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fb\PycharmProjects\Projektarbeit_GruppeB\Daten\"/>
    </mc:Choice>
  </mc:AlternateContent>
  <xr:revisionPtr revIDLastSave="0" documentId="13_ncr:1_{19D2EE95-BF80-4865-BFB9-7C92B8FE02E8}" xr6:coauthVersionLast="45" xr6:coauthVersionMax="45" xr10:uidLastSave="{00000000-0000-0000-0000-000000000000}"/>
  <bookViews>
    <workbookView xWindow="-108" yWindow="-108" windowWidth="23256" windowHeight="12576" tabRatio="746" firstSheet="1" activeTab="9" xr2:uid="{00000000-000D-0000-FFFF-FFFF00000000}"/>
  </bookViews>
  <sheets>
    <sheet name="Fare_raw" sheetId="7" r:id="rId1"/>
    <sheet name="Fare_norm_final2" sheetId="10" r:id="rId2"/>
    <sheet name="Kinderstatistik" sheetId="11" r:id="rId3"/>
    <sheet name="Fährpreise" sheetId="2" r:id="rId4"/>
    <sheet name="Fare_norm" sheetId="6" r:id="rId5"/>
    <sheet name="try" sheetId="9" r:id="rId6"/>
    <sheet name="Fare_norm_final" sheetId="8" r:id="rId7"/>
    <sheet name="Pivot" sheetId="3" r:id="rId8"/>
    <sheet name="Count_ID" sheetId="4" r:id="rId9"/>
    <sheet name="train" sheetId="1" r:id="rId10"/>
    <sheet name="Wechselkurse" sheetId="5" r:id="rId11"/>
  </sheets>
  <definedNames>
    <definedName name="_xlnm._FilterDatabase" localSheetId="9" hidden="1">train!$A$1:$P$892</definedName>
  </definedNames>
  <calcPr calcId="191029"/>
  <pivotCaches>
    <pivotCache cacheId="0" r:id="rId12"/>
    <pivotCache cacheId="1" r:id="rId13"/>
    <pivotCache cacheId="5" r:id="rId14"/>
    <pivotCache cacheId="3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2" i="1"/>
  <c r="D4" i="2"/>
  <c r="S20" i="1"/>
  <c r="R20" i="1" s="1"/>
  <c r="S21" i="1"/>
  <c r="R21" i="1" s="1"/>
  <c r="S22" i="1"/>
  <c r="R22" i="1" s="1"/>
  <c r="S23" i="1"/>
  <c r="R23" i="1" s="1"/>
  <c r="S24" i="1"/>
  <c r="R24" i="1" s="1"/>
  <c r="S25" i="1"/>
  <c r="R25" i="1" s="1"/>
  <c r="S26" i="1"/>
  <c r="R26" i="1" s="1"/>
  <c r="S27" i="1"/>
  <c r="R27" i="1" s="1"/>
  <c r="S28" i="1"/>
  <c r="R28" i="1" s="1"/>
  <c r="S29" i="1"/>
  <c r="R29" i="1" s="1"/>
  <c r="S30" i="1"/>
  <c r="R30" i="1" s="1"/>
  <c r="S31" i="1"/>
  <c r="R31" i="1" s="1"/>
  <c r="S32" i="1"/>
  <c r="R32" i="1" s="1"/>
  <c r="S33" i="1"/>
  <c r="R33" i="1" s="1"/>
  <c r="S34" i="1"/>
  <c r="R34" i="1" s="1"/>
  <c r="S35" i="1"/>
  <c r="R35" i="1" s="1"/>
  <c r="S36" i="1"/>
  <c r="R36" i="1" s="1"/>
  <c r="S37" i="1"/>
  <c r="R37" i="1" s="1"/>
  <c r="S38" i="1"/>
  <c r="R38" i="1" s="1"/>
  <c r="S39" i="1"/>
  <c r="R39" i="1" s="1"/>
  <c r="S40" i="1"/>
  <c r="R40" i="1" s="1"/>
  <c r="S41" i="1"/>
  <c r="R41" i="1" s="1"/>
  <c r="S42" i="1"/>
  <c r="R42" i="1" s="1"/>
  <c r="S43" i="1"/>
  <c r="R43" i="1" s="1"/>
  <c r="S44" i="1"/>
  <c r="R44" i="1" s="1"/>
  <c r="S45" i="1"/>
  <c r="R45" i="1" s="1"/>
  <c r="S46" i="1"/>
  <c r="R46" i="1" s="1"/>
  <c r="S47" i="1"/>
  <c r="R47" i="1" s="1"/>
  <c r="S48" i="1"/>
  <c r="R48" i="1" s="1"/>
  <c r="S49" i="1"/>
  <c r="R49" i="1" s="1"/>
  <c r="S50" i="1"/>
  <c r="R50" i="1" s="1"/>
  <c r="S51" i="1"/>
  <c r="R51" i="1" s="1"/>
  <c r="S52" i="1"/>
  <c r="R52" i="1" s="1"/>
  <c r="S53" i="1"/>
  <c r="R53" i="1" s="1"/>
  <c r="S54" i="1"/>
  <c r="R54" i="1" s="1"/>
  <c r="S55" i="1"/>
  <c r="R55" i="1" s="1"/>
  <c r="S56" i="1"/>
  <c r="R56" i="1" s="1"/>
  <c r="S57" i="1"/>
  <c r="R57" i="1" s="1"/>
  <c r="S58" i="1"/>
  <c r="R58" i="1" s="1"/>
  <c r="S59" i="1"/>
  <c r="R59" i="1" s="1"/>
  <c r="S60" i="1"/>
  <c r="R60" i="1" s="1"/>
  <c r="S61" i="1"/>
  <c r="R61" i="1" s="1"/>
  <c r="S62" i="1"/>
  <c r="R62" i="1" s="1"/>
  <c r="S63" i="1"/>
  <c r="R63" i="1" s="1"/>
  <c r="S64" i="1"/>
  <c r="R64" i="1" s="1"/>
  <c r="S65" i="1"/>
  <c r="R65" i="1" s="1"/>
  <c r="S66" i="1"/>
  <c r="R66" i="1" s="1"/>
  <c r="S67" i="1"/>
  <c r="R67" i="1" s="1"/>
  <c r="S68" i="1"/>
  <c r="R68" i="1" s="1"/>
  <c r="S69" i="1"/>
  <c r="R69" i="1" s="1"/>
  <c r="S70" i="1"/>
  <c r="R70" i="1" s="1"/>
  <c r="S71" i="1"/>
  <c r="R71" i="1" s="1"/>
  <c r="S72" i="1"/>
  <c r="R72" i="1" s="1"/>
  <c r="S73" i="1"/>
  <c r="R73" i="1" s="1"/>
  <c r="S74" i="1"/>
  <c r="R74" i="1" s="1"/>
  <c r="S75" i="1"/>
  <c r="R75" i="1" s="1"/>
  <c r="S76" i="1"/>
  <c r="R76" i="1" s="1"/>
  <c r="S77" i="1"/>
  <c r="R77" i="1" s="1"/>
  <c r="S78" i="1"/>
  <c r="R78" i="1" s="1"/>
  <c r="S79" i="1"/>
  <c r="R79" i="1" s="1"/>
  <c r="S80" i="1"/>
  <c r="R80" i="1" s="1"/>
  <c r="S81" i="1"/>
  <c r="R81" i="1" s="1"/>
  <c r="S82" i="1"/>
  <c r="R82" i="1" s="1"/>
  <c r="S83" i="1"/>
  <c r="R83" i="1" s="1"/>
  <c r="S84" i="1"/>
  <c r="R84" i="1" s="1"/>
  <c r="S85" i="1"/>
  <c r="R85" i="1" s="1"/>
  <c r="S86" i="1"/>
  <c r="R86" i="1" s="1"/>
  <c r="S87" i="1"/>
  <c r="R87" i="1" s="1"/>
  <c r="S88" i="1"/>
  <c r="R88" i="1" s="1"/>
  <c r="S89" i="1"/>
  <c r="R89" i="1" s="1"/>
  <c r="S90" i="1"/>
  <c r="R90" i="1" s="1"/>
  <c r="S91" i="1"/>
  <c r="R91" i="1" s="1"/>
  <c r="S92" i="1"/>
  <c r="R92" i="1" s="1"/>
  <c r="S93" i="1"/>
  <c r="R93" i="1" s="1"/>
  <c r="S94" i="1"/>
  <c r="R94" i="1" s="1"/>
  <c r="S95" i="1"/>
  <c r="R95" i="1" s="1"/>
  <c r="S96" i="1"/>
  <c r="R96" i="1" s="1"/>
  <c r="S97" i="1"/>
  <c r="R97" i="1" s="1"/>
  <c r="S98" i="1"/>
  <c r="R98" i="1" s="1"/>
  <c r="S99" i="1"/>
  <c r="R99" i="1" s="1"/>
  <c r="S100" i="1"/>
  <c r="R100" i="1" s="1"/>
  <c r="S101" i="1"/>
  <c r="R101" i="1" s="1"/>
  <c r="S102" i="1"/>
  <c r="R102" i="1" s="1"/>
  <c r="S103" i="1"/>
  <c r="R103" i="1" s="1"/>
  <c r="S104" i="1"/>
  <c r="R104" i="1" s="1"/>
  <c r="S105" i="1"/>
  <c r="R105" i="1" s="1"/>
  <c r="S106" i="1"/>
  <c r="R106" i="1" s="1"/>
  <c r="S107" i="1"/>
  <c r="R107" i="1" s="1"/>
  <c r="S108" i="1"/>
  <c r="R108" i="1" s="1"/>
  <c r="S109" i="1"/>
  <c r="R109" i="1" s="1"/>
  <c r="S110" i="1"/>
  <c r="R110" i="1" s="1"/>
  <c r="S111" i="1"/>
  <c r="R111" i="1" s="1"/>
  <c r="S112" i="1"/>
  <c r="R112" i="1" s="1"/>
  <c r="S113" i="1"/>
  <c r="R113" i="1" s="1"/>
  <c r="S114" i="1"/>
  <c r="R114" i="1" s="1"/>
  <c r="S115" i="1"/>
  <c r="R115" i="1" s="1"/>
  <c r="S116" i="1"/>
  <c r="R116" i="1" s="1"/>
  <c r="S117" i="1"/>
  <c r="R117" i="1" s="1"/>
  <c r="S118" i="1"/>
  <c r="R118" i="1" s="1"/>
  <c r="S119" i="1"/>
  <c r="R119" i="1" s="1"/>
  <c r="S120" i="1"/>
  <c r="R120" i="1" s="1"/>
  <c r="S121" i="1"/>
  <c r="R121" i="1" s="1"/>
  <c r="S122" i="1"/>
  <c r="R122" i="1" s="1"/>
  <c r="S123" i="1"/>
  <c r="R123" i="1" s="1"/>
  <c r="S124" i="1"/>
  <c r="R124" i="1" s="1"/>
  <c r="S125" i="1"/>
  <c r="R125" i="1" s="1"/>
  <c r="S126" i="1"/>
  <c r="R126" i="1" s="1"/>
  <c r="S127" i="1"/>
  <c r="R127" i="1" s="1"/>
  <c r="S128" i="1"/>
  <c r="R128" i="1" s="1"/>
  <c r="S129" i="1"/>
  <c r="R129" i="1" s="1"/>
  <c r="S130" i="1"/>
  <c r="R130" i="1" s="1"/>
  <c r="S131" i="1"/>
  <c r="R131" i="1" s="1"/>
  <c r="S132" i="1"/>
  <c r="R132" i="1" s="1"/>
  <c r="S133" i="1"/>
  <c r="R133" i="1" s="1"/>
  <c r="S134" i="1"/>
  <c r="R134" i="1" s="1"/>
  <c r="S135" i="1"/>
  <c r="R135" i="1" s="1"/>
  <c r="S136" i="1"/>
  <c r="R136" i="1" s="1"/>
  <c r="S137" i="1"/>
  <c r="R137" i="1" s="1"/>
  <c r="S138" i="1"/>
  <c r="R138" i="1" s="1"/>
  <c r="S139" i="1"/>
  <c r="R139" i="1" s="1"/>
  <c r="S140" i="1"/>
  <c r="R140" i="1" s="1"/>
  <c r="S141" i="1"/>
  <c r="R141" i="1" s="1"/>
  <c r="S142" i="1"/>
  <c r="R142" i="1" s="1"/>
  <c r="S143" i="1"/>
  <c r="R143" i="1" s="1"/>
  <c r="S144" i="1"/>
  <c r="R144" i="1" s="1"/>
  <c r="S145" i="1"/>
  <c r="R145" i="1" s="1"/>
  <c r="S146" i="1"/>
  <c r="R146" i="1" s="1"/>
  <c r="S147" i="1"/>
  <c r="R147" i="1" s="1"/>
  <c r="S148" i="1"/>
  <c r="R148" i="1" s="1"/>
  <c r="S149" i="1"/>
  <c r="R149" i="1" s="1"/>
  <c r="S150" i="1"/>
  <c r="R150" i="1" s="1"/>
  <c r="S151" i="1"/>
  <c r="R151" i="1" s="1"/>
  <c r="S152" i="1"/>
  <c r="R152" i="1" s="1"/>
  <c r="S153" i="1"/>
  <c r="R153" i="1" s="1"/>
  <c r="S154" i="1"/>
  <c r="R154" i="1" s="1"/>
  <c r="S155" i="1"/>
  <c r="R155" i="1" s="1"/>
  <c r="S156" i="1"/>
  <c r="R156" i="1" s="1"/>
  <c r="S157" i="1"/>
  <c r="R157" i="1" s="1"/>
  <c r="S158" i="1"/>
  <c r="R158" i="1" s="1"/>
  <c r="S159" i="1"/>
  <c r="R159" i="1" s="1"/>
  <c r="S160" i="1"/>
  <c r="R160" i="1" s="1"/>
  <c r="S161" i="1"/>
  <c r="R161" i="1" s="1"/>
  <c r="S162" i="1"/>
  <c r="R162" i="1" s="1"/>
  <c r="S163" i="1"/>
  <c r="R163" i="1" s="1"/>
  <c r="S164" i="1"/>
  <c r="R164" i="1" s="1"/>
  <c r="S165" i="1"/>
  <c r="R165" i="1" s="1"/>
  <c r="S166" i="1"/>
  <c r="R166" i="1" s="1"/>
  <c r="S167" i="1"/>
  <c r="R167" i="1" s="1"/>
  <c r="S168" i="1"/>
  <c r="R168" i="1" s="1"/>
  <c r="S169" i="1"/>
  <c r="R169" i="1" s="1"/>
  <c r="S170" i="1"/>
  <c r="R170" i="1" s="1"/>
  <c r="S171" i="1"/>
  <c r="R171" i="1" s="1"/>
  <c r="S172" i="1"/>
  <c r="R172" i="1" s="1"/>
  <c r="S173" i="1"/>
  <c r="R173" i="1" s="1"/>
  <c r="S174" i="1"/>
  <c r="R174" i="1" s="1"/>
  <c r="S175" i="1"/>
  <c r="R175" i="1" s="1"/>
  <c r="S176" i="1"/>
  <c r="R176" i="1" s="1"/>
  <c r="S177" i="1"/>
  <c r="R177" i="1" s="1"/>
  <c r="S178" i="1"/>
  <c r="R178" i="1" s="1"/>
  <c r="S179" i="1"/>
  <c r="R179" i="1" s="1"/>
  <c r="S180" i="1"/>
  <c r="R180" i="1" s="1"/>
  <c r="S181" i="1"/>
  <c r="R181" i="1" s="1"/>
  <c r="S182" i="1"/>
  <c r="R182" i="1" s="1"/>
  <c r="S183" i="1"/>
  <c r="R183" i="1" s="1"/>
  <c r="S184" i="1"/>
  <c r="R184" i="1" s="1"/>
  <c r="S185" i="1"/>
  <c r="R185" i="1" s="1"/>
  <c r="S186" i="1"/>
  <c r="R186" i="1" s="1"/>
  <c r="S187" i="1"/>
  <c r="R187" i="1" s="1"/>
  <c r="S188" i="1"/>
  <c r="R188" i="1" s="1"/>
  <c r="S189" i="1"/>
  <c r="R189" i="1" s="1"/>
  <c r="S190" i="1"/>
  <c r="R190" i="1" s="1"/>
  <c r="S191" i="1"/>
  <c r="R191" i="1" s="1"/>
  <c r="S192" i="1"/>
  <c r="R192" i="1" s="1"/>
  <c r="S193" i="1"/>
  <c r="R193" i="1" s="1"/>
  <c r="S194" i="1"/>
  <c r="R194" i="1" s="1"/>
  <c r="S195" i="1"/>
  <c r="R195" i="1" s="1"/>
  <c r="S196" i="1"/>
  <c r="R196" i="1" s="1"/>
  <c r="S197" i="1"/>
  <c r="R197" i="1" s="1"/>
  <c r="S198" i="1"/>
  <c r="R198" i="1" s="1"/>
  <c r="S199" i="1"/>
  <c r="R199" i="1" s="1"/>
  <c r="S200" i="1"/>
  <c r="R200" i="1" s="1"/>
  <c r="S201" i="1"/>
  <c r="R201" i="1" s="1"/>
  <c r="S202" i="1"/>
  <c r="R202" i="1" s="1"/>
  <c r="S203" i="1"/>
  <c r="R203" i="1" s="1"/>
  <c r="S204" i="1"/>
  <c r="R204" i="1" s="1"/>
  <c r="S205" i="1"/>
  <c r="R205" i="1" s="1"/>
  <c r="S206" i="1"/>
  <c r="R206" i="1" s="1"/>
  <c r="S207" i="1"/>
  <c r="R207" i="1" s="1"/>
  <c r="S208" i="1"/>
  <c r="R208" i="1" s="1"/>
  <c r="S209" i="1"/>
  <c r="R209" i="1" s="1"/>
  <c r="S210" i="1"/>
  <c r="R210" i="1" s="1"/>
  <c r="S211" i="1"/>
  <c r="R211" i="1" s="1"/>
  <c r="S212" i="1"/>
  <c r="R212" i="1" s="1"/>
  <c r="S213" i="1"/>
  <c r="R213" i="1" s="1"/>
  <c r="S214" i="1"/>
  <c r="R214" i="1" s="1"/>
  <c r="S215" i="1"/>
  <c r="R215" i="1" s="1"/>
  <c r="S216" i="1"/>
  <c r="R216" i="1" s="1"/>
  <c r="S217" i="1"/>
  <c r="R217" i="1" s="1"/>
  <c r="S218" i="1"/>
  <c r="R218" i="1" s="1"/>
  <c r="S219" i="1"/>
  <c r="R219" i="1" s="1"/>
  <c r="S220" i="1"/>
  <c r="R220" i="1" s="1"/>
  <c r="S221" i="1"/>
  <c r="R221" i="1" s="1"/>
  <c r="S222" i="1"/>
  <c r="R222" i="1" s="1"/>
  <c r="S223" i="1"/>
  <c r="R223" i="1" s="1"/>
  <c r="S224" i="1"/>
  <c r="R224" i="1" s="1"/>
  <c r="S225" i="1"/>
  <c r="R225" i="1" s="1"/>
  <c r="S226" i="1"/>
  <c r="R226" i="1" s="1"/>
  <c r="S227" i="1"/>
  <c r="R227" i="1" s="1"/>
  <c r="S228" i="1"/>
  <c r="R228" i="1" s="1"/>
  <c r="S229" i="1"/>
  <c r="R229" i="1" s="1"/>
  <c r="S230" i="1"/>
  <c r="R230" i="1" s="1"/>
  <c r="S231" i="1"/>
  <c r="R231" i="1" s="1"/>
  <c r="S232" i="1"/>
  <c r="R232" i="1" s="1"/>
  <c r="S233" i="1"/>
  <c r="R233" i="1" s="1"/>
  <c r="S234" i="1"/>
  <c r="R234" i="1" s="1"/>
  <c r="S235" i="1"/>
  <c r="R235" i="1" s="1"/>
  <c r="S236" i="1"/>
  <c r="R236" i="1" s="1"/>
  <c r="S237" i="1"/>
  <c r="R237" i="1" s="1"/>
  <c r="S238" i="1"/>
  <c r="R238" i="1" s="1"/>
  <c r="S239" i="1"/>
  <c r="R239" i="1" s="1"/>
  <c r="S240" i="1"/>
  <c r="R240" i="1" s="1"/>
  <c r="S241" i="1"/>
  <c r="R241" i="1" s="1"/>
  <c r="S242" i="1"/>
  <c r="R242" i="1" s="1"/>
  <c r="S243" i="1"/>
  <c r="R243" i="1" s="1"/>
  <c r="S244" i="1"/>
  <c r="R244" i="1" s="1"/>
  <c r="S245" i="1"/>
  <c r="R245" i="1" s="1"/>
  <c r="S246" i="1"/>
  <c r="R246" i="1" s="1"/>
  <c r="S247" i="1"/>
  <c r="R247" i="1" s="1"/>
  <c r="S248" i="1"/>
  <c r="R248" i="1" s="1"/>
  <c r="S249" i="1"/>
  <c r="R249" i="1" s="1"/>
  <c r="S250" i="1"/>
  <c r="R250" i="1" s="1"/>
  <c r="S251" i="1"/>
  <c r="R251" i="1" s="1"/>
  <c r="S252" i="1"/>
  <c r="R252" i="1" s="1"/>
  <c r="S253" i="1"/>
  <c r="R253" i="1" s="1"/>
  <c r="S254" i="1"/>
  <c r="R254" i="1" s="1"/>
  <c r="S255" i="1"/>
  <c r="R255" i="1" s="1"/>
  <c r="S256" i="1"/>
  <c r="R256" i="1" s="1"/>
  <c r="S257" i="1"/>
  <c r="R257" i="1" s="1"/>
  <c r="S258" i="1"/>
  <c r="R258" i="1" s="1"/>
  <c r="S259" i="1"/>
  <c r="R259" i="1" s="1"/>
  <c r="S260" i="1"/>
  <c r="R260" i="1" s="1"/>
  <c r="S261" i="1"/>
  <c r="R261" i="1" s="1"/>
  <c r="S262" i="1"/>
  <c r="R262" i="1" s="1"/>
  <c r="S263" i="1"/>
  <c r="R263" i="1" s="1"/>
  <c r="S264" i="1"/>
  <c r="R264" i="1" s="1"/>
  <c r="S265" i="1"/>
  <c r="R265" i="1" s="1"/>
  <c r="S266" i="1"/>
  <c r="R266" i="1" s="1"/>
  <c r="S267" i="1"/>
  <c r="R267" i="1" s="1"/>
  <c r="S268" i="1"/>
  <c r="R268" i="1" s="1"/>
  <c r="S269" i="1"/>
  <c r="R269" i="1" s="1"/>
  <c r="S270" i="1"/>
  <c r="R270" i="1" s="1"/>
  <c r="S271" i="1"/>
  <c r="R271" i="1" s="1"/>
  <c r="S272" i="1"/>
  <c r="R272" i="1" s="1"/>
  <c r="S273" i="1"/>
  <c r="R273" i="1" s="1"/>
  <c r="S274" i="1"/>
  <c r="R274" i="1" s="1"/>
  <c r="S275" i="1"/>
  <c r="R275" i="1" s="1"/>
  <c r="S276" i="1"/>
  <c r="R276" i="1" s="1"/>
  <c r="S277" i="1"/>
  <c r="R277" i="1" s="1"/>
  <c r="S278" i="1"/>
  <c r="R278" i="1" s="1"/>
  <c r="S279" i="1"/>
  <c r="R279" i="1" s="1"/>
  <c r="S280" i="1"/>
  <c r="R280" i="1" s="1"/>
  <c r="S281" i="1"/>
  <c r="R281" i="1" s="1"/>
  <c r="S282" i="1"/>
  <c r="R282" i="1" s="1"/>
  <c r="S283" i="1"/>
  <c r="R283" i="1" s="1"/>
  <c r="S284" i="1"/>
  <c r="R284" i="1" s="1"/>
  <c r="S285" i="1"/>
  <c r="R285" i="1" s="1"/>
  <c r="S286" i="1"/>
  <c r="R286" i="1" s="1"/>
  <c r="S287" i="1"/>
  <c r="R287" i="1" s="1"/>
  <c r="S288" i="1"/>
  <c r="R288" i="1" s="1"/>
  <c r="S289" i="1"/>
  <c r="R289" i="1" s="1"/>
  <c r="S290" i="1"/>
  <c r="R290" i="1" s="1"/>
  <c r="S291" i="1"/>
  <c r="R291" i="1" s="1"/>
  <c r="S292" i="1"/>
  <c r="R292" i="1" s="1"/>
  <c r="S293" i="1"/>
  <c r="R293" i="1" s="1"/>
  <c r="S294" i="1"/>
  <c r="R294" i="1" s="1"/>
  <c r="S295" i="1"/>
  <c r="R295" i="1" s="1"/>
  <c r="S296" i="1"/>
  <c r="R296" i="1" s="1"/>
  <c r="S297" i="1"/>
  <c r="R297" i="1" s="1"/>
  <c r="S298" i="1"/>
  <c r="R298" i="1" s="1"/>
  <c r="S299" i="1"/>
  <c r="R299" i="1" s="1"/>
  <c r="S300" i="1"/>
  <c r="R300" i="1" s="1"/>
  <c r="S301" i="1"/>
  <c r="R301" i="1" s="1"/>
  <c r="S302" i="1"/>
  <c r="R302" i="1" s="1"/>
  <c r="S303" i="1"/>
  <c r="R303" i="1" s="1"/>
  <c r="S304" i="1"/>
  <c r="R304" i="1" s="1"/>
  <c r="S305" i="1"/>
  <c r="R305" i="1" s="1"/>
  <c r="S306" i="1"/>
  <c r="R306" i="1" s="1"/>
  <c r="S307" i="1"/>
  <c r="R307" i="1" s="1"/>
  <c r="S308" i="1"/>
  <c r="R308" i="1" s="1"/>
  <c r="S309" i="1"/>
  <c r="R309" i="1" s="1"/>
  <c r="S310" i="1"/>
  <c r="R310" i="1" s="1"/>
  <c r="S311" i="1"/>
  <c r="R311" i="1" s="1"/>
  <c r="S312" i="1"/>
  <c r="R312" i="1" s="1"/>
  <c r="S313" i="1"/>
  <c r="R313" i="1" s="1"/>
  <c r="S314" i="1"/>
  <c r="R314" i="1" s="1"/>
  <c r="S315" i="1"/>
  <c r="R315" i="1" s="1"/>
  <c r="S316" i="1"/>
  <c r="R316" i="1" s="1"/>
  <c r="S317" i="1"/>
  <c r="R317" i="1" s="1"/>
  <c r="S318" i="1"/>
  <c r="R318" i="1" s="1"/>
  <c r="S319" i="1"/>
  <c r="R319" i="1" s="1"/>
  <c r="S320" i="1"/>
  <c r="R320" i="1" s="1"/>
  <c r="S321" i="1"/>
  <c r="R321" i="1" s="1"/>
  <c r="S322" i="1"/>
  <c r="R322" i="1" s="1"/>
  <c r="S323" i="1"/>
  <c r="R323" i="1" s="1"/>
  <c r="S324" i="1"/>
  <c r="R324" i="1" s="1"/>
  <c r="S325" i="1"/>
  <c r="R325" i="1" s="1"/>
  <c r="S326" i="1"/>
  <c r="R326" i="1" s="1"/>
  <c r="S327" i="1"/>
  <c r="R327" i="1" s="1"/>
  <c r="S328" i="1"/>
  <c r="R328" i="1" s="1"/>
  <c r="S329" i="1"/>
  <c r="R329" i="1" s="1"/>
  <c r="S330" i="1"/>
  <c r="R330" i="1" s="1"/>
  <c r="S331" i="1"/>
  <c r="R331" i="1" s="1"/>
  <c r="S332" i="1"/>
  <c r="R332" i="1" s="1"/>
  <c r="S333" i="1"/>
  <c r="R333" i="1" s="1"/>
  <c r="S334" i="1"/>
  <c r="R334" i="1" s="1"/>
  <c r="S335" i="1"/>
  <c r="R335" i="1" s="1"/>
  <c r="S336" i="1"/>
  <c r="R336" i="1" s="1"/>
  <c r="S337" i="1"/>
  <c r="R337" i="1" s="1"/>
  <c r="S338" i="1"/>
  <c r="R338" i="1" s="1"/>
  <c r="S339" i="1"/>
  <c r="R339" i="1" s="1"/>
  <c r="S340" i="1"/>
  <c r="R340" i="1" s="1"/>
  <c r="S341" i="1"/>
  <c r="R341" i="1" s="1"/>
  <c r="S342" i="1"/>
  <c r="R342" i="1" s="1"/>
  <c r="S343" i="1"/>
  <c r="R343" i="1" s="1"/>
  <c r="S344" i="1"/>
  <c r="R344" i="1" s="1"/>
  <c r="S345" i="1"/>
  <c r="R345" i="1" s="1"/>
  <c r="S346" i="1"/>
  <c r="R346" i="1" s="1"/>
  <c r="S347" i="1"/>
  <c r="R347" i="1" s="1"/>
  <c r="S348" i="1"/>
  <c r="R348" i="1" s="1"/>
  <c r="S349" i="1"/>
  <c r="R349" i="1" s="1"/>
  <c r="S350" i="1"/>
  <c r="R350" i="1" s="1"/>
  <c r="S351" i="1"/>
  <c r="R351" i="1" s="1"/>
  <c r="T351" i="1" s="1"/>
  <c r="S352" i="1"/>
  <c r="R352" i="1" s="1"/>
  <c r="S353" i="1"/>
  <c r="R353" i="1" s="1"/>
  <c r="S354" i="1"/>
  <c r="R354" i="1" s="1"/>
  <c r="S355" i="1"/>
  <c r="R355" i="1" s="1"/>
  <c r="T355" i="1" s="1"/>
  <c r="S356" i="1"/>
  <c r="R356" i="1" s="1"/>
  <c r="S357" i="1"/>
  <c r="R357" i="1" s="1"/>
  <c r="S358" i="1"/>
  <c r="R358" i="1" s="1"/>
  <c r="S359" i="1"/>
  <c r="R359" i="1" s="1"/>
  <c r="T359" i="1" s="1"/>
  <c r="S360" i="1"/>
  <c r="R360" i="1" s="1"/>
  <c r="S361" i="1"/>
  <c r="R361" i="1" s="1"/>
  <c r="S362" i="1"/>
  <c r="R362" i="1" s="1"/>
  <c r="S363" i="1"/>
  <c r="R363" i="1" s="1"/>
  <c r="T363" i="1" s="1"/>
  <c r="S364" i="1"/>
  <c r="R364" i="1" s="1"/>
  <c r="S365" i="1"/>
  <c r="R365" i="1" s="1"/>
  <c r="S366" i="1"/>
  <c r="R366" i="1" s="1"/>
  <c r="S367" i="1"/>
  <c r="R367" i="1" s="1"/>
  <c r="T367" i="1" s="1"/>
  <c r="S368" i="1"/>
  <c r="R368" i="1" s="1"/>
  <c r="S369" i="1"/>
  <c r="R369" i="1" s="1"/>
  <c r="S370" i="1"/>
  <c r="R370" i="1" s="1"/>
  <c r="S371" i="1"/>
  <c r="R371" i="1" s="1"/>
  <c r="T371" i="1" s="1"/>
  <c r="S372" i="1"/>
  <c r="R372" i="1" s="1"/>
  <c r="S373" i="1"/>
  <c r="R373" i="1" s="1"/>
  <c r="S374" i="1"/>
  <c r="R374" i="1" s="1"/>
  <c r="S375" i="1"/>
  <c r="R375" i="1" s="1"/>
  <c r="T375" i="1" s="1"/>
  <c r="S376" i="1"/>
  <c r="R376" i="1" s="1"/>
  <c r="S377" i="1"/>
  <c r="R377" i="1" s="1"/>
  <c r="S378" i="1"/>
  <c r="R378" i="1" s="1"/>
  <c r="S379" i="1"/>
  <c r="R379" i="1" s="1"/>
  <c r="T379" i="1" s="1"/>
  <c r="S380" i="1"/>
  <c r="R380" i="1" s="1"/>
  <c r="S381" i="1"/>
  <c r="R381" i="1" s="1"/>
  <c r="S382" i="1"/>
  <c r="R382" i="1" s="1"/>
  <c r="S383" i="1"/>
  <c r="R383" i="1" s="1"/>
  <c r="T383" i="1" s="1"/>
  <c r="S384" i="1"/>
  <c r="R384" i="1" s="1"/>
  <c r="S385" i="1"/>
  <c r="R385" i="1" s="1"/>
  <c r="S386" i="1"/>
  <c r="R386" i="1" s="1"/>
  <c r="S387" i="1"/>
  <c r="R387" i="1" s="1"/>
  <c r="T387" i="1" s="1"/>
  <c r="S388" i="1"/>
  <c r="R388" i="1" s="1"/>
  <c r="S389" i="1"/>
  <c r="R389" i="1" s="1"/>
  <c r="S390" i="1"/>
  <c r="R390" i="1" s="1"/>
  <c r="S391" i="1"/>
  <c r="R391" i="1" s="1"/>
  <c r="T391" i="1" s="1"/>
  <c r="S392" i="1"/>
  <c r="R392" i="1" s="1"/>
  <c r="S393" i="1"/>
  <c r="R393" i="1" s="1"/>
  <c r="S394" i="1"/>
  <c r="R394" i="1" s="1"/>
  <c r="S395" i="1"/>
  <c r="R395" i="1" s="1"/>
  <c r="T395" i="1" s="1"/>
  <c r="S396" i="1"/>
  <c r="R396" i="1" s="1"/>
  <c r="S397" i="1"/>
  <c r="R397" i="1" s="1"/>
  <c r="S398" i="1"/>
  <c r="R398" i="1" s="1"/>
  <c r="S399" i="1"/>
  <c r="R399" i="1" s="1"/>
  <c r="T399" i="1" s="1"/>
  <c r="S400" i="1"/>
  <c r="R400" i="1" s="1"/>
  <c r="S401" i="1"/>
  <c r="R401" i="1" s="1"/>
  <c r="S402" i="1"/>
  <c r="R402" i="1" s="1"/>
  <c r="S403" i="1"/>
  <c r="R403" i="1" s="1"/>
  <c r="T403" i="1" s="1"/>
  <c r="S404" i="1"/>
  <c r="R404" i="1" s="1"/>
  <c r="S405" i="1"/>
  <c r="R405" i="1" s="1"/>
  <c r="S406" i="1"/>
  <c r="R406" i="1" s="1"/>
  <c r="S407" i="1"/>
  <c r="R407" i="1" s="1"/>
  <c r="T407" i="1" s="1"/>
  <c r="S408" i="1"/>
  <c r="R408" i="1" s="1"/>
  <c r="S409" i="1"/>
  <c r="R409" i="1" s="1"/>
  <c r="S410" i="1"/>
  <c r="R410" i="1" s="1"/>
  <c r="S411" i="1"/>
  <c r="R411" i="1" s="1"/>
  <c r="T411" i="1" s="1"/>
  <c r="S412" i="1"/>
  <c r="R412" i="1" s="1"/>
  <c r="S413" i="1"/>
  <c r="R413" i="1" s="1"/>
  <c r="S414" i="1"/>
  <c r="R414" i="1" s="1"/>
  <c r="S415" i="1"/>
  <c r="R415" i="1" s="1"/>
  <c r="T415" i="1" s="1"/>
  <c r="S416" i="1"/>
  <c r="R416" i="1" s="1"/>
  <c r="S417" i="1"/>
  <c r="R417" i="1" s="1"/>
  <c r="S418" i="1"/>
  <c r="R418" i="1" s="1"/>
  <c r="S419" i="1"/>
  <c r="R419" i="1" s="1"/>
  <c r="T419" i="1" s="1"/>
  <c r="S420" i="1"/>
  <c r="R420" i="1" s="1"/>
  <c r="S421" i="1"/>
  <c r="R421" i="1" s="1"/>
  <c r="S422" i="1"/>
  <c r="R422" i="1" s="1"/>
  <c r="S423" i="1"/>
  <c r="R423" i="1" s="1"/>
  <c r="T423" i="1" s="1"/>
  <c r="S424" i="1"/>
  <c r="R424" i="1" s="1"/>
  <c r="S425" i="1"/>
  <c r="R425" i="1" s="1"/>
  <c r="S426" i="1"/>
  <c r="R426" i="1" s="1"/>
  <c r="S427" i="1"/>
  <c r="R427" i="1" s="1"/>
  <c r="T427" i="1" s="1"/>
  <c r="S428" i="1"/>
  <c r="R428" i="1" s="1"/>
  <c r="S429" i="1"/>
  <c r="R429" i="1" s="1"/>
  <c r="S430" i="1"/>
  <c r="R430" i="1" s="1"/>
  <c r="S431" i="1"/>
  <c r="R431" i="1" s="1"/>
  <c r="T431" i="1" s="1"/>
  <c r="S432" i="1"/>
  <c r="R432" i="1" s="1"/>
  <c r="S433" i="1"/>
  <c r="R433" i="1" s="1"/>
  <c r="S434" i="1"/>
  <c r="R434" i="1" s="1"/>
  <c r="S435" i="1"/>
  <c r="R435" i="1" s="1"/>
  <c r="T435" i="1" s="1"/>
  <c r="S436" i="1"/>
  <c r="R436" i="1" s="1"/>
  <c r="S437" i="1"/>
  <c r="R437" i="1" s="1"/>
  <c r="S438" i="1"/>
  <c r="R438" i="1" s="1"/>
  <c r="S439" i="1"/>
  <c r="R439" i="1" s="1"/>
  <c r="T439" i="1" s="1"/>
  <c r="S440" i="1"/>
  <c r="R440" i="1" s="1"/>
  <c r="S441" i="1"/>
  <c r="R441" i="1" s="1"/>
  <c r="S442" i="1"/>
  <c r="R442" i="1" s="1"/>
  <c r="S443" i="1"/>
  <c r="R443" i="1" s="1"/>
  <c r="T443" i="1" s="1"/>
  <c r="S444" i="1"/>
  <c r="R444" i="1" s="1"/>
  <c r="S445" i="1"/>
  <c r="R445" i="1" s="1"/>
  <c r="S446" i="1"/>
  <c r="R446" i="1" s="1"/>
  <c r="S447" i="1"/>
  <c r="R447" i="1" s="1"/>
  <c r="T447" i="1" s="1"/>
  <c r="S448" i="1"/>
  <c r="R448" i="1" s="1"/>
  <c r="S449" i="1"/>
  <c r="R449" i="1" s="1"/>
  <c r="S450" i="1"/>
  <c r="R450" i="1" s="1"/>
  <c r="S451" i="1"/>
  <c r="R451" i="1" s="1"/>
  <c r="T451" i="1" s="1"/>
  <c r="S452" i="1"/>
  <c r="R452" i="1" s="1"/>
  <c r="S453" i="1"/>
  <c r="R453" i="1" s="1"/>
  <c r="S454" i="1"/>
  <c r="R454" i="1" s="1"/>
  <c r="S455" i="1"/>
  <c r="R455" i="1" s="1"/>
  <c r="T455" i="1" s="1"/>
  <c r="S456" i="1"/>
  <c r="R456" i="1" s="1"/>
  <c r="S457" i="1"/>
  <c r="R457" i="1" s="1"/>
  <c r="S458" i="1"/>
  <c r="R458" i="1" s="1"/>
  <c r="S459" i="1"/>
  <c r="R459" i="1" s="1"/>
  <c r="T459" i="1" s="1"/>
  <c r="S460" i="1"/>
  <c r="R460" i="1" s="1"/>
  <c r="S461" i="1"/>
  <c r="R461" i="1" s="1"/>
  <c r="S462" i="1"/>
  <c r="R462" i="1" s="1"/>
  <c r="S463" i="1"/>
  <c r="R463" i="1" s="1"/>
  <c r="T463" i="1" s="1"/>
  <c r="S464" i="1"/>
  <c r="R464" i="1" s="1"/>
  <c r="S465" i="1"/>
  <c r="R465" i="1" s="1"/>
  <c r="S466" i="1"/>
  <c r="R466" i="1" s="1"/>
  <c r="S467" i="1"/>
  <c r="R467" i="1" s="1"/>
  <c r="T467" i="1" s="1"/>
  <c r="S468" i="1"/>
  <c r="R468" i="1" s="1"/>
  <c r="S469" i="1"/>
  <c r="R469" i="1" s="1"/>
  <c r="S470" i="1"/>
  <c r="R470" i="1" s="1"/>
  <c r="S471" i="1"/>
  <c r="R471" i="1" s="1"/>
  <c r="T471" i="1" s="1"/>
  <c r="S472" i="1"/>
  <c r="R472" i="1" s="1"/>
  <c r="S473" i="1"/>
  <c r="R473" i="1" s="1"/>
  <c r="S474" i="1"/>
  <c r="R474" i="1" s="1"/>
  <c r="S475" i="1"/>
  <c r="R475" i="1" s="1"/>
  <c r="S476" i="1"/>
  <c r="R476" i="1" s="1"/>
  <c r="S477" i="1"/>
  <c r="R477" i="1" s="1"/>
  <c r="S478" i="1"/>
  <c r="R478" i="1" s="1"/>
  <c r="S479" i="1"/>
  <c r="R479" i="1" s="1"/>
  <c r="T479" i="1" s="1"/>
  <c r="S480" i="1"/>
  <c r="R480" i="1" s="1"/>
  <c r="S481" i="1"/>
  <c r="R481" i="1" s="1"/>
  <c r="S482" i="1"/>
  <c r="R482" i="1" s="1"/>
  <c r="S483" i="1"/>
  <c r="R483" i="1" s="1"/>
  <c r="T483" i="1" s="1"/>
  <c r="S484" i="1"/>
  <c r="R484" i="1" s="1"/>
  <c r="S485" i="1"/>
  <c r="R485" i="1" s="1"/>
  <c r="S486" i="1"/>
  <c r="R486" i="1" s="1"/>
  <c r="S487" i="1"/>
  <c r="R487" i="1" s="1"/>
  <c r="T487" i="1" s="1"/>
  <c r="S488" i="1"/>
  <c r="R488" i="1" s="1"/>
  <c r="S489" i="1"/>
  <c r="R489" i="1" s="1"/>
  <c r="S490" i="1"/>
  <c r="R490" i="1" s="1"/>
  <c r="S491" i="1"/>
  <c r="R491" i="1" s="1"/>
  <c r="T491" i="1" s="1"/>
  <c r="S492" i="1"/>
  <c r="R492" i="1" s="1"/>
  <c r="S493" i="1"/>
  <c r="R493" i="1" s="1"/>
  <c r="S494" i="1"/>
  <c r="R494" i="1" s="1"/>
  <c r="S495" i="1"/>
  <c r="R495" i="1" s="1"/>
  <c r="T495" i="1" s="1"/>
  <c r="S496" i="1"/>
  <c r="R496" i="1" s="1"/>
  <c r="S497" i="1"/>
  <c r="R497" i="1" s="1"/>
  <c r="S498" i="1"/>
  <c r="R498" i="1" s="1"/>
  <c r="S499" i="1"/>
  <c r="R499" i="1" s="1"/>
  <c r="T499" i="1" s="1"/>
  <c r="S500" i="1"/>
  <c r="R500" i="1" s="1"/>
  <c r="S501" i="1"/>
  <c r="R501" i="1" s="1"/>
  <c r="S502" i="1"/>
  <c r="R502" i="1" s="1"/>
  <c r="S503" i="1"/>
  <c r="R503" i="1" s="1"/>
  <c r="T503" i="1" s="1"/>
  <c r="S504" i="1"/>
  <c r="R504" i="1" s="1"/>
  <c r="S505" i="1"/>
  <c r="R505" i="1" s="1"/>
  <c r="S506" i="1"/>
  <c r="R506" i="1" s="1"/>
  <c r="S507" i="1"/>
  <c r="R507" i="1" s="1"/>
  <c r="T507" i="1" s="1"/>
  <c r="S508" i="1"/>
  <c r="R508" i="1" s="1"/>
  <c r="S509" i="1"/>
  <c r="R509" i="1" s="1"/>
  <c r="S510" i="1"/>
  <c r="R510" i="1" s="1"/>
  <c r="S511" i="1"/>
  <c r="R511" i="1" s="1"/>
  <c r="T511" i="1" s="1"/>
  <c r="S512" i="1"/>
  <c r="R512" i="1" s="1"/>
  <c r="S513" i="1"/>
  <c r="R513" i="1" s="1"/>
  <c r="S514" i="1"/>
  <c r="R514" i="1" s="1"/>
  <c r="S515" i="1"/>
  <c r="R515" i="1" s="1"/>
  <c r="T515" i="1" s="1"/>
  <c r="S516" i="1"/>
  <c r="R516" i="1" s="1"/>
  <c r="S517" i="1"/>
  <c r="R517" i="1" s="1"/>
  <c r="S518" i="1"/>
  <c r="R518" i="1" s="1"/>
  <c r="S519" i="1"/>
  <c r="R519" i="1" s="1"/>
  <c r="T519" i="1" s="1"/>
  <c r="S520" i="1"/>
  <c r="R520" i="1" s="1"/>
  <c r="S521" i="1"/>
  <c r="R521" i="1" s="1"/>
  <c r="S522" i="1"/>
  <c r="R522" i="1" s="1"/>
  <c r="S523" i="1"/>
  <c r="R523" i="1" s="1"/>
  <c r="T523" i="1" s="1"/>
  <c r="S524" i="1"/>
  <c r="R524" i="1" s="1"/>
  <c r="S525" i="1"/>
  <c r="R525" i="1" s="1"/>
  <c r="S526" i="1"/>
  <c r="R526" i="1" s="1"/>
  <c r="S527" i="1"/>
  <c r="R527" i="1" s="1"/>
  <c r="T527" i="1" s="1"/>
  <c r="S528" i="1"/>
  <c r="R528" i="1" s="1"/>
  <c r="S529" i="1"/>
  <c r="R529" i="1" s="1"/>
  <c r="S530" i="1"/>
  <c r="R530" i="1" s="1"/>
  <c r="S531" i="1"/>
  <c r="R531" i="1" s="1"/>
  <c r="T531" i="1" s="1"/>
  <c r="S532" i="1"/>
  <c r="R532" i="1" s="1"/>
  <c r="S533" i="1"/>
  <c r="R533" i="1" s="1"/>
  <c r="S534" i="1"/>
  <c r="R534" i="1" s="1"/>
  <c r="S535" i="1"/>
  <c r="R535" i="1" s="1"/>
  <c r="T535" i="1" s="1"/>
  <c r="S536" i="1"/>
  <c r="R536" i="1" s="1"/>
  <c r="S537" i="1"/>
  <c r="R537" i="1" s="1"/>
  <c r="S538" i="1"/>
  <c r="R538" i="1" s="1"/>
  <c r="S539" i="1"/>
  <c r="R539" i="1" s="1"/>
  <c r="S540" i="1"/>
  <c r="R540" i="1" s="1"/>
  <c r="S541" i="1"/>
  <c r="R541" i="1" s="1"/>
  <c r="S542" i="1"/>
  <c r="R542" i="1" s="1"/>
  <c r="S543" i="1"/>
  <c r="R543" i="1" s="1"/>
  <c r="T543" i="1" s="1"/>
  <c r="S544" i="1"/>
  <c r="R544" i="1" s="1"/>
  <c r="S545" i="1"/>
  <c r="R545" i="1" s="1"/>
  <c r="S546" i="1"/>
  <c r="R546" i="1" s="1"/>
  <c r="S547" i="1"/>
  <c r="R547" i="1" s="1"/>
  <c r="T547" i="1" s="1"/>
  <c r="S548" i="1"/>
  <c r="R548" i="1" s="1"/>
  <c r="S549" i="1"/>
  <c r="R549" i="1" s="1"/>
  <c r="S550" i="1"/>
  <c r="R550" i="1" s="1"/>
  <c r="S551" i="1"/>
  <c r="R551" i="1" s="1"/>
  <c r="T551" i="1" s="1"/>
  <c r="S552" i="1"/>
  <c r="R552" i="1" s="1"/>
  <c r="S553" i="1"/>
  <c r="R553" i="1" s="1"/>
  <c r="S554" i="1"/>
  <c r="R554" i="1" s="1"/>
  <c r="S555" i="1"/>
  <c r="R555" i="1" s="1"/>
  <c r="T555" i="1" s="1"/>
  <c r="S556" i="1"/>
  <c r="R556" i="1" s="1"/>
  <c r="S557" i="1"/>
  <c r="R557" i="1" s="1"/>
  <c r="S558" i="1"/>
  <c r="R558" i="1" s="1"/>
  <c r="S559" i="1"/>
  <c r="R559" i="1" s="1"/>
  <c r="T559" i="1" s="1"/>
  <c r="S560" i="1"/>
  <c r="R560" i="1" s="1"/>
  <c r="S561" i="1"/>
  <c r="R561" i="1" s="1"/>
  <c r="S562" i="1"/>
  <c r="R562" i="1" s="1"/>
  <c r="S563" i="1"/>
  <c r="R563" i="1" s="1"/>
  <c r="T563" i="1" s="1"/>
  <c r="S564" i="1"/>
  <c r="R564" i="1" s="1"/>
  <c r="S565" i="1"/>
  <c r="R565" i="1" s="1"/>
  <c r="S566" i="1"/>
  <c r="R566" i="1" s="1"/>
  <c r="S567" i="1"/>
  <c r="R567" i="1" s="1"/>
  <c r="T567" i="1" s="1"/>
  <c r="S568" i="1"/>
  <c r="R568" i="1" s="1"/>
  <c r="S569" i="1"/>
  <c r="R569" i="1" s="1"/>
  <c r="S570" i="1"/>
  <c r="R570" i="1" s="1"/>
  <c r="S571" i="1"/>
  <c r="R571" i="1" s="1"/>
  <c r="T571" i="1" s="1"/>
  <c r="S572" i="1"/>
  <c r="R572" i="1" s="1"/>
  <c r="S573" i="1"/>
  <c r="R573" i="1" s="1"/>
  <c r="S574" i="1"/>
  <c r="R574" i="1" s="1"/>
  <c r="S575" i="1"/>
  <c r="R575" i="1" s="1"/>
  <c r="T575" i="1" s="1"/>
  <c r="S576" i="1"/>
  <c r="R576" i="1" s="1"/>
  <c r="S577" i="1"/>
  <c r="R577" i="1" s="1"/>
  <c r="S578" i="1"/>
  <c r="R578" i="1" s="1"/>
  <c r="S579" i="1"/>
  <c r="R579" i="1" s="1"/>
  <c r="T579" i="1" s="1"/>
  <c r="S580" i="1"/>
  <c r="R580" i="1" s="1"/>
  <c r="S581" i="1"/>
  <c r="R581" i="1" s="1"/>
  <c r="S582" i="1"/>
  <c r="R582" i="1" s="1"/>
  <c r="S583" i="1"/>
  <c r="R583" i="1" s="1"/>
  <c r="T583" i="1" s="1"/>
  <c r="S584" i="1"/>
  <c r="R584" i="1" s="1"/>
  <c r="S585" i="1"/>
  <c r="R585" i="1" s="1"/>
  <c r="S586" i="1"/>
  <c r="R586" i="1" s="1"/>
  <c r="S587" i="1"/>
  <c r="R587" i="1" s="1"/>
  <c r="T587" i="1" s="1"/>
  <c r="S588" i="1"/>
  <c r="R588" i="1" s="1"/>
  <c r="S589" i="1"/>
  <c r="R589" i="1" s="1"/>
  <c r="S590" i="1"/>
  <c r="R590" i="1" s="1"/>
  <c r="S591" i="1"/>
  <c r="R591" i="1" s="1"/>
  <c r="T591" i="1" s="1"/>
  <c r="S592" i="1"/>
  <c r="R592" i="1" s="1"/>
  <c r="S593" i="1"/>
  <c r="R593" i="1" s="1"/>
  <c r="S594" i="1"/>
  <c r="R594" i="1" s="1"/>
  <c r="S595" i="1"/>
  <c r="R595" i="1" s="1"/>
  <c r="T595" i="1" s="1"/>
  <c r="S596" i="1"/>
  <c r="R596" i="1" s="1"/>
  <c r="S597" i="1"/>
  <c r="R597" i="1" s="1"/>
  <c r="S598" i="1"/>
  <c r="R598" i="1" s="1"/>
  <c r="S599" i="1"/>
  <c r="R599" i="1" s="1"/>
  <c r="S600" i="1"/>
  <c r="R600" i="1" s="1"/>
  <c r="S601" i="1"/>
  <c r="R601" i="1" s="1"/>
  <c r="S602" i="1"/>
  <c r="R602" i="1" s="1"/>
  <c r="S603" i="1"/>
  <c r="R603" i="1" s="1"/>
  <c r="T603" i="1" s="1"/>
  <c r="S604" i="1"/>
  <c r="R604" i="1" s="1"/>
  <c r="S605" i="1"/>
  <c r="R605" i="1" s="1"/>
  <c r="S606" i="1"/>
  <c r="R606" i="1" s="1"/>
  <c r="S607" i="1"/>
  <c r="R607" i="1" s="1"/>
  <c r="T607" i="1" s="1"/>
  <c r="S608" i="1"/>
  <c r="R608" i="1" s="1"/>
  <c r="S609" i="1"/>
  <c r="R609" i="1" s="1"/>
  <c r="S610" i="1"/>
  <c r="R610" i="1" s="1"/>
  <c r="S611" i="1"/>
  <c r="R611" i="1" s="1"/>
  <c r="T611" i="1" s="1"/>
  <c r="S612" i="1"/>
  <c r="R612" i="1" s="1"/>
  <c r="S613" i="1"/>
  <c r="R613" i="1" s="1"/>
  <c r="S614" i="1"/>
  <c r="R614" i="1" s="1"/>
  <c r="S615" i="1"/>
  <c r="R615" i="1" s="1"/>
  <c r="T615" i="1" s="1"/>
  <c r="S616" i="1"/>
  <c r="R616" i="1" s="1"/>
  <c r="S617" i="1"/>
  <c r="R617" i="1" s="1"/>
  <c r="S618" i="1"/>
  <c r="R618" i="1" s="1"/>
  <c r="S619" i="1"/>
  <c r="R619" i="1" s="1"/>
  <c r="S620" i="1"/>
  <c r="R620" i="1" s="1"/>
  <c r="S621" i="1"/>
  <c r="R621" i="1" s="1"/>
  <c r="S622" i="1"/>
  <c r="R622" i="1" s="1"/>
  <c r="S623" i="1"/>
  <c r="R623" i="1" s="1"/>
  <c r="T623" i="1" s="1"/>
  <c r="S624" i="1"/>
  <c r="R624" i="1" s="1"/>
  <c r="S625" i="1"/>
  <c r="R625" i="1" s="1"/>
  <c r="S626" i="1"/>
  <c r="R626" i="1" s="1"/>
  <c r="S627" i="1"/>
  <c r="R627" i="1" s="1"/>
  <c r="T627" i="1" s="1"/>
  <c r="S628" i="1"/>
  <c r="R628" i="1" s="1"/>
  <c r="S629" i="1"/>
  <c r="R629" i="1" s="1"/>
  <c r="S630" i="1"/>
  <c r="R630" i="1" s="1"/>
  <c r="S631" i="1"/>
  <c r="R631" i="1" s="1"/>
  <c r="T631" i="1" s="1"/>
  <c r="S632" i="1"/>
  <c r="R632" i="1" s="1"/>
  <c r="S633" i="1"/>
  <c r="R633" i="1" s="1"/>
  <c r="S634" i="1"/>
  <c r="R634" i="1" s="1"/>
  <c r="S635" i="1"/>
  <c r="R635" i="1" s="1"/>
  <c r="T635" i="1" s="1"/>
  <c r="S636" i="1"/>
  <c r="R636" i="1" s="1"/>
  <c r="S637" i="1"/>
  <c r="R637" i="1" s="1"/>
  <c r="S638" i="1"/>
  <c r="R638" i="1" s="1"/>
  <c r="S639" i="1"/>
  <c r="R639" i="1" s="1"/>
  <c r="T639" i="1" s="1"/>
  <c r="S640" i="1"/>
  <c r="R640" i="1" s="1"/>
  <c r="S641" i="1"/>
  <c r="R641" i="1" s="1"/>
  <c r="S642" i="1"/>
  <c r="R642" i="1" s="1"/>
  <c r="S643" i="1"/>
  <c r="R643" i="1" s="1"/>
  <c r="T643" i="1" s="1"/>
  <c r="S644" i="1"/>
  <c r="R644" i="1" s="1"/>
  <c r="S645" i="1"/>
  <c r="R645" i="1" s="1"/>
  <c r="S646" i="1"/>
  <c r="R646" i="1" s="1"/>
  <c r="S647" i="1"/>
  <c r="R647" i="1" s="1"/>
  <c r="T647" i="1" s="1"/>
  <c r="S648" i="1"/>
  <c r="R648" i="1" s="1"/>
  <c r="S649" i="1"/>
  <c r="R649" i="1" s="1"/>
  <c r="S650" i="1"/>
  <c r="R650" i="1" s="1"/>
  <c r="S651" i="1"/>
  <c r="R651" i="1" s="1"/>
  <c r="T651" i="1" s="1"/>
  <c r="S652" i="1"/>
  <c r="R652" i="1" s="1"/>
  <c r="S653" i="1"/>
  <c r="R653" i="1" s="1"/>
  <c r="S654" i="1"/>
  <c r="R654" i="1" s="1"/>
  <c r="S655" i="1"/>
  <c r="R655" i="1" s="1"/>
  <c r="T655" i="1" s="1"/>
  <c r="S656" i="1"/>
  <c r="R656" i="1" s="1"/>
  <c r="S657" i="1"/>
  <c r="R657" i="1" s="1"/>
  <c r="S658" i="1"/>
  <c r="R658" i="1" s="1"/>
  <c r="S659" i="1"/>
  <c r="R659" i="1" s="1"/>
  <c r="T659" i="1" s="1"/>
  <c r="S660" i="1"/>
  <c r="R660" i="1" s="1"/>
  <c r="S661" i="1"/>
  <c r="R661" i="1" s="1"/>
  <c r="S662" i="1"/>
  <c r="R662" i="1" s="1"/>
  <c r="S663" i="1"/>
  <c r="R663" i="1" s="1"/>
  <c r="T663" i="1" s="1"/>
  <c r="S664" i="1"/>
  <c r="R664" i="1" s="1"/>
  <c r="S665" i="1"/>
  <c r="R665" i="1" s="1"/>
  <c r="S666" i="1"/>
  <c r="R666" i="1" s="1"/>
  <c r="S667" i="1"/>
  <c r="R667" i="1" s="1"/>
  <c r="T667" i="1" s="1"/>
  <c r="S668" i="1"/>
  <c r="R668" i="1" s="1"/>
  <c r="S669" i="1"/>
  <c r="R669" i="1" s="1"/>
  <c r="S670" i="1"/>
  <c r="R670" i="1" s="1"/>
  <c r="S671" i="1"/>
  <c r="R671" i="1" s="1"/>
  <c r="T671" i="1" s="1"/>
  <c r="S672" i="1"/>
  <c r="R672" i="1" s="1"/>
  <c r="S673" i="1"/>
  <c r="R673" i="1" s="1"/>
  <c r="S674" i="1"/>
  <c r="R674" i="1" s="1"/>
  <c r="S675" i="1"/>
  <c r="R675" i="1" s="1"/>
  <c r="T675" i="1" s="1"/>
  <c r="S676" i="1"/>
  <c r="R676" i="1" s="1"/>
  <c r="S677" i="1"/>
  <c r="R677" i="1" s="1"/>
  <c r="S678" i="1"/>
  <c r="R678" i="1" s="1"/>
  <c r="S679" i="1"/>
  <c r="R679" i="1" s="1"/>
  <c r="T679" i="1" s="1"/>
  <c r="S680" i="1"/>
  <c r="R680" i="1" s="1"/>
  <c r="S681" i="1"/>
  <c r="R681" i="1" s="1"/>
  <c r="S682" i="1"/>
  <c r="R682" i="1" s="1"/>
  <c r="S683" i="1"/>
  <c r="R683" i="1" s="1"/>
  <c r="T683" i="1" s="1"/>
  <c r="S684" i="1"/>
  <c r="R684" i="1" s="1"/>
  <c r="S685" i="1"/>
  <c r="R685" i="1" s="1"/>
  <c r="S686" i="1"/>
  <c r="R686" i="1" s="1"/>
  <c r="S687" i="1"/>
  <c r="R687" i="1" s="1"/>
  <c r="T687" i="1" s="1"/>
  <c r="S688" i="1"/>
  <c r="R688" i="1" s="1"/>
  <c r="S689" i="1"/>
  <c r="R689" i="1" s="1"/>
  <c r="S690" i="1"/>
  <c r="R690" i="1" s="1"/>
  <c r="S691" i="1"/>
  <c r="R691" i="1" s="1"/>
  <c r="T691" i="1" s="1"/>
  <c r="S692" i="1"/>
  <c r="R692" i="1" s="1"/>
  <c r="S693" i="1"/>
  <c r="R693" i="1" s="1"/>
  <c r="S694" i="1"/>
  <c r="R694" i="1" s="1"/>
  <c r="S695" i="1"/>
  <c r="R695" i="1" s="1"/>
  <c r="T695" i="1" s="1"/>
  <c r="S696" i="1"/>
  <c r="R696" i="1" s="1"/>
  <c r="S697" i="1"/>
  <c r="R697" i="1" s="1"/>
  <c r="S698" i="1"/>
  <c r="R698" i="1" s="1"/>
  <c r="S699" i="1"/>
  <c r="R699" i="1" s="1"/>
  <c r="T699" i="1" s="1"/>
  <c r="S700" i="1"/>
  <c r="R700" i="1" s="1"/>
  <c r="S701" i="1"/>
  <c r="R701" i="1" s="1"/>
  <c r="S702" i="1"/>
  <c r="R702" i="1" s="1"/>
  <c r="S703" i="1"/>
  <c r="R703" i="1" s="1"/>
  <c r="S704" i="1"/>
  <c r="R704" i="1" s="1"/>
  <c r="S705" i="1"/>
  <c r="R705" i="1" s="1"/>
  <c r="S706" i="1"/>
  <c r="R706" i="1" s="1"/>
  <c r="S707" i="1"/>
  <c r="R707" i="1" s="1"/>
  <c r="T707" i="1" s="1"/>
  <c r="S708" i="1"/>
  <c r="R708" i="1" s="1"/>
  <c r="S709" i="1"/>
  <c r="R709" i="1" s="1"/>
  <c r="S710" i="1"/>
  <c r="R710" i="1" s="1"/>
  <c r="S711" i="1"/>
  <c r="R711" i="1" s="1"/>
  <c r="T711" i="1" s="1"/>
  <c r="S712" i="1"/>
  <c r="R712" i="1" s="1"/>
  <c r="S713" i="1"/>
  <c r="R713" i="1" s="1"/>
  <c r="S714" i="1"/>
  <c r="R714" i="1" s="1"/>
  <c r="S715" i="1"/>
  <c r="R715" i="1" s="1"/>
  <c r="T715" i="1" s="1"/>
  <c r="S716" i="1"/>
  <c r="R716" i="1" s="1"/>
  <c r="S717" i="1"/>
  <c r="R717" i="1" s="1"/>
  <c r="S718" i="1"/>
  <c r="R718" i="1" s="1"/>
  <c r="S719" i="1"/>
  <c r="R719" i="1" s="1"/>
  <c r="T719" i="1" s="1"/>
  <c r="S720" i="1"/>
  <c r="R720" i="1" s="1"/>
  <c r="S721" i="1"/>
  <c r="R721" i="1" s="1"/>
  <c r="S722" i="1"/>
  <c r="R722" i="1" s="1"/>
  <c r="S723" i="1"/>
  <c r="R723" i="1" s="1"/>
  <c r="T723" i="1" s="1"/>
  <c r="S724" i="1"/>
  <c r="R724" i="1" s="1"/>
  <c r="S725" i="1"/>
  <c r="R725" i="1" s="1"/>
  <c r="S726" i="1"/>
  <c r="R726" i="1" s="1"/>
  <c r="S727" i="1"/>
  <c r="R727" i="1" s="1"/>
  <c r="T727" i="1" s="1"/>
  <c r="S728" i="1"/>
  <c r="R728" i="1" s="1"/>
  <c r="S729" i="1"/>
  <c r="R729" i="1" s="1"/>
  <c r="S730" i="1"/>
  <c r="R730" i="1" s="1"/>
  <c r="S731" i="1"/>
  <c r="R731" i="1" s="1"/>
  <c r="T731" i="1" s="1"/>
  <c r="S732" i="1"/>
  <c r="R732" i="1" s="1"/>
  <c r="S733" i="1"/>
  <c r="R733" i="1" s="1"/>
  <c r="S734" i="1"/>
  <c r="R734" i="1" s="1"/>
  <c r="S735" i="1"/>
  <c r="R735" i="1" s="1"/>
  <c r="T735" i="1" s="1"/>
  <c r="S736" i="1"/>
  <c r="R736" i="1" s="1"/>
  <c r="S737" i="1"/>
  <c r="R737" i="1" s="1"/>
  <c r="S738" i="1"/>
  <c r="R738" i="1" s="1"/>
  <c r="S739" i="1"/>
  <c r="R739" i="1" s="1"/>
  <c r="T739" i="1" s="1"/>
  <c r="S740" i="1"/>
  <c r="R740" i="1" s="1"/>
  <c r="S741" i="1"/>
  <c r="R741" i="1" s="1"/>
  <c r="S742" i="1"/>
  <c r="R742" i="1" s="1"/>
  <c r="S743" i="1"/>
  <c r="R743" i="1" s="1"/>
  <c r="T743" i="1" s="1"/>
  <c r="S744" i="1"/>
  <c r="R744" i="1" s="1"/>
  <c r="S745" i="1"/>
  <c r="R745" i="1" s="1"/>
  <c r="S746" i="1"/>
  <c r="R746" i="1" s="1"/>
  <c r="S747" i="1"/>
  <c r="R747" i="1" s="1"/>
  <c r="T747" i="1" s="1"/>
  <c r="S748" i="1"/>
  <c r="R748" i="1" s="1"/>
  <c r="S749" i="1"/>
  <c r="R749" i="1" s="1"/>
  <c r="S750" i="1"/>
  <c r="R750" i="1" s="1"/>
  <c r="S751" i="1"/>
  <c r="R751" i="1" s="1"/>
  <c r="T751" i="1" s="1"/>
  <c r="S752" i="1"/>
  <c r="R752" i="1" s="1"/>
  <c r="S753" i="1"/>
  <c r="R753" i="1" s="1"/>
  <c r="S754" i="1"/>
  <c r="R754" i="1" s="1"/>
  <c r="S755" i="1"/>
  <c r="R755" i="1" s="1"/>
  <c r="T755" i="1" s="1"/>
  <c r="S756" i="1"/>
  <c r="R756" i="1" s="1"/>
  <c r="S757" i="1"/>
  <c r="R757" i="1" s="1"/>
  <c r="S758" i="1"/>
  <c r="R758" i="1" s="1"/>
  <c r="S759" i="1"/>
  <c r="R759" i="1" s="1"/>
  <c r="T759" i="1" s="1"/>
  <c r="S760" i="1"/>
  <c r="R760" i="1" s="1"/>
  <c r="S761" i="1"/>
  <c r="R761" i="1" s="1"/>
  <c r="S762" i="1"/>
  <c r="R762" i="1" s="1"/>
  <c r="S763" i="1"/>
  <c r="R763" i="1" s="1"/>
  <c r="T763" i="1" s="1"/>
  <c r="S764" i="1"/>
  <c r="R764" i="1" s="1"/>
  <c r="S765" i="1"/>
  <c r="R765" i="1" s="1"/>
  <c r="S766" i="1"/>
  <c r="R766" i="1" s="1"/>
  <c r="S767" i="1"/>
  <c r="R767" i="1" s="1"/>
  <c r="T767" i="1" s="1"/>
  <c r="S768" i="1"/>
  <c r="R768" i="1" s="1"/>
  <c r="S769" i="1"/>
  <c r="R769" i="1" s="1"/>
  <c r="S770" i="1"/>
  <c r="R770" i="1" s="1"/>
  <c r="S771" i="1"/>
  <c r="R771" i="1" s="1"/>
  <c r="T771" i="1" s="1"/>
  <c r="S772" i="1"/>
  <c r="R772" i="1" s="1"/>
  <c r="S773" i="1"/>
  <c r="R773" i="1" s="1"/>
  <c r="S774" i="1"/>
  <c r="R774" i="1" s="1"/>
  <c r="S775" i="1"/>
  <c r="R775" i="1" s="1"/>
  <c r="T775" i="1" s="1"/>
  <c r="S776" i="1"/>
  <c r="R776" i="1" s="1"/>
  <c r="S777" i="1"/>
  <c r="R777" i="1" s="1"/>
  <c r="S778" i="1"/>
  <c r="R778" i="1" s="1"/>
  <c r="S779" i="1"/>
  <c r="R779" i="1" s="1"/>
  <c r="T779" i="1" s="1"/>
  <c r="S780" i="1"/>
  <c r="R780" i="1" s="1"/>
  <c r="S781" i="1"/>
  <c r="R781" i="1" s="1"/>
  <c r="S782" i="1"/>
  <c r="R782" i="1" s="1"/>
  <c r="S783" i="1"/>
  <c r="R783" i="1" s="1"/>
  <c r="T783" i="1" s="1"/>
  <c r="S784" i="1"/>
  <c r="R784" i="1" s="1"/>
  <c r="S785" i="1"/>
  <c r="R785" i="1" s="1"/>
  <c r="S786" i="1"/>
  <c r="R786" i="1" s="1"/>
  <c r="S787" i="1"/>
  <c r="R787" i="1" s="1"/>
  <c r="T787" i="1" s="1"/>
  <c r="S788" i="1"/>
  <c r="R788" i="1" s="1"/>
  <c r="S789" i="1"/>
  <c r="R789" i="1" s="1"/>
  <c r="S790" i="1"/>
  <c r="R790" i="1" s="1"/>
  <c r="S791" i="1"/>
  <c r="R791" i="1" s="1"/>
  <c r="T791" i="1" s="1"/>
  <c r="S792" i="1"/>
  <c r="R792" i="1" s="1"/>
  <c r="S793" i="1"/>
  <c r="R793" i="1" s="1"/>
  <c r="S794" i="1"/>
  <c r="R794" i="1" s="1"/>
  <c r="S795" i="1"/>
  <c r="R795" i="1" s="1"/>
  <c r="T795" i="1" s="1"/>
  <c r="S796" i="1"/>
  <c r="R796" i="1" s="1"/>
  <c r="S797" i="1"/>
  <c r="R797" i="1" s="1"/>
  <c r="S798" i="1"/>
  <c r="R798" i="1" s="1"/>
  <c r="S799" i="1"/>
  <c r="R799" i="1" s="1"/>
  <c r="T799" i="1" s="1"/>
  <c r="S800" i="1"/>
  <c r="R800" i="1" s="1"/>
  <c r="S801" i="1"/>
  <c r="R801" i="1" s="1"/>
  <c r="S802" i="1"/>
  <c r="R802" i="1" s="1"/>
  <c r="S803" i="1"/>
  <c r="R803" i="1" s="1"/>
  <c r="T803" i="1" s="1"/>
  <c r="S804" i="1"/>
  <c r="R804" i="1" s="1"/>
  <c r="S805" i="1"/>
  <c r="R805" i="1" s="1"/>
  <c r="S806" i="1"/>
  <c r="R806" i="1" s="1"/>
  <c r="S807" i="1"/>
  <c r="R807" i="1" s="1"/>
  <c r="T807" i="1" s="1"/>
  <c r="S808" i="1"/>
  <c r="R808" i="1" s="1"/>
  <c r="S809" i="1"/>
  <c r="R809" i="1" s="1"/>
  <c r="S810" i="1"/>
  <c r="R810" i="1" s="1"/>
  <c r="S811" i="1"/>
  <c r="R811" i="1" s="1"/>
  <c r="T811" i="1" s="1"/>
  <c r="S812" i="1"/>
  <c r="R812" i="1" s="1"/>
  <c r="S813" i="1"/>
  <c r="R813" i="1" s="1"/>
  <c r="S814" i="1"/>
  <c r="R814" i="1" s="1"/>
  <c r="S815" i="1"/>
  <c r="R815" i="1" s="1"/>
  <c r="T815" i="1" s="1"/>
  <c r="S816" i="1"/>
  <c r="R816" i="1" s="1"/>
  <c r="S817" i="1"/>
  <c r="R817" i="1" s="1"/>
  <c r="S818" i="1"/>
  <c r="R818" i="1" s="1"/>
  <c r="S819" i="1"/>
  <c r="R819" i="1" s="1"/>
  <c r="S820" i="1"/>
  <c r="R820" i="1" s="1"/>
  <c r="S821" i="1"/>
  <c r="R821" i="1" s="1"/>
  <c r="S822" i="1"/>
  <c r="R822" i="1" s="1"/>
  <c r="S823" i="1"/>
  <c r="R823" i="1" s="1"/>
  <c r="T823" i="1" s="1"/>
  <c r="S824" i="1"/>
  <c r="R824" i="1" s="1"/>
  <c r="S825" i="1"/>
  <c r="R825" i="1" s="1"/>
  <c r="S826" i="1"/>
  <c r="R826" i="1" s="1"/>
  <c r="S827" i="1"/>
  <c r="R827" i="1" s="1"/>
  <c r="T827" i="1" s="1"/>
  <c r="S828" i="1"/>
  <c r="R828" i="1" s="1"/>
  <c r="S829" i="1"/>
  <c r="R829" i="1" s="1"/>
  <c r="S830" i="1"/>
  <c r="R830" i="1" s="1"/>
  <c r="S831" i="1"/>
  <c r="R831" i="1" s="1"/>
  <c r="T831" i="1" s="1"/>
  <c r="S832" i="1"/>
  <c r="R832" i="1" s="1"/>
  <c r="S833" i="1"/>
  <c r="R833" i="1" s="1"/>
  <c r="S834" i="1"/>
  <c r="R834" i="1" s="1"/>
  <c r="S835" i="1"/>
  <c r="R835" i="1" s="1"/>
  <c r="T835" i="1" s="1"/>
  <c r="S836" i="1"/>
  <c r="R836" i="1" s="1"/>
  <c r="S837" i="1"/>
  <c r="R837" i="1" s="1"/>
  <c r="S838" i="1"/>
  <c r="R838" i="1" s="1"/>
  <c r="S839" i="1"/>
  <c r="R839" i="1" s="1"/>
  <c r="T839" i="1" s="1"/>
  <c r="S840" i="1"/>
  <c r="R840" i="1" s="1"/>
  <c r="S841" i="1"/>
  <c r="R841" i="1" s="1"/>
  <c r="S842" i="1"/>
  <c r="R842" i="1" s="1"/>
  <c r="S843" i="1"/>
  <c r="R843" i="1" s="1"/>
  <c r="T843" i="1" s="1"/>
  <c r="S844" i="1"/>
  <c r="R844" i="1" s="1"/>
  <c r="S845" i="1"/>
  <c r="R845" i="1" s="1"/>
  <c r="S846" i="1"/>
  <c r="R846" i="1" s="1"/>
  <c r="S847" i="1"/>
  <c r="R847" i="1" s="1"/>
  <c r="T847" i="1" s="1"/>
  <c r="S848" i="1"/>
  <c r="R848" i="1" s="1"/>
  <c r="S849" i="1"/>
  <c r="R849" i="1" s="1"/>
  <c r="S850" i="1"/>
  <c r="R850" i="1" s="1"/>
  <c r="S851" i="1"/>
  <c r="R851" i="1" s="1"/>
  <c r="T851" i="1" s="1"/>
  <c r="S852" i="1"/>
  <c r="R852" i="1" s="1"/>
  <c r="S853" i="1"/>
  <c r="R853" i="1" s="1"/>
  <c r="S854" i="1"/>
  <c r="R854" i="1" s="1"/>
  <c r="S855" i="1"/>
  <c r="R855" i="1" s="1"/>
  <c r="T855" i="1" s="1"/>
  <c r="S856" i="1"/>
  <c r="R856" i="1" s="1"/>
  <c r="S857" i="1"/>
  <c r="R857" i="1" s="1"/>
  <c r="S858" i="1"/>
  <c r="R858" i="1" s="1"/>
  <c r="S859" i="1"/>
  <c r="R859" i="1" s="1"/>
  <c r="T859" i="1" s="1"/>
  <c r="S860" i="1"/>
  <c r="R860" i="1" s="1"/>
  <c r="S861" i="1"/>
  <c r="R861" i="1" s="1"/>
  <c r="S862" i="1"/>
  <c r="R862" i="1" s="1"/>
  <c r="S863" i="1"/>
  <c r="R863" i="1" s="1"/>
  <c r="T863" i="1" s="1"/>
  <c r="S864" i="1"/>
  <c r="R864" i="1" s="1"/>
  <c r="S865" i="1"/>
  <c r="R865" i="1" s="1"/>
  <c r="S866" i="1"/>
  <c r="R866" i="1" s="1"/>
  <c r="S867" i="1"/>
  <c r="R867" i="1" s="1"/>
  <c r="T867" i="1" s="1"/>
  <c r="S868" i="1"/>
  <c r="R868" i="1" s="1"/>
  <c r="S869" i="1"/>
  <c r="R869" i="1" s="1"/>
  <c r="S870" i="1"/>
  <c r="R870" i="1" s="1"/>
  <c r="S871" i="1"/>
  <c r="R871" i="1" s="1"/>
  <c r="T871" i="1" s="1"/>
  <c r="S872" i="1"/>
  <c r="R872" i="1" s="1"/>
  <c r="S873" i="1"/>
  <c r="R873" i="1" s="1"/>
  <c r="S874" i="1"/>
  <c r="R874" i="1" s="1"/>
  <c r="S875" i="1"/>
  <c r="R875" i="1" s="1"/>
  <c r="T875" i="1" s="1"/>
  <c r="S876" i="1"/>
  <c r="R876" i="1" s="1"/>
  <c r="S877" i="1"/>
  <c r="R877" i="1" s="1"/>
  <c r="S878" i="1"/>
  <c r="R878" i="1" s="1"/>
  <c r="S879" i="1"/>
  <c r="R879" i="1" s="1"/>
  <c r="T879" i="1" s="1"/>
  <c r="S880" i="1"/>
  <c r="R880" i="1" s="1"/>
  <c r="S881" i="1"/>
  <c r="R881" i="1" s="1"/>
  <c r="S882" i="1"/>
  <c r="R882" i="1" s="1"/>
  <c r="S883" i="1"/>
  <c r="R883" i="1" s="1"/>
  <c r="T883" i="1" s="1"/>
  <c r="S884" i="1"/>
  <c r="R884" i="1" s="1"/>
  <c r="S885" i="1"/>
  <c r="R885" i="1" s="1"/>
  <c r="S886" i="1"/>
  <c r="R886" i="1" s="1"/>
  <c r="S887" i="1"/>
  <c r="R887" i="1" s="1"/>
  <c r="S888" i="1"/>
  <c r="R888" i="1" s="1"/>
  <c r="S889" i="1"/>
  <c r="R889" i="1" s="1"/>
  <c r="S890" i="1"/>
  <c r="R890" i="1" s="1"/>
  <c r="S891" i="1"/>
  <c r="R891" i="1" s="1"/>
  <c r="T891" i="1" s="1"/>
  <c r="S892" i="1"/>
  <c r="R892" i="1" s="1"/>
  <c r="S9" i="1"/>
  <c r="R9" i="1" s="1"/>
  <c r="S10" i="1"/>
  <c r="R10" i="1" s="1"/>
  <c r="S11" i="1"/>
  <c r="R11" i="1" s="1"/>
  <c r="T11" i="1" s="1"/>
  <c r="S12" i="1"/>
  <c r="R12" i="1" s="1"/>
  <c r="S13" i="1"/>
  <c r="R13" i="1" s="1"/>
  <c r="S14" i="1"/>
  <c r="R14" i="1" s="1"/>
  <c r="S15" i="1"/>
  <c r="R15" i="1" s="1"/>
  <c r="T15" i="1" s="1"/>
  <c r="S16" i="1"/>
  <c r="R16" i="1" s="1"/>
  <c r="S17" i="1"/>
  <c r="R17" i="1" s="1"/>
  <c r="S18" i="1"/>
  <c r="R18" i="1" s="1"/>
  <c r="S19" i="1"/>
  <c r="R19" i="1" s="1"/>
  <c r="T19" i="1" s="1"/>
  <c r="S3" i="1"/>
  <c r="R3" i="1" s="1"/>
  <c r="T3" i="1" s="1"/>
  <c r="S4" i="1"/>
  <c r="R4" i="1" s="1"/>
  <c r="S5" i="1"/>
  <c r="R5" i="1" s="1"/>
  <c r="S6" i="1"/>
  <c r="R6" i="1" s="1"/>
  <c r="S7" i="1"/>
  <c r="R7" i="1" s="1"/>
  <c r="T7" i="1" s="1"/>
  <c r="S8" i="1"/>
  <c r="R8" i="1" s="1"/>
  <c r="S2" i="1"/>
  <c r="R2" i="1" s="1"/>
  <c r="B3" i="5"/>
  <c r="C3" i="5" s="1"/>
  <c r="M3" i="1"/>
  <c r="O3" i="1"/>
  <c r="U3" i="1" s="1"/>
  <c r="V3" i="1" s="1"/>
  <c r="M4" i="1"/>
  <c r="O4" i="1"/>
  <c r="U4" i="1" s="1"/>
  <c r="V4" i="1" s="1"/>
  <c r="M5" i="1"/>
  <c r="O5" i="1"/>
  <c r="U5" i="1" s="1"/>
  <c r="V5" i="1" s="1"/>
  <c r="M6" i="1"/>
  <c r="O6" i="1"/>
  <c r="U6" i="1" s="1"/>
  <c r="V6" i="1" s="1"/>
  <c r="M7" i="1"/>
  <c r="O7" i="1"/>
  <c r="U7" i="1" s="1"/>
  <c r="V7" i="1" s="1"/>
  <c r="M8" i="1"/>
  <c r="O8" i="1"/>
  <c r="U8" i="1" s="1"/>
  <c r="V8" i="1" s="1"/>
  <c r="M9" i="1"/>
  <c r="O9" i="1"/>
  <c r="U9" i="1" s="1"/>
  <c r="V9" i="1" s="1"/>
  <c r="M10" i="1"/>
  <c r="O10" i="1"/>
  <c r="U10" i="1" s="1"/>
  <c r="M11" i="1"/>
  <c r="O11" i="1"/>
  <c r="U11" i="1" s="1"/>
  <c r="V11" i="1" s="1"/>
  <c r="M12" i="1"/>
  <c r="O12" i="1"/>
  <c r="U12" i="1" s="1"/>
  <c r="V12" i="1" s="1"/>
  <c r="M13" i="1"/>
  <c r="O13" i="1"/>
  <c r="U13" i="1" s="1"/>
  <c r="V13" i="1" s="1"/>
  <c r="M14" i="1"/>
  <c r="O14" i="1"/>
  <c r="U14" i="1" s="1"/>
  <c r="M15" i="1"/>
  <c r="O15" i="1"/>
  <c r="U15" i="1" s="1"/>
  <c r="V15" i="1" s="1"/>
  <c r="M16" i="1"/>
  <c r="O16" i="1"/>
  <c r="U16" i="1" s="1"/>
  <c r="V16" i="1" s="1"/>
  <c r="M17" i="1"/>
  <c r="O17" i="1"/>
  <c r="U17" i="1" s="1"/>
  <c r="V17" i="1" s="1"/>
  <c r="M18" i="1"/>
  <c r="O18" i="1"/>
  <c r="U18" i="1" s="1"/>
  <c r="V18" i="1" s="1"/>
  <c r="M19" i="1"/>
  <c r="O19" i="1"/>
  <c r="U19" i="1" s="1"/>
  <c r="V19" i="1" s="1"/>
  <c r="M20" i="1"/>
  <c r="O20" i="1"/>
  <c r="U20" i="1" s="1"/>
  <c r="V20" i="1" s="1"/>
  <c r="M21" i="1"/>
  <c r="O21" i="1"/>
  <c r="U21" i="1" s="1"/>
  <c r="V21" i="1" s="1"/>
  <c r="M22" i="1"/>
  <c r="O22" i="1"/>
  <c r="U22" i="1" s="1"/>
  <c r="M23" i="1"/>
  <c r="O23" i="1"/>
  <c r="U23" i="1" s="1"/>
  <c r="V23" i="1" s="1"/>
  <c r="M24" i="1"/>
  <c r="O24" i="1"/>
  <c r="U24" i="1" s="1"/>
  <c r="V24" i="1" s="1"/>
  <c r="M25" i="1"/>
  <c r="O25" i="1"/>
  <c r="U25" i="1" s="1"/>
  <c r="V25" i="1" s="1"/>
  <c r="M26" i="1"/>
  <c r="O26" i="1"/>
  <c r="U26" i="1" s="1"/>
  <c r="V26" i="1" s="1"/>
  <c r="M27" i="1"/>
  <c r="O27" i="1"/>
  <c r="U27" i="1" s="1"/>
  <c r="V27" i="1" s="1"/>
  <c r="M28" i="1"/>
  <c r="O28" i="1"/>
  <c r="U28" i="1" s="1"/>
  <c r="V28" i="1" s="1"/>
  <c r="M29" i="1"/>
  <c r="O29" i="1"/>
  <c r="U29" i="1" s="1"/>
  <c r="V29" i="1" s="1"/>
  <c r="M30" i="1"/>
  <c r="O30" i="1"/>
  <c r="U30" i="1" s="1"/>
  <c r="V30" i="1" s="1"/>
  <c r="M31" i="1"/>
  <c r="O31" i="1"/>
  <c r="U31" i="1" s="1"/>
  <c r="V31" i="1" s="1"/>
  <c r="M32" i="1"/>
  <c r="O32" i="1"/>
  <c r="U32" i="1" s="1"/>
  <c r="V32" i="1" s="1"/>
  <c r="M33" i="1"/>
  <c r="O33" i="1"/>
  <c r="U33" i="1" s="1"/>
  <c r="V33" i="1" s="1"/>
  <c r="M34" i="1"/>
  <c r="O34" i="1"/>
  <c r="U34" i="1" s="1"/>
  <c r="V34" i="1" s="1"/>
  <c r="M35" i="1"/>
  <c r="O35" i="1"/>
  <c r="U35" i="1" s="1"/>
  <c r="V35" i="1" s="1"/>
  <c r="M36" i="1"/>
  <c r="O36" i="1"/>
  <c r="U36" i="1" s="1"/>
  <c r="V36" i="1" s="1"/>
  <c r="M37" i="1"/>
  <c r="O37" i="1"/>
  <c r="U37" i="1" s="1"/>
  <c r="M38" i="1"/>
  <c r="O38" i="1"/>
  <c r="U38" i="1" s="1"/>
  <c r="M39" i="1"/>
  <c r="O39" i="1"/>
  <c r="U39" i="1" s="1"/>
  <c r="V39" i="1" s="1"/>
  <c r="M40" i="1"/>
  <c r="O40" i="1"/>
  <c r="U40" i="1" s="1"/>
  <c r="V40" i="1" s="1"/>
  <c r="M41" i="1"/>
  <c r="O41" i="1"/>
  <c r="U41" i="1" s="1"/>
  <c r="V41" i="1" s="1"/>
  <c r="M42" i="1"/>
  <c r="O42" i="1"/>
  <c r="U42" i="1" s="1"/>
  <c r="V42" i="1" s="1"/>
  <c r="M43" i="1"/>
  <c r="O43" i="1"/>
  <c r="U43" i="1" s="1"/>
  <c r="V43" i="1" s="1"/>
  <c r="M44" i="1"/>
  <c r="O44" i="1"/>
  <c r="U44" i="1" s="1"/>
  <c r="V44" i="1" s="1"/>
  <c r="M45" i="1"/>
  <c r="O45" i="1"/>
  <c r="U45" i="1" s="1"/>
  <c r="V45" i="1" s="1"/>
  <c r="M46" i="1"/>
  <c r="O46" i="1"/>
  <c r="U46" i="1" s="1"/>
  <c r="M47" i="1"/>
  <c r="O47" i="1"/>
  <c r="U47" i="1" s="1"/>
  <c r="V47" i="1" s="1"/>
  <c r="M48" i="1"/>
  <c r="O48" i="1"/>
  <c r="U48" i="1" s="1"/>
  <c r="V48" i="1" s="1"/>
  <c r="M49" i="1"/>
  <c r="O49" i="1"/>
  <c r="U49" i="1" s="1"/>
  <c r="V49" i="1" s="1"/>
  <c r="M50" i="1"/>
  <c r="O50" i="1"/>
  <c r="U50" i="1" s="1"/>
  <c r="V50" i="1" s="1"/>
  <c r="M51" i="1"/>
  <c r="O51" i="1"/>
  <c r="U51" i="1" s="1"/>
  <c r="V51" i="1" s="1"/>
  <c r="M52" i="1"/>
  <c r="O52" i="1"/>
  <c r="U52" i="1" s="1"/>
  <c r="V52" i="1" s="1"/>
  <c r="M53" i="1"/>
  <c r="O53" i="1"/>
  <c r="U53" i="1" s="1"/>
  <c r="M54" i="1"/>
  <c r="O54" i="1"/>
  <c r="U54" i="1" s="1"/>
  <c r="V54" i="1" s="1"/>
  <c r="M55" i="1"/>
  <c r="O55" i="1"/>
  <c r="U55" i="1" s="1"/>
  <c r="V55" i="1" s="1"/>
  <c r="M56" i="1"/>
  <c r="O56" i="1"/>
  <c r="U56" i="1" s="1"/>
  <c r="V56" i="1" s="1"/>
  <c r="M57" i="1"/>
  <c r="O57" i="1"/>
  <c r="U57" i="1" s="1"/>
  <c r="V57" i="1" s="1"/>
  <c r="M58" i="1"/>
  <c r="O58" i="1"/>
  <c r="U58" i="1" s="1"/>
  <c r="M59" i="1"/>
  <c r="O59" i="1"/>
  <c r="U59" i="1" s="1"/>
  <c r="V59" i="1" s="1"/>
  <c r="M60" i="1"/>
  <c r="O60" i="1"/>
  <c r="U60" i="1" s="1"/>
  <c r="V60" i="1" s="1"/>
  <c r="M61" i="1"/>
  <c r="O61" i="1"/>
  <c r="U61" i="1" s="1"/>
  <c r="V61" i="1" s="1"/>
  <c r="M62" i="1"/>
  <c r="O62" i="1"/>
  <c r="U62" i="1" s="1"/>
  <c r="V62" i="1" s="1"/>
  <c r="M63" i="1"/>
  <c r="O63" i="1"/>
  <c r="U63" i="1" s="1"/>
  <c r="V63" i="1" s="1"/>
  <c r="M64" i="1"/>
  <c r="O64" i="1"/>
  <c r="U64" i="1" s="1"/>
  <c r="V64" i="1" s="1"/>
  <c r="M65" i="1"/>
  <c r="O65" i="1"/>
  <c r="U65" i="1" s="1"/>
  <c r="V65" i="1" s="1"/>
  <c r="M66" i="1"/>
  <c r="O66" i="1"/>
  <c r="U66" i="1" s="1"/>
  <c r="V66" i="1" s="1"/>
  <c r="M67" i="1"/>
  <c r="O67" i="1"/>
  <c r="U67" i="1" s="1"/>
  <c r="V67" i="1" s="1"/>
  <c r="M68" i="1"/>
  <c r="O68" i="1"/>
  <c r="U68" i="1" s="1"/>
  <c r="V68" i="1" s="1"/>
  <c r="M69" i="1"/>
  <c r="O69" i="1"/>
  <c r="U69" i="1" s="1"/>
  <c r="M70" i="1"/>
  <c r="O70" i="1"/>
  <c r="U70" i="1" s="1"/>
  <c r="V70" i="1" s="1"/>
  <c r="M71" i="1"/>
  <c r="O71" i="1"/>
  <c r="U71" i="1" s="1"/>
  <c r="V71" i="1" s="1"/>
  <c r="M72" i="1"/>
  <c r="O72" i="1"/>
  <c r="U72" i="1" s="1"/>
  <c r="V72" i="1" s="1"/>
  <c r="M73" i="1"/>
  <c r="O73" i="1"/>
  <c r="U73" i="1" s="1"/>
  <c r="V73" i="1" s="1"/>
  <c r="M74" i="1"/>
  <c r="O74" i="1"/>
  <c r="U74" i="1" s="1"/>
  <c r="M75" i="1"/>
  <c r="O75" i="1"/>
  <c r="U75" i="1" s="1"/>
  <c r="V75" i="1" s="1"/>
  <c r="M76" i="1"/>
  <c r="O76" i="1"/>
  <c r="U76" i="1" s="1"/>
  <c r="V76" i="1" s="1"/>
  <c r="M77" i="1"/>
  <c r="O77" i="1"/>
  <c r="U77" i="1" s="1"/>
  <c r="V77" i="1" s="1"/>
  <c r="M78" i="1"/>
  <c r="O78" i="1"/>
  <c r="U78" i="1" s="1"/>
  <c r="M79" i="1"/>
  <c r="O79" i="1"/>
  <c r="U79" i="1" s="1"/>
  <c r="V79" i="1" s="1"/>
  <c r="M80" i="1"/>
  <c r="O80" i="1"/>
  <c r="U80" i="1" s="1"/>
  <c r="V80" i="1" s="1"/>
  <c r="M81" i="1"/>
  <c r="O81" i="1"/>
  <c r="U81" i="1" s="1"/>
  <c r="V81" i="1" s="1"/>
  <c r="M82" i="1"/>
  <c r="O82" i="1"/>
  <c r="U82" i="1" s="1"/>
  <c r="M83" i="1"/>
  <c r="O83" i="1"/>
  <c r="U83" i="1" s="1"/>
  <c r="V83" i="1" s="1"/>
  <c r="M84" i="1"/>
  <c r="O84" i="1"/>
  <c r="U84" i="1" s="1"/>
  <c r="V84" i="1" s="1"/>
  <c r="M85" i="1"/>
  <c r="O85" i="1"/>
  <c r="U85" i="1" s="1"/>
  <c r="V85" i="1" s="1"/>
  <c r="M86" i="1"/>
  <c r="O86" i="1"/>
  <c r="U86" i="1" s="1"/>
  <c r="V86" i="1" s="1"/>
  <c r="M87" i="1"/>
  <c r="O87" i="1"/>
  <c r="U87" i="1" s="1"/>
  <c r="V87" i="1" s="1"/>
  <c r="M88" i="1"/>
  <c r="O88" i="1"/>
  <c r="U88" i="1" s="1"/>
  <c r="V88" i="1" s="1"/>
  <c r="M89" i="1"/>
  <c r="O89" i="1"/>
  <c r="U89" i="1" s="1"/>
  <c r="V89" i="1" s="1"/>
  <c r="M90" i="1"/>
  <c r="O90" i="1"/>
  <c r="U90" i="1" s="1"/>
  <c r="V90" i="1" s="1"/>
  <c r="M91" i="1"/>
  <c r="O91" i="1"/>
  <c r="U91" i="1" s="1"/>
  <c r="V91" i="1" s="1"/>
  <c r="M92" i="1"/>
  <c r="O92" i="1"/>
  <c r="U92" i="1" s="1"/>
  <c r="V92" i="1" s="1"/>
  <c r="M93" i="1"/>
  <c r="O93" i="1"/>
  <c r="U93" i="1" s="1"/>
  <c r="V93" i="1" s="1"/>
  <c r="M94" i="1"/>
  <c r="O94" i="1"/>
  <c r="U94" i="1" s="1"/>
  <c r="V94" i="1" s="1"/>
  <c r="M95" i="1"/>
  <c r="O95" i="1"/>
  <c r="U95" i="1" s="1"/>
  <c r="V95" i="1" s="1"/>
  <c r="M96" i="1"/>
  <c r="O96" i="1"/>
  <c r="U96" i="1" s="1"/>
  <c r="V96" i="1" s="1"/>
  <c r="M97" i="1"/>
  <c r="O97" i="1"/>
  <c r="U97" i="1" s="1"/>
  <c r="V97" i="1" s="1"/>
  <c r="M98" i="1"/>
  <c r="O98" i="1"/>
  <c r="U98" i="1" s="1"/>
  <c r="V98" i="1" s="1"/>
  <c r="M99" i="1"/>
  <c r="O99" i="1"/>
  <c r="U99" i="1" s="1"/>
  <c r="V99" i="1" s="1"/>
  <c r="M100" i="1"/>
  <c r="O100" i="1"/>
  <c r="U100" i="1" s="1"/>
  <c r="V100" i="1" s="1"/>
  <c r="M101" i="1"/>
  <c r="O101" i="1"/>
  <c r="U101" i="1" s="1"/>
  <c r="M102" i="1"/>
  <c r="O102" i="1"/>
  <c r="U102" i="1" s="1"/>
  <c r="M103" i="1"/>
  <c r="O103" i="1"/>
  <c r="U103" i="1" s="1"/>
  <c r="V103" i="1" s="1"/>
  <c r="M104" i="1"/>
  <c r="O104" i="1"/>
  <c r="U104" i="1" s="1"/>
  <c r="V104" i="1" s="1"/>
  <c r="M105" i="1"/>
  <c r="O105" i="1"/>
  <c r="U105" i="1" s="1"/>
  <c r="V105" i="1" s="1"/>
  <c r="M106" i="1"/>
  <c r="O106" i="1"/>
  <c r="U106" i="1" s="1"/>
  <c r="M107" i="1"/>
  <c r="O107" i="1"/>
  <c r="U107" i="1" s="1"/>
  <c r="V107" i="1" s="1"/>
  <c r="M108" i="1"/>
  <c r="O108" i="1"/>
  <c r="U108" i="1" s="1"/>
  <c r="V108" i="1" s="1"/>
  <c r="M109" i="1"/>
  <c r="O109" i="1"/>
  <c r="U109" i="1" s="1"/>
  <c r="V109" i="1" s="1"/>
  <c r="M110" i="1"/>
  <c r="O110" i="1"/>
  <c r="U110" i="1" s="1"/>
  <c r="V110" i="1" s="1"/>
  <c r="M111" i="1"/>
  <c r="O111" i="1"/>
  <c r="U111" i="1" s="1"/>
  <c r="V111" i="1" s="1"/>
  <c r="M112" i="1"/>
  <c r="O112" i="1"/>
  <c r="U112" i="1" s="1"/>
  <c r="V112" i="1" s="1"/>
  <c r="M113" i="1"/>
  <c r="O113" i="1"/>
  <c r="U113" i="1" s="1"/>
  <c r="V113" i="1" s="1"/>
  <c r="M114" i="1"/>
  <c r="O114" i="1"/>
  <c r="U114" i="1" s="1"/>
  <c r="V114" i="1" s="1"/>
  <c r="M115" i="1"/>
  <c r="O115" i="1"/>
  <c r="U115" i="1" s="1"/>
  <c r="V115" i="1" s="1"/>
  <c r="M116" i="1"/>
  <c r="O116" i="1"/>
  <c r="U116" i="1" s="1"/>
  <c r="V116" i="1" s="1"/>
  <c r="M117" i="1"/>
  <c r="O117" i="1"/>
  <c r="U117" i="1" s="1"/>
  <c r="M118" i="1"/>
  <c r="O118" i="1"/>
  <c r="U118" i="1" s="1"/>
  <c r="M119" i="1"/>
  <c r="O119" i="1"/>
  <c r="U119" i="1" s="1"/>
  <c r="V119" i="1" s="1"/>
  <c r="M120" i="1"/>
  <c r="O120" i="1"/>
  <c r="U120" i="1" s="1"/>
  <c r="V120" i="1" s="1"/>
  <c r="M121" i="1"/>
  <c r="O121" i="1"/>
  <c r="U121" i="1" s="1"/>
  <c r="V121" i="1" s="1"/>
  <c r="M122" i="1"/>
  <c r="O122" i="1"/>
  <c r="U122" i="1" s="1"/>
  <c r="V122" i="1" s="1"/>
  <c r="M123" i="1"/>
  <c r="O123" i="1"/>
  <c r="U123" i="1" s="1"/>
  <c r="V123" i="1" s="1"/>
  <c r="M124" i="1"/>
  <c r="O124" i="1"/>
  <c r="U124" i="1" s="1"/>
  <c r="V124" i="1" s="1"/>
  <c r="M125" i="1"/>
  <c r="O125" i="1"/>
  <c r="U125" i="1" s="1"/>
  <c r="V125" i="1" s="1"/>
  <c r="M126" i="1"/>
  <c r="O126" i="1"/>
  <c r="U126" i="1" s="1"/>
  <c r="V126" i="1" s="1"/>
  <c r="M127" i="1"/>
  <c r="O127" i="1"/>
  <c r="U127" i="1" s="1"/>
  <c r="V127" i="1" s="1"/>
  <c r="M128" i="1"/>
  <c r="O128" i="1"/>
  <c r="U128" i="1" s="1"/>
  <c r="V128" i="1" s="1"/>
  <c r="M129" i="1"/>
  <c r="O129" i="1"/>
  <c r="U129" i="1" s="1"/>
  <c r="V129" i="1" s="1"/>
  <c r="M130" i="1"/>
  <c r="O130" i="1"/>
  <c r="U130" i="1" s="1"/>
  <c r="M131" i="1"/>
  <c r="O131" i="1"/>
  <c r="U131" i="1" s="1"/>
  <c r="V131" i="1" s="1"/>
  <c r="M132" i="1"/>
  <c r="O132" i="1"/>
  <c r="U132" i="1" s="1"/>
  <c r="V132" i="1" s="1"/>
  <c r="M133" i="1"/>
  <c r="O133" i="1"/>
  <c r="U133" i="1" s="1"/>
  <c r="V133" i="1" s="1"/>
  <c r="M134" i="1"/>
  <c r="O134" i="1"/>
  <c r="U134" i="1" s="1"/>
  <c r="V134" i="1" s="1"/>
  <c r="M135" i="1"/>
  <c r="O135" i="1"/>
  <c r="U135" i="1" s="1"/>
  <c r="V135" i="1" s="1"/>
  <c r="M136" i="1"/>
  <c r="O136" i="1"/>
  <c r="U136" i="1" s="1"/>
  <c r="V136" i="1" s="1"/>
  <c r="M137" i="1"/>
  <c r="O137" i="1"/>
  <c r="U137" i="1" s="1"/>
  <c r="V137" i="1" s="1"/>
  <c r="M138" i="1"/>
  <c r="O138" i="1"/>
  <c r="U138" i="1" s="1"/>
  <c r="V138" i="1" s="1"/>
  <c r="M139" i="1"/>
  <c r="O139" i="1"/>
  <c r="U139" i="1" s="1"/>
  <c r="V139" i="1" s="1"/>
  <c r="M140" i="1"/>
  <c r="O140" i="1"/>
  <c r="U140" i="1" s="1"/>
  <c r="V140" i="1" s="1"/>
  <c r="M141" i="1"/>
  <c r="O141" i="1"/>
  <c r="U141" i="1" s="1"/>
  <c r="V141" i="1" s="1"/>
  <c r="M142" i="1"/>
  <c r="O142" i="1"/>
  <c r="U142" i="1" s="1"/>
  <c r="M143" i="1"/>
  <c r="O143" i="1"/>
  <c r="U143" i="1" s="1"/>
  <c r="V143" i="1" s="1"/>
  <c r="M144" i="1"/>
  <c r="O144" i="1"/>
  <c r="U144" i="1" s="1"/>
  <c r="V144" i="1" s="1"/>
  <c r="M145" i="1"/>
  <c r="O145" i="1"/>
  <c r="U145" i="1" s="1"/>
  <c r="V145" i="1" s="1"/>
  <c r="M146" i="1"/>
  <c r="O146" i="1"/>
  <c r="U146" i="1" s="1"/>
  <c r="M147" i="1"/>
  <c r="O147" i="1"/>
  <c r="U147" i="1" s="1"/>
  <c r="V147" i="1" s="1"/>
  <c r="M148" i="1"/>
  <c r="O148" i="1"/>
  <c r="U148" i="1" s="1"/>
  <c r="V148" i="1" s="1"/>
  <c r="M149" i="1"/>
  <c r="O149" i="1"/>
  <c r="U149" i="1" s="1"/>
  <c r="M150" i="1"/>
  <c r="O150" i="1"/>
  <c r="U150" i="1" s="1"/>
  <c r="V150" i="1" s="1"/>
  <c r="M151" i="1"/>
  <c r="O151" i="1"/>
  <c r="U151" i="1" s="1"/>
  <c r="V151" i="1" s="1"/>
  <c r="M152" i="1"/>
  <c r="O152" i="1"/>
  <c r="U152" i="1" s="1"/>
  <c r="V152" i="1" s="1"/>
  <c r="M153" i="1"/>
  <c r="O153" i="1"/>
  <c r="U153" i="1" s="1"/>
  <c r="V153" i="1" s="1"/>
  <c r="M154" i="1"/>
  <c r="O154" i="1"/>
  <c r="U154" i="1" s="1"/>
  <c r="V154" i="1" s="1"/>
  <c r="M155" i="1"/>
  <c r="O155" i="1"/>
  <c r="U155" i="1" s="1"/>
  <c r="V155" i="1" s="1"/>
  <c r="M156" i="1"/>
  <c r="O156" i="1"/>
  <c r="U156" i="1" s="1"/>
  <c r="V156" i="1" s="1"/>
  <c r="M157" i="1"/>
  <c r="O157" i="1"/>
  <c r="U157" i="1" s="1"/>
  <c r="V157" i="1" s="1"/>
  <c r="M158" i="1"/>
  <c r="O158" i="1"/>
  <c r="U158" i="1" s="1"/>
  <c r="M159" i="1"/>
  <c r="O159" i="1"/>
  <c r="U159" i="1" s="1"/>
  <c r="V159" i="1" s="1"/>
  <c r="M160" i="1"/>
  <c r="O160" i="1"/>
  <c r="U160" i="1" s="1"/>
  <c r="V160" i="1" s="1"/>
  <c r="M161" i="1"/>
  <c r="O161" i="1"/>
  <c r="U161" i="1" s="1"/>
  <c r="V161" i="1" s="1"/>
  <c r="M162" i="1"/>
  <c r="O162" i="1"/>
  <c r="U162" i="1" s="1"/>
  <c r="M163" i="1"/>
  <c r="O163" i="1"/>
  <c r="U163" i="1" s="1"/>
  <c r="V163" i="1" s="1"/>
  <c r="M164" i="1"/>
  <c r="O164" i="1"/>
  <c r="U164" i="1" s="1"/>
  <c r="V164" i="1" s="1"/>
  <c r="M165" i="1"/>
  <c r="O165" i="1"/>
  <c r="U165" i="1" s="1"/>
  <c r="M166" i="1"/>
  <c r="O166" i="1"/>
  <c r="U166" i="1" s="1"/>
  <c r="M167" i="1"/>
  <c r="O167" i="1"/>
  <c r="U167" i="1" s="1"/>
  <c r="V167" i="1" s="1"/>
  <c r="M168" i="1"/>
  <c r="O168" i="1"/>
  <c r="U168" i="1" s="1"/>
  <c r="V168" i="1" s="1"/>
  <c r="M169" i="1"/>
  <c r="O169" i="1"/>
  <c r="U169" i="1" s="1"/>
  <c r="V169" i="1" s="1"/>
  <c r="M170" i="1"/>
  <c r="O170" i="1"/>
  <c r="U170" i="1" s="1"/>
  <c r="V170" i="1" s="1"/>
  <c r="M171" i="1"/>
  <c r="O171" i="1"/>
  <c r="U171" i="1" s="1"/>
  <c r="V171" i="1" s="1"/>
  <c r="M172" i="1"/>
  <c r="O172" i="1"/>
  <c r="U172" i="1" s="1"/>
  <c r="V172" i="1" s="1"/>
  <c r="M173" i="1"/>
  <c r="O173" i="1"/>
  <c r="U173" i="1" s="1"/>
  <c r="V173" i="1" s="1"/>
  <c r="M174" i="1"/>
  <c r="O174" i="1"/>
  <c r="U174" i="1" s="1"/>
  <c r="V174" i="1" s="1"/>
  <c r="M175" i="1"/>
  <c r="O175" i="1"/>
  <c r="U175" i="1" s="1"/>
  <c r="V175" i="1" s="1"/>
  <c r="M176" i="1"/>
  <c r="O176" i="1"/>
  <c r="U176" i="1" s="1"/>
  <c r="V176" i="1" s="1"/>
  <c r="M177" i="1"/>
  <c r="O177" i="1"/>
  <c r="U177" i="1" s="1"/>
  <c r="V177" i="1" s="1"/>
  <c r="M178" i="1"/>
  <c r="O178" i="1"/>
  <c r="U178" i="1" s="1"/>
  <c r="V178" i="1" s="1"/>
  <c r="M179" i="1"/>
  <c r="O179" i="1"/>
  <c r="U179" i="1" s="1"/>
  <c r="V179" i="1" s="1"/>
  <c r="M180" i="1"/>
  <c r="O180" i="1"/>
  <c r="U180" i="1" s="1"/>
  <c r="V180" i="1" s="1"/>
  <c r="M181" i="1"/>
  <c r="O181" i="1"/>
  <c r="U181" i="1" s="1"/>
  <c r="V181" i="1" s="1"/>
  <c r="M182" i="1"/>
  <c r="O182" i="1"/>
  <c r="U182" i="1" s="1"/>
  <c r="M183" i="1"/>
  <c r="O183" i="1"/>
  <c r="U183" i="1" s="1"/>
  <c r="V183" i="1" s="1"/>
  <c r="M184" i="1"/>
  <c r="O184" i="1"/>
  <c r="U184" i="1" s="1"/>
  <c r="V184" i="1" s="1"/>
  <c r="M185" i="1"/>
  <c r="O185" i="1"/>
  <c r="U185" i="1" s="1"/>
  <c r="M186" i="1"/>
  <c r="O186" i="1"/>
  <c r="U186" i="1" s="1"/>
  <c r="M187" i="1"/>
  <c r="O187" i="1"/>
  <c r="U187" i="1" s="1"/>
  <c r="V187" i="1" s="1"/>
  <c r="M188" i="1"/>
  <c r="O188" i="1"/>
  <c r="U188" i="1" s="1"/>
  <c r="V188" i="1" s="1"/>
  <c r="M189" i="1"/>
  <c r="O189" i="1"/>
  <c r="U189" i="1" s="1"/>
  <c r="V189" i="1" s="1"/>
  <c r="M190" i="1"/>
  <c r="O190" i="1"/>
  <c r="U190" i="1" s="1"/>
  <c r="M191" i="1"/>
  <c r="O191" i="1"/>
  <c r="U191" i="1" s="1"/>
  <c r="V191" i="1" s="1"/>
  <c r="M192" i="1"/>
  <c r="O192" i="1"/>
  <c r="U192" i="1" s="1"/>
  <c r="V192" i="1" s="1"/>
  <c r="M193" i="1"/>
  <c r="O193" i="1"/>
  <c r="U193" i="1" s="1"/>
  <c r="M194" i="1"/>
  <c r="O194" i="1"/>
  <c r="U194" i="1" s="1"/>
  <c r="V194" i="1" s="1"/>
  <c r="M195" i="1"/>
  <c r="O195" i="1"/>
  <c r="U195" i="1" s="1"/>
  <c r="V195" i="1" s="1"/>
  <c r="M196" i="1"/>
  <c r="O196" i="1"/>
  <c r="U196" i="1" s="1"/>
  <c r="M197" i="1"/>
  <c r="O197" i="1"/>
  <c r="U197" i="1" s="1"/>
  <c r="V197" i="1" s="1"/>
  <c r="M198" i="1"/>
  <c r="O198" i="1"/>
  <c r="U198" i="1" s="1"/>
  <c r="M199" i="1"/>
  <c r="O199" i="1"/>
  <c r="U199" i="1" s="1"/>
  <c r="V199" i="1" s="1"/>
  <c r="M200" i="1"/>
  <c r="O200" i="1"/>
  <c r="U200" i="1" s="1"/>
  <c r="V200" i="1" s="1"/>
  <c r="M201" i="1"/>
  <c r="O201" i="1"/>
  <c r="U201" i="1" s="1"/>
  <c r="V201" i="1" s="1"/>
  <c r="M202" i="1"/>
  <c r="O202" i="1"/>
  <c r="U202" i="1" s="1"/>
  <c r="V202" i="1" s="1"/>
  <c r="M203" i="1"/>
  <c r="O203" i="1"/>
  <c r="U203" i="1" s="1"/>
  <c r="V203" i="1" s="1"/>
  <c r="M204" i="1"/>
  <c r="O204" i="1"/>
  <c r="U204" i="1" s="1"/>
  <c r="M205" i="1"/>
  <c r="O205" i="1"/>
  <c r="U205" i="1" s="1"/>
  <c r="V205" i="1" s="1"/>
  <c r="M206" i="1"/>
  <c r="O206" i="1"/>
  <c r="U206" i="1" s="1"/>
  <c r="V206" i="1" s="1"/>
  <c r="M207" i="1"/>
  <c r="O207" i="1"/>
  <c r="U207" i="1" s="1"/>
  <c r="V207" i="1" s="1"/>
  <c r="M208" i="1"/>
  <c r="O208" i="1"/>
  <c r="U208" i="1" s="1"/>
  <c r="V208" i="1" s="1"/>
  <c r="M209" i="1"/>
  <c r="O209" i="1"/>
  <c r="U209" i="1" s="1"/>
  <c r="V209" i="1" s="1"/>
  <c r="M210" i="1"/>
  <c r="O210" i="1"/>
  <c r="U210" i="1" s="1"/>
  <c r="M211" i="1"/>
  <c r="O211" i="1"/>
  <c r="U211" i="1" s="1"/>
  <c r="V211" i="1" s="1"/>
  <c r="M212" i="1"/>
  <c r="O212" i="1"/>
  <c r="U212" i="1" s="1"/>
  <c r="V212" i="1" s="1"/>
  <c r="M213" i="1"/>
  <c r="O213" i="1"/>
  <c r="U213" i="1" s="1"/>
  <c r="M214" i="1"/>
  <c r="O214" i="1"/>
  <c r="U214" i="1" s="1"/>
  <c r="V214" i="1" s="1"/>
  <c r="M215" i="1"/>
  <c r="O215" i="1"/>
  <c r="U215" i="1" s="1"/>
  <c r="V215" i="1" s="1"/>
  <c r="M216" i="1"/>
  <c r="O216" i="1"/>
  <c r="U216" i="1" s="1"/>
  <c r="V216" i="1" s="1"/>
  <c r="M217" i="1"/>
  <c r="O217" i="1"/>
  <c r="U217" i="1" s="1"/>
  <c r="V217" i="1" s="1"/>
  <c r="M218" i="1"/>
  <c r="O218" i="1"/>
  <c r="U218" i="1" s="1"/>
  <c r="M219" i="1"/>
  <c r="O219" i="1"/>
  <c r="U219" i="1" s="1"/>
  <c r="V219" i="1" s="1"/>
  <c r="M220" i="1"/>
  <c r="O220" i="1"/>
  <c r="U220" i="1" s="1"/>
  <c r="V220" i="1" s="1"/>
  <c r="M221" i="1"/>
  <c r="O221" i="1"/>
  <c r="U221" i="1" s="1"/>
  <c r="M222" i="1"/>
  <c r="O222" i="1"/>
  <c r="U222" i="1" s="1"/>
  <c r="V222" i="1" s="1"/>
  <c r="M223" i="1"/>
  <c r="O223" i="1"/>
  <c r="U223" i="1" s="1"/>
  <c r="V223" i="1" s="1"/>
  <c r="M224" i="1"/>
  <c r="O224" i="1"/>
  <c r="U224" i="1" s="1"/>
  <c r="V224" i="1" s="1"/>
  <c r="M225" i="1"/>
  <c r="O225" i="1"/>
  <c r="U225" i="1" s="1"/>
  <c r="V225" i="1" s="1"/>
  <c r="M226" i="1"/>
  <c r="O226" i="1"/>
  <c r="U226" i="1" s="1"/>
  <c r="V226" i="1" s="1"/>
  <c r="M227" i="1"/>
  <c r="O227" i="1"/>
  <c r="U227" i="1" s="1"/>
  <c r="V227" i="1" s="1"/>
  <c r="M228" i="1"/>
  <c r="O228" i="1"/>
  <c r="U228" i="1" s="1"/>
  <c r="M229" i="1"/>
  <c r="O229" i="1"/>
  <c r="U229" i="1" s="1"/>
  <c r="M230" i="1"/>
  <c r="O230" i="1"/>
  <c r="U230" i="1" s="1"/>
  <c r="M231" i="1"/>
  <c r="O231" i="1"/>
  <c r="U231" i="1" s="1"/>
  <c r="V231" i="1" s="1"/>
  <c r="M232" i="1"/>
  <c r="O232" i="1"/>
  <c r="U232" i="1" s="1"/>
  <c r="V232" i="1" s="1"/>
  <c r="M233" i="1"/>
  <c r="O233" i="1"/>
  <c r="U233" i="1" s="1"/>
  <c r="V233" i="1" s="1"/>
  <c r="M234" i="1"/>
  <c r="O234" i="1"/>
  <c r="U234" i="1" s="1"/>
  <c r="V234" i="1" s="1"/>
  <c r="M235" i="1"/>
  <c r="O235" i="1"/>
  <c r="U235" i="1" s="1"/>
  <c r="V235" i="1" s="1"/>
  <c r="M236" i="1"/>
  <c r="O236" i="1"/>
  <c r="U236" i="1" s="1"/>
  <c r="V236" i="1" s="1"/>
  <c r="M237" i="1"/>
  <c r="O237" i="1"/>
  <c r="U237" i="1" s="1"/>
  <c r="M238" i="1"/>
  <c r="O238" i="1"/>
  <c r="U238" i="1" s="1"/>
  <c r="V238" i="1" s="1"/>
  <c r="M239" i="1"/>
  <c r="O239" i="1"/>
  <c r="U239" i="1" s="1"/>
  <c r="V239" i="1" s="1"/>
  <c r="M240" i="1"/>
  <c r="O240" i="1"/>
  <c r="U240" i="1" s="1"/>
  <c r="M241" i="1"/>
  <c r="O241" i="1"/>
  <c r="U241" i="1" s="1"/>
  <c r="V241" i="1" s="1"/>
  <c r="M242" i="1"/>
  <c r="O242" i="1"/>
  <c r="U242" i="1" s="1"/>
  <c r="M243" i="1"/>
  <c r="O243" i="1"/>
  <c r="U243" i="1" s="1"/>
  <c r="V243" i="1" s="1"/>
  <c r="M244" i="1"/>
  <c r="O244" i="1"/>
  <c r="U244" i="1" s="1"/>
  <c r="V244" i="1" s="1"/>
  <c r="M245" i="1"/>
  <c r="O245" i="1"/>
  <c r="U245" i="1" s="1"/>
  <c r="M246" i="1"/>
  <c r="O246" i="1"/>
  <c r="U246" i="1" s="1"/>
  <c r="M247" i="1"/>
  <c r="O247" i="1"/>
  <c r="U247" i="1" s="1"/>
  <c r="V247" i="1" s="1"/>
  <c r="M248" i="1"/>
  <c r="O248" i="1"/>
  <c r="U248" i="1" s="1"/>
  <c r="V248" i="1" s="1"/>
  <c r="M249" i="1"/>
  <c r="O249" i="1"/>
  <c r="U249" i="1" s="1"/>
  <c r="V249" i="1" s="1"/>
  <c r="M250" i="1"/>
  <c r="O250" i="1"/>
  <c r="U250" i="1" s="1"/>
  <c r="M251" i="1"/>
  <c r="O251" i="1"/>
  <c r="U251" i="1" s="1"/>
  <c r="V251" i="1" s="1"/>
  <c r="M252" i="1"/>
  <c r="O252" i="1"/>
  <c r="U252" i="1" s="1"/>
  <c r="V252" i="1" s="1"/>
  <c r="M253" i="1"/>
  <c r="O253" i="1"/>
  <c r="U253" i="1" s="1"/>
  <c r="V253" i="1" s="1"/>
  <c r="M254" i="1"/>
  <c r="O254" i="1"/>
  <c r="U254" i="1" s="1"/>
  <c r="V254" i="1" s="1"/>
  <c r="M255" i="1"/>
  <c r="O255" i="1"/>
  <c r="U255" i="1" s="1"/>
  <c r="V255" i="1" s="1"/>
  <c r="M256" i="1"/>
  <c r="O256" i="1"/>
  <c r="U256" i="1" s="1"/>
  <c r="V256" i="1" s="1"/>
  <c r="M257" i="1"/>
  <c r="O257" i="1"/>
  <c r="U257" i="1" s="1"/>
  <c r="V257" i="1" s="1"/>
  <c r="M258" i="1"/>
  <c r="O258" i="1"/>
  <c r="U258" i="1" s="1"/>
  <c r="V258" i="1" s="1"/>
  <c r="M259" i="1"/>
  <c r="O259" i="1"/>
  <c r="U259" i="1" s="1"/>
  <c r="V259" i="1" s="1"/>
  <c r="M260" i="1"/>
  <c r="O260" i="1"/>
  <c r="U260" i="1" s="1"/>
  <c r="V260" i="1" s="1"/>
  <c r="M261" i="1"/>
  <c r="O261" i="1"/>
  <c r="U261" i="1" s="1"/>
  <c r="M262" i="1"/>
  <c r="O262" i="1"/>
  <c r="U262" i="1" s="1"/>
  <c r="V262" i="1" s="1"/>
  <c r="M263" i="1"/>
  <c r="O263" i="1"/>
  <c r="U263" i="1" s="1"/>
  <c r="V263" i="1" s="1"/>
  <c r="M264" i="1"/>
  <c r="O264" i="1"/>
  <c r="U264" i="1" s="1"/>
  <c r="V264" i="1" s="1"/>
  <c r="M265" i="1"/>
  <c r="O265" i="1"/>
  <c r="U265" i="1" s="1"/>
  <c r="M266" i="1"/>
  <c r="O266" i="1"/>
  <c r="U266" i="1" s="1"/>
  <c r="V266" i="1" s="1"/>
  <c r="M267" i="1"/>
  <c r="O267" i="1"/>
  <c r="U267" i="1" s="1"/>
  <c r="V267" i="1" s="1"/>
  <c r="M268" i="1"/>
  <c r="O268" i="1"/>
  <c r="U268" i="1" s="1"/>
  <c r="V268" i="1" s="1"/>
  <c r="M269" i="1"/>
  <c r="O269" i="1"/>
  <c r="U269" i="1" s="1"/>
  <c r="V269" i="1" s="1"/>
  <c r="M270" i="1"/>
  <c r="O270" i="1"/>
  <c r="U270" i="1" s="1"/>
  <c r="M271" i="1"/>
  <c r="O271" i="1"/>
  <c r="U271" i="1" s="1"/>
  <c r="V271" i="1" s="1"/>
  <c r="M272" i="1"/>
  <c r="O272" i="1"/>
  <c r="U272" i="1" s="1"/>
  <c r="M273" i="1"/>
  <c r="O273" i="1"/>
  <c r="U273" i="1" s="1"/>
  <c r="M274" i="1"/>
  <c r="O274" i="1"/>
  <c r="U274" i="1" s="1"/>
  <c r="M275" i="1"/>
  <c r="O275" i="1"/>
  <c r="U275" i="1" s="1"/>
  <c r="V275" i="1" s="1"/>
  <c r="M276" i="1"/>
  <c r="O276" i="1"/>
  <c r="U276" i="1" s="1"/>
  <c r="V276" i="1" s="1"/>
  <c r="M277" i="1"/>
  <c r="O277" i="1"/>
  <c r="U277" i="1" s="1"/>
  <c r="M278" i="1"/>
  <c r="O278" i="1"/>
  <c r="U278" i="1" s="1"/>
  <c r="M279" i="1"/>
  <c r="O279" i="1"/>
  <c r="U279" i="1" s="1"/>
  <c r="V279" i="1" s="1"/>
  <c r="M280" i="1"/>
  <c r="O280" i="1"/>
  <c r="U280" i="1" s="1"/>
  <c r="M281" i="1"/>
  <c r="O281" i="1"/>
  <c r="U281" i="1" s="1"/>
  <c r="V281" i="1" s="1"/>
  <c r="M282" i="1"/>
  <c r="O282" i="1"/>
  <c r="U282" i="1" s="1"/>
  <c r="V282" i="1" s="1"/>
  <c r="M283" i="1"/>
  <c r="O283" i="1"/>
  <c r="U283" i="1" s="1"/>
  <c r="V283" i="1" s="1"/>
  <c r="M284" i="1"/>
  <c r="O284" i="1"/>
  <c r="U284" i="1" s="1"/>
  <c r="V284" i="1" s="1"/>
  <c r="M285" i="1"/>
  <c r="O285" i="1"/>
  <c r="U285" i="1" s="1"/>
  <c r="V285" i="1" s="1"/>
  <c r="M286" i="1"/>
  <c r="O286" i="1"/>
  <c r="U286" i="1" s="1"/>
  <c r="V286" i="1" s="1"/>
  <c r="M287" i="1"/>
  <c r="O287" i="1"/>
  <c r="U287" i="1" s="1"/>
  <c r="V287" i="1" s="1"/>
  <c r="M288" i="1"/>
  <c r="O288" i="1"/>
  <c r="U288" i="1" s="1"/>
  <c r="V288" i="1" s="1"/>
  <c r="M289" i="1"/>
  <c r="O289" i="1"/>
  <c r="U289" i="1" s="1"/>
  <c r="V289" i="1" s="1"/>
  <c r="M290" i="1"/>
  <c r="O290" i="1"/>
  <c r="U290" i="1" s="1"/>
  <c r="V290" i="1" s="1"/>
  <c r="M291" i="1"/>
  <c r="O291" i="1"/>
  <c r="U291" i="1" s="1"/>
  <c r="V291" i="1" s="1"/>
  <c r="M292" i="1"/>
  <c r="O292" i="1"/>
  <c r="U292" i="1" s="1"/>
  <c r="M293" i="1"/>
  <c r="O293" i="1"/>
  <c r="U293" i="1" s="1"/>
  <c r="M294" i="1"/>
  <c r="O294" i="1"/>
  <c r="U294" i="1" s="1"/>
  <c r="M295" i="1"/>
  <c r="O295" i="1"/>
  <c r="U295" i="1" s="1"/>
  <c r="V295" i="1" s="1"/>
  <c r="M296" i="1"/>
  <c r="O296" i="1"/>
  <c r="U296" i="1" s="1"/>
  <c r="V296" i="1" s="1"/>
  <c r="M297" i="1"/>
  <c r="O297" i="1"/>
  <c r="U297" i="1" s="1"/>
  <c r="V297" i="1" s="1"/>
  <c r="M298" i="1"/>
  <c r="O298" i="1"/>
  <c r="U298" i="1" s="1"/>
  <c r="V298" i="1" s="1"/>
  <c r="M299" i="1"/>
  <c r="O299" i="1"/>
  <c r="U299" i="1" s="1"/>
  <c r="V299" i="1" s="1"/>
  <c r="M300" i="1"/>
  <c r="O300" i="1"/>
  <c r="U300" i="1" s="1"/>
  <c r="V300" i="1" s="1"/>
  <c r="M301" i="1"/>
  <c r="O301" i="1"/>
  <c r="U301" i="1" s="1"/>
  <c r="M302" i="1"/>
  <c r="O302" i="1"/>
  <c r="U302" i="1" s="1"/>
  <c r="M303" i="1"/>
  <c r="O303" i="1"/>
  <c r="U303" i="1" s="1"/>
  <c r="V303" i="1" s="1"/>
  <c r="M304" i="1"/>
  <c r="O304" i="1"/>
  <c r="U304" i="1" s="1"/>
  <c r="M305" i="1"/>
  <c r="O305" i="1"/>
  <c r="U305" i="1" s="1"/>
  <c r="V305" i="1" s="1"/>
  <c r="M306" i="1"/>
  <c r="O306" i="1"/>
  <c r="U306" i="1" s="1"/>
  <c r="V306" i="1" s="1"/>
  <c r="M307" i="1"/>
  <c r="O307" i="1"/>
  <c r="U307" i="1" s="1"/>
  <c r="V307" i="1" s="1"/>
  <c r="M308" i="1"/>
  <c r="O308" i="1"/>
  <c r="U308" i="1" s="1"/>
  <c r="V308" i="1" s="1"/>
  <c r="M309" i="1"/>
  <c r="O309" i="1"/>
  <c r="U309" i="1" s="1"/>
  <c r="M310" i="1"/>
  <c r="O310" i="1"/>
  <c r="U310" i="1" s="1"/>
  <c r="V310" i="1" s="1"/>
  <c r="M311" i="1"/>
  <c r="O311" i="1"/>
  <c r="U311" i="1" s="1"/>
  <c r="V311" i="1" s="1"/>
  <c r="M312" i="1"/>
  <c r="O312" i="1"/>
  <c r="U312" i="1" s="1"/>
  <c r="M313" i="1"/>
  <c r="O313" i="1"/>
  <c r="U313" i="1" s="1"/>
  <c r="V313" i="1" s="1"/>
  <c r="M314" i="1"/>
  <c r="O314" i="1"/>
  <c r="U314" i="1" s="1"/>
  <c r="M315" i="1"/>
  <c r="O315" i="1"/>
  <c r="U315" i="1" s="1"/>
  <c r="V315" i="1" s="1"/>
  <c r="M316" i="1"/>
  <c r="O316" i="1"/>
  <c r="U316" i="1" s="1"/>
  <c r="V316" i="1" s="1"/>
  <c r="M317" i="1"/>
  <c r="O317" i="1"/>
  <c r="U317" i="1" s="1"/>
  <c r="V317" i="1" s="1"/>
  <c r="M318" i="1"/>
  <c r="O318" i="1"/>
  <c r="U318" i="1" s="1"/>
  <c r="V318" i="1" s="1"/>
  <c r="M319" i="1"/>
  <c r="O319" i="1"/>
  <c r="U319" i="1" s="1"/>
  <c r="V319" i="1" s="1"/>
  <c r="M320" i="1"/>
  <c r="O320" i="1"/>
  <c r="U320" i="1" s="1"/>
  <c r="V320" i="1" s="1"/>
  <c r="M321" i="1"/>
  <c r="O321" i="1"/>
  <c r="U321" i="1" s="1"/>
  <c r="M322" i="1"/>
  <c r="O322" i="1"/>
  <c r="U322" i="1" s="1"/>
  <c r="V322" i="1" s="1"/>
  <c r="M323" i="1"/>
  <c r="O323" i="1"/>
  <c r="U323" i="1" s="1"/>
  <c r="V323" i="1" s="1"/>
  <c r="M324" i="1"/>
  <c r="O324" i="1"/>
  <c r="U324" i="1" s="1"/>
  <c r="V324" i="1" s="1"/>
  <c r="M325" i="1"/>
  <c r="O325" i="1"/>
  <c r="U325" i="1" s="1"/>
  <c r="M326" i="1"/>
  <c r="O326" i="1"/>
  <c r="U326" i="1" s="1"/>
  <c r="V326" i="1" s="1"/>
  <c r="M327" i="1"/>
  <c r="O327" i="1"/>
  <c r="U327" i="1" s="1"/>
  <c r="V327" i="1" s="1"/>
  <c r="M328" i="1"/>
  <c r="O328" i="1"/>
  <c r="U328" i="1" s="1"/>
  <c r="V328" i="1" s="1"/>
  <c r="M329" i="1"/>
  <c r="O329" i="1"/>
  <c r="U329" i="1" s="1"/>
  <c r="M330" i="1"/>
  <c r="O330" i="1"/>
  <c r="U330" i="1" s="1"/>
  <c r="M331" i="1"/>
  <c r="O331" i="1"/>
  <c r="U331" i="1" s="1"/>
  <c r="V331" i="1" s="1"/>
  <c r="M332" i="1"/>
  <c r="O332" i="1"/>
  <c r="U332" i="1" s="1"/>
  <c r="V332" i="1" s="1"/>
  <c r="M333" i="1"/>
  <c r="O333" i="1"/>
  <c r="U333" i="1" s="1"/>
  <c r="M334" i="1"/>
  <c r="O334" i="1"/>
  <c r="U334" i="1" s="1"/>
  <c r="M335" i="1"/>
  <c r="O335" i="1"/>
  <c r="U335" i="1" s="1"/>
  <c r="V335" i="1" s="1"/>
  <c r="M336" i="1"/>
  <c r="O336" i="1"/>
  <c r="U336" i="1" s="1"/>
  <c r="V336" i="1" s="1"/>
  <c r="M337" i="1"/>
  <c r="O337" i="1"/>
  <c r="U337" i="1" s="1"/>
  <c r="M338" i="1"/>
  <c r="O338" i="1"/>
  <c r="U338" i="1" s="1"/>
  <c r="M339" i="1"/>
  <c r="O339" i="1"/>
  <c r="U339" i="1" s="1"/>
  <c r="V339" i="1" s="1"/>
  <c r="M340" i="1"/>
  <c r="O340" i="1"/>
  <c r="U340" i="1" s="1"/>
  <c r="V340" i="1" s="1"/>
  <c r="M341" i="1"/>
  <c r="O341" i="1"/>
  <c r="U341" i="1" s="1"/>
  <c r="M342" i="1"/>
  <c r="O342" i="1"/>
  <c r="U342" i="1" s="1"/>
  <c r="V342" i="1" s="1"/>
  <c r="M343" i="1"/>
  <c r="O343" i="1"/>
  <c r="U343" i="1" s="1"/>
  <c r="V343" i="1" s="1"/>
  <c r="M344" i="1"/>
  <c r="O344" i="1"/>
  <c r="U344" i="1" s="1"/>
  <c r="V344" i="1" s="1"/>
  <c r="M345" i="1"/>
  <c r="O345" i="1"/>
  <c r="U345" i="1" s="1"/>
  <c r="M346" i="1"/>
  <c r="O346" i="1"/>
  <c r="U346" i="1" s="1"/>
  <c r="V346" i="1" s="1"/>
  <c r="M347" i="1"/>
  <c r="O347" i="1"/>
  <c r="U347" i="1" s="1"/>
  <c r="V347" i="1" s="1"/>
  <c r="M348" i="1"/>
  <c r="O348" i="1"/>
  <c r="U348" i="1" s="1"/>
  <c r="V348" i="1" s="1"/>
  <c r="M349" i="1"/>
  <c r="O349" i="1"/>
  <c r="U349" i="1" s="1"/>
  <c r="V349" i="1" s="1"/>
  <c r="M350" i="1"/>
  <c r="O350" i="1"/>
  <c r="U350" i="1" s="1"/>
  <c r="V350" i="1" s="1"/>
  <c r="M351" i="1"/>
  <c r="O351" i="1"/>
  <c r="U351" i="1" s="1"/>
  <c r="V351" i="1" s="1"/>
  <c r="M352" i="1"/>
  <c r="O352" i="1"/>
  <c r="U352" i="1" s="1"/>
  <c r="V352" i="1" s="1"/>
  <c r="M353" i="1"/>
  <c r="O353" i="1"/>
  <c r="U353" i="1" s="1"/>
  <c r="V353" i="1" s="1"/>
  <c r="M354" i="1"/>
  <c r="O354" i="1"/>
  <c r="U354" i="1" s="1"/>
  <c r="M355" i="1"/>
  <c r="O355" i="1"/>
  <c r="U355" i="1" s="1"/>
  <c r="V355" i="1" s="1"/>
  <c r="M356" i="1"/>
  <c r="O356" i="1"/>
  <c r="U356" i="1" s="1"/>
  <c r="V356" i="1" s="1"/>
  <c r="M357" i="1"/>
  <c r="O357" i="1"/>
  <c r="U357" i="1" s="1"/>
  <c r="M358" i="1"/>
  <c r="O358" i="1"/>
  <c r="U358" i="1" s="1"/>
  <c r="M359" i="1"/>
  <c r="O359" i="1"/>
  <c r="U359" i="1" s="1"/>
  <c r="V359" i="1" s="1"/>
  <c r="M360" i="1"/>
  <c r="O360" i="1"/>
  <c r="U360" i="1" s="1"/>
  <c r="V360" i="1" s="1"/>
  <c r="M361" i="1"/>
  <c r="O361" i="1"/>
  <c r="U361" i="1" s="1"/>
  <c r="M362" i="1"/>
  <c r="O362" i="1"/>
  <c r="U362" i="1" s="1"/>
  <c r="M363" i="1"/>
  <c r="O363" i="1"/>
  <c r="U363" i="1" s="1"/>
  <c r="V363" i="1" s="1"/>
  <c r="M364" i="1"/>
  <c r="O364" i="1"/>
  <c r="U364" i="1" s="1"/>
  <c r="V364" i="1" s="1"/>
  <c r="M365" i="1"/>
  <c r="O365" i="1"/>
  <c r="U365" i="1" s="1"/>
  <c r="M366" i="1"/>
  <c r="O366" i="1"/>
  <c r="U366" i="1" s="1"/>
  <c r="V366" i="1" s="1"/>
  <c r="M367" i="1"/>
  <c r="O367" i="1"/>
  <c r="U367" i="1" s="1"/>
  <c r="V367" i="1" s="1"/>
  <c r="M368" i="1"/>
  <c r="O368" i="1"/>
  <c r="U368" i="1" s="1"/>
  <c r="V368" i="1" s="1"/>
  <c r="M369" i="1"/>
  <c r="O369" i="1"/>
  <c r="U369" i="1" s="1"/>
  <c r="M370" i="1"/>
  <c r="O370" i="1"/>
  <c r="U370" i="1" s="1"/>
  <c r="V370" i="1" s="1"/>
  <c r="M371" i="1"/>
  <c r="O371" i="1"/>
  <c r="U371" i="1" s="1"/>
  <c r="V371" i="1" s="1"/>
  <c r="M372" i="1"/>
  <c r="O372" i="1"/>
  <c r="U372" i="1" s="1"/>
  <c r="V372" i="1" s="1"/>
  <c r="M373" i="1"/>
  <c r="O373" i="1"/>
  <c r="U373" i="1" s="1"/>
  <c r="V373" i="1" s="1"/>
  <c r="M374" i="1"/>
  <c r="O374" i="1"/>
  <c r="U374" i="1" s="1"/>
  <c r="V374" i="1" s="1"/>
  <c r="M375" i="1"/>
  <c r="O375" i="1"/>
  <c r="U375" i="1" s="1"/>
  <c r="V375" i="1" s="1"/>
  <c r="M376" i="1"/>
  <c r="O376" i="1"/>
  <c r="U376" i="1" s="1"/>
  <c r="V376" i="1" s="1"/>
  <c r="M377" i="1"/>
  <c r="O377" i="1"/>
  <c r="U377" i="1" s="1"/>
  <c r="M378" i="1"/>
  <c r="O378" i="1"/>
  <c r="U378" i="1" s="1"/>
  <c r="M379" i="1"/>
  <c r="O379" i="1"/>
  <c r="U379" i="1" s="1"/>
  <c r="V379" i="1" s="1"/>
  <c r="M380" i="1"/>
  <c r="O380" i="1"/>
  <c r="U380" i="1" s="1"/>
  <c r="V380" i="1" s="1"/>
  <c r="M381" i="1"/>
  <c r="O381" i="1"/>
  <c r="U381" i="1" s="1"/>
  <c r="M382" i="1"/>
  <c r="O382" i="1"/>
  <c r="U382" i="1" s="1"/>
  <c r="V382" i="1" s="1"/>
  <c r="M383" i="1"/>
  <c r="O383" i="1"/>
  <c r="U383" i="1" s="1"/>
  <c r="V383" i="1" s="1"/>
  <c r="M384" i="1"/>
  <c r="O384" i="1"/>
  <c r="U384" i="1" s="1"/>
  <c r="V384" i="1" s="1"/>
  <c r="M385" i="1"/>
  <c r="O385" i="1"/>
  <c r="U385" i="1" s="1"/>
  <c r="M386" i="1"/>
  <c r="O386" i="1"/>
  <c r="U386" i="1" s="1"/>
  <c r="M387" i="1"/>
  <c r="O387" i="1"/>
  <c r="U387" i="1" s="1"/>
  <c r="V387" i="1" s="1"/>
  <c r="M388" i="1"/>
  <c r="O388" i="1"/>
  <c r="U388" i="1" s="1"/>
  <c r="V388" i="1" s="1"/>
  <c r="M389" i="1"/>
  <c r="O389" i="1"/>
  <c r="U389" i="1" s="1"/>
  <c r="M390" i="1"/>
  <c r="O390" i="1"/>
  <c r="U390" i="1" s="1"/>
  <c r="M391" i="1"/>
  <c r="O391" i="1"/>
  <c r="U391" i="1" s="1"/>
  <c r="V391" i="1" s="1"/>
  <c r="M392" i="1"/>
  <c r="O392" i="1"/>
  <c r="U392" i="1" s="1"/>
  <c r="V392" i="1" s="1"/>
  <c r="M393" i="1"/>
  <c r="O393" i="1"/>
  <c r="U393" i="1" s="1"/>
  <c r="M394" i="1"/>
  <c r="O394" i="1"/>
  <c r="U394" i="1" s="1"/>
  <c r="M395" i="1"/>
  <c r="O395" i="1"/>
  <c r="U395" i="1" s="1"/>
  <c r="V395" i="1" s="1"/>
  <c r="M396" i="1"/>
  <c r="O396" i="1"/>
  <c r="U396" i="1" s="1"/>
  <c r="V396" i="1" s="1"/>
  <c r="M397" i="1"/>
  <c r="O397" i="1"/>
  <c r="U397" i="1" s="1"/>
  <c r="M398" i="1"/>
  <c r="O398" i="1"/>
  <c r="U398" i="1" s="1"/>
  <c r="V398" i="1" s="1"/>
  <c r="M399" i="1"/>
  <c r="O399" i="1"/>
  <c r="U399" i="1" s="1"/>
  <c r="V399" i="1" s="1"/>
  <c r="M400" i="1"/>
  <c r="O400" i="1"/>
  <c r="U400" i="1" s="1"/>
  <c r="V400" i="1" s="1"/>
  <c r="M401" i="1"/>
  <c r="O401" i="1"/>
  <c r="U401" i="1" s="1"/>
  <c r="M402" i="1"/>
  <c r="O402" i="1"/>
  <c r="U402" i="1" s="1"/>
  <c r="M403" i="1"/>
  <c r="O403" i="1"/>
  <c r="U403" i="1" s="1"/>
  <c r="V403" i="1" s="1"/>
  <c r="M404" i="1"/>
  <c r="O404" i="1"/>
  <c r="U404" i="1" s="1"/>
  <c r="V404" i="1" s="1"/>
  <c r="M405" i="1"/>
  <c r="O405" i="1"/>
  <c r="U405" i="1" s="1"/>
  <c r="M406" i="1"/>
  <c r="O406" i="1"/>
  <c r="U406" i="1" s="1"/>
  <c r="V406" i="1" s="1"/>
  <c r="M407" i="1"/>
  <c r="O407" i="1"/>
  <c r="U407" i="1" s="1"/>
  <c r="V407" i="1" s="1"/>
  <c r="M408" i="1"/>
  <c r="O408" i="1"/>
  <c r="U408" i="1" s="1"/>
  <c r="V408" i="1" s="1"/>
  <c r="M409" i="1"/>
  <c r="O409" i="1"/>
  <c r="U409" i="1" s="1"/>
  <c r="M410" i="1"/>
  <c r="O410" i="1"/>
  <c r="U410" i="1" s="1"/>
  <c r="V410" i="1" s="1"/>
  <c r="M411" i="1"/>
  <c r="O411" i="1"/>
  <c r="U411" i="1" s="1"/>
  <c r="V411" i="1" s="1"/>
  <c r="M412" i="1"/>
  <c r="O412" i="1"/>
  <c r="U412" i="1" s="1"/>
  <c r="V412" i="1" s="1"/>
  <c r="M413" i="1"/>
  <c r="O413" i="1"/>
  <c r="U413" i="1" s="1"/>
  <c r="M414" i="1"/>
  <c r="O414" i="1"/>
  <c r="U414" i="1" s="1"/>
  <c r="M415" i="1"/>
  <c r="O415" i="1"/>
  <c r="U415" i="1" s="1"/>
  <c r="V415" i="1" s="1"/>
  <c r="M416" i="1"/>
  <c r="O416" i="1"/>
  <c r="U416" i="1" s="1"/>
  <c r="V416" i="1" s="1"/>
  <c r="M417" i="1"/>
  <c r="O417" i="1"/>
  <c r="U417" i="1" s="1"/>
  <c r="M418" i="1"/>
  <c r="O418" i="1"/>
  <c r="U418" i="1" s="1"/>
  <c r="M419" i="1"/>
  <c r="O419" i="1"/>
  <c r="U419" i="1" s="1"/>
  <c r="V419" i="1" s="1"/>
  <c r="M420" i="1"/>
  <c r="O420" i="1"/>
  <c r="U420" i="1" s="1"/>
  <c r="V420" i="1" s="1"/>
  <c r="M421" i="1"/>
  <c r="O421" i="1"/>
  <c r="U421" i="1" s="1"/>
  <c r="M422" i="1"/>
  <c r="O422" i="1"/>
  <c r="U422" i="1" s="1"/>
  <c r="V422" i="1" s="1"/>
  <c r="M423" i="1"/>
  <c r="O423" i="1"/>
  <c r="U423" i="1" s="1"/>
  <c r="V423" i="1" s="1"/>
  <c r="M424" i="1"/>
  <c r="O424" i="1"/>
  <c r="U424" i="1" s="1"/>
  <c r="V424" i="1" s="1"/>
  <c r="M425" i="1"/>
  <c r="O425" i="1"/>
  <c r="U425" i="1" s="1"/>
  <c r="M426" i="1"/>
  <c r="O426" i="1"/>
  <c r="U426" i="1" s="1"/>
  <c r="V426" i="1" s="1"/>
  <c r="M427" i="1"/>
  <c r="O427" i="1"/>
  <c r="U427" i="1" s="1"/>
  <c r="V427" i="1" s="1"/>
  <c r="M428" i="1"/>
  <c r="O428" i="1"/>
  <c r="U428" i="1" s="1"/>
  <c r="V428" i="1" s="1"/>
  <c r="M429" i="1"/>
  <c r="O429" i="1"/>
  <c r="U429" i="1" s="1"/>
  <c r="V429" i="1" s="1"/>
  <c r="M430" i="1"/>
  <c r="O430" i="1"/>
  <c r="U430" i="1" s="1"/>
  <c r="M431" i="1"/>
  <c r="O431" i="1"/>
  <c r="U431" i="1" s="1"/>
  <c r="V431" i="1" s="1"/>
  <c r="M432" i="1"/>
  <c r="O432" i="1"/>
  <c r="U432" i="1" s="1"/>
  <c r="V432" i="1" s="1"/>
  <c r="M433" i="1"/>
  <c r="Q433" i="1"/>
  <c r="O433" i="1"/>
  <c r="U433" i="1" s="1"/>
  <c r="M434" i="1"/>
  <c r="O434" i="1"/>
  <c r="U434" i="1" s="1"/>
  <c r="V434" i="1" s="1"/>
  <c r="M435" i="1"/>
  <c r="O435" i="1"/>
  <c r="U435" i="1" s="1"/>
  <c r="V435" i="1" s="1"/>
  <c r="M436" i="1"/>
  <c r="O436" i="1"/>
  <c r="U436" i="1" s="1"/>
  <c r="V436" i="1" s="1"/>
  <c r="M437" i="1"/>
  <c r="Q437" i="1" s="1"/>
  <c r="O437" i="1"/>
  <c r="U437" i="1" s="1"/>
  <c r="M438" i="1"/>
  <c r="O438" i="1"/>
  <c r="U438" i="1" s="1"/>
  <c r="V438" i="1" s="1"/>
  <c r="M439" i="1"/>
  <c r="O439" i="1"/>
  <c r="U439" i="1" s="1"/>
  <c r="V439" i="1" s="1"/>
  <c r="M440" i="1"/>
  <c r="O440" i="1"/>
  <c r="U440" i="1" s="1"/>
  <c r="V440" i="1" s="1"/>
  <c r="M441" i="1"/>
  <c r="O441" i="1"/>
  <c r="U441" i="1" s="1"/>
  <c r="M442" i="1"/>
  <c r="O442" i="1"/>
  <c r="U442" i="1" s="1"/>
  <c r="M443" i="1"/>
  <c r="O443" i="1"/>
  <c r="U443" i="1" s="1"/>
  <c r="V443" i="1" s="1"/>
  <c r="M444" i="1"/>
  <c r="O444" i="1"/>
  <c r="U444" i="1" s="1"/>
  <c r="V444" i="1" s="1"/>
  <c r="M445" i="1"/>
  <c r="Q445" i="1" s="1"/>
  <c r="O445" i="1"/>
  <c r="U445" i="1" s="1"/>
  <c r="M446" i="1"/>
  <c r="O446" i="1"/>
  <c r="U446" i="1" s="1"/>
  <c r="M447" i="1"/>
  <c r="O447" i="1"/>
  <c r="U447" i="1" s="1"/>
  <c r="V447" i="1" s="1"/>
  <c r="M448" i="1"/>
  <c r="O448" i="1"/>
  <c r="U448" i="1" s="1"/>
  <c r="V448" i="1" s="1"/>
  <c r="M449" i="1"/>
  <c r="O449" i="1"/>
  <c r="U449" i="1" s="1"/>
  <c r="M450" i="1"/>
  <c r="O450" i="1"/>
  <c r="U450" i="1" s="1"/>
  <c r="V450" i="1" s="1"/>
  <c r="M451" i="1"/>
  <c r="O451" i="1"/>
  <c r="U451" i="1" s="1"/>
  <c r="V451" i="1" s="1"/>
  <c r="M452" i="1"/>
  <c r="O452" i="1"/>
  <c r="U452" i="1" s="1"/>
  <c r="V452" i="1" s="1"/>
  <c r="M453" i="1"/>
  <c r="O453" i="1"/>
  <c r="U453" i="1" s="1"/>
  <c r="M454" i="1"/>
  <c r="O454" i="1"/>
  <c r="U454" i="1" s="1"/>
  <c r="V454" i="1" s="1"/>
  <c r="M455" i="1"/>
  <c r="O455" i="1"/>
  <c r="U455" i="1" s="1"/>
  <c r="V455" i="1" s="1"/>
  <c r="M456" i="1"/>
  <c r="O456" i="1"/>
  <c r="U456" i="1" s="1"/>
  <c r="V456" i="1" s="1"/>
  <c r="M457" i="1"/>
  <c r="O457" i="1"/>
  <c r="U457" i="1" s="1"/>
  <c r="M458" i="1"/>
  <c r="O458" i="1"/>
  <c r="U458" i="1" s="1"/>
  <c r="V458" i="1" s="1"/>
  <c r="M459" i="1"/>
  <c r="O459" i="1"/>
  <c r="U459" i="1" s="1"/>
  <c r="V459" i="1" s="1"/>
  <c r="M460" i="1"/>
  <c r="O460" i="1"/>
  <c r="U460" i="1" s="1"/>
  <c r="V460" i="1" s="1"/>
  <c r="M461" i="1"/>
  <c r="O461" i="1"/>
  <c r="U461" i="1" s="1"/>
  <c r="M462" i="1"/>
  <c r="O462" i="1"/>
  <c r="U462" i="1" s="1"/>
  <c r="V462" i="1" s="1"/>
  <c r="M463" i="1"/>
  <c r="O463" i="1"/>
  <c r="U463" i="1" s="1"/>
  <c r="V463" i="1" s="1"/>
  <c r="M464" i="1"/>
  <c r="O464" i="1"/>
  <c r="U464" i="1" s="1"/>
  <c r="V464" i="1" s="1"/>
  <c r="M465" i="1"/>
  <c r="O465" i="1"/>
  <c r="U465" i="1" s="1"/>
  <c r="M466" i="1"/>
  <c r="O466" i="1"/>
  <c r="U466" i="1" s="1"/>
  <c r="M467" i="1"/>
  <c r="O467" i="1"/>
  <c r="U467" i="1" s="1"/>
  <c r="V467" i="1" s="1"/>
  <c r="M468" i="1"/>
  <c r="O468" i="1"/>
  <c r="U468" i="1" s="1"/>
  <c r="V468" i="1" s="1"/>
  <c r="M469" i="1"/>
  <c r="O469" i="1"/>
  <c r="U469" i="1" s="1"/>
  <c r="M470" i="1"/>
  <c r="O470" i="1"/>
  <c r="U470" i="1" s="1"/>
  <c r="V470" i="1" s="1"/>
  <c r="M471" i="1"/>
  <c r="O471" i="1"/>
  <c r="U471" i="1" s="1"/>
  <c r="V471" i="1" s="1"/>
  <c r="M472" i="1"/>
  <c r="O472" i="1"/>
  <c r="U472" i="1" s="1"/>
  <c r="V472" i="1" s="1"/>
  <c r="M473" i="1"/>
  <c r="O473" i="1"/>
  <c r="U473" i="1" s="1"/>
  <c r="M474" i="1"/>
  <c r="O474" i="1"/>
  <c r="U474" i="1" s="1"/>
  <c r="M475" i="1"/>
  <c r="O475" i="1"/>
  <c r="U475" i="1" s="1"/>
  <c r="V475" i="1" s="1"/>
  <c r="M476" i="1"/>
  <c r="O476" i="1"/>
  <c r="U476" i="1" s="1"/>
  <c r="V476" i="1" s="1"/>
  <c r="M477" i="1"/>
  <c r="Q477" i="1" s="1"/>
  <c r="O477" i="1"/>
  <c r="U477" i="1" s="1"/>
  <c r="M478" i="1"/>
  <c r="O478" i="1"/>
  <c r="U478" i="1" s="1"/>
  <c r="V478" i="1" s="1"/>
  <c r="M479" i="1"/>
  <c r="O479" i="1"/>
  <c r="U479" i="1" s="1"/>
  <c r="V479" i="1" s="1"/>
  <c r="M480" i="1"/>
  <c r="O480" i="1"/>
  <c r="U480" i="1" s="1"/>
  <c r="V480" i="1" s="1"/>
  <c r="M481" i="1"/>
  <c r="Q481" i="1" s="1"/>
  <c r="O481" i="1"/>
  <c r="U481" i="1" s="1"/>
  <c r="M482" i="1"/>
  <c r="O482" i="1"/>
  <c r="U482" i="1" s="1"/>
  <c r="M483" i="1"/>
  <c r="O483" i="1"/>
  <c r="U483" i="1" s="1"/>
  <c r="V483" i="1" s="1"/>
  <c r="M484" i="1"/>
  <c r="O484" i="1"/>
  <c r="U484" i="1" s="1"/>
  <c r="V484" i="1" s="1"/>
  <c r="M485" i="1"/>
  <c r="O485" i="1"/>
  <c r="U485" i="1" s="1"/>
  <c r="M486" i="1"/>
  <c r="O486" i="1"/>
  <c r="U486" i="1" s="1"/>
  <c r="M487" i="1"/>
  <c r="O487" i="1"/>
  <c r="U487" i="1" s="1"/>
  <c r="V487" i="1" s="1"/>
  <c r="M488" i="1"/>
  <c r="O488" i="1"/>
  <c r="U488" i="1" s="1"/>
  <c r="V488" i="1" s="1"/>
  <c r="M489" i="1"/>
  <c r="O489" i="1"/>
  <c r="U489" i="1" s="1"/>
  <c r="M490" i="1"/>
  <c r="O490" i="1"/>
  <c r="U490" i="1" s="1"/>
  <c r="V490" i="1" s="1"/>
  <c r="M491" i="1"/>
  <c r="O491" i="1"/>
  <c r="U491" i="1" s="1"/>
  <c r="V491" i="1" s="1"/>
  <c r="M492" i="1"/>
  <c r="O492" i="1"/>
  <c r="U492" i="1" s="1"/>
  <c r="V492" i="1" s="1"/>
  <c r="M493" i="1"/>
  <c r="Q493" i="1" s="1"/>
  <c r="O493" i="1"/>
  <c r="U493" i="1" s="1"/>
  <c r="M494" i="1"/>
  <c r="O494" i="1"/>
  <c r="U494" i="1" s="1"/>
  <c r="V494" i="1" s="1"/>
  <c r="M495" i="1"/>
  <c r="O495" i="1"/>
  <c r="U495" i="1" s="1"/>
  <c r="V495" i="1" s="1"/>
  <c r="M496" i="1"/>
  <c r="O496" i="1"/>
  <c r="U496" i="1" s="1"/>
  <c r="V496" i="1" s="1"/>
  <c r="M497" i="1"/>
  <c r="O497" i="1"/>
  <c r="U497" i="1" s="1"/>
  <c r="M498" i="1"/>
  <c r="O498" i="1"/>
  <c r="U498" i="1" s="1"/>
  <c r="V498" i="1" s="1"/>
  <c r="M499" i="1"/>
  <c r="O499" i="1"/>
  <c r="U499" i="1" s="1"/>
  <c r="V499" i="1" s="1"/>
  <c r="M500" i="1"/>
  <c r="O500" i="1"/>
  <c r="U500" i="1" s="1"/>
  <c r="V500" i="1" s="1"/>
  <c r="M501" i="1"/>
  <c r="O501" i="1"/>
  <c r="U501" i="1" s="1"/>
  <c r="M502" i="1"/>
  <c r="O502" i="1"/>
  <c r="U502" i="1" s="1"/>
  <c r="M503" i="1"/>
  <c r="O503" i="1"/>
  <c r="U503" i="1" s="1"/>
  <c r="V503" i="1" s="1"/>
  <c r="M504" i="1"/>
  <c r="O504" i="1"/>
  <c r="U504" i="1" s="1"/>
  <c r="V504" i="1" s="1"/>
  <c r="M505" i="1"/>
  <c r="O505" i="1"/>
  <c r="U505" i="1" s="1"/>
  <c r="M506" i="1"/>
  <c r="O506" i="1"/>
  <c r="U506" i="1" s="1"/>
  <c r="M507" i="1"/>
  <c r="O507" i="1"/>
  <c r="U507" i="1" s="1"/>
  <c r="V507" i="1" s="1"/>
  <c r="M508" i="1"/>
  <c r="O508" i="1"/>
  <c r="U508" i="1" s="1"/>
  <c r="V508" i="1" s="1"/>
  <c r="M509" i="1"/>
  <c r="O509" i="1"/>
  <c r="U509" i="1" s="1"/>
  <c r="M510" i="1"/>
  <c r="O510" i="1"/>
  <c r="U510" i="1" s="1"/>
  <c r="V510" i="1" s="1"/>
  <c r="M511" i="1"/>
  <c r="O511" i="1"/>
  <c r="U511" i="1" s="1"/>
  <c r="V511" i="1" s="1"/>
  <c r="M512" i="1"/>
  <c r="O512" i="1"/>
  <c r="U512" i="1" s="1"/>
  <c r="V512" i="1" s="1"/>
  <c r="M513" i="1"/>
  <c r="O513" i="1"/>
  <c r="U513" i="1" s="1"/>
  <c r="M514" i="1"/>
  <c r="O514" i="1"/>
  <c r="U514" i="1" s="1"/>
  <c r="V514" i="1" s="1"/>
  <c r="M515" i="1"/>
  <c r="O515" i="1"/>
  <c r="U515" i="1" s="1"/>
  <c r="V515" i="1" s="1"/>
  <c r="M516" i="1"/>
  <c r="O516" i="1"/>
  <c r="U516" i="1" s="1"/>
  <c r="M517" i="1"/>
  <c r="O517" i="1"/>
  <c r="U517" i="1" s="1"/>
  <c r="M518" i="1"/>
  <c r="O518" i="1"/>
  <c r="U518" i="1" s="1"/>
  <c r="V518" i="1" s="1"/>
  <c r="M519" i="1"/>
  <c r="O519" i="1"/>
  <c r="U519" i="1" s="1"/>
  <c r="V519" i="1" s="1"/>
  <c r="M520" i="1"/>
  <c r="O520" i="1"/>
  <c r="U520" i="1" s="1"/>
  <c r="M521" i="1"/>
  <c r="O521" i="1"/>
  <c r="U521" i="1" s="1"/>
  <c r="M522" i="1"/>
  <c r="O522" i="1"/>
  <c r="U522" i="1" s="1"/>
  <c r="V522" i="1" s="1"/>
  <c r="M523" i="1"/>
  <c r="O523" i="1"/>
  <c r="U523" i="1" s="1"/>
  <c r="V523" i="1" s="1"/>
  <c r="M524" i="1"/>
  <c r="O524" i="1"/>
  <c r="U524" i="1" s="1"/>
  <c r="V524" i="1" s="1"/>
  <c r="M525" i="1"/>
  <c r="O525" i="1"/>
  <c r="U525" i="1" s="1"/>
  <c r="M526" i="1"/>
  <c r="O526" i="1"/>
  <c r="U526" i="1" s="1"/>
  <c r="M527" i="1"/>
  <c r="O527" i="1"/>
  <c r="U527" i="1" s="1"/>
  <c r="V527" i="1" s="1"/>
  <c r="M528" i="1"/>
  <c r="O528" i="1"/>
  <c r="U528" i="1" s="1"/>
  <c r="V528" i="1" s="1"/>
  <c r="M529" i="1"/>
  <c r="O529" i="1"/>
  <c r="U529" i="1" s="1"/>
  <c r="V529" i="1" s="1"/>
  <c r="M530" i="1"/>
  <c r="O530" i="1"/>
  <c r="U530" i="1" s="1"/>
  <c r="V530" i="1" s="1"/>
  <c r="M531" i="1"/>
  <c r="O531" i="1"/>
  <c r="U531" i="1" s="1"/>
  <c r="V531" i="1" s="1"/>
  <c r="M532" i="1"/>
  <c r="O532" i="1"/>
  <c r="U532" i="1" s="1"/>
  <c r="M533" i="1"/>
  <c r="Q533" i="1" s="1"/>
  <c r="O533" i="1"/>
  <c r="U533" i="1" s="1"/>
  <c r="M534" i="1"/>
  <c r="O534" i="1"/>
  <c r="U534" i="1" s="1"/>
  <c r="M535" i="1"/>
  <c r="O535" i="1"/>
  <c r="U535" i="1" s="1"/>
  <c r="V535" i="1" s="1"/>
  <c r="M536" i="1"/>
  <c r="O536" i="1"/>
  <c r="U536" i="1" s="1"/>
  <c r="V536" i="1" s="1"/>
  <c r="M537" i="1"/>
  <c r="O537" i="1"/>
  <c r="U537" i="1" s="1"/>
  <c r="M538" i="1"/>
  <c r="O538" i="1"/>
  <c r="U538" i="1" s="1"/>
  <c r="V538" i="1" s="1"/>
  <c r="M539" i="1"/>
  <c r="O539" i="1"/>
  <c r="U539" i="1" s="1"/>
  <c r="V539" i="1" s="1"/>
  <c r="M540" i="1"/>
  <c r="O540" i="1"/>
  <c r="U540" i="1" s="1"/>
  <c r="V540" i="1" s="1"/>
  <c r="M541" i="1"/>
  <c r="Q541" i="1" s="1"/>
  <c r="O541" i="1"/>
  <c r="U541" i="1" s="1"/>
  <c r="M542" i="1"/>
  <c r="O542" i="1"/>
  <c r="U542" i="1" s="1"/>
  <c r="V542" i="1" s="1"/>
  <c r="M543" i="1"/>
  <c r="O543" i="1"/>
  <c r="U543" i="1" s="1"/>
  <c r="V543" i="1" s="1"/>
  <c r="M544" i="1"/>
  <c r="O544" i="1"/>
  <c r="U544" i="1" s="1"/>
  <c r="V544" i="1" s="1"/>
  <c r="M545" i="1"/>
  <c r="Q545" i="1" s="1"/>
  <c r="O545" i="1"/>
  <c r="U545" i="1" s="1"/>
  <c r="M546" i="1"/>
  <c r="O546" i="1"/>
  <c r="U546" i="1" s="1"/>
  <c r="V546" i="1" s="1"/>
  <c r="M547" i="1"/>
  <c r="O547" i="1"/>
  <c r="U547" i="1" s="1"/>
  <c r="V547" i="1" s="1"/>
  <c r="M548" i="1"/>
  <c r="O548" i="1"/>
  <c r="U548" i="1" s="1"/>
  <c r="M549" i="1"/>
  <c r="O549" i="1"/>
  <c r="U549" i="1" s="1"/>
  <c r="M550" i="1"/>
  <c r="O550" i="1"/>
  <c r="U550" i="1" s="1"/>
  <c r="M551" i="1"/>
  <c r="O551" i="1"/>
  <c r="U551" i="1" s="1"/>
  <c r="V551" i="1" s="1"/>
  <c r="M552" i="1"/>
  <c r="O552" i="1"/>
  <c r="U552" i="1" s="1"/>
  <c r="V552" i="1" s="1"/>
  <c r="M553" i="1"/>
  <c r="O553" i="1"/>
  <c r="U553" i="1" s="1"/>
  <c r="M554" i="1"/>
  <c r="O554" i="1"/>
  <c r="U554" i="1" s="1"/>
  <c r="V554" i="1" s="1"/>
  <c r="M555" i="1"/>
  <c r="O555" i="1"/>
  <c r="U555" i="1" s="1"/>
  <c r="V555" i="1" s="1"/>
  <c r="M556" i="1"/>
  <c r="O556" i="1"/>
  <c r="U556" i="1" s="1"/>
  <c r="V556" i="1" s="1"/>
  <c r="M557" i="1"/>
  <c r="Q557" i="1" s="1"/>
  <c r="O557" i="1"/>
  <c r="U557" i="1" s="1"/>
  <c r="M558" i="1"/>
  <c r="O558" i="1"/>
  <c r="U558" i="1" s="1"/>
  <c r="M559" i="1"/>
  <c r="O559" i="1"/>
  <c r="U559" i="1" s="1"/>
  <c r="V559" i="1" s="1"/>
  <c r="M560" i="1"/>
  <c r="O560" i="1"/>
  <c r="U560" i="1" s="1"/>
  <c r="V560" i="1" s="1"/>
  <c r="M561" i="1"/>
  <c r="O561" i="1"/>
  <c r="U561" i="1" s="1"/>
  <c r="M562" i="1"/>
  <c r="O562" i="1"/>
  <c r="U562" i="1" s="1"/>
  <c r="V562" i="1" s="1"/>
  <c r="M563" i="1"/>
  <c r="O563" i="1"/>
  <c r="U563" i="1" s="1"/>
  <c r="V563" i="1" s="1"/>
  <c r="M564" i="1"/>
  <c r="O564" i="1"/>
  <c r="U564" i="1" s="1"/>
  <c r="M565" i="1"/>
  <c r="O565" i="1"/>
  <c r="U565" i="1" s="1"/>
  <c r="M566" i="1"/>
  <c r="O566" i="1"/>
  <c r="U566" i="1" s="1"/>
  <c r="V566" i="1" s="1"/>
  <c r="M567" i="1"/>
  <c r="O567" i="1"/>
  <c r="U567" i="1" s="1"/>
  <c r="V567" i="1" s="1"/>
  <c r="M568" i="1"/>
  <c r="O568" i="1"/>
  <c r="U568" i="1" s="1"/>
  <c r="V568" i="1" s="1"/>
  <c r="M569" i="1"/>
  <c r="O569" i="1"/>
  <c r="U569" i="1" s="1"/>
  <c r="M570" i="1"/>
  <c r="O570" i="1"/>
  <c r="U570" i="1" s="1"/>
  <c r="M571" i="1"/>
  <c r="O571" i="1"/>
  <c r="U571" i="1" s="1"/>
  <c r="V571" i="1" s="1"/>
  <c r="M572" i="1"/>
  <c r="O572" i="1"/>
  <c r="U572" i="1" s="1"/>
  <c r="V572" i="1" s="1"/>
  <c r="M573" i="1"/>
  <c r="O573" i="1"/>
  <c r="U573" i="1" s="1"/>
  <c r="M574" i="1"/>
  <c r="O574" i="1"/>
  <c r="U574" i="1" s="1"/>
  <c r="V574" i="1" s="1"/>
  <c r="M575" i="1"/>
  <c r="O575" i="1"/>
  <c r="U575" i="1" s="1"/>
  <c r="V575" i="1" s="1"/>
  <c r="M576" i="1"/>
  <c r="O576" i="1"/>
  <c r="U576" i="1" s="1"/>
  <c r="V576" i="1" s="1"/>
  <c r="M577" i="1"/>
  <c r="O577" i="1"/>
  <c r="U577" i="1" s="1"/>
  <c r="M578" i="1"/>
  <c r="O578" i="1"/>
  <c r="U578" i="1" s="1"/>
  <c r="V578" i="1" s="1"/>
  <c r="M579" i="1"/>
  <c r="O579" i="1"/>
  <c r="U579" i="1" s="1"/>
  <c r="V579" i="1" s="1"/>
  <c r="M580" i="1"/>
  <c r="O580" i="1"/>
  <c r="U580" i="1" s="1"/>
  <c r="M581" i="1"/>
  <c r="O581" i="1"/>
  <c r="U581" i="1" s="1"/>
  <c r="M582" i="1"/>
  <c r="O582" i="1"/>
  <c r="U582" i="1" s="1"/>
  <c r="V582" i="1" s="1"/>
  <c r="M583" i="1"/>
  <c r="O583" i="1"/>
  <c r="U583" i="1" s="1"/>
  <c r="V583" i="1" s="1"/>
  <c r="M584" i="1"/>
  <c r="O584" i="1"/>
  <c r="U584" i="1" s="1"/>
  <c r="M585" i="1"/>
  <c r="Q585" i="1" s="1"/>
  <c r="O585" i="1"/>
  <c r="U585" i="1" s="1"/>
  <c r="M586" i="1"/>
  <c r="O586" i="1"/>
  <c r="U586" i="1" s="1"/>
  <c r="M587" i="1"/>
  <c r="O587" i="1"/>
  <c r="U587" i="1" s="1"/>
  <c r="V587" i="1" s="1"/>
  <c r="M588" i="1"/>
  <c r="O588" i="1"/>
  <c r="U588" i="1" s="1"/>
  <c r="V588" i="1" s="1"/>
  <c r="M589" i="1"/>
  <c r="Q589" i="1" s="1"/>
  <c r="O589" i="1"/>
  <c r="U589" i="1" s="1"/>
  <c r="M590" i="1"/>
  <c r="O590" i="1"/>
  <c r="U590" i="1" s="1"/>
  <c r="M591" i="1"/>
  <c r="O591" i="1"/>
  <c r="U591" i="1" s="1"/>
  <c r="V591" i="1" s="1"/>
  <c r="M592" i="1"/>
  <c r="O592" i="1"/>
  <c r="U592" i="1" s="1"/>
  <c r="V592" i="1" s="1"/>
  <c r="M593" i="1"/>
  <c r="O593" i="1"/>
  <c r="U593" i="1" s="1"/>
  <c r="M594" i="1"/>
  <c r="O594" i="1"/>
  <c r="U594" i="1" s="1"/>
  <c r="V594" i="1" s="1"/>
  <c r="M595" i="1"/>
  <c r="O595" i="1"/>
  <c r="U595" i="1" s="1"/>
  <c r="V595" i="1" s="1"/>
  <c r="M596" i="1"/>
  <c r="O596" i="1"/>
  <c r="U596" i="1" s="1"/>
  <c r="M597" i="1"/>
  <c r="O597" i="1"/>
  <c r="U597" i="1" s="1"/>
  <c r="M598" i="1"/>
  <c r="O598" i="1"/>
  <c r="U598" i="1" s="1"/>
  <c r="V598" i="1" s="1"/>
  <c r="M599" i="1"/>
  <c r="O599" i="1"/>
  <c r="U599" i="1" s="1"/>
  <c r="V599" i="1" s="1"/>
  <c r="M600" i="1"/>
  <c r="O600" i="1"/>
  <c r="U600" i="1" s="1"/>
  <c r="V600" i="1" s="1"/>
  <c r="M601" i="1"/>
  <c r="O601" i="1"/>
  <c r="U601" i="1" s="1"/>
  <c r="M602" i="1"/>
  <c r="O602" i="1"/>
  <c r="U602" i="1" s="1"/>
  <c r="V602" i="1" s="1"/>
  <c r="M603" i="1"/>
  <c r="O603" i="1"/>
  <c r="U603" i="1" s="1"/>
  <c r="V603" i="1" s="1"/>
  <c r="M604" i="1"/>
  <c r="O604" i="1"/>
  <c r="U604" i="1" s="1"/>
  <c r="V604" i="1" s="1"/>
  <c r="M605" i="1"/>
  <c r="O605" i="1"/>
  <c r="U605" i="1" s="1"/>
  <c r="M606" i="1"/>
  <c r="O606" i="1"/>
  <c r="U606" i="1" s="1"/>
  <c r="V606" i="1" s="1"/>
  <c r="M607" i="1"/>
  <c r="O607" i="1"/>
  <c r="U607" i="1" s="1"/>
  <c r="V607" i="1" s="1"/>
  <c r="M608" i="1"/>
  <c r="O608" i="1"/>
  <c r="U608" i="1" s="1"/>
  <c r="V608" i="1" s="1"/>
  <c r="M609" i="1"/>
  <c r="O609" i="1"/>
  <c r="U609" i="1" s="1"/>
  <c r="M610" i="1"/>
  <c r="O610" i="1"/>
  <c r="U610" i="1" s="1"/>
  <c r="V610" i="1" s="1"/>
  <c r="M611" i="1"/>
  <c r="O611" i="1"/>
  <c r="U611" i="1" s="1"/>
  <c r="V611" i="1" s="1"/>
  <c r="M612" i="1"/>
  <c r="O612" i="1"/>
  <c r="U612" i="1" s="1"/>
  <c r="M613" i="1"/>
  <c r="O613" i="1"/>
  <c r="U613" i="1" s="1"/>
  <c r="M614" i="1"/>
  <c r="O614" i="1"/>
  <c r="U614" i="1" s="1"/>
  <c r="M615" i="1"/>
  <c r="O615" i="1"/>
  <c r="U615" i="1" s="1"/>
  <c r="V615" i="1" s="1"/>
  <c r="M616" i="1"/>
  <c r="O616" i="1"/>
  <c r="U616" i="1" s="1"/>
  <c r="V616" i="1" s="1"/>
  <c r="M617" i="1"/>
  <c r="O617" i="1"/>
  <c r="U617" i="1" s="1"/>
  <c r="M618" i="1"/>
  <c r="O618" i="1"/>
  <c r="U618" i="1" s="1"/>
  <c r="M619" i="1"/>
  <c r="O619" i="1"/>
  <c r="U619" i="1" s="1"/>
  <c r="V619" i="1" s="1"/>
  <c r="M620" i="1"/>
  <c r="O620" i="1"/>
  <c r="U620" i="1" s="1"/>
  <c r="V620" i="1" s="1"/>
  <c r="M621" i="1"/>
  <c r="Q621" i="1" s="1"/>
  <c r="O621" i="1"/>
  <c r="U621" i="1" s="1"/>
  <c r="M622" i="1"/>
  <c r="O622" i="1"/>
  <c r="U622" i="1" s="1"/>
  <c r="M623" i="1"/>
  <c r="O623" i="1"/>
  <c r="U623" i="1" s="1"/>
  <c r="V623" i="1" s="1"/>
  <c r="M624" i="1"/>
  <c r="O624" i="1"/>
  <c r="U624" i="1" s="1"/>
  <c r="V624" i="1" s="1"/>
  <c r="M625" i="1"/>
  <c r="O625" i="1"/>
  <c r="U625" i="1" s="1"/>
  <c r="M626" i="1"/>
  <c r="O626" i="1"/>
  <c r="U626" i="1" s="1"/>
  <c r="V626" i="1" s="1"/>
  <c r="M627" i="1"/>
  <c r="O627" i="1"/>
  <c r="U627" i="1" s="1"/>
  <c r="V627" i="1" s="1"/>
  <c r="M628" i="1"/>
  <c r="O628" i="1"/>
  <c r="U628" i="1" s="1"/>
  <c r="M629" i="1"/>
  <c r="O629" i="1"/>
  <c r="U629" i="1" s="1"/>
  <c r="M630" i="1"/>
  <c r="O630" i="1"/>
  <c r="U630" i="1" s="1"/>
  <c r="V630" i="1" s="1"/>
  <c r="M631" i="1"/>
  <c r="O631" i="1"/>
  <c r="U631" i="1" s="1"/>
  <c r="V631" i="1" s="1"/>
  <c r="M632" i="1"/>
  <c r="O632" i="1"/>
  <c r="U632" i="1" s="1"/>
  <c r="V632" i="1" s="1"/>
  <c r="M633" i="1"/>
  <c r="O633" i="1"/>
  <c r="U633" i="1" s="1"/>
  <c r="M634" i="1"/>
  <c r="O634" i="1"/>
  <c r="U634" i="1" s="1"/>
  <c r="M635" i="1"/>
  <c r="O635" i="1"/>
  <c r="U635" i="1" s="1"/>
  <c r="V635" i="1" s="1"/>
  <c r="M636" i="1"/>
  <c r="O636" i="1"/>
  <c r="U636" i="1" s="1"/>
  <c r="V636" i="1" s="1"/>
  <c r="M637" i="1"/>
  <c r="Q637" i="1" s="1"/>
  <c r="O637" i="1"/>
  <c r="U637" i="1" s="1"/>
  <c r="M638" i="1"/>
  <c r="O638" i="1"/>
  <c r="U638" i="1" s="1"/>
  <c r="V638" i="1" s="1"/>
  <c r="M639" i="1"/>
  <c r="O639" i="1"/>
  <c r="U639" i="1" s="1"/>
  <c r="V639" i="1" s="1"/>
  <c r="M640" i="1"/>
  <c r="O640" i="1"/>
  <c r="U640" i="1" s="1"/>
  <c r="V640" i="1" s="1"/>
  <c r="M641" i="1"/>
  <c r="O641" i="1"/>
  <c r="U641" i="1" s="1"/>
  <c r="M642" i="1"/>
  <c r="O642" i="1"/>
  <c r="U642" i="1" s="1"/>
  <c r="V642" i="1" s="1"/>
  <c r="M643" i="1"/>
  <c r="O643" i="1"/>
  <c r="U643" i="1" s="1"/>
  <c r="V643" i="1" s="1"/>
  <c r="M644" i="1"/>
  <c r="O644" i="1"/>
  <c r="U644" i="1" s="1"/>
  <c r="M645" i="1"/>
  <c r="O645" i="1"/>
  <c r="U645" i="1" s="1"/>
  <c r="M646" i="1"/>
  <c r="O646" i="1"/>
  <c r="U646" i="1" s="1"/>
  <c r="M647" i="1"/>
  <c r="O647" i="1"/>
  <c r="U647" i="1" s="1"/>
  <c r="V647" i="1" s="1"/>
  <c r="M648" i="1"/>
  <c r="O648" i="1"/>
  <c r="U648" i="1" s="1"/>
  <c r="M649" i="1"/>
  <c r="O649" i="1"/>
  <c r="U649" i="1" s="1"/>
  <c r="M650" i="1"/>
  <c r="O650" i="1"/>
  <c r="U650" i="1" s="1"/>
  <c r="M651" i="1"/>
  <c r="O651" i="1"/>
  <c r="U651" i="1" s="1"/>
  <c r="V651" i="1" s="1"/>
  <c r="M652" i="1"/>
  <c r="O652" i="1"/>
  <c r="U652" i="1" s="1"/>
  <c r="V652" i="1" s="1"/>
  <c r="M653" i="1"/>
  <c r="O653" i="1"/>
  <c r="U653" i="1" s="1"/>
  <c r="M654" i="1"/>
  <c r="O654" i="1"/>
  <c r="U654" i="1" s="1"/>
  <c r="M655" i="1"/>
  <c r="O655" i="1"/>
  <c r="U655" i="1" s="1"/>
  <c r="V655" i="1" s="1"/>
  <c r="M656" i="1"/>
  <c r="O656" i="1"/>
  <c r="U656" i="1" s="1"/>
  <c r="V656" i="1" s="1"/>
  <c r="M657" i="1"/>
  <c r="Q657" i="1" s="1"/>
  <c r="O657" i="1"/>
  <c r="U657" i="1" s="1"/>
  <c r="M658" i="1"/>
  <c r="O658" i="1"/>
  <c r="U658" i="1" s="1"/>
  <c r="V658" i="1" s="1"/>
  <c r="M659" i="1"/>
  <c r="O659" i="1"/>
  <c r="U659" i="1" s="1"/>
  <c r="V659" i="1" s="1"/>
  <c r="M660" i="1"/>
  <c r="O660" i="1"/>
  <c r="U660" i="1" s="1"/>
  <c r="M661" i="1"/>
  <c r="Q661" i="1" s="1"/>
  <c r="O661" i="1"/>
  <c r="U661" i="1" s="1"/>
  <c r="M662" i="1"/>
  <c r="O662" i="1"/>
  <c r="U662" i="1" s="1"/>
  <c r="V662" i="1" s="1"/>
  <c r="M663" i="1"/>
  <c r="O663" i="1"/>
  <c r="U663" i="1" s="1"/>
  <c r="V663" i="1" s="1"/>
  <c r="M664" i="1"/>
  <c r="O664" i="1"/>
  <c r="U664" i="1" s="1"/>
  <c r="V664" i="1" s="1"/>
  <c r="M665" i="1"/>
  <c r="O665" i="1"/>
  <c r="U665" i="1" s="1"/>
  <c r="M666" i="1"/>
  <c r="O666" i="1"/>
  <c r="U666" i="1" s="1"/>
  <c r="V666" i="1" s="1"/>
  <c r="M667" i="1"/>
  <c r="O667" i="1"/>
  <c r="U667" i="1" s="1"/>
  <c r="V667" i="1" s="1"/>
  <c r="M668" i="1"/>
  <c r="O668" i="1"/>
  <c r="U668" i="1" s="1"/>
  <c r="V668" i="1" s="1"/>
  <c r="M669" i="1"/>
  <c r="O669" i="1"/>
  <c r="U669" i="1" s="1"/>
  <c r="M670" i="1"/>
  <c r="O670" i="1"/>
  <c r="U670" i="1" s="1"/>
  <c r="M671" i="1"/>
  <c r="O671" i="1"/>
  <c r="U671" i="1" s="1"/>
  <c r="V671" i="1" s="1"/>
  <c r="M672" i="1"/>
  <c r="O672" i="1"/>
  <c r="U672" i="1" s="1"/>
  <c r="V672" i="1" s="1"/>
  <c r="M673" i="1"/>
  <c r="Q673" i="1" s="1"/>
  <c r="O673" i="1"/>
  <c r="U673" i="1" s="1"/>
  <c r="M674" i="1"/>
  <c r="O674" i="1"/>
  <c r="U674" i="1" s="1"/>
  <c r="V674" i="1" s="1"/>
  <c r="M675" i="1"/>
  <c r="O675" i="1"/>
  <c r="U675" i="1" s="1"/>
  <c r="V675" i="1" s="1"/>
  <c r="M676" i="1"/>
  <c r="O676" i="1"/>
  <c r="U676" i="1" s="1"/>
  <c r="M677" i="1"/>
  <c r="Q677" i="1" s="1"/>
  <c r="O677" i="1"/>
  <c r="U677" i="1" s="1"/>
  <c r="M678" i="1"/>
  <c r="O678" i="1"/>
  <c r="U678" i="1" s="1"/>
  <c r="M679" i="1"/>
  <c r="O679" i="1"/>
  <c r="U679" i="1" s="1"/>
  <c r="V679" i="1" s="1"/>
  <c r="M680" i="1"/>
  <c r="O680" i="1"/>
  <c r="U680" i="1" s="1"/>
  <c r="V680" i="1" s="1"/>
  <c r="M681" i="1"/>
  <c r="O681" i="1"/>
  <c r="U681" i="1" s="1"/>
  <c r="M682" i="1"/>
  <c r="O682" i="1"/>
  <c r="U682" i="1" s="1"/>
  <c r="M683" i="1"/>
  <c r="O683" i="1"/>
  <c r="U683" i="1" s="1"/>
  <c r="V683" i="1" s="1"/>
  <c r="M684" i="1"/>
  <c r="O684" i="1"/>
  <c r="U684" i="1" s="1"/>
  <c r="V684" i="1" s="1"/>
  <c r="M685" i="1"/>
  <c r="O685" i="1"/>
  <c r="U685" i="1" s="1"/>
  <c r="M686" i="1"/>
  <c r="O686" i="1"/>
  <c r="U686" i="1" s="1"/>
  <c r="V686" i="1" s="1"/>
  <c r="M687" i="1"/>
  <c r="O687" i="1"/>
  <c r="U687" i="1" s="1"/>
  <c r="V687" i="1" s="1"/>
  <c r="M688" i="1"/>
  <c r="O688" i="1"/>
  <c r="U688" i="1" s="1"/>
  <c r="V688" i="1" s="1"/>
  <c r="M689" i="1"/>
  <c r="Q689" i="1" s="1"/>
  <c r="O689" i="1"/>
  <c r="U689" i="1" s="1"/>
  <c r="M690" i="1"/>
  <c r="O690" i="1"/>
  <c r="U690" i="1" s="1"/>
  <c r="V690" i="1" s="1"/>
  <c r="M691" i="1"/>
  <c r="O691" i="1"/>
  <c r="U691" i="1" s="1"/>
  <c r="V691" i="1" s="1"/>
  <c r="M692" i="1"/>
  <c r="O692" i="1"/>
  <c r="U692" i="1" s="1"/>
  <c r="M693" i="1"/>
  <c r="Q693" i="1" s="1"/>
  <c r="O693" i="1"/>
  <c r="U693" i="1" s="1"/>
  <c r="M694" i="1"/>
  <c r="O694" i="1"/>
  <c r="U694" i="1" s="1"/>
  <c r="V694" i="1" s="1"/>
  <c r="M695" i="1"/>
  <c r="O695" i="1"/>
  <c r="U695" i="1" s="1"/>
  <c r="V695" i="1" s="1"/>
  <c r="M696" i="1"/>
  <c r="O696" i="1"/>
  <c r="U696" i="1" s="1"/>
  <c r="V696" i="1" s="1"/>
  <c r="M697" i="1"/>
  <c r="O697" i="1"/>
  <c r="U697" i="1" s="1"/>
  <c r="M698" i="1"/>
  <c r="O698" i="1"/>
  <c r="U698" i="1" s="1"/>
  <c r="M699" i="1"/>
  <c r="O699" i="1"/>
  <c r="U699" i="1" s="1"/>
  <c r="V699" i="1" s="1"/>
  <c r="M700" i="1"/>
  <c r="O700" i="1"/>
  <c r="U700" i="1" s="1"/>
  <c r="V700" i="1" s="1"/>
  <c r="M701" i="1"/>
  <c r="O701" i="1"/>
  <c r="U701" i="1" s="1"/>
  <c r="M702" i="1"/>
  <c r="O702" i="1"/>
  <c r="U702" i="1" s="1"/>
  <c r="M703" i="1"/>
  <c r="O703" i="1"/>
  <c r="U703" i="1" s="1"/>
  <c r="V703" i="1" s="1"/>
  <c r="M704" i="1"/>
  <c r="O704" i="1"/>
  <c r="U704" i="1" s="1"/>
  <c r="V704" i="1" s="1"/>
  <c r="M705" i="1"/>
  <c r="Q705" i="1" s="1"/>
  <c r="O705" i="1"/>
  <c r="U705" i="1" s="1"/>
  <c r="M706" i="1"/>
  <c r="O706" i="1"/>
  <c r="U706" i="1" s="1"/>
  <c r="V706" i="1" s="1"/>
  <c r="M707" i="1"/>
  <c r="O707" i="1"/>
  <c r="U707" i="1" s="1"/>
  <c r="V707" i="1" s="1"/>
  <c r="M708" i="1"/>
  <c r="O708" i="1"/>
  <c r="U708" i="1" s="1"/>
  <c r="M709" i="1"/>
  <c r="O709" i="1"/>
  <c r="U709" i="1" s="1"/>
  <c r="M710" i="1"/>
  <c r="O710" i="1"/>
  <c r="U710" i="1" s="1"/>
  <c r="M711" i="1"/>
  <c r="O711" i="1"/>
  <c r="U711" i="1" s="1"/>
  <c r="V711" i="1" s="1"/>
  <c r="M712" i="1"/>
  <c r="O712" i="1"/>
  <c r="U712" i="1" s="1"/>
  <c r="V712" i="1" s="1"/>
  <c r="M713" i="1"/>
  <c r="O713" i="1"/>
  <c r="U713" i="1" s="1"/>
  <c r="M714" i="1"/>
  <c r="O714" i="1"/>
  <c r="U714" i="1" s="1"/>
  <c r="V714" i="1" s="1"/>
  <c r="M715" i="1"/>
  <c r="O715" i="1"/>
  <c r="U715" i="1" s="1"/>
  <c r="V715" i="1" s="1"/>
  <c r="M716" i="1"/>
  <c r="O716" i="1"/>
  <c r="U716" i="1" s="1"/>
  <c r="V716" i="1" s="1"/>
  <c r="M717" i="1"/>
  <c r="O717" i="1"/>
  <c r="U717" i="1" s="1"/>
  <c r="M718" i="1"/>
  <c r="O718" i="1"/>
  <c r="U718" i="1" s="1"/>
  <c r="M719" i="1"/>
  <c r="O719" i="1"/>
  <c r="U719" i="1" s="1"/>
  <c r="V719" i="1" s="1"/>
  <c r="M720" i="1"/>
  <c r="O720" i="1"/>
  <c r="U720" i="1" s="1"/>
  <c r="V720" i="1" s="1"/>
  <c r="M721" i="1"/>
  <c r="O721" i="1"/>
  <c r="U721" i="1" s="1"/>
  <c r="M722" i="1"/>
  <c r="O722" i="1"/>
  <c r="U722" i="1" s="1"/>
  <c r="V722" i="1" s="1"/>
  <c r="M723" i="1"/>
  <c r="O723" i="1"/>
  <c r="U723" i="1" s="1"/>
  <c r="V723" i="1" s="1"/>
  <c r="M724" i="1"/>
  <c r="O724" i="1"/>
  <c r="U724" i="1" s="1"/>
  <c r="M725" i="1"/>
  <c r="O725" i="1"/>
  <c r="U725" i="1" s="1"/>
  <c r="M726" i="1"/>
  <c r="O726" i="1"/>
  <c r="U726" i="1" s="1"/>
  <c r="V726" i="1" s="1"/>
  <c r="M727" i="1"/>
  <c r="O727" i="1"/>
  <c r="U727" i="1" s="1"/>
  <c r="V727" i="1" s="1"/>
  <c r="M728" i="1"/>
  <c r="O728" i="1"/>
  <c r="U728" i="1" s="1"/>
  <c r="M729" i="1"/>
  <c r="O729" i="1"/>
  <c r="U729" i="1" s="1"/>
  <c r="M730" i="1"/>
  <c r="O730" i="1"/>
  <c r="U730" i="1" s="1"/>
  <c r="M731" i="1"/>
  <c r="O731" i="1"/>
  <c r="U731" i="1" s="1"/>
  <c r="V731" i="1" s="1"/>
  <c r="M732" i="1"/>
  <c r="O732" i="1"/>
  <c r="U732" i="1" s="1"/>
  <c r="V732" i="1" s="1"/>
  <c r="M733" i="1"/>
  <c r="O733" i="1"/>
  <c r="U733" i="1" s="1"/>
  <c r="M734" i="1"/>
  <c r="O734" i="1"/>
  <c r="U734" i="1" s="1"/>
  <c r="M735" i="1"/>
  <c r="O735" i="1"/>
  <c r="U735" i="1" s="1"/>
  <c r="V735" i="1" s="1"/>
  <c r="M736" i="1"/>
  <c r="O736" i="1"/>
  <c r="U736" i="1" s="1"/>
  <c r="V736" i="1" s="1"/>
  <c r="M737" i="1"/>
  <c r="O737" i="1"/>
  <c r="U737" i="1" s="1"/>
  <c r="M738" i="1"/>
  <c r="O738" i="1"/>
  <c r="U738" i="1" s="1"/>
  <c r="V738" i="1" s="1"/>
  <c r="M739" i="1"/>
  <c r="O739" i="1"/>
  <c r="U739" i="1" s="1"/>
  <c r="V739" i="1" s="1"/>
  <c r="M740" i="1"/>
  <c r="O740" i="1"/>
  <c r="U740" i="1" s="1"/>
  <c r="M741" i="1"/>
  <c r="O741" i="1"/>
  <c r="U741" i="1" s="1"/>
  <c r="M742" i="1"/>
  <c r="O742" i="1"/>
  <c r="U742" i="1" s="1"/>
  <c r="M743" i="1"/>
  <c r="O743" i="1"/>
  <c r="U743" i="1" s="1"/>
  <c r="V743" i="1" s="1"/>
  <c r="M744" i="1"/>
  <c r="O744" i="1"/>
  <c r="U744" i="1" s="1"/>
  <c r="V744" i="1" s="1"/>
  <c r="M745" i="1"/>
  <c r="O745" i="1"/>
  <c r="U745" i="1" s="1"/>
  <c r="M746" i="1"/>
  <c r="O746" i="1"/>
  <c r="U746" i="1" s="1"/>
  <c r="V746" i="1" s="1"/>
  <c r="M747" i="1"/>
  <c r="O747" i="1"/>
  <c r="U747" i="1" s="1"/>
  <c r="V747" i="1" s="1"/>
  <c r="M748" i="1"/>
  <c r="O748" i="1"/>
  <c r="U748" i="1" s="1"/>
  <c r="V748" i="1" s="1"/>
  <c r="M749" i="1"/>
  <c r="O749" i="1"/>
  <c r="U749" i="1" s="1"/>
  <c r="M750" i="1"/>
  <c r="O750" i="1"/>
  <c r="U750" i="1" s="1"/>
  <c r="M751" i="1"/>
  <c r="O751" i="1"/>
  <c r="U751" i="1" s="1"/>
  <c r="V751" i="1" s="1"/>
  <c r="M752" i="1"/>
  <c r="O752" i="1"/>
  <c r="U752" i="1" s="1"/>
  <c r="V752" i="1" s="1"/>
  <c r="M753" i="1"/>
  <c r="O753" i="1"/>
  <c r="U753" i="1" s="1"/>
  <c r="M754" i="1"/>
  <c r="O754" i="1"/>
  <c r="U754" i="1" s="1"/>
  <c r="V754" i="1" s="1"/>
  <c r="M755" i="1"/>
  <c r="O755" i="1"/>
  <c r="U755" i="1" s="1"/>
  <c r="V755" i="1" s="1"/>
  <c r="M756" i="1"/>
  <c r="O756" i="1"/>
  <c r="U756" i="1" s="1"/>
  <c r="M757" i="1"/>
  <c r="O757" i="1"/>
  <c r="U757" i="1" s="1"/>
  <c r="M758" i="1"/>
  <c r="O758" i="1"/>
  <c r="U758" i="1" s="1"/>
  <c r="M759" i="1"/>
  <c r="O759" i="1"/>
  <c r="U759" i="1" s="1"/>
  <c r="V759" i="1" s="1"/>
  <c r="M760" i="1"/>
  <c r="O760" i="1"/>
  <c r="U760" i="1" s="1"/>
  <c r="M761" i="1"/>
  <c r="Q761" i="1" s="1"/>
  <c r="O761" i="1"/>
  <c r="U761" i="1" s="1"/>
  <c r="M762" i="1"/>
  <c r="O762" i="1"/>
  <c r="U762" i="1" s="1"/>
  <c r="M763" i="1"/>
  <c r="O763" i="1"/>
  <c r="U763" i="1" s="1"/>
  <c r="V763" i="1" s="1"/>
  <c r="M764" i="1"/>
  <c r="O764" i="1"/>
  <c r="U764" i="1" s="1"/>
  <c r="V764" i="1" s="1"/>
  <c r="M765" i="1"/>
  <c r="O765" i="1"/>
  <c r="U765" i="1" s="1"/>
  <c r="M766" i="1"/>
  <c r="O766" i="1"/>
  <c r="U766" i="1" s="1"/>
  <c r="M767" i="1"/>
  <c r="O767" i="1"/>
  <c r="U767" i="1" s="1"/>
  <c r="V767" i="1" s="1"/>
  <c r="M768" i="1"/>
  <c r="O768" i="1"/>
  <c r="U768" i="1" s="1"/>
  <c r="V768" i="1" s="1"/>
  <c r="M769" i="1"/>
  <c r="O769" i="1"/>
  <c r="U769" i="1" s="1"/>
  <c r="M770" i="1"/>
  <c r="O770" i="1"/>
  <c r="U770" i="1" s="1"/>
  <c r="V770" i="1" s="1"/>
  <c r="M771" i="1"/>
  <c r="O771" i="1"/>
  <c r="U771" i="1" s="1"/>
  <c r="V771" i="1" s="1"/>
  <c r="M772" i="1"/>
  <c r="O772" i="1"/>
  <c r="U772" i="1" s="1"/>
  <c r="M773" i="1"/>
  <c r="O773" i="1"/>
  <c r="U773" i="1" s="1"/>
  <c r="M774" i="1"/>
  <c r="O774" i="1"/>
  <c r="U774" i="1" s="1"/>
  <c r="V774" i="1" s="1"/>
  <c r="M775" i="1"/>
  <c r="O775" i="1"/>
  <c r="U775" i="1" s="1"/>
  <c r="V775" i="1" s="1"/>
  <c r="M776" i="1"/>
  <c r="O776" i="1"/>
  <c r="U776" i="1" s="1"/>
  <c r="V776" i="1" s="1"/>
  <c r="M777" i="1"/>
  <c r="O777" i="1"/>
  <c r="U777" i="1" s="1"/>
  <c r="M778" i="1"/>
  <c r="O778" i="1"/>
  <c r="U778" i="1" s="1"/>
  <c r="V778" i="1" s="1"/>
  <c r="M779" i="1"/>
  <c r="O779" i="1"/>
  <c r="U779" i="1" s="1"/>
  <c r="V779" i="1" s="1"/>
  <c r="M780" i="1"/>
  <c r="O780" i="1"/>
  <c r="U780" i="1" s="1"/>
  <c r="V780" i="1" s="1"/>
  <c r="M781" i="1"/>
  <c r="O781" i="1"/>
  <c r="U781" i="1" s="1"/>
  <c r="M782" i="1"/>
  <c r="O782" i="1"/>
  <c r="U782" i="1" s="1"/>
  <c r="M783" i="1"/>
  <c r="O783" i="1"/>
  <c r="U783" i="1" s="1"/>
  <c r="V783" i="1" s="1"/>
  <c r="M784" i="1"/>
  <c r="O784" i="1"/>
  <c r="U784" i="1" s="1"/>
  <c r="V784" i="1" s="1"/>
  <c r="M785" i="1"/>
  <c r="O785" i="1"/>
  <c r="U785" i="1" s="1"/>
  <c r="M786" i="1"/>
  <c r="O786" i="1"/>
  <c r="U786" i="1" s="1"/>
  <c r="V786" i="1" s="1"/>
  <c r="M787" i="1"/>
  <c r="O787" i="1"/>
  <c r="U787" i="1" s="1"/>
  <c r="V787" i="1" s="1"/>
  <c r="M788" i="1"/>
  <c r="O788" i="1"/>
  <c r="U788" i="1" s="1"/>
  <c r="M789" i="1"/>
  <c r="O789" i="1"/>
  <c r="U789" i="1" s="1"/>
  <c r="M790" i="1"/>
  <c r="O790" i="1"/>
  <c r="U790" i="1" s="1"/>
  <c r="M791" i="1"/>
  <c r="O791" i="1"/>
  <c r="U791" i="1" s="1"/>
  <c r="V791" i="1" s="1"/>
  <c r="M792" i="1"/>
  <c r="O792" i="1"/>
  <c r="U792" i="1" s="1"/>
  <c r="M793" i="1"/>
  <c r="O793" i="1"/>
  <c r="U793" i="1" s="1"/>
  <c r="M794" i="1"/>
  <c r="O794" i="1"/>
  <c r="U794" i="1" s="1"/>
  <c r="M795" i="1"/>
  <c r="O795" i="1"/>
  <c r="U795" i="1" s="1"/>
  <c r="V795" i="1" s="1"/>
  <c r="M796" i="1"/>
  <c r="O796" i="1"/>
  <c r="U796" i="1" s="1"/>
  <c r="V796" i="1" s="1"/>
  <c r="M797" i="1"/>
  <c r="O797" i="1"/>
  <c r="U797" i="1" s="1"/>
  <c r="V797" i="1" s="1"/>
  <c r="M798" i="1"/>
  <c r="O798" i="1"/>
  <c r="U798" i="1" s="1"/>
  <c r="V798" i="1" s="1"/>
  <c r="M799" i="1"/>
  <c r="O799" i="1"/>
  <c r="U799" i="1" s="1"/>
  <c r="V799" i="1" s="1"/>
  <c r="M800" i="1"/>
  <c r="O800" i="1"/>
  <c r="U800" i="1" s="1"/>
  <c r="V800" i="1" s="1"/>
  <c r="M801" i="1"/>
  <c r="O801" i="1"/>
  <c r="U801" i="1" s="1"/>
  <c r="M802" i="1"/>
  <c r="O802" i="1"/>
  <c r="U802" i="1" s="1"/>
  <c r="V802" i="1" s="1"/>
  <c r="M803" i="1"/>
  <c r="O803" i="1"/>
  <c r="U803" i="1" s="1"/>
  <c r="V803" i="1" s="1"/>
  <c r="M804" i="1"/>
  <c r="O804" i="1"/>
  <c r="U804" i="1" s="1"/>
  <c r="M805" i="1"/>
  <c r="O805" i="1"/>
  <c r="U805" i="1" s="1"/>
  <c r="M806" i="1"/>
  <c r="O806" i="1"/>
  <c r="U806" i="1" s="1"/>
  <c r="M807" i="1"/>
  <c r="O807" i="1"/>
  <c r="U807" i="1" s="1"/>
  <c r="V807" i="1" s="1"/>
  <c r="M808" i="1"/>
  <c r="O808" i="1"/>
  <c r="U808" i="1" s="1"/>
  <c r="V808" i="1" s="1"/>
  <c r="M809" i="1"/>
  <c r="O809" i="1"/>
  <c r="U809" i="1" s="1"/>
  <c r="M810" i="1"/>
  <c r="O810" i="1"/>
  <c r="U810" i="1" s="1"/>
  <c r="M811" i="1"/>
  <c r="O811" i="1"/>
  <c r="U811" i="1" s="1"/>
  <c r="V811" i="1" s="1"/>
  <c r="M812" i="1"/>
  <c r="O812" i="1"/>
  <c r="U812" i="1" s="1"/>
  <c r="V812" i="1" s="1"/>
  <c r="M813" i="1"/>
  <c r="O813" i="1"/>
  <c r="U813" i="1" s="1"/>
  <c r="M814" i="1"/>
  <c r="O814" i="1"/>
  <c r="U814" i="1" s="1"/>
  <c r="M815" i="1"/>
  <c r="O815" i="1"/>
  <c r="U815" i="1" s="1"/>
  <c r="V815" i="1" s="1"/>
  <c r="M816" i="1"/>
  <c r="O816" i="1"/>
  <c r="U816" i="1" s="1"/>
  <c r="V816" i="1" s="1"/>
  <c r="M817" i="1"/>
  <c r="O817" i="1"/>
  <c r="U817" i="1" s="1"/>
  <c r="M818" i="1"/>
  <c r="O818" i="1"/>
  <c r="U818" i="1" s="1"/>
  <c r="V818" i="1" s="1"/>
  <c r="M819" i="1"/>
  <c r="O819" i="1"/>
  <c r="U819" i="1" s="1"/>
  <c r="V819" i="1" s="1"/>
  <c r="M820" i="1"/>
  <c r="O820" i="1"/>
  <c r="U820" i="1" s="1"/>
  <c r="M821" i="1"/>
  <c r="O821" i="1"/>
  <c r="U821" i="1" s="1"/>
  <c r="M822" i="1"/>
  <c r="O822" i="1"/>
  <c r="U822" i="1" s="1"/>
  <c r="M823" i="1"/>
  <c r="O823" i="1"/>
  <c r="U823" i="1" s="1"/>
  <c r="V823" i="1" s="1"/>
  <c r="M824" i="1"/>
  <c r="O824" i="1"/>
  <c r="U824" i="1" s="1"/>
  <c r="V824" i="1" s="1"/>
  <c r="M825" i="1"/>
  <c r="O825" i="1"/>
  <c r="U825" i="1" s="1"/>
  <c r="M826" i="1"/>
  <c r="O826" i="1"/>
  <c r="U826" i="1" s="1"/>
  <c r="M827" i="1"/>
  <c r="O827" i="1"/>
  <c r="U827" i="1" s="1"/>
  <c r="V827" i="1" s="1"/>
  <c r="M828" i="1"/>
  <c r="O828" i="1"/>
  <c r="U828" i="1" s="1"/>
  <c r="V828" i="1" s="1"/>
  <c r="M829" i="1"/>
  <c r="O829" i="1"/>
  <c r="U829" i="1" s="1"/>
  <c r="M830" i="1"/>
  <c r="O830" i="1"/>
  <c r="U830" i="1" s="1"/>
  <c r="V830" i="1" s="1"/>
  <c r="M831" i="1"/>
  <c r="O831" i="1"/>
  <c r="U831" i="1" s="1"/>
  <c r="V831" i="1" s="1"/>
  <c r="M832" i="1"/>
  <c r="O832" i="1"/>
  <c r="U832" i="1" s="1"/>
  <c r="V832" i="1" s="1"/>
  <c r="M833" i="1"/>
  <c r="O833" i="1"/>
  <c r="U833" i="1" s="1"/>
  <c r="M834" i="1"/>
  <c r="O834" i="1"/>
  <c r="U834" i="1" s="1"/>
  <c r="V834" i="1" s="1"/>
  <c r="M835" i="1"/>
  <c r="O835" i="1"/>
  <c r="U835" i="1" s="1"/>
  <c r="V835" i="1" s="1"/>
  <c r="M836" i="1"/>
  <c r="O836" i="1"/>
  <c r="U836" i="1" s="1"/>
  <c r="M837" i="1"/>
  <c r="O837" i="1"/>
  <c r="U837" i="1" s="1"/>
  <c r="M838" i="1"/>
  <c r="O838" i="1"/>
  <c r="U838" i="1" s="1"/>
  <c r="V838" i="1" s="1"/>
  <c r="M839" i="1"/>
  <c r="O839" i="1"/>
  <c r="U839" i="1" s="1"/>
  <c r="V839" i="1" s="1"/>
  <c r="M840" i="1"/>
  <c r="O840" i="1"/>
  <c r="U840" i="1" s="1"/>
  <c r="V840" i="1" s="1"/>
  <c r="M841" i="1"/>
  <c r="O841" i="1"/>
  <c r="U841" i="1" s="1"/>
  <c r="M842" i="1"/>
  <c r="O842" i="1"/>
  <c r="U842" i="1" s="1"/>
  <c r="M843" i="1"/>
  <c r="O843" i="1"/>
  <c r="U843" i="1" s="1"/>
  <c r="V843" i="1" s="1"/>
  <c r="M844" i="1"/>
  <c r="O844" i="1"/>
  <c r="U844" i="1" s="1"/>
  <c r="V844" i="1" s="1"/>
  <c r="M845" i="1"/>
  <c r="O845" i="1"/>
  <c r="U845" i="1" s="1"/>
  <c r="M846" i="1"/>
  <c r="O846" i="1"/>
  <c r="U846" i="1" s="1"/>
  <c r="M847" i="1"/>
  <c r="O847" i="1"/>
  <c r="U847" i="1" s="1"/>
  <c r="V847" i="1" s="1"/>
  <c r="M848" i="1"/>
  <c r="O848" i="1"/>
  <c r="U848" i="1" s="1"/>
  <c r="V848" i="1" s="1"/>
  <c r="M849" i="1"/>
  <c r="O849" i="1"/>
  <c r="U849" i="1" s="1"/>
  <c r="M850" i="1"/>
  <c r="O850" i="1"/>
  <c r="U850" i="1" s="1"/>
  <c r="V850" i="1" s="1"/>
  <c r="M851" i="1"/>
  <c r="O851" i="1"/>
  <c r="U851" i="1" s="1"/>
  <c r="V851" i="1" s="1"/>
  <c r="M852" i="1"/>
  <c r="O852" i="1"/>
  <c r="U852" i="1" s="1"/>
  <c r="M853" i="1"/>
  <c r="O853" i="1"/>
  <c r="U853" i="1" s="1"/>
  <c r="M854" i="1"/>
  <c r="O854" i="1"/>
  <c r="U854" i="1" s="1"/>
  <c r="V854" i="1" s="1"/>
  <c r="M855" i="1"/>
  <c r="O855" i="1"/>
  <c r="U855" i="1" s="1"/>
  <c r="V855" i="1" s="1"/>
  <c r="M856" i="1"/>
  <c r="O856" i="1"/>
  <c r="U856" i="1" s="1"/>
  <c r="M857" i="1"/>
  <c r="O857" i="1"/>
  <c r="U857" i="1" s="1"/>
  <c r="M858" i="1"/>
  <c r="O858" i="1"/>
  <c r="U858" i="1" s="1"/>
  <c r="V858" i="1" s="1"/>
  <c r="M859" i="1"/>
  <c r="O859" i="1"/>
  <c r="U859" i="1" s="1"/>
  <c r="V859" i="1" s="1"/>
  <c r="M860" i="1"/>
  <c r="O860" i="1"/>
  <c r="U860" i="1" s="1"/>
  <c r="M861" i="1"/>
  <c r="O861" i="1"/>
  <c r="U861" i="1" s="1"/>
  <c r="M862" i="1"/>
  <c r="O862" i="1"/>
  <c r="U862" i="1" s="1"/>
  <c r="V862" i="1" s="1"/>
  <c r="M863" i="1"/>
  <c r="O863" i="1"/>
  <c r="U863" i="1" s="1"/>
  <c r="V863" i="1" s="1"/>
  <c r="M864" i="1"/>
  <c r="O864" i="1"/>
  <c r="U864" i="1" s="1"/>
  <c r="M865" i="1"/>
  <c r="O865" i="1"/>
  <c r="U865" i="1" s="1"/>
  <c r="M866" i="1"/>
  <c r="O866" i="1"/>
  <c r="U866" i="1" s="1"/>
  <c r="V866" i="1" s="1"/>
  <c r="M867" i="1"/>
  <c r="O867" i="1"/>
  <c r="U867" i="1" s="1"/>
  <c r="V867" i="1" s="1"/>
  <c r="M868" i="1"/>
  <c r="O868" i="1"/>
  <c r="U868" i="1" s="1"/>
  <c r="M869" i="1"/>
  <c r="O869" i="1"/>
  <c r="U869" i="1" s="1"/>
  <c r="M870" i="1"/>
  <c r="O870" i="1"/>
  <c r="U870" i="1" s="1"/>
  <c r="V870" i="1" s="1"/>
  <c r="M871" i="1"/>
  <c r="O871" i="1"/>
  <c r="U871" i="1" s="1"/>
  <c r="V871" i="1" s="1"/>
  <c r="M872" i="1"/>
  <c r="O872" i="1"/>
  <c r="U872" i="1" s="1"/>
  <c r="M873" i="1"/>
  <c r="O873" i="1"/>
  <c r="U873" i="1" s="1"/>
  <c r="M874" i="1"/>
  <c r="O874" i="1"/>
  <c r="U874" i="1" s="1"/>
  <c r="V874" i="1" s="1"/>
  <c r="M875" i="1"/>
  <c r="O875" i="1"/>
  <c r="U875" i="1" s="1"/>
  <c r="V875" i="1" s="1"/>
  <c r="M876" i="1"/>
  <c r="O876" i="1"/>
  <c r="U876" i="1" s="1"/>
  <c r="M877" i="1"/>
  <c r="O877" i="1"/>
  <c r="U877" i="1" s="1"/>
  <c r="M878" i="1"/>
  <c r="O878" i="1"/>
  <c r="U878" i="1" s="1"/>
  <c r="V878" i="1" s="1"/>
  <c r="M879" i="1"/>
  <c r="O879" i="1"/>
  <c r="U879" i="1" s="1"/>
  <c r="V879" i="1" s="1"/>
  <c r="M880" i="1"/>
  <c r="O880" i="1"/>
  <c r="U880" i="1" s="1"/>
  <c r="M881" i="1"/>
  <c r="O881" i="1"/>
  <c r="U881" i="1" s="1"/>
  <c r="M882" i="1"/>
  <c r="O882" i="1"/>
  <c r="U882" i="1" s="1"/>
  <c r="V882" i="1" s="1"/>
  <c r="M883" i="1"/>
  <c r="O883" i="1"/>
  <c r="U883" i="1" s="1"/>
  <c r="V883" i="1" s="1"/>
  <c r="M884" i="1"/>
  <c r="O884" i="1"/>
  <c r="U884" i="1" s="1"/>
  <c r="M885" i="1"/>
  <c r="O885" i="1"/>
  <c r="U885" i="1" s="1"/>
  <c r="M886" i="1"/>
  <c r="O886" i="1"/>
  <c r="U886" i="1" s="1"/>
  <c r="V886" i="1" s="1"/>
  <c r="M887" i="1"/>
  <c r="O887" i="1"/>
  <c r="U887" i="1" s="1"/>
  <c r="V887" i="1" s="1"/>
  <c r="M888" i="1"/>
  <c r="O888" i="1"/>
  <c r="U888" i="1" s="1"/>
  <c r="M889" i="1"/>
  <c r="O889" i="1"/>
  <c r="U889" i="1" s="1"/>
  <c r="M890" i="1"/>
  <c r="O890" i="1"/>
  <c r="U890" i="1" s="1"/>
  <c r="V890" i="1" s="1"/>
  <c r="M891" i="1"/>
  <c r="O891" i="1"/>
  <c r="U891" i="1" s="1"/>
  <c r="V891" i="1" s="1"/>
  <c r="M892" i="1"/>
  <c r="O892" i="1"/>
  <c r="U892" i="1" s="1"/>
  <c r="O2" i="1"/>
  <c r="U2" i="1" s="1"/>
  <c r="M2" i="1"/>
  <c r="V2" i="1" l="1"/>
  <c r="V889" i="1"/>
  <c r="V885" i="1"/>
  <c r="V881" i="1"/>
  <c r="V877" i="1"/>
  <c r="V873" i="1"/>
  <c r="V869" i="1"/>
  <c r="V865" i="1"/>
  <c r="V861" i="1"/>
  <c r="V857" i="1"/>
  <c r="V853" i="1"/>
  <c r="V849" i="1"/>
  <c r="V845" i="1"/>
  <c r="V841" i="1"/>
  <c r="V837" i="1"/>
  <c r="V833" i="1"/>
  <c r="V829" i="1"/>
  <c r="V825" i="1"/>
  <c r="V821" i="1"/>
  <c r="V817" i="1"/>
  <c r="V813" i="1"/>
  <c r="V809" i="1"/>
  <c r="V805" i="1"/>
  <c r="V801" i="1"/>
  <c r="V709" i="1"/>
  <c r="V793" i="1"/>
  <c r="V789" i="1"/>
  <c r="V785" i="1"/>
  <c r="V781" i="1"/>
  <c r="V777" i="1"/>
  <c r="V773" i="1"/>
  <c r="V769" i="1"/>
  <c r="V765" i="1"/>
  <c r="V761" i="1"/>
  <c r="V757" i="1"/>
  <c r="V753" i="1"/>
  <c r="V749" i="1"/>
  <c r="V745" i="1"/>
  <c r="V741" i="1"/>
  <c r="V737" i="1"/>
  <c r="V733" i="1"/>
  <c r="V729" i="1"/>
  <c r="V725" i="1"/>
  <c r="V721" i="1"/>
  <c r="V717" i="1"/>
  <c r="V713" i="1"/>
  <c r="V705" i="1"/>
  <c r="V701" i="1"/>
  <c r="V697" i="1"/>
  <c r="V693" i="1"/>
  <c r="V689" i="1"/>
  <c r="V685" i="1"/>
  <c r="V681" i="1"/>
  <c r="V677" i="1"/>
  <c r="V673" i="1"/>
  <c r="V669" i="1"/>
  <c r="V665" i="1"/>
  <c r="V661" i="1"/>
  <c r="V657" i="1"/>
  <c r="V653" i="1"/>
  <c r="V649" i="1"/>
  <c r="V645" i="1"/>
  <c r="V641" i="1"/>
  <c r="V637" i="1"/>
  <c r="V633" i="1"/>
  <c r="V629" i="1"/>
  <c r="V625" i="1"/>
  <c r="V621" i="1"/>
  <c r="V617" i="1"/>
  <c r="V613" i="1"/>
  <c r="V609" i="1"/>
  <c r="V605" i="1"/>
  <c r="V601" i="1"/>
  <c r="V597" i="1"/>
  <c r="V593" i="1"/>
  <c r="V589" i="1"/>
  <c r="V585" i="1"/>
  <c r="V581" i="1"/>
  <c r="V577" i="1"/>
  <c r="V573" i="1"/>
  <c r="V569" i="1"/>
  <c r="V565" i="1"/>
  <c r="V561" i="1"/>
  <c r="V557" i="1"/>
  <c r="V553" i="1"/>
  <c r="V549" i="1"/>
  <c r="V545" i="1"/>
  <c r="V541" i="1"/>
  <c r="V537" i="1"/>
  <c r="V533" i="1"/>
  <c r="V525" i="1"/>
  <c r="V513" i="1"/>
  <c r="V477" i="1"/>
  <c r="V461" i="1"/>
  <c r="V389" i="1"/>
  <c r="V521" i="1"/>
  <c r="V517" i="1"/>
  <c r="V509" i="1"/>
  <c r="V505" i="1"/>
  <c r="V501" i="1"/>
  <c r="V497" i="1"/>
  <c r="V493" i="1"/>
  <c r="V489" i="1"/>
  <c r="V485" i="1"/>
  <c r="V481" i="1"/>
  <c r="V473" i="1"/>
  <c r="V469" i="1"/>
  <c r="V465" i="1"/>
  <c r="V457" i="1"/>
  <c r="V453" i="1"/>
  <c r="V449" i="1"/>
  <c r="V445" i="1"/>
  <c r="V441" i="1"/>
  <c r="V437" i="1"/>
  <c r="V433" i="1"/>
  <c r="V425" i="1"/>
  <c r="V421" i="1"/>
  <c r="V417" i="1"/>
  <c r="V413" i="1"/>
  <c r="V409" i="1"/>
  <c r="V405" i="1"/>
  <c r="V401" i="1"/>
  <c r="V397" i="1"/>
  <c r="V393" i="1"/>
  <c r="V385" i="1"/>
  <c r="V381" i="1"/>
  <c r="V377" i="1"/>
  <c r="V369" i="1"/>
  <c r="V365" i="1"/>
  <c r="V361" i="1"/>
  <c r="V357" i="1"/>
  <c r="V345" i="1"/>
  <c r="V341" i="1"/>
  <c r="V337" i="1"/>
  <c r="V333" i="1"/>
  <c r="V321" i="1"/>
  <c r="V846" i="1"/>
  <c r="V842" i="1"/>
  <c r="V826" i="1"/>
  <c r="V822" i="1"/>
  <c r="V814" i="1"/>
  <c r="V810" i="1"/>
  <c r="V806" i="1"/>
  <c r="V794" i="1"/>
  <c r="V750" i="1"/>
  <c r="V329" i="1"/>
  <c r="V325" i="1"/>
  <c r="V309" i="1"/>
  <c r="V301" i="1"/>
  <c r="V293" i="1"/>
  <c r="V277" i="1"/>
  <c r="V273" i="1"/>
  <c r="V265" i="1"/>
  <c r="V261" i="1"/>
  <c r="V245" i="1"/>
  <c r="V237" i="1"/>
  <c r="V229" i="1"/>
  <c r="V221" i="1"/>
  <c r="V213" i="1"/>
  <c r="V193" i="1"/>
  <c r="V185" i="1"/>
  <c r="V165" i="1"/>
  <c r="V149" i="1"/>
  <c r="V117" i="1"/>
  <c r="V101" i="1"/>
  <c r="V69" i="1"/>
  <c r="V53" i="1"/>
  <c r="V37" i="1"/>
  <c r="V892" i="1"/>
  <c r="V888" i="1"/>
  <c r="V884" i="1"/>
  <c r="V880" i="1"/>
  <c r="V876" i="1"/>
  <c r="V872" i="1"/>
  <c r="V868" i="1"/>
  <c r="V864" i="1"/>
  <c r="V860" i="1"/>
  <c r="V856" i="1"/>
  <c r="V852" i="1"/>
  <c r="V836" i="1"/>
  <c r="V820" i="1"/>
  <c r="V804" i="1"/>
  <c r="V792" i="1"/>
  <c r="V788" i="1"/>
  <c r="V772" i="1"/>
  <c r="V760" i="1"/>
  <c r="V756" i="1"/>
  <c r="V740" i="1"/>
  <c r="V728" i="1"/>
  <c r="V724" i="1"/>
  <c r="V790" i="1"/>
  <c r="V782" i="1"/>
  <c r="V766" i="1"/>
  <c r="V762" i="1"/>
  <c r="V758" i="1"/>
  <c r="V742" i="1"/>
  <c r="V734" i="1"/>
  <c r="V730" i="1"/>
  <c r="V718" i="1"/>
  <c r="V710" i="1"/>
  <c r="V702" i="1"/>
  <c r="V698" i="1"/>
  <c r="V682" i="1"/>
  <c r="V678" i="1"/>
  <c r="V670" i="1"/>
  <c r="V654" i="1"/>
  <c r="V650" i="1"/>
  <c r="V646" i="1"/>
  <c r="V634" i="1"/>
  <c r="V622" i="1"/>
  <c r="V618" i="1"/>
  <c r="V614" i="1"/>
  <c r="V590" i="1"/>
  <c r="V586" i="1"/>
  <c r="V570" i="1"/>
  <c r="V558" i="1"/>
  <c r="V550" i="1"/>
  <c r="V534" i="1"/>
  <c r="V526" i="1"/>
  <c r="V506" i="1"/>
  <c r="V502" i="1"/>
  <c r="V486" i="1"/>
  <c r="V482" i="1"/>
  <c r="V474" i="1"/>
  <c r="V466" i="1"/>
  <c r="V446" i="1"/>
  <c r="V442" i="1"/>
  <c r="V430" i="1"/>
  <c r="V418" i="1"/>
  <c r="V414" i="1"/>
  <c r="V402" i="1"/>
  <c r="V394" i="1"/>
  <c r="V390" i="1"/>
  <c r="V386" i="1"/>
  <c r="V378" i="1"/>
  <c r="V362" i="1"/>
  <c r="V358" i="1"/>
  <c r="V354" i="1"/>
  <c r="V338" i="1"/>
  <c r="V334" i="1"/>
  <c r="V330" i="1"/>
  <c r="V314" i="1"/>
  <c r="V302" i="1"/>
  <c r="V294" i="1"/>
  <c r="V278" i="1"/>
  <c r="V274" i="1"/>
  <c r="V270" i="1"/>
  <c r="V250" i="1"/>
  <c r="V246" i="1"/>
  <c r="V242" i="1"/>
  <c r="V230" i="1"/>
  <c r="V218" i="1"/>
  <c r="V210" i="1"/>
  <c r="V198" i="1"/>
  <c r="V190" i="1"/>
  <c r="V186" i="1"/>
  <c r="V182" i="1"/>
  <c r="V166" i="1"/>
  <c r="V162" i="1"/>
  <c r="V158" i="1"/>
  <c r="V146" i="1"/>
  <c r="V142" i="1"/>
  <c r="V130" i="1"/>
  <c r="V118" i="1"/>
  <c r="V106" i="1"/>
  <c r="V102" i="1"/>
  <c r="V82" i="1"/>
  <c r="V78" i="1"/>
  <c r="V74" i="1"/>
  <c r="V58" i="1"/>
  <c r="V46" i="1"/>
  <c r="V38" i="1"/>
  <c r="V22" i="1"/>
  <c r="V14" i="1"/>
  <c r="V10" i="1"/>
  <c r="V708" i="1"/>
  <c r="V692" i="1"/>
  <c r="V676" i="1"/>
  <c r="V660" i="1"/>
  <c r="V648" i="1"/>
  <c r="V644" i="1"/>
  <c r="V628" i="1"/>
  <c r="V612" i="1"/>
  <c r="V596" i="1"/>
  <c r="V584" i="1"/>
  <c r="V580" i="1"/>
  <c r="V564" i="1"/>
  <c r="V548" i="1"/>
  <c r="V532" i="1"/>
  <c r="V520" i="1"/>
  <c r="V516" i="1"/>
  <c r="V312" i="1"/>
  <c r="V304" i="1"/>
  <c r="V292" i="1"/>
  <c r="V280" i="1"/>
  <c r="V272" i="1"/>
  <c r="V240" i="1"/>
  <c r="V228" i="1"/>
  <c r="V204" i="1"/>
  <c r="V196" i="1"/>
  <c r="T347" i="1"/>
  <c r="T343" i="1"/>
  <c r="T339" i="1"/>
  <c r="T335" i="1"/>
  <c r="T331" i="1"/>
  <c r="T327" i="1"/>
  <c r="T323" i="1"/>
  <c r="T319" i="1"/>
  <c r="T315" i="1"/>
  <c r="T311" i="1"/>
  <c r="T307" i="1"/>
  <c r="T303" i="1"/>
  <c r="T299" i="1"/>
  <c r="T295" i="1"/>
  <c r="T287" i="1"/>
  <c r="T283" i="1"/>
  <c r="T279" i="1"/>
  <c r="T275" i="1"/>
  <c r="T271" i="1"/>
  <c r="T267" i="1"/>
  <c r="T263" i="1"/>
  <c r="T259" i="1"/>
  <c r="T255" i="1"/>
  <c r="T251" i="1"/>
  <c r="T247" i="1"/>
  <c r="T243" i="1"/>
  <c r="T239" i="1"/>
  <c r="T235" i="1"/>
  <c r="T231" i="1"/>
  <c r="T227" i="1"/>
  <c r="T223" i="1"/>
  <c r="T219" i="1"/>
  <c r="T215" i="1"/>
  <c r="T211" i="1"/>
  <c r="T207" i="1"/>
  <c r="T203" i="1"/>
  <c r="T199" i="1"/>
  <c r="T195" i="1"/>
  <c r="T191" i="1"/>
  <c r="T183" i="1"/>
  <c r="T179" i="1"/>
  <c r="T175" i="1"/>
  <c r="T171" i="1"/>
  <c r="T167" i="1"/>
  <c r="T163" i="1"/>
  <c r="T159" i="1"/>
  <c r="T155" i="1"/>
  <c r="T151" i="1"/>
  <c r="T147" i="1"/>
  <c r="T143" i="1"/>
  <c r="T139" i="1"/>
  <c r="T8" i="1"/>
  <c r="T4" i="1"/>
  <c r="T135" i="1"/>
  <c r="T131" i="1"/>
  <c r="T127" i="1"/>
  <c r="T123" i="1"/>
  <c r="T119" i="1"/>
  <c r="T115" i="1"/>
  <c r="T111" i="1"/>
  <c r="T107" i="1"/>
  <c r="T103" i="1"/>
  <c r="T99" i="1"/>
  <c r="T95" i="1"/>
  <c r="T91" i="1"/>
  <c r="T87" i="1"/>
  <c r="T83" i="1"/>
  <c r="T79" i="1"/>
  <c r="T75" i="1"/>
  <c r="T71" i="1"/>
  <c r="T67" i="1"/>
  <c r="T63" i="1"/>
  <c r="T59" i="1"/>
  <c r="T55" i="1"/>
  <c r="T51" i="1"/>
  <c r="T47" i="1"/>
  <c r="T650" i="1"/>
  <c r="T394" i="1"/>
  <c r="T214" i="1"/>
  <c r="T16" i="1"/>
  <c r="T12" i="1"/>
  <c r="T892" i="1"/>
  <c r="T880" i="1"/>
  <c r="T872" i="1"/>
  <c r="T856" i="1"/>
  <c r="T852" i="1"/>
  <c r="T848" i="1"/>
  <c r="T836" i="1"/>
  <c r="T816" i="1"/>
  <c r="T812" i="1"/>
  <c r="T808" i="1"/>
  <c r="T804" i="1"/>
  <c r="T796" i="1"/>
  <c r="T788" i="1"/>
  <c r="T784" i="1"/>
  <c r="T780" i="1"/>
  <c r="T776" i="1"/>
  <c r="T772" i="1"/>
  <c r="T764" i="1"/>
  <c r="T760" i="1"/>
  <c r="T756" i="1"/>
  <c r="T752" i="1"/>
  <c r="T748" i="1"/>
  <c r="T740" i="1"/>
  <c r="T736" i="1"/>
  <c r="T716" i="1"/>
  <c r="T708" i="1"/>
  <c r="T696" i="1"/>
  <c r="T684" i="1"/>
  <c r="T680" i="1"/>
  <c r="T676" i="1"/>
  <c r="T672" i="1"/>
  <c r="T668" i="1"/>
  <c r="T664" i="1"/>
  <c r="T660" i="1"/>
  <c r="T656" i="1"/>
  <c r="T652" i="1"/>
  <c r="T648" i="1"/>
  <c r="T640" i="1"/>
  <c r="T636" i="1"/>
  <c r="T632" i="1"/>
  <c r="T628" i="1"/>
  <c r="T608" i="1"/>
  <c r="T604" i="1"/>
  <c r="T592" i="1"/>
  <c r="T588" i="1"/>
  <c r="T576" i="1"/>
  <c r="T572" i="1"/>
  <c r="T556" i="1"/>
  <c r="T544" i="1"/>
  <c r="T540" i="1"/>
  <c r="T532" i="1"/>
  <c r="T528" i="1"/>
  <c r="T524" i="1"/>
  <c r="T520" i="1"/>
  <c r="T516" i="1"/>
  <c r="T512" i="1"/>
  <c r="T508" i="1"/>
  <c r="T496" i="1"/>
  <c r="T492" i="1"/>
  <c r="T472" i="1"/>
  <c r="T468" i="1"/>
  <c r="T464" i="1"/>
  <c r="T460" i="1"/>
  <c r="T452" i="1"/>
  <c r="T448" i="1"/>
  <c r="T444" i="1"/>
  <c r="T440" i="1"/>
  <c r="T436" i="1"/>
  <c r="T432" i="1"/>
  <c r="T428" i="1"/>
  <c r="T424" i="1"/>
  <c r="T388" i="1"/>
  <c r="T384" i="1"/>
  <c r="T376" i="1"/>
  <c r="T360" i="1"/>
  <c r="T328" i="1"/>
  <c r="T324" i="1"/>
  <c r="T308" i="1"/>
  <c r="T304" i="1"/>
  <c r="T300" i="1"/>
  <c r="T292" i="1"/>
  <c r="T288" i="1"/>
  <c r="Q765" i="1"/>
  <c r="Q165" i="1"/>
  <c r="Q429" i="1"/>
  <c r="Q409" i="1"/>
  <c r="Q381" i="1"/>
  <c r="Q377" i="1"/>
  <c r="Q373" i="1"/>
  <c r="Q365" i="1"/>
  <c r="Q357" i="1"/>
  <c r="Q349" i="1"/>
  <c r="Q345" i="1"/>
  <c r="Q309" i="1"/>
  <c r="Q297" i="1"/>
  <c r="Q293" i="1"/>
  <c r="Q289" i="1"/>
  <c r="Q285" i="1"/>
  <c r="Q281" i="1"/>
  <c r="Q277" i="1"/>
  <c r="Q253" i="1"/>
  <c r="Q249" i="1"/>
  <c r="Q241" i="1"/>
  <c r="Q237" i="1"/>
  <c r="Q233" i="1"/>
  <c r="Q193" i="1"/>
  <c r="Q189" i="1"/>
  <c r="Q185" i="1"/>
  <c r="Q181" i="1"/>
  <c r="Q173" i="1"/>
  <c r="Q169" i="1"/>
  <c r="Q801" i="1"/>
  <c r="Q789" i="1"/>
  <c r="Q785" i="1"/>
  <c r="Q781" i="1"/>
  <c r="Q777" i="1"/>
  <c r="T888" i="1"/>
  <c r="T884" i="1"/>
  <c r="T864" i="1"/>
  <c r="T840" i="1"/>
  <c r="T828" i="1"/>
  <c r="T824" i="1"/>
  <c r="T820" i="1"/>
  <c r="T792" i="1"/>
  <c r="T732" i="1"/>
  <c r="T728" i="1"/>
  <c r="T724" i="1"/>
  <c r="T720" i="1"/>
  <c r="T692" i="1"/>
  <c r="T688" i="1"/>
  <c r="T644" i="1"/>
  <c r="T620" i="1"/>
  <c r="T616" i="1"/>
  <c r="T612" i="1"/>
  <c r="T596" i="1"/>
  <c r="T584" i="1"/>
  <c r="T568" i="1"/>
  <c r="T564" i="1"/>
  <c r="T560" i="1"/>
  <c r="T548" i="1"/>
  <c r="T536" i="1"/>
  <c r="T504" i="1"/>
  <c r="T500" i="1"/>
  <c r="T488" i="1"/>
  <c r="T484" i="1"/>
  <c r="T480" i="1"/>
  <c r="T476" i="1"/>
  <c r="T456" i="1"/>
  <c r="T420" i="1"/>
  <c r="T416" i="1"/>
  <c r="T412" i="1"/>
  <c r="T408" i="1"/>
  <c r="T404" i="1"/>
  <c r="T400" i="1"/>
  <c r="T396" i="1"/>
  <c r="T352" i="1"/>
  <c r="T348" i="1"/>
  <c r="T344" i="1"/>
  <c r="T340" i="1"/>
  <c r="T320" i="1"/>
  <c r="T316" i="1"/>
  <c r="T284" i="1"/>
  <c r="T392" i="1"/>
  <c r="T336" i="1"/>
  <c r="T332" i="1"/>
  <c r="T296" i="1"/>
  <c r="T868" i="1"/>
  <c r="T768" i="1"/>
  <c r="T704" i="1"/>
  <c r="T600" i="1"/>
  <c r="T380" i="1"/>
  <c r="T372" i="1"/>
  <c r="T364" i="1"/>
  <c r="T876" i="1"/>
  <c r="T860" i="1"/>
  <c r="T844" i="1"/>
  <c r="T832" i="1"/>
  <c r="T800" i="1"/>
  <c r="T744" i="1"/>
  <c r="T712" i="1"/>
  <c r="T700" i="1"/>
  <c r="T624" i="1"/>
  <c r="T580" i="1"/>
  <c r="T552" i="1"/>
  <c r="T368" i="1"/>
  <c r="T356" i="1"/>
  <c r="T599" i="1"/>
  <c r="Q3" i="1"/>
  <c r="Q161" i="1"/>
  <c r="Q141" i="1"/>
  <c r="Q129" i="1"/>
  <c r="Q125" i="1"/>
  <c r="Q69" i="1"/>
  <c r="T889" i="1"/>
  <c r="T885" i="1"/>
  <c r="T881" i="1"/>
  <c r="T877" i="1"/>
  <c r="T873" i="1"/>
  <c r="T869" i="1"/>
  <c r="T865" i="1"/>
  <c r="T861" i="1"/>
  <c r="T857" i="1"/>
  <c r="T853" i="1"/>
  <c r="T849" i="1"/>
  <c r="T845" i="1"/>
  <c r="T841" i="1"/>
  <c r="T837" i="1"/>
  <c r="T833" i="1"/>
  <c r="T829" i="1"/>
  <c r="T821" i="1"/>
  <c r="T817" i="1"/>
  <c r="T813" i="1"/>
  <c r="T809" i="1"/>
  <c r="T805" i="1"/>
  <c r="T801" i="1"/>
  <c r="T797" i="1"/>
  <c r="T793" i="1"/>
  <c r="T789" i="1"/>
  <c r="T785" i="1"/>
  <c r="T781" i="1"/>
  <c r="T777" i="1"/>
  <c r="T773" i="1"/>
  <c r="T769" i="1"/>
  <c r="T765" i="1"/>
  <c r="T761" i="1"/>
  <c r="T757" i="1"/>
  <c r="T753" i="1"/>
  <c r="T749" i="1"/>
  <c r="T745" i="1"/>
  <c r="T741" i="1"/>
  <c r="T737" i="1"/>
  <c r="T733" i="1"/>
  <c r="T729" i="1"/>
  <c r="T725" i="1"/>
  <c r="T721" i="1"/>
  <c r="T717" i="1"/>
  <c r="T709" i="1"/>
  <c r="T705" i="1"/>
  <c r="T701" i="1"/>
  <c r="T697" i="1"/>
  <c r="T693" i="1"/>
  <c r="T689" i="1"/>
  <c r="T685" i="1"/>
  <c r="T681" i="1"/>
  <c r="T677" i="1"/>
  <c r="T673" i="1"/>
  <c r="T669" i="1"/>
  <c r="T665" i="1"/>
  <c r="T661" i="1"/>
  <c r="T657" i="1"/>
  <c r="T653" i="1"/>
  <c r="T645" i="1"/>
  <c r="T641" i="1"/>
  <c r="T637" i="1"/>
  <c r="T633" i="1"/>
  <c r="T629" i="1"/>
  <c r="T625" i="1"/>
  <c r="T621" i="1"/>
  <c r="T617" i="1"/>
  <c r="T613" i="1"/>
  <c r="T609" i="1"/>
  <c r="T605" i="1"/>
  <c r="T601" i="1"/>
  <c r="T597" i="1"/>
  <c r="T593" i="1"/>
  <c r="T589" i="1"/>
  <c r="T585" i="1"/>
  <c r="T581" i="1"/>
  <c r="T577" i="1"/>
  <c r="T573" i="1"/>
  <c r="T569" i="1"/>
  <c r="T565" i="1"/>
  <c r="T561" i="1"/>
  <c r="T557" i="1"/>
  <c r="T553" i="1"/>
  <c r="T545" i="1"/>
  <c r="T541" i="1"/>
  <c r="T537" i="1"/>
  <c r="T533" i="1"/>
  <c r="T529" i="1"/>
  <c r="T525" i="1"/>
  <c r="T521" i="1"/>
  <c r="T517" i="1"/>
  <c r="T513" i="1"/>
  <c r="T509" i="1"/>
  <c r="T505" i="1"/>
  <c r="T501" i="1"/>
  <c r="T497" i="1"/>
  <c r="T493" i="1"/>
  <c r="T489" i="1"/>
  <c r="T485" i="1"/>
  <c r="T481" i="1"/>
  <c r="T477" i="1"/>
  <c r="T473" i="1"/>
  <c r="T469" i="1"/>
  <c r="T465" i="1"/>
  <c r="T461" i="1"/>
  <c r="T457" i="1"/>
  <c r="T453" i="1"/>
  <c r="T449" i="1"/>
  <c r="T445" i="1"/>
  <c r="T441" i="1"/>
  <c r="T437" i="1"/>
  <c r="T433" i="1"/>
  <c r="T429" i="1"/>
  <c r="T425" i="1"/>
  <c r="T421" i="1"/>
  <c r="T417" i="1"/>
  <c r="T413" i="1"/>
  <c r="T409" i="1"/>
  <c r="T405" i="1"/>
  <c r="T401" i="1"/>
  <c r="T397" i="1"/>
  <c r="T393" i="1"/>
  <c r="T389" i="1"/>
  <c r="T385" i="1"/>
  <c r="T381" i="1"/>
  <c r="T377" i="1"/>
  <c r="T312" i="1"/>
  <c r="T280" i="1"/>
  <c r="T276" i="1"/>
  <c r="T272" i="1"/>
  <c r="T268" i="1"/>
  <c r="T264" i="1"/>
  <c r="T260" i="1"/>
  <c r="T256" i="1"/>
  <c r="T252" i="1"/>
  <c r="T248" i="1"/>
  <c r="T244" i="1"/>
  <c r="T240" i="1"/>
  <c r="T236" i="1"/>
  <c r="T232" i="1"/>
  <c r="T228" i="1"/>
  <c r="T224" i="1"/>
  <c r="T220" i="1"/>
  <c r="T216" i="1"/>
  <c r="T212" i="1"/>
  <c r="T208" i="1"/>
  <c r="T204" i="1"/>
  <c r="T200" i="1"/>
  <c r="T196" i="1"/>
  <c r="T192" i="1"/>
  <c r="T188" i="1"/>
  <c r="T184" i="1"/>
  <c r="T180" i="1"/>
  <c r="T176" i="1"/>
  <c r="T172" i="1"/>
  <c r="T168" i="1"/>
  <c r="T164" i="1"/>
  <c r="T160" i="1"/>
  <c r="T156" i="1"/>
  <c r="T152" i="1"/>
  <c r="T148" i="1"/>
  <c r="T144" i="1"/>
  <c r="T140" i="1"/>
  <c r="T136" i="1"/>
  <c r="T132" i="1"/>
  <c r="T128" i="1"/>
  <c r="T124" i="1"/>
  <c r="T120" i="1"/>
  <c r="T116" i="1"/>
  <c r="T112" i="1"/>
  <c r="T108" i="1"/>
  <c r="T104" i="1"/>
  <c r="T100" i="1"/>
  <c r="T96" i="1"/>
  <c r="T92" i="1"/>
  <c r="T88" i="1"/>
  <c r="T84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43" i="1"/>
  <c r="T39" i="1"/>
  <c r="T35" i="1"/>
  <c r="T31" i="1"/>
  <c r="T27" i="1"/>
  <c r="T23" i="1"/>
  <c r="T2" i="1"/>
  <c r="T373" i="1"/>
  <c r="T369" i="1"/>
  <c r="T365" i="1"/>
  <c r="T361" i="1"/>
  <c r="T357" i="1"/>
  <c r="T353" i="1"/>
  <c r="T349" i="1"/>
  <c r="T345" i="1"/>
  <c r="T341" i="1"/>
  <c r="T337" i="1"/>
  <c r="T333" i="1"/>
  <c r="T329" i="1"/>
  <c r="T325" i="1"/>
  <c r="T321" i="1"/>
  <c r="T317" i="1"/>
  <c r="T313" i="1"/>
  <c r="T309" i="1"/>
  <c r="T305" i="1"/>
  <c r="T301" i="1"/>
  <c r="T297" i="1"/>
  <c r="T293" i="1"/>
  <c r="T289" i="1"/>
  <c r="T281" i="1"/>
  <c r="T277" i="1"/>
  <c r="T273" i="1"/>
  <c r="T269" i="1"/>
  <c r="T265" i="1"/>
  <c r="T261" i="1"/>
  <c r="T257" i="1"/>
  <c r="T253" i="1"/>
  <c r="T249" i="1"/>
  <c r="T245" i="1"/>
  <c r="T241" i="1"/>
  <c r="T233" i="1"/>
  <c r="T229" i="1"/>
  <c r="T225" i="1"/>
  <c r="T221" i="1"/>
  <c r="T217" i="1"/>
  <c r="T213" i="1"/>
  <c r="T205" i="1"/>
  <c r="T201" i="1"/>
  <c r="T197" i="1"/>
  <c r="T193" i="1"/>
  <c r="T189" i="1"/>
  <c r="T185" i="1"/>
  <c r="T181" i="1"/>
  <c r="T177" i="1"/>
  <c r="T173" i="1"/>
  <c r="T165" i="1"/>
  <c r="T161" i="1"/>
  <c r="T153" i="1"/>
  <c r="T149" i="1"/>
  <c r="T145" i="1"/>
  <c r="T141" i="1"/>
  <c r="T137" i="1"/>
  <c r="T133" i="1"/>
  <c r="T129" i="1"/>
  <c r="T125" i="1"/>
  <c r="T121" i="1"/>
  <c r="T117" i="1"/>
  <c r="T113" i="1"/>
  <c r="T109" i="1"/>
  <c r="T105" i="1"/>
  <c r="T101" i="1"/>
  <c r="T97" i="1"/>
  <c r="T93" i="1"/>
  <c r="T89" i="1"/>
  <c r="T85" i="1"/>
  <c r="T81" i="1"/>
  <c r="T69" i="1"/>
  <c r="T65" i="1"/>
  <c r="T61" i="1"/>
  <c r="T57" i="1"/>
  <c r="T887" i="1"/>
  <c r="T819" i="1"/>
  <c r="T703" i="1"/>
  <c r="T619" i="1"/>
  <c r="T539" i="1"/>
  <c r="T475" i="1"/>
  <c r="T291" i="1"/>
  <c r="T187" i="1"/>
  <c r="T45" i="1"/>
  <c r="T714" i="1"/>
  <c r="T662" i="1"/>
  <c r="T610" i="1"/>
  <c r="T598" i="1"/>
  <c r="T546" i="1"/>
  <c r="T458" i="1"/>
  <c r="T354" i="1"/>
  <c r="T342" i="1"/>
  <c r="T290" i="1"/>
  <c r="T162" i="1"/>
  <c r="T138" i="1"/>
  <c r="T102" i="1"/>
  <c r="T70" i="1"/>
  <c r="Q38" i="1"/>
  <c r="T406" i="1"/>
  <c r="T674" i="1"/>
  <c r="T586" i="1"/>
  <c r="T534" i="1"/>
  <c r="T522" i="1"/>
  <c r="T482" i="1"/>
  <c r="T470" i="1"/>
  <c r="T418" i="1"/>
  <c r="T330" i="1"/>
  <c r="T278" i="1"/>
  <c r="T266" i="1"/>
  <c r="T226" i="1"/>
  <c r="T202" i="1"/>
  <c r="T150" i="1"/>
  <c r="Q829" i="1"/>
  <c r="Q825" i="1"/>
  <c r="T825" i="1"/>
  <c r="Q813" i="1"/>
  <c r="Q805" i="1"/>
  <c r="Q757" i="1"/>
  <c r="Q749" i="1"/>
  <c r="Q745" i="1"/>
  <c r="Q713" i="1"/>
  <c r="T713" i="1"/>
  <c r="Q709" i="1"/>
  <c r="Q697" i="1"/>
  <c r="Q669" i="1"/>
  <c r="Q665" i="1"/>
  <c r="Q653" i="1"/>
  <c r="T649" i="1"/>
  <c r="Q641" i="1"/>
  <c r="Q633" i="1"/>
  <c r="Q625" i="1"/>
  <c r="Q609" i="1"/>
  <c r="Q605" i="1"/>
  <c r="Q593" i="1"/>
  <c r="Q581" i="1"/>
  <c r="Q561" i="1"/>
  <c r="T549" i="1"/>
  <c r="Q517" i="1"/>
  <c r="Q501" i="1"/>
  <c r="Q485" i="1"/>
  <c r="Q449" i="1"/>
  <c r="Q441" i="1"/>
  <c r="Q329" i="1"/>
  <c r="T285" i="1"/>
  <c r="T237" i="1"/>
  <c r="Q213" i="1"/>
  <c r="T209" i="1"/>
  <c r="T169" i="1"/>
  <c r="T157" i="1"/>
  <c r="Q145" i="1"/>
  <c r="T77" i="1"/>
  <c r="T73" i="1"/>
  <c r="T53" i="1"/>
  <c r="T49" i="1"/>
  <c r="T41" i="1"/>
  <c r="T37" i="1"/>
  <c r="T33" i="1"/>
  <c r="T29" i="1"/>
  <c r="T25" i="1"/>
  <c r="T21" i="1"/>
  <c r="T17" i="1"/>
  <c r="T13" i="1"/>
  <c r="T9" i="1"/>
  <c r="T5" i="1"/>
  <c r="T890" i="1"/>
  <c r="T886" i="1"/>
  <c r="T882" i="1"/>
  <c r="T878" i="1"/>
  <c r="T874" i="1"/>
  <c r="T870" i="1"/>
  <c r="T866" i="1"/>
  <c r="T862" i="1"/>
  <c r="T858" i="1"/>
  <c r="T854" i="1"/>
  <c r="T850" i="1"/>
  <c r="T846" i="1"/>
  <c r="T842" i="1"/>
  <c r="T838" i="1"/>
  <c r="T834" i="1"/>
  <c r="T830" i="1"/>
  <c r="T826" i="1"/>
  <c r="T822" i="1"/>
  <c r="T818" i="1"/>
  <c r="T814" i="1"/>
  <c r="T810" i="1"/>
  <c r="T806" i="1"/>
  <c r="T802" i="1"/>
  <c r="T798" i="1"/>
  <c r="T794" i="1"/>
  <c r="T790" i="1"/>
  <c r="T786" i="1"/>
  <c r="T782" i="1"/>
  <c r="T778" i="1"/>
  <c r="T774" i="1"/>
  <c r="T770" i="1"/>
  <c r="T766" i="1"/>
  <c r="T762" i="1"/>
  <c r="T758" i="1"/>
  <c r="T754" i="1"/>
  <c r="T750" i="1"/>
  <c r="T746" i="1"/>
  <c r="T742" i="1"/>
  <c r="T738" i="1"/>
  <c r="T734" i="1"/>
  <c r="T730" i="1"/>
  <c r="T726" i="1"/>
  <c r="T722" i="1"/>
  <c r="T718" i="1"/>
  <c r="T710" i="1"/>
  <c r="T706" i="1"/>
  <c r="T702" i="1"/>
  <c r="T698" i="1"/>
  <c r="T694" i="1"/>
  <c r="T690" i="1"/>
  <c r="T686" i="1"/>
  <c r="T682" i="1"/>
  <c r="T678" i="1"/>
  <c r="T670" i="1"/>
  <c r="T666" i="1"/>
  <c r="T658" i="1"/>
  <c r="T654" i="1"/>
  <c r="T646" i="1"/>
  <c r="T642" i="1"/>
  <c r="T638" i="1"/>
  <c r="T634" i="1"/>
  <c r="T630" i="1"/>
  <c r="T626" i="1"/>
  <c r="T622" i="1"/>
  <c r="T618" i="1"/>
  <c r="T614" i="1"/>
  <c r="T606" i="1"/>
  <c r="T602" i="1"/>
  <c r="T594" i="1"/>
  <c r="T590" i="1"/>
  <c r="T582" i="1"/>
  <c r="T578" i="1"/>
  <c r="T574" i="1"/>
  <c r="T570" i="1"/>
  <c r="T566" i="1"/>
  <c r="T562" i="1"/>
  <c r="T558" i="1"/>
  <c r="T554" i="1"/>
  <c r="T550" i="1"/>
  <c r="T542" i="1"/>
  <c r="T538" i="1"/>
  <c r="T530" i="1"/>
  <c r="T526" i="1"/>
  <c r="T518" i="1"/>
  <c r="T514" i="1"/>
  <c r="T510" i="1"/>
  <c r="T506" i="1"/>
  <c r="T502" i="1"/>
  <c r="T498" i="1"/>
  <c r="T494" i="1"/>
  <c r="T490" i="1"/>
  <c r="T486" i="1"/>
  <c r="T478" i="1"/>
  <c r="T474" i="1"/>
  <c r="T466" i="1"/>
  <c r="T462" i="1"/>
  <c r="T454" i="1"/>
  <c r="T450" i="1"/>
  <c r="T446" i="1"/>
  <c r="T442" i="1"/>
  <c r="T438" i="1"/>
  <c r="T434" i="1"/>
  <c r="T430" i="1"/>
  <c r="T426" i="1"/>
  <c r="T422" i="1"/>
  <c r="T414" i="1"/>
  <c r="T410" i="1"/>
  <c r="T402" i="1"/>
  <c r="T398" i="1"/>
  <c r="T390" i="1"/>
  <c r="T386" i="1"/>
  <c r="T382" i="1"/>
  <c r="T378" i="1"/>
  <c r="T374" i="1"/>
  <c r="T370" i="1"/>
  <c r="T366" i="1"/>
  <c r="T362" i="1"/>
  <c r="T358" i="1"/>
  <c r="T350" i="1"/>
  <c r="T346" i="1"/>
  <c r="T338" i="1"/>
  <c r="T334" i="1"/>
  <c r="T326" i="1"/>
  <c r="T322" i="1"/>
  <c r="T318" i="1"/>
  <c r="T314" i="1"/>
  <c r="T310" i="1"/>
  <c r="T306" i="1"/>
  <c r="T302" i="1"/>
  <c r="T298" i="1"/>
  <c r="T294" i="1"/>
  <c r="T286" i="1"/>
  <c r="T282" i="1"/>
  <c r="T274" i="1"/>
  <c r="T270" i="1"/>
  <c r="T262" i="1"/>
  <c r="T258" i="1"/>
  <c r="T254" i="1"/>
  <c r="T250" i="1"/>
  <c r="T246" i="1"/>
  <c r="T242" i="1"/>
  <c r="T238" i="1"/>
  <c r="T234" i="1"/>
  <c r="T230" i="1"/>
  <c r="T222" i="1"/>
  <c r="T218" i="1"/>
  <c r="T210" i="1"/>
  <c r="T206" i="1"/>
  <c r="T198" i="1"/>
  <c r="T194" i="1"/>
  <c r="T190" i="1"/>
  <c r="T186" i="1"/>
  <c r="T182" i="1"/>
  <c r="T178" i="1"/>
  <c r="T174" i="1"/>
  <c r="T170" i="1"/>
  <c r="T166" i="1"/>
  <c r="T158" i="1"/>
  <c r="T154" i="1"/>
  <c r="T146" i="1"/>
  <c r="T142" i="1"/>
  <c r="T134" i="1"/>
  <c r="T130" i="1"/>
  <c r="T126" i="1"/>
  <c r="T122" i="1"/>
  <c r="T118" i="1"/>
  <c r="T114" i="1"/>
  <c r="T110" i="1"/>
  <c r="T106" i="1"/>
  <c r="T98" i="1"/>
  <c r="T94" i="1"/>
  <c r="T90" i="1"/>
  <c r="T86" i="1"/>
  <c r="T82" i="1"/>
  <c r="T78" i="1"/>
  <c r="T74" i="1"/>
  <c r="T66" i="1"/>
  <c r="T62" i="1"/>
  <c r="T58" i="1"/>
  <c r="T54" i="1"/>
  <c r="T50" i="1"/>
  <c r="T46" i="1"/>
  <c r="T42" i="1"/>
  <c r="T38" i="1"/>
  <c r="T34" i="1"/>
  <c r="T30" i="1"/>
  <c r="T26" i="1"/>
  <c r="T22" i="1"/>
  <c r="T18" i="1"/>
  <c r="T14" i="1"/>
  <c r="T10" i="1"/>
  <c r="T6" i="1"/>
  <c r="Q26" i="1"/>
  <c r="Q753" i="1"/>
  <c r="Q629" i="1"/>
  <c r="Q513" i="1"/>
  <c r="Q509" i="1"/>
  <c r="Q817" i="1"/>
  <c r="Q701" i="1"/>
  <c r="Q617" i="1"/>
  <c r="Q613" i="1"/>
  <c r="Q741" i="1"/>
  <c r="Q733" i="1"/>
  <c r="Q717" i="1"/>
  <c r="Q649" i="1"/>
  <c r="Q645" i="1"/>
  <c r="Q569" i="1"/>
  <c r="Q565" i="1"/>
  <c r="Q469" i="1"/>
  <c r="Q465" i="1"/>
  <c r="Q461" i="1"/>
  <c r="Q341" i="1"/>
  <c r="Q337" i="1"/>
  <c r="Q333" i="1"/>
  <c r="Q229" i="1"/>
  <c r="Q225" i="1"/>
  <c r="Q221" i="1"/>
  <c r="Q157" i="1"/>
  <c r="Q153" i="1"/>
  <c r="Q149" i="1"/>
  <c r="Q46" i="1"/>
  <c r="Q22" i="1"/>
  <c r="Q10" i="1"/>
  <c r="Q6" i="1"/>
  <c r="Q821" i="1"/>
  <c r="Q809" i="1"/>
  <c r="P278" i="1"/>
  <c r="P238" i="1"/>
  <c r="P222" i="1"/>
  <c r="P166" i="1"/>
  <c r="Q497" i="1"/>
  <c r="Q321" i="1"/>
  <c r="Q313" i="1"/>
  <c r="Q209" i="1"/>
  <c r="Q205" i="1"/>
  <c r="P294" i="1"/>
  <c r="P186" i="1"/>
  <c r="Q301" i="1"/>
  <c r="P290" i="1"/>
  <c r="P258" i="1"/>
  <c r="P254" i="1"/>
  <c r="P234" i="1"/>
  <c r="P218" i="1"/>
  <c r="P214" i="1"/>
  <c r="P182" i="1"/>
  <c r="P162" i="1"/>
  <c r="P286" i="1"/>
  <c r="P250" i="1"/>
  <c r="P230" i="1"/>
  <c r="P194" i="1"/>
  <c r="P174" i="1"/>
  <c r="P158" i="1"/>
  <c r="P426" i="1"/>
  <c r="P282" i="1"/>
  <c r="P246" i="1"/>
  <c r="P242" i="1"/>
  <c r="P226" i="1"/>
  <c r="P190" i="1"/>
  <c r="P170" i="1"/>
  <c r="P154" i="1"/>
  <c r="Q50" i="1"/>
  <c r="Q833" i="1"/>
  <c r="Q793" i="1"/>
  <c r="Q54" i="1"/>
  <c r="Q137" i="1"/>
  <c r="Q197" i="1"/>
  <c r="Q217" i="1"/>
  <c r="Q257" i="1"/>
  <c r="Q457" i="1"/>
  <c r="Q489" i="1"/>
  <c r="Q601" i="1"/>
  <c r="Q681" i="1"/>
  <c r="Q797" i="1"/>
  <c r="Q773" i="1"/>
  <c r="Q769" i="1"/>
  <c r="Q737" i="1"/>
  <c r="Q729" i="1"/>
  <c r="Q725" i="1"/>
  <c r="Q721" i="1"/>
  <c r="Q685" i="1"/>
  <c r="Q577" i="1"/>
  <c r="Q573" i="1"/>
  <c r="Q553" i="1"/>
  <c r="Q537" i="1"/>
  <c r="Q473" i="1"/>
  <c r="Q453" i="1"/>
  <c r="Q389" i="1"/>
  <c r="Q325" i="1"/>
  <c r="Q317" i="1"/>
  <c r="Q305" i="1"/>
  <c r="P274" i="1"/>
  <c r="Q273" i="1"/>
  <c r="P270" i="1"/>
  <c r="Q269" i="1"/>
  <c r="P266" i="1"/>
  <c r="Q265" i="1"/>
  <c r="P262" i="1"/>
  <c r="Q261" i="1"/>
  <c r="Q245" i="1"/>
  <c r="P210" i="1"/>
  <c r="P206" i="1"/>
  <c r="P202" i="1"/>
  <c r="Q201" i="1"/>
  <c r="P198" i="1"/>
  <c r="P178" i="1"/>
  <c r="Q177" i="1"/>
  <c r="Q89" i="1"/>
  <c r="Q42" i="1"/>
  <c r="Q30" i="1"/>
  <c r="Q9" i="1"/>
  <c r="Q5" i="1"/>
  <c r="Q505" i="1"/>
  <c r="Q133" i="1"/>
  <c r="Q121" i="1"/>
  <c r="Q34" i="1"/>
  <c r="Q18" i="1"/>
  <c r="Q14" i="1"/>
  <c r="P891" i="1"/>
  <c r="Q890" i="1"/>
  <c r="P887" i="1"/>
  <c r="Q886" i="1"/>
  <c r="P883" i="1"/>
  <c r="Q882" i="1"/>
  <c r="P879" i="1"/>
  <c r="Q878" i="1"/>
  <c r="Q127" i="1"/>
  <c r="P68" i="1"/>
  <c r="P890" i="1"/>
  <c r="Q889" i="1"/>
  <c r="P886" i="1"/>
  <c r="Q885" i="1"/>
  <c r="Q881" i="1"/>
  <c r="Q877" i="1"/>
  <c r="Q873" i="1"/>
  <c r="Q869" i="1"/>
  <c r="Q865" i="1"/>
  <c r="Q837" i="1"/>
  <c r="P639" i="1"/>
  <c r="Q638" i="1"/>
  <c r="P635" i="1"/>
  <c r="Q634" i="1"/>
  <c r="P631" i="1"/>
  <c r="Q630" i="1"/>
  <c r="P627" i="1"/>
  <c r="Q626" i="1"/>
  <c r="P623" i="1"/>
  <c r="Q622" i="1"/>
  <c r="P619" i="1"/>
  <c r="Q618" i="1"/>
  <c r="P615" i="1"/>
  <c r="Q614" i="1"/>
  <c r="P611" i="1"/>
  <c r="Q610" i="1"/>
  <c r="P607" i="1"/>
  <c r="Q606" i="1"/>
  <c r="P603" i="1"/>
  <c r="Q602" i="1"/>
  <c r="P595" i="1"/>
  <c r="Q594" i="1"/>
  <c r="P591" i="1"/>
  <c r="Q590" i="1"/>
  <c r="P587" i="1"/>
  <c r="Q586" i="1"/>
  <c r="P583" i="1"/>
  <c r="Q582" i="1"/>
  <c r="P579" i="1"/>
  <c r="Q578" i="1"/>
  <c r="P575" i="1"/>
  <c r="Q574" i="1"/>
  <c r="P571" i="1"/>
  <c r="Q570" i="1"/>
  <c r="P567" i="1"/>
  <c r="Q566" i="1"/>
  <c r="P563" i="1"/>
  <c r="Q562" i="1"/>
  <c r="P559" i="1"/>
  <c r="Q558" i="1"/>
  <c r="P555" i="1"/>
  <c r="Q554" i="1"/>
  <c r="P551" i="1"/>
  <c r="Q550" i="1"/>
  <c r="P547" i="1"/>
  <c r="Q546" i="1"/>
  <c r="P543" i="1"/>
  <c r="Q542" i="1"/>
  <c r="P539" i="1"/>
  <c r="Q538" i="1"/>
  <c r="P535" i="1"/>
  <c r="Q534" i="1"/>
  <c r="P531" i="1"/>
  <c r="Q530" i="1"/>
  <c r="P527" i="1"/>
  <c r="Q526" i="1"/>
  <c r="P523" i="1"/>
  <c r="Q522" i="1"/>
  <c r="P519" i="1"/>
  <c r="Q518" i="1"/>
  <c r="P515" i="1"/>
  <c r="Q514" i="1"/>
  <c r="P511" i="1"/>
  <c r="Q510" i="1"/>
  <c r="P507" i="1"/>
  <c r="Q506" i="1"/>
  <c r="P503" i="1"/>
  <c r="Q502" i="1"/>
  <c r="P499" i="1"/>
  <c r="Q498" i="1"/>
  <c r="P495" i="1"/>
  <c r="Q494" i="1"/>
  <c r="P491" i="1"/>
  <c r="Q490" i="1"/>
  <c r="P487" i="1"/>
  <c r="Q486" i="1"/>
  <c r="P483" i="1"/>
  <c r="Q482" i="1"/>
  <c r="P479" i="1"/>
  <c r="Q478" i="1"/>
  <c r="P475" i="1"/>
  <c r="Q474" i="1"/>
  <c r="P471" i="1"/>
  <c r="Q470" i="1"/>
  <c r="P467" i="1"/>
  <c r="Q466" i="1"/>
  <c r="P463" i="1"/>
  <c r="Q462" i="1"/>
  <c r="P459" i="1"/>
  <c r="Q458" i="1"/>
  <c r="P455" i="1"/>
  <c r="Q454" i="1"/>
  <c r="P451" i="1"/>
  <c r="Q450" i="1"/>
  <c r="P447" i="1"/>
  <c r="Q446" i="1"/>
  <c r="P443" i="1"/>
  <c r="Q442" i="1"/>
  <c r="P439" i="1"/>
  <c r="Q438" i="1"/>
  <c r="P435" i="1"/>
  <c r="Q434" i="1"/>
  <c r="P431" i="1"/>
  <c r="Q430" i="1"/>
  <c r="Q251" i="1"/>
  <c r="Q247" i="1"/>
  <c r="P80" i="1"/>
  <c r="P76" i="1"/>
  <c r="P427" i="1"/>
  <c r="Q388" i="1"/>
  <c r="P127" i="1"/>
  <c r="Q384" i="1"/>
  <c r="Q380" i="1"/>
  <c r="Q376" i="1"/>
  <c r="Q372" i="1"/>
  <c r="Q368" i="1"/>
  <c r="Q364" i="1"/>
  <c r="Q360" i="1"/>
  <c r="Q356" i="1"/>
  <c r="Q352" i="1"/>
  <c r="Q348" i="1"/>
  <c r="Q344" i="1"/>
  <c r="Q340" i="1"/>
  <c r="Q336" i="1"/>
  <c r="Q332" i="1"/>
  <c r="Q328" i="1"/>
  <c r="Q324" i="1"/>
  <c r="Q320" i="1"/>
  <c r="Q316" i="1"/>
  <c r="Q312" i="1"/>
  <c r="Q308" i="1"/>
  <c r="Q304" i="1"/>
  <c r="Q300" i="1"/>
  <c r="Q296" i="1"/>
  <c r="Q292" i="1"/>
  <c r="Q288" i="1"/>
  <c r="Q284" i="1"/>
  <c r="Q280" i="1"/>
  <c r="Q276" i="1"/>
  <c r="Q272" i="1"/>
  <c r="Q268" i="1"/>
  <c r="Q264" i="1"/>
  <c r="Q260" i="1"/>
  <c r="Q256" i="1"/>
  <c r="Q252" i="1"/>
  <c r="Q248" i="1"/>
  <c r="Q244" i="1"/>
  <c r="Q240" i="1"/>
  <c r="Q236" i="1"/>
  <c r="Q232" i="1"/>
  <c r="Q228" i="1"/>
  <c r="Q224" i="1"/>
  <c r="Q220" i="1"/>
  <c r="Q216" i="1"/>
  <c r="Q212" i="1"/>
  <c r="Q208" i="1"/>
  <c r="Q204" i="1"/>
  <c r="Q200" i="1"/>
  <c r="Q196" i="1"/>
  <c r="Q192" i="1"/>
  <c r="Q188" i="1"/>
  <c r="Q184" i="1"/>
  <c r="Q180" i="1"/>
  <c r="Q176" i="1"/>
  <c r="Q172" i="1"/>
  <c r="Q168" i="1"/>
  <c r="Q160" i="1"/>
  <c r="Q156" i="1"/>
  <c r="Q152" i="1"/>
  <c r="Q148" i="1"/>
  <c r="Q144" i="1"/>
  <c r="Q140" i="1"/>
  <c r="Q136" i="1"/>
  <c r="Q132" i="1"/>
  <c r="Q128" i="1"/>
  <c r="Q124" i="1"/>
  <c r="Q120" i="1"/>
  <c r="Q116" i="1"/>
  <c r="Q112" i="1"/>
  <c r="Q108" i="1"/>
  <c r="Q104" i="1"/>
  <c r="Q100" i="1"/>
  <c r="Q96" i="1"/>
  <c r="Q92" i="1"/>
  <c r="Q60" i="1"/>
  <c r="Q56" i="1"/>
  <c r="Q52" i="1"/>
  <c r="Q48" i="1"/>
  <c r="Q44" i="1"/>
  <c r="Q40" i="1"/>
  <c r="Q36" i="1"/>
  <c r="Q32" i="1"/>
  <c r="Q28" i="1"/>
  <c r="Q24" i="1"/>
  <c r="Q20" i="1"/>
  <c r="Q8" i="1"/>
  <c r="Q2" i="1"/>
  <c r="Q874" i="1"/>
  <c r="Q870" i="1"/>
  <c r="Q866" i="1"/>
  <c r="Q862" i="1"/>
  <c r="Q858" i="1"/>
  <c r="Q854" i="1"/>
  <c r="Q850" i="1"/>
  <c r="Q846" i="1"/>
  <c r="Q842" i="1"/>
  <c r="P839" i="1"/>
  <c r="P759" i="1"/>
  <c r="P755" i="1"/>
  <c r="P751" i="1"/>
  <c r="P735" i="1"/>
  <c r="P731" i="1"/>
  <c r="Q730" i="1"/>
  <c r="P727" i="1"/>
  <c r="P723" i="1"/>
  <c r="P719" i="1"/>
  <c r="P715" i="1"/>
  <c r="P683" i="1"/>
  <c r="Q682" i="1"/>
  <c r="P679" i="1"/>
  <c r="Q678" i="1"/>
  <c r="P675" i="1"/>
  <c r="Q674" i="1"/>
  <c r="P671" i="1"/>
  <c r="Q670" i="1"/>
  <c r="P667" i="1"/>
  <c r="Q666" i="1"/>
  <c r="P663" i="1"/>
  <c r="Q662" i="1"/>
  <c r="P659" i="1"/>
  <c r="Q658" i="1"/>
  <c r="P655" i="1"/>
  <c r="Q654" i="1"/>
  <c r="P651" i="1"/>
  <c r="Q650" i="1"/>
  <c r="P647" i="1"/>
  <c r="Q646" i="1"/>
  <c r="P643" i="1"/>
  <c r="Q642" i="1"/>
  <c r="P892" i="1"/>
  <c r="Q891" i="1"/>
  <c r="P888" i="1"/>
  <c r="Q887" i="1"/>
  <c r="Q883" i="1"/>
  <c r="Q879" i="1"/>
  <c r="Q875" i="1"/>
  <c r="Q871" i="1"/>
  <c r="Q867" i="1"/>
  <c r="Q863" i="1"/>
  <c r="Q859" i="1"/>
  <c r="Q855" i="1"/>
  <c r="Q851" i="1"/>
  <c r="Q847" i="1"/>
  <c r="Q843" i="1"/>
  <c r="Q839" i="1"/>
  <c r="Q835" i="1"/>
  <c r="Q831" i="1"/>
  <c r="Q827" i="1"/>
  <c r="Q823" i="1"/>
  <c r="Q819" i="1"/>
  <c r="Q815" i="1"/>
  <c r="Q811" i="1"/>
  <c r="Q807" i="1"/>
  <c r="Q803" i="1"/>
  <c r="Q799" i="1"/>
  <c r="Q795" i="1"/>
  <c r="Q791" i="1"/>
  <c r="Q787" i="1"/>
  <c r="Q783" i="1"/>
  <c r="Q779" i="1"/>
  <c r="Q775" i="1"/>
  <c r="Q771" i="1"/>
  <c r="Q767" i="1"/>
  <c r="Q763" i="1"/>
  <c r="Q759" i="1"/>
  <c r="Q755" i="1"/>
  <c r="Q751" i="1"/>
  <c r="Q747" i="1"/>
  <c r="Q743" i="1"/>
  <c r="Q739" i="1"/>
  <c r="Q735" i="1"/>
  <c r="Q731" i="1"/>
  <c r="Q727" i="1"/>
  <c r="Q723" i="1"/>
  <c r="Q719" i="1"/>
  <c r="Q715" i="1"/>
  <c r="Q711" i="1"/>
  <c r="Q707" i="1"/>
  <c r="Q703" i="1"/>
  <c r="Q699" i="1"/>
  <c r="Q695" i="1"/>
  <c r="Q691" i="1"/>
  <c r="Q687" i="1"/>
  <c r="Q683" i="1"/>
  <c r="Q679" i="1"/>
  <c r="Q675" i="1"/>
  <c r="Q671" i="1"/>
  <c r="Q667" i="1"/>
  <c r="Q663" i="1"/>
  <c r="Q659" i="1"/>
  <c r="Q655" i="1"/>
  <c r="Q651" i="1"/>
  <c r="Q647" i="1"/>
  <c r="Q643" i="1"/>
  <c r="Q639" i="1"/>
  <c r="Q635" i="1"/>
  <c r="Q631" i="1"/>
  <c r="Q627" i="1"/>
  <c r="Q623" i="1"/>
  <c r="Q619" i="1"/>
  <c r="Q615" i="1"/>
  <c r="Q611" i="1"/>
  <c r="Q607" i="1"/>
  <c r="Q603" i="1"/>
  <c r="Q599" i="1"/>
  <c r="Q520" i="1"/>
  <c r="Q516" i="1"/>
  <c r="Q504" i="1"/>
  <c r="Q500" i="1"/>
  <c r="Q488" i="1"/>
  <c r="Q484" i="1"/>
  <c r="Q472" i="1"/>
  <c r="Q468" i="1"/>
  <c r="Q164" i="1"/>
  <c r="Q117" i="1"/>
  <c r="Q113" i="1"/>
  <c r="Q109" i="1"/>
  <c r="Q105" i="1"/>
  <c r="Q101" i="1"/>
  <c r="Q97" i="1"/>
  <c r="Q93" i="1"/>
  <c r="Q85" i="1"/>
  <c r="P17" i="1"/>
  <c r="P13" i="1"/>
  <c r="Q595" i="1"/>
  <c r="Q591" i="1"/>
  <c r="Q587" i="1"/>
  <c r="Q583" i="1"/>
  <c r="Q579" i="1"/>
  <c r="Q575" i="1"/>
  <c r="Q571" i="1"/>
  <c r="Q567" i="1"/>
  <c r="Q563" i="1"/>
  <c r="Q559" i="1"/>
  <c r="Q555" i="1"/>
  <c r="Q551" i="1"/>
  <c r="Q547" i="1"/>
  <c r="Q543" i="1"/>
  <c r="Q539" i="1"/>
  <c r="Q535" i="1"/>
  <c r="Q531" i="1"/>
  <c r="Q527" i="1"/>
  <c r="Q523" i="1"/>
  <c r="Q519" i="1"/>
  <c r="Q515" i="1"/>
  <c r="Q511" i="1"/>
  <c r="Q507" i="1"/>
  <c r="Q503" i="1"/>
  <c r="Q499" i="1"/>
  <c r="Q495" i="1"/>
  <c r="Q491" i="1"/>
  <c r="Q487" i="1"/>
  <c r="Q483" i="1"/>
  <c r="Q479" i="1"/>
  <c r="Q475" i="1"/>
  <c r="Q471" i="1"/>
  <c r="Q467" i="1"/>
  <c r="Q463" i="1"/>
  <c r="Q459" i="1"/>
  <c r="Q455" i="1"/>
  <c r="Q451" i="1"/>
  <c r="Q447" i="1"/>
  <c r="Q443" i="1"/>
  <c r="Q439" i="1"/>
  <c r="Q435" i="1"/>
  <c r="Q431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62" i="1"/>
  <c r="Q358" i="1"/>
  <c r="Q354" i="1"/>
  <c r="Q350" i="1"/>
  <c r="Q346" i="1"/>
  <c r="Q342" i="1"/>
  <c r="Q338" i="1"/>
  <c r="Q334" i="1"/>
  <c r="Q330" i="1"/>
  <c r="Q326" i="1"/>
  <c r="Q322" i="1"/>
  <c r="Q318" i="1"/>
  <c r="Q310" i="1"/>
  <c r="Q306" i="1"/>
  <c r="Q274" i="1"/>
  <c r="Q270" i="1"/>
  <c r="Q266" i="1"/>
  <c r="Q262" i="1"/>
  <c r="Q258" i="1"/>
  <c r="Q254" i="1"/>
  <c r="Q250" i="1"/>
  <c r="Q246" i="1"/>
  <c r="Q242" i="1"/>
  <c r="Q238" i="1"/>
  <c r="Q66" i="1"/>
  <c r="Q62" i="1"/>
  <c r="Q456" i="1"/>
  <c r="Q452" i="1"/>
  <c r="Q440" i="1"/>
  <c r="Q436" i="1"/>
  <c r="Q423" i="1"/>
  <c r="Q415" i="1"/>
  <c r="Q407" i="1"/>
  <c r="Q387" i="1"/>
  <c r="Q371" i="1"/>
  <c r="Q359" i="1"/>
  <c r="Q351" i="1"/>
  <c r="Q343" i="1"/>
  <c r="Q315" i="1"/>
  <c r="Q295" i="1"/>
  <c r="Q287" i="1"/>
  <c r="Q279" i="1"/>
  <c r="Q267" i="1"/>
  <c r="Q239" i="1"/>
  <c r="Q231" i="1"/>
  <c r="Q223" i="1"/>
  <c r="Q219" i="1"/>
  <c r="Q203" i="1"/>
  <c r="Q191" i="1"/>
  <c r="Q183" i="1"/>
  <c r="Q175" i="1"/>
  <c r="Q155" i="1"/>
  <c r="Q87" i="1"/>
  <c r="Q59" i="1"/>
  <c r="Q39" i="1"/>
  <c r="Q15" i="1"/>
  <c r="Q11" i="1"/>
  <c r="Q7" i="1"/>
  <c r="Q861" i="1"/>
  <c r="Q857" i="1"/>
  <c r="Q853" i="1"/>
  <c r="Q849" i="1"/>
  <c r="Q845" i="1"/>
  <c r="Q841" i="1"/>
  <c r="P597" i="1"/>
  <c r="Q597" i="1"/>
  <c r="Q549" i="1"/>
  <c r="Q838" i="1"/>
  <c r="Q834" i="1"/>
  <c r="Q830" i="1"/>
  <c r="Q826" i="1"/>
  <c r="Q822" i="1"/>
  <c r="Q818" i="1"/>
  <c r="Q814" i="1"/>
  <c r="Q810" i="1"/>
  <c r="Q806" i="1"/>
  <c r="Q802" i="1"/>
  <c r="Q798" i="1"/>
  <c r="Q794" i="1"/>
  <c r="P791" i="1"/>
  <c r="Q790" i="1"/>
  <c r="P787" i="1"/>
  <c r="Q786" i="1"/>
  <c r="P783" i="1"/>
  <c r="Q782" i="1"/>
  <c r="P779" i="1"/>
  <c r="Q778" i="1"/>
  <c r="P775" i="1"/>
  <c r="Q774" i="1"/>
  <c r="P771" i="1"/>
  <c r="Q770" i="1"/>
  <c r="P767" i="1"/>
  <c r="Q766" i="1"/>
  <c r="P763" i="1"/>
  <c r="Q762" i="1"/>
  <c r="Q758" i="1"/>
  <c r="Q754" i="1"/>
  <c r="Q750" i="1"/>
  <c r="P747" i="1"/>
  <c r="Q746" i="1"/>
  <c r="P743" i="1"/>
  <c r="Q742" i="1"/>
  <c r="P739" i="1"/>
  <c r="Q738" i="1"/>
  <c r="Q734" i="1"/>
  <c r="Q726" i="1"/>
  <c r="Q722" i="1"/>
  <c r="Q718" i="1"/>
  <c r="Q714" i="1"/>
  <c r="P710" i="1"/>
  <c r="Q710" i="1"/>
  <c r="P706" i="1"/>
  <c r="Q706" i="1"/>
  <c r="Q702" i="1"/>
  <c r="P698" i="1"/>
  <c r="Q698" i="1"/>
  <c r="P694" i="1"/>
  <c r="Q694" i="1"/>
  <c r="P690" i="1"/>
  <c r="Q690" i="1"/>
  <c r="P686" i="1"/>
  <c r="Q686" i="1"/>
  <c r="P598" i="1"/>
  <c r="Q598" i="1"/>
  <c r="Q892" i="1"/>
  <c r="P889" i="1"/>
  <c r="Q888" i="1"/>
  <c r="P885" i="1"/>
  <c r="Q884" i="1"/>
  <c r="P881" i="1"/>
  <c r="Q880" i="1"/>
  <c r="P877" i="1"/>
  <c r="Q876" i="1"/>
  <c r="P873" i="1"/>
  <c r="Q872" i="1"/>
  <c r="P869" i="1"/>
  <c r="Q868" i="1"/>
  <c r="P865" i="1"/>
  <c r="Q864" i="1"/>
  <c r="P861" i="1"/>
  <c r="Q860" i="1"/>
  <c r="P857" i="1"/>
  <c r="Q856" i="1"/>
  <c r="P853" i="1"/>
  <c r="Q852" i="1"/>
  <c r="P849" i="1"/>
  <c r="Q848" i="1"/>
  <c r="P845" i="1"/>
  <c r="Q844" i="1"/>
  <c r="P841" i="1"/>
  <c r="Q840" i="1"/>
  <c r="P837" i="1"/>
  <c r="Q836" i="1"/>
  <c r="P833" i="1"/>
  <c r="Q832" i="1"/>
  <c r="P829" i="1"/>
  <c r="Q828" i="1"/>
  <c r="P825" i="1"/>
  <c r="Q824" i="1"/>
  <c r="P821" i="1"/>
  <c r="Q820" i="1"/>
  <c r="P817" i="1"/>
  <c r="Q816" i="1"/>
  <c r="P813" i="1"/>
  <c r="Q812" i="1"/>
  <c r="P809" i="1"/>
  <c r="Q808" i="1"/>
  <c r="P805" i="1"/>
  <c r="Q804" i="1"/>
  <c r="P801" i="1"/>
  <c r="Q800" i="1"/>
  <c r="P797" i="1"/>
  <c r="Q796" i="1"/>
  <c r="P793" i="1"/>
  <c r="Q792" i="1"/>
  <c r="P789" i="1"/>
  <c r="Q788" i="1"/>
  <c r="P785" i="1"/>
  <c r="Q784" i="1"/>
  <c r="P781" i="1"/>
  <c r="Q780" i="1"/>
  <c r="P777" i="1"/>
  <c r="Q776" i="1"/>
  <c r="P773" i="1"/>
  <c r="Q772" i="1"/>
  <c r="P769" i="1"/>
  <c r="Q768" i="1"/>
  <c r="P765" i="1"/>
  <c r="Q764" i="1"/>
  <c r="P761" i="1"/>
  <c r="Q760" i="1"/>
  <c r="P757" i="1"/>
  <c r="Q756" i="1"/>
  <c r="P753" i="1"/>
  <c r="Q752" i="1"/>
  <c r="P749" i="1"/>
  <c r="Q748" i="1"/>
  <c r="P745" i="1"/>
  <c r="Q744" i="1"/>
  <c r="P741" i="1"/>
  <c r="Q740" i="1"/>
  <c r="P737" i="1"/>
  <c r="Q736" i="1"/>
  <c r="P733" i="1"/>
  <c r="Q732" i="1"/>
  <c r="P729" i="1"/>
  <c r="Q728" i="1"/>
  <c r="P725" i="1"/>
  <c r="Q724" i="1"/>
  <c r="P721" i="1"/>
  <c r="Q720" i="1"/>
  <c r="P717" i="1"/>
  <c r="Q716" i="1"/>
  <c r="Q712" i="1"/>
  <c r="Q708" i="1"/>
  <c r="Q704" i="1"/>
  <c r="Q700" i="1"/>
  <c r="P696" i="1"/>
  <c r="Q696" i="1"/>
  <c r="P692" i="1"/>
  <c r="Q692" i="1"/>
  <c r="P688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4" i="1"/>
  <c r="Q620" i="1"/>
  <c r="Q616" i="1"/>
  <c r="Q612" i="1"/>
  <c r="Q608" i="1"/>
  <c r="Q604" i="1"/>
  <c r="Q600" i="1"/>
  <c r="Q596" i="1"/>
  <c r="Q584" i="1"/>
  <c r="Q580" i="1"/>
  <c r="Q568" i="1"/>
  <c r="Q564" i="1"/>
  <c r="Q552" i="1"/>
  <c r="Q548" i="1"/>
  <c r="Q536" i="1"/>
  <c r="Q532" i="1"/>
  <c r="Q529" i="1"/>
  <c r="Q525" i="1"/>
  <c r="Q521" i="1"/>
  <c r="P424" i="1"/>
  <c r="Q424" i="1"/>
  <c r="P420" i="1"/>
  <c r="Q420" i="1"/>
  <c r="P416" i="1"/>
  <c r="Q416" i="1"/>
  <c r="P412" i="1"/>
  <c r="Q412" i="1"/>
  <c r="P408" i="1"/>
  <c r="Q408" i="1"/>
  <c r="P404" i="1"/>
  <c r="Q404" i="1"/>
  <c r="P400" i="1"/>
  <c r="Q400" i="1"/>
  <c r="P396" i="1"/>
  <c r="Q396" i="1"/>
  <c r="P392" i="1"/>
  <c r="Q392" i="1"/>
  <c r="P88" i="1"/>
  <c r="Q88" i="1"/>
  <c r="P84" i="1"/>
  <c r="Q84" i="1"/>
  <c r="P72" i="1"/>
  <c r="Q72" i="1"/>
  <c r="P64" i="1"/>
  <c r="Q64" i="1"/>
  <c r="P425" i="1"/>
  <c r="Q425" i="1"/>
  <c r="P421" i="1"/>
  <c r="P417" i="1"/>
  <c r="Q417" i="1"/>
  <c r="P413" i="1"/>
  <c r="Q413" i="1"/>
  <c r="P409" i="1"/>
  <c r="P405" i="1"/>
  <c r="Q405" i="1"/>
  <c r="P401" i="1"/>
  <c r="Q401" i="1"/>
  <c r="P397" i="1"/>
  <c r="Q397" i="1"/>
  <c r="P393" i="1"/>
  <c r="Q385" i="1"/>
  <c r="Q369" i="1"/>
  <c r="Q361" i="1"/>
  <c r="Q353" i="1"/>
  <c r="P81" i="1"/>
  <c r="Q81" i="1"/>
  <c r="P77" i="1"/>
  <c r="Q77" i="1"/>
  <c r="P73" i="1"/>
  <c r="Q73" i="1"/>
  <c r="P69" i="1"/>
  <c r="P65" i="1"/>
  <c r="Q65" i="1"/>
  <c r="P61" i="1"/>
  <c r="Q61" i="1"/>
  <c r="P57" i="1"/>
  <c r="Q57" i="1"/>
  <c r="P53" i="1"/>
  <c r="Q53" i="1"/>
  <c r="P49" i="1"/>
  <c r="Q49" i="1"/>
  <c r="P45" i="1"/>
  <c r="Q45" i="1"/>
  <c r="P41" i="1"/>
  <c r="P37" i="1"/>
  <c r="Q37" i="1"/>
  <c r="P33" i="1"/>
  <c r="Q33" i="1"/>
  <c r="P29" i="1"/>
  <c r="P25" i="1"/>
  <c r="Q25" i="1"/>
  <c r="P21" i="1"/>
  <c r="Q21" i="1"/>
  <c r="Q421" i="1"/>
  <c r="Q393" i="1"/>
  <c r="Q68" i="1"/>
  <c r="Q29" i="1"/>
  <c r="Q314" i="1"/>
  <c r="Q302" i="1"/>
  <c r="Q298" i="1"/>
  <c r="Q294" i="1"/>
  <c r="Q290" i="1"/>
  <c r="Q286" i="1"/>
  <c r="Q282" i="1"/>
  <c r="Q278" i="1"/>
  <c r="Q234" i="1"/>
  <c r="Q230" i="1"/>
  <c r="Q226" i="1"/>
  <c r="Q2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58" i="1"/>
  <c r="Q80" i="1"/>
  <c r="Q41" i="1"/>
  <c r="Q17" i="1"/>
  <c r="Q592" i="1"/>
  <c r="Q588" i="1"/>
  <c r="Q576" i="1"/>
  <c r="Q572" i="1"/>
  <c r="Q560" i="1"/>
  <c r="Q556" i="1"/>
  <c r="Q544" i="1"/>
  <c r="Q540" i="1"/>
  <c r="Q528" i="1"/>
  <c r="Q524" i="1"/>
  <c r="Q512" i="1"/>
  <c r="Q508" i="1"/>
  <c r="Q496" i="1"/>
  <c r="Q492" i="1"/>
  <c r="Q480" i="1"/>
  <c r="Q476" i="1"/>
  <c r="Q464" i="1"/>
  <c r="Q460" i="1"/>
  <c r="Q448" i="1"/>
  <c r="Q444" i="1"/>
  <c r="Q432" i="1"/>
  <c r="Q428" i="1"/>
  <c r="Q427" i="1"/>
  <c r="P423" i="1"/>
  <c r="P419" i="1"/>
  <c r="Q419" i="1"/>
  <c r="P415" i="1"/>
  <c r="P411" i="1"/>
  <c r="Q411" i="1"/>
  <c r="P407" i="1"/>
  <c r="P403" i="1"/>
  <c r="Q403" i="1"/>
  <c r="P399" i="1"/>
  <c r="Q395" i="1"/>
  <c r="Q391" i="1"/>
  <c r="Q383" i="1"/>
  <c r="Q379" i="1"/>
  <c r="Q375" i="1"/>
  <c r="Q367" i="1"/>
  <c r="Q363" i="1"/>
  <c r="Q355" i="1"/>
  <c r="Q347" i="1"/>
  <c r="Q339" i="1"/>
  <c r="Q335" i="1"/>
  <c r="Q331" i="1"/>
  <c r="Q327" i="1"/>
  <c r="Q323" i="1"/>
  <c r="Q319" i="1"/>
  <c r="P316" i="1"/>
  <c r="P312" i="1"/>
  <c r="Q311" i="1"/>
  <c r="P308" i="1"/>
  <c r="Q307" i="1"/>
  <c r="P304" i="1"/>
  <c r="Q303" i="1"/>
  <c r="P300" i="1"/>
  <c r="Q299" i="1"/>
  <c r="P296" i="1"/>
  <c r="P292" i="1"/>
  <c r="Q291" i="1"/>
  <c r="P288" i="1"/>
  <c r="P284" i="1"/>
  <c r="Q283" i="1"/>
  <c r="P280" i="1"/>
  <c r="P276" i="1"/>
  <c r="Q275" i="1"/>
  <c r="Q271" i="1"/>
  <c r="Q263" i="1"/>
  <c r="Q259" i="1"/>
  <c r="Q255" i="1"/>
  <c r="Q243" i="1"/>
  <c r="Q235" i="1"/>
  <c r="Q227" i="1"/>
  <c r="Q215" i="1"/>
  <c r="Q211" i="1"/>
  <c r="Q207" i="1"/>
  <c r="Q199" i="1"/>
  <c r="Q195" i="1"/>
  <c r="Q187" i="1"/>
  <c r="Q179" i="1"/>
  <c r="Q171" i="1"/>
  <c r="Q167" i="1"/>
  <c r="Q163" i="1"/>
  <c r="Q159" i="1"/>
  <c r="P151" i="1"/>
  <c r="Q151" i="1"/>
  <c r="P147" i="1"/>
  <c r="Q147" i="1"/>
  <c r="P143" i="1"/>
  <c r="Q143" i="1"/>
  <c r="P139" i="1"/>
  <c r="Q139" i="1"/>
  <c r="P135" i="1"/>
  <c r="Q135" i="1"/>
  <c r="P131" i="1"/>
  <c r="Q131" i="1"/>
  <c r="P123" i="1"/>
  <c r="Q123" i="1"/>
  <c r="P119" i="1"/>
  <c r="Q119" i="1"/>
  <c r="P115" i="1"/>
  <c r="Q115" i="1"/>
  <c r="P111" i="1"/>
  <c r="Q111" i="1"/>
  <c r="Q107" i="1"/>
  <c r="Q103" i="1"/>
  <c r="Q99" i="1"/>
  <c r="Q95" i="1"/>
  <c r="Q91" i="1"/>
  <c r="Q83" i="1"/>
  <c r="Q79" i="1"/>
  <c r="Q75" i="1"/>
  <c r="Q71" i="1"/>
  <c r="Q67" i="1"/>
  <c r="Q63" i="1"/>
  <c r="Q55" i="1"/>
  <c r="Q51" i="1"/>
  <c r="Q47" i="1"/>
  <c r="Q43" i="1"/>
  <c r="Q35" i="1"/>
  <c r="Q31" i="1"/>
  <c r="Q27" i="1"/>
  <c r="Q23" i="1"/>
  <c r="Q19" i="1"/>
  <c r="Q399" i="1"/>
  <c r="Q76" i="1"/>
  <c r="Q13" i="1"/>
  <c r="Q16" i="1"/>
  <c r="Q12" i="1"/>
  <c r="Q4" i="1"/>
  <c r="P700" i="1"/>
  <c r="P702" i="1"/>
  <c r="P884" i="1"/>
  <c r="P880" i="1"/>
  <c r="P876" i="1"/>
  <c r="P872" i="1"/>
  <c r="P868" i="1"/>
  <c r="P864" i="1"/>
  <c r="P860" i="1"/>
  <c r="P856" i="1"/>
  <c r="P852" i="1"/>
  <c r="P848" i="1"/>
  <c r="P844" i="1"/>
  <c r="P840" i="1"/>
  <c r="P836" i="1"/>
  <c r="P832" i="1"/>
  <c r="P828" i="1"/>
  <c r="P824" i="1"/>
  <c r="P820" i="1"/>
  <c r="P816" i="1"/>
  <c r="P812" i="1"/>
  <c r="P804" i="1"/>
  <c r="P800" i="1"/>
  <c r="P704" i="1"/>
  <c r="P701" i="1"/>
  <c r="P697" i="1"/>
  <c r="P693" i="1"/>
  <c r="P689" i="1"/>
  <c r="P601" i="1"/>
  <c r="P582" i="1"/>
  <c r="P578" i="1"/>
  <c r="P574" i="1"/>
  <c r="P570" i="1"/>
  <c r="P566" i="1"/>
  <c r="P562" i="1"/>
  <c r="P558" i="1"/>
  <c r="P554" i="1"/>
  <c r="P550" i="1"/>
  <c r="P546" i="1"/>
  <c r="P542" i="1"/>
  <c r="P538" i="1"/>
  <c r="P534" i="1"/>
  <c r="P530" i="1"/>
  <c r="P526" i="1"/>
  <c r="P522" i="1"/>
  <c r="P518" i="1"/>
  <c r="P514" i="1"/>
  <c r="P510" i="1"/>
  <c r="P506" i="1"/>
  <c r="P502" i="1"/>
  <c r="P498" i="1"/>
  <c r="P494" i="1"/>
  <c r="P490" i="1"/>
  <c r="P486" i="1"/>
  <c r="P482" i="1"/>
  <c r="P478" i="1"/>
  <c r="P474" i="1"/>
  <c r="P470" i="1"/>
  <c r="P466" i="1"/>
  <c r="P462" i="1"/>
  <c r="P458" i="1"/>
  <c r="P454" i="1"/>
  <c r="P389" i="1"/>
  <c r="P385" i="1"/>
  <c r="P381" i="1"/>
  <c r="P377" i="1"/>
  <c r="P373" i="1"/>
  <c r="P369" i="1"/>
  <c r="P365" i="1"/>
  <c r="P361" i="1"/>
  <c r="P357" i="1"/>
  <c r="P353" i="1"/>
  <c r="P349" i="1"/>
  <c r="P345" i="1"/>
  <c r="P341" i="1"/>
  <c r="P337" i="1"/>
  <c r="P333" i="1"/>
  <c r="P329" i="1"/>
  <c r="P325" i="1"/>
  <c r="P321" i="1"/>
  <c r="P720" i="1"/>
  <c r="P716" i="1"/>
  <c r="P703" i="1"/>
  <c r="P699" i="1"/>
  <c r="P695" i="1"/>
  <c r="P691" i="1"/>
  <c r="P687" i="1"/>
  <c r="P684" i="1"/>
  <c r="P680" i="1"/>
  <c r="P676" i="1"/>
  <c r="P672" i="1"/>
  <c r="P668" i="1"/>
  <c r="P664" i="1"/>
  <c r="P660" i="1"/>
  <c r="P656" i="1"/>
  <c r="P652" i="1"/>
  <c r="P648" i="1"/>
  <c r="P644" i="1"/>
  <c r="P472" i="1"/>
  <c r="P468" i="1"/>
  <c r="P464" i="1"/>
  <c r="P460" i="1"/>
  <c r="P456" i="1"/>
  <c r="P452" i="1"/>
  <c r="P448" i="1"/>
  <c r="P444" i="1"/>
  <c r="P440" i="1"/>
  <c r="P436" i="1"/>
  <c r="P432" i="1"/>
  <c r="P428" i="1"/>
  <c r="P422" i="1"/>
  <c r="P418" i="1"/>
  <c r="P414" i="1"/>
  <c r="P410" i="1"/>
  <c r="P406" i="1"/>
  <c r="P453" i="1"/>
  <c r="P449" i="1"/>
  <c r="P445" i="1"/>
  <c r="P441" i="1"/>
  <c r="P437" i="1"/>
  <c r="P433" i="1"/>
  <c r="P429" i="1"/>
  <c r="P395" i="1"/>
  <c r="P391" i="1"/>
  <c r="P388" i="1"/>
  <c r="P384" i="1"/>
  <c r="P380" i="1"/>
  <c r="P376" i="1"/>
  <c r="P372" i="1"/>
  <c r="P368" i="1"/>
  <c r="P364" i="1"/>
  <c r="P360" i="1"/>
  <c r="P356" i="1"/>
  <c r="P352" i="1"/>
  <c r="P348" i="1"/>
  <c r="P344" i="1"/>
  <c r="P340" i="1"/>
  <c r="P336" i="1"/>
  <c r="P332" i="1"/>
  <c r="P328" i="1"/>
  <c r="P324" i="1"/>
  <c r="P320" i="1"/>
  <c r="P402" i="1"/>
  <c r="P398" i="1"/>
  <c r="P394" i="1"/>
  <c r="P272" i="1"/>
  <c r="P317" i="1"/>
  <c r="P313" i="1"/>
  <c r="P309" i="1"/>
  <c r="P305" i="1"/>
  <c r="P301" i="1"/>
  <c r="P297" i="1"/>
  <c r="P293" i="1"/>
  <c r="P289" i="1"/>
  <c r="P285" i="1"/>
  <c r="P281" i="1"/>
  <c r="P277" i="1"/>
  <c r="P273" i="1"/>
  <c r="P269" i="1"/>
  <c r="P265" i="1"/>
  <c r="P261" i="1"/>
  <c r="P257" i="1"/>
  <c r="P253" i="1"/>
  <c r="P249" i="1"/>
  <c r="P245" i="1"/>
  <c r="P241" i="1"/>
  <c r="P237" i="1"/>
  <c r="P233" i="1"/>
  <c r="P229" i="1"/>
  <c r="P225" i="1"/>
  <c r="P221" i="1"/>
  <c r="P217" i="1"/>
  <c r="P213" i="1"/>
  <c r="P209" i="1"/>
  <c r="P205" i="1"/>
  <c r="P201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3" i="1"/>
  <c r="P875" i="1"/>
  <c r="P871" i="1"/>
  <c r="P867" i="1"/>
  <c r="P863" i="1"/>
  <c r="P859" i="1"/>
  <c r="P855" i="1"/>
  <c r="P851" i="1"/>
  <c r="P847" i="1"/>
  <c r="P843" i="1"/>
  <c r="P835" i="1"/>
  <c r="P831" i="1"/>
  <c r="P827" i="1"/>
  <c r="P823" i="1"/>
  <c r="P819" i="1"/>
  <c r="P815" i="1"/>
  <c r="P811" i="1"/>
  <c r="P807" i="1"/>
  <c r="P803" i="1"/>
  <c r="P799" i="1"/>
  <c r="P795" i="1"/>
  <c r="P714" i="1"/>
  <c r="P808" i="1"/>
  <c r="P796" i="1"/>
  <c r="P792" i="1"/>
  <c r="P788" i="1"/>
  <c r="P784" i="1"/>
  <c r="P780" i="1"/>
  <c r="P776" i="1"/>
  <c r="P772" i="1"/>
  <c r="P768" i="1"/>
  <c r="P764" i="1"/>
  <c r="P760" i="1"/>
  <c r="P756" i="1"/>
  <c r="P752" i="1"/>
  <c r="P748" i="1"/>
  <c r="P744" i="1"/>
  <c r="P740" i="1"/>
  <c r="P736" i="1"/>
  <c r="P732" i="1"/>
  <c r="P728" i="1"/>
  <c r="P724" i="1"/>
  <c r="P711" i="1"/>
  <c r="P707" i="1"/>
  <c r="P712" i="1"/>
  <c r="P708" i="1"/>
  <c r="P2" i="1"/>
  <c r="P882" i="1"/>
  <c r="P878" i="1"/>
  <c r="P874" i="1"/>
  <c r="P870" i="1"/>
  <c r="P866" i="1"/>
  <c r="P862" i="1"/>
  <c r="P858" i="1"/>
  <c r="P854" i="1"/>
  <c r="P850" i="1"/>
  <c r="P846" i="1"/>
  <c r="P713" i="1"/>
  <c r="P709" i="1"/>
  <c r="P705" i="1"/>
  <c r="P842" i="1"/>
  <c r="P838" i="1"/>
  <c r="P834" i="1"/>
  <c r="P830" i="1"/>
  <c r="P826" i="1"/>
  <c r="P822" i="1"/>
  <c r="P818" i="1"/>
  <c r="P814" i="1"/>
  <c r="P810" i="1"/>
  <c r="P806" i="1"/>
  <c r="P802" i="1"/>
  <c r="P798" i="1"/>
  <c r="P794" i="1"/>
  <c r="P790" i="1"/>
  <c r="P786" i="1"/>
  <c r="P782" i="1"/>
  <c r="P778" i="1"/>
  <c r="P774" i="1"/>
  <c r="P770" i="1"/>
  <c r="P766" i="1"/>
  <c r="P762" i="1"/>
  <c r="P758" i="1"/>
  <c r="P754" i="1"/>
  <c r="P750" i="1"/>
  <c r="P746" i="1"/>
  <c r="P742" i="1"/>
  <c r="P738" i="1"/>
  <c r="P734" i="1"/>
  <c r="P730" i="1"/>
  <c r="P726" i="1"/>
  <c r="P722" i="1"/>
  <c r="P718" i="1"/>
  <c r="P685" i="1"/>
  <c r="P681" i="1"/>
  <c r="P677" i="1"/>
  <c r="P673" i="1"/>
  <c r="P669" i="1"/>
  <c r="P665" i="1"/>
  <c r="P661" i="1"/>
  <c r="P657" i="1"/>
  <c r="P653" i="1"/>
  <c r="P649" i="1"/>
  <c r="P645" i="1"/>
  <c r="P641" i="1"/>
  <c r="P637" i="1"/>
  <c r="P633" i="1"/>
  <c r="P629" i="1"/>
  <c r="P625" i="1"/>
  <c r="P621" i="1"/>
  <c r="P617" i="1"/>
  <c r="P613" i="1"/>
  <c r="P609" i="1"/>
  <c r="P605" i="1"/>
  <c r="P600" i="1"/>
  <c r="P599" i="1"/>
  <c r="P682" i="1"/>
  <c r="P678" i="1"/>
  <c r="P674" i="1"/>
  <c r="P670" i="1"/>
  <c r="P666" i="1"/>
  <c r="P662" i="1"/>
  <c r="P658" i="1"/>
  <c r="P654" i="1"/>
  <c r="P650" i="1"/>
  <c r="P646" i="1"/>
  <c r="P642" i="1"/>
  <c r="P638" i="1"/>
  <c r="P634" i="1"/>
  <c r="P630" i="1"/>
  <c r="P626" i="1"/>
  <c r="P622" i="1"/>
  <c r="P618" i="1"/>
  <c r="P614" i="1"/>
  <c r="P610" i="1"/>
  <c r="P606" i="1"/>
  <c r="P602" i="1"/>
  <c r="P593" i="1"/>
  <c r="P589" i="1"/>
  <c r="P585" i="1"/>
  <c r="P581" i="1"/>
  <c r="P577" i="1"/>
  <c r="P573" i="1"/>
  <c r="P569" i="1"/>
  <c r="P565" i="1"/>
  <c r="P561" i="1"/>
  <c r="P557" i="1"/>
  <c r="P553" i="1"/>
  <c r="P549" i="1"/>
  <c r="P545" i="1"/>
  <c r="P594" i="1"/>
  <c r="P590" i="1"/>
  <c r="P586" i="1"/>
  <c r="P450" i="1"/>
  <c r="P446" i="1"/>
  <c r="P442" i="1"/>
  <c r="P438" i="1"/>
  <c r="P434" i="1"/>
  <c r="P430" i="1"/>
  <c r="P390" i="1"/>
  <c r="P386" i="1"/>
  <c r="P382" i="1"/>
  <c r="P378" i="1"/>
  <c r="P374" i="1"/>
  <c r="P370" i="1"/>
  <c r="P366" i="1"/>
  <c r="P362" i="1"/>
  <c r="P358" i="1"/>
  <c r="P354" i="1"/>
  <c r="P350" i="1"/>
  <c r="P346" i="1"/>
  <c r="P342" i="1"/>
  <c r="P338" i="1"/>
  <c r="P334" i="1"/>
  <c r="P330" i="1"/>
  <c r="P326" i="1"/>
  <c r="P322" i="1"/>
  <c r="P318" i="1"/>
  <c r="P314" i="1"/>
  <c r="P310" i="1"/>
  <c r="P306" i="1"/>
  <c r="P302" i="1"/>
  <c r="P298" i="1"/>
  <c r="P149" i="1"/>
  <c r="P145" i="1"/>
  <c r="P141" i="1"/>
  <c r="P137" i="1"/>
  <c r="P133" i="1"/>
  <c r="P129" i="1"/>
  <c r="P125" i="1"/>
  <c r="P121" i="1"/>
  <c r="P117" i="1"/>
  <c r="P113" i="1"/>
  <c r="P109" i="1"/>
  <c r="P105" i="1"/>
  <c r="P101" i="1"/>
  <c r="P97" i="1"/>
  <c r="P93" i="1"/>
  <c r="P89" i="1"/>
  <c r="P85" i="1"/>
  <c r="P387" i="1"/>
  <c r="P383" i="1"/>
  <c r="P379" i="1"/>
  <c r="P375" i="1"/>
  <c r="P371" i="1"/>
  <c r="P367" i="1"/>
  <c r="P363" i="1"/>
  <c r="P359" i="1"/>
  <c r="P355" i="1"/>
  <c r="P351" i="1"/>
  <c r="P347" i="1"/>
  <c r="P343" i="1"/>
  <c r="P339" i="1"/>
  <c r="P335" i="1"/>
  <c r="P331" i="1"/>
  <c r="P327" i="1"/>
  <c r="P323" i="1"/>
  <c r="P319" i="1"/>
  <c r="P315" i="1"/>
  <c r="P311" i="1"/>
  <c r="P307" i="1"/>
  <c r="P303" i="1"/>
  <c r="P299" i="1"/>
  <c r="P295" i="1"/>
  <c r="P291" i="1"/>
  <c r="P287" i="1"/>
  <c r="P283" i="1"/>
  <c r="P279" i="1"/>
  <c r="P275" i="1"/>
  <c r="P271" i="1"/>
  <c r="P267" i="1"/>
  <c r="P263" i="1"/>
  <c r="P259" i="1"/>
  <c r="P255" i="1"/>
  <c r="P251" i="1"/>
  <c r="P247" i="1"/>
  <c r="P243" i="1"/>
  <c r="P239" i="1"/>
  <c r="P235" i="1"/>
  <c r="P231" i="1"/>
  <c r="P227" i="1"/>
  <c r="P223" i="1"/>
  <c r="P219" i="1"/>
  <c r="P215" i="1"/>
  <c r="P211" i="1"/>
  <c r="P207" i="1"/>
  <c r="P203" i="1"/>
  <c r="P199" i="1"/>
  <c r="P195" i="1"/>
  <c r="P191" i="1"/>
  <c r="P187" i="1"/>
  <c r="P183" i="1"/>
  <c r="P179" i="1"/>
  <c r="P175" i="1"/>
  <c r="P171" i="1"/>
  <c r="P167" i="1"/>
  <c r="P163" i="1"/>
  <c r="P159" i="1"/>
  <c r="P155" i="1"/>
  <c r="P640" i="1"/>
  <c r="P636" i="1"/>
  <c r="P632" i="1"/>
  <c r="P628" i="1"/>
  <c r="P624" i="1"/>
  <c r="P620" i="1"/>
  <c r="P616" i="1"/>
  <c r="P612" i="1"/>
  <c r="P608" i="1"/>
  <c r="P604" i="1"/>
  <c r="P596" i="1"/>
  <c r="P592" i="1"/>
  <c r="P588" i="1"/>
  <c r="P584" i="1"/>
  <c r="P580" i="1"/>
  <c r="P576" i="1"/>
  <c r="P572" i="1"/>
  <c r="P568" i="1"/>
  <c r="P564" i="1"/>
  <c r="P560" i="1"/>
  <c r="P556" i="1"/>
  <c r="P552" i="1"/>
  <c r="P548" i="1"/>
  <c r="P544" i="1"/>
  <c r="P540" i="1"/>
  <c r="P536" i="1"/>
  <c r="P532" i="1"/>
  <c r="P528" i="1"/>
  <c r="P524" i="1"/>
  <c r="P520" i="1"/>
  <c r="P516" i="1"/>
  <c r="P512" i="1"/>
  <c r="P508" i="1"/>
  <c r="P504" i="1"/>
  <c r="P500" i="1"/>
  <c r="P496" i="1"/>
  <c r="P492" i="1"/>
  <c r="P488" i="1"/>
  <c r="P484" i="1"/>
  <c r="P480" i="1"/>
  <c r="P476" i="1"/>
  <c r="P268" i="1"/>
  <c r="P264" i="1"/>
  <c r="P260" i="1"/>
  <c r="P256" i="1"/>
  <c r="P252" i="1"/>
  <c r="P248" i="1"/>
  <c r="P244" i="1"/>
  <c r="P240" i="1"/>
  <c r="P236" i="1"/>
  <c r="P232" i="1"/>
  <c r="P228" i="1"/>
  <c r="P224" i="1"/>
  <c r="P220" i="1"/>
  <c r="P216" i="1"/>
  <c r="P212" i="1"/>
  <c r="P208" i="1"/>
  <c r="P204" i="1"/>
  <c r="P200" i="1"/>
  <c r="P196" i="1"/>
  <c r="P192" i="1"/>
  <c r="P188" i="1"/>
  <c r="P184" i="1"/>
  <c r="P180" i="1"/>
  <c r="P176" i="1"/>
  <c r="P172" i="1"/>
  <c r="P168" i="1"/>
  <c r="P164" i="1"/>
  <c r="P160" i="1"/>
  <c r="P156" i="1"/>
  <c r="P152" i="1"/>
  <c r="P107" i="1"/>
  <c r="P103" i="1"/>
  <c r="P99" i="1"/>
  <c r="P95" i="1"/>
  <c r="P91" i="1"/>
  <c r="P87" i="1"/>
  <c r="P83" i="1"/>
  <c r="P79" i="1"/>
  <c r="P75" i="1"/>
  <c r="P71" i="1"/>
  <c r="P541" i="1"/>
  <c r="P537" i="1"/>
  <c r="P533" i="1"/>
  <c r="P529" i="1"/>
  <c r="P525" i="1"/>
  <c r="P521" i="1"/>
  <c r="P517" i="1"/>
  <c r="P513" i="1"/>
  <c r="P509" i="1"/>
  <c r="P505" i="1"/>
  <c r="P501" i="1"/>
  <c r="P497" i="1"/>
  <c r="P493" i="1"/>
  <c r="P489" i="1"/>
  <c r="P485" i="1"/>
  <c r="P481" i="1"/>
  <c r="P477" i="1"/>
  <c r="P473" i="1"/>
  <c r="P469" i="1"/>
  <c r="P465" i="1"/>
  <c r="P461" i="1"/>
  <c r="P457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148" i="1"/>
  <c r="P144" i="1"/>
  <c r="P140" i="1"/>
  <c r="P136" i="1"/>
  <c r="P132" i="1"/>
  <c r="P128" i="1"/>
  <c r="P124" i="1"/>
  <c r="P120" i="1"/>
  <c r="P116" i="1"/>
  <c r="P112" i="1"/>
  <c r="P108" i="1"/>
  <c r="P104" i="1"/>
  <c r="P100" i="1"/>
  <c r="P96" i="1"/>
  <c r="P92" i="1"/>
  <c r="P9" i="1"/>
  <c r="P5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6" i="1"/>
  <c r="P67" i="1"/>
  <c r="P63" i="1"/>
  <c r="P59" i="1"/>
  <c r="P55" i="1"/>
  <c r="P51" i="1"/>
  <c r="P47" i="1"/>
  <c r="P43" i="1"/>
  <c r="P39" i="1"/>
  <c r="P35" i="1"/>
  <c r="P31" i="1"/>
  <c r="P27" i="1"/>
  <c r="P23" i="1"/>
  <c r="P19" i="1"/>
  <c r="P15" i="1"/>
  <c r="P11" i="1"/>
  <c r="P7" i="1"/>
  <c r="P8" i="1"/>
  <c r="P4" i="1"/>
</calcChain>
</file>

<file path=xl/sharedStrings.xml><?xml version="1.0" encoding="utf-8"?>
<sst xmlns="http://schemas.openxmlformats.org/spreadsheetml/2006/main" count="3372" uniqueCount="1254">
  <si>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</si>
  <si>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</si>
  <si>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</si>
  <si>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</si>
  <si>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</si>
  <si>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</si>
  <si>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</si>
  <si>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</si>
  <si>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</si>
  <si>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</si>
  <si>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</si>
  <si>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</si>
  <si>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</si>
  <si>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</si>
  <si>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</si>
  <si>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</si>
  <si>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</si>
  <si>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</si>
  <si>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</si>
  <si>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</si>
  <si>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</si>
  <si>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</si>
  <si>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</si>
  <si>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</si>
  <si>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</si>
  <si>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</si>
  <si>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</si>
  <si>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</si>
  <si>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</si>
  <si>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</si>
  <si>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</si>
  <si>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</si>
  <si>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</si>
  <si>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</si>
  <si>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</si>
  <si>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</si>
  <si>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</si>
  <si>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</si>
  <si>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</si>
  <si>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</si>
  <si>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</si>
  <si>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</si>
  <si>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</si>
  <si>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</si>
  <si>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</si>
  <si>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</si>
  <si>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</si>
  <si>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</si>
  <si>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</si>
  <si>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</si>
  <si>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</si>
  <si>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</si>
  <si>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</si>
  <si>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</si>
  <si>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</si>
  <si>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</si>
  <si>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</si>
  <si>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</si>
  <si>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</si>
  <si>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</si>
  <si>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</si>
  <si>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</si>
  <si>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</si>
  <si>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</si>
  <si>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</si>
  <si>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</si>
  <si>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</si>
  <si>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</si>
  <si>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</si>
  <si>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</si>
  <si>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</si>
  <si>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</si>
  <si>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</si>
  <si>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</si>
  <si>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</si>
  <si>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</si>
  <si>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</si>
  <si>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</si>
  <si>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</si>
  <si>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</si>
  <si>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</si>
  <si>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</si>
  <si>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</si>
  <si>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</si>
  <si>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</si>
  <si>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</si>
  <si>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</si>
  <si>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</si>
  <si>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</si>
  <si>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</si>
  <si>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</si>
  <si>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</si>
  <si>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</si>
  <si>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</si>
  <si>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</si>
  <si>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</si>
  <si>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</si>
  <si>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</si>
  <si>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</si>
  <si>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</si>
  <si>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</si>
  <si>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</si>
  <si>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</si>
  <si>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</si>
  <si>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</si>
  <si>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</si>
  <si>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</si>
  <si>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</si>
  <si>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</si>
  <si>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</si>
  <si>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</si>
  <si>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</si>
  <si>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</si>
  <si>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</si>
  <si>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</si>
  <si>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</si>
  <si>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</si>
  <si>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</si>
  <si>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</si>
  <si>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</si>
  <si>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</si>
  <si>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</si>
  <si>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</si>
  <si>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</si>
  <si>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</si>
  <si>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</si>
  <si>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</si>
  <si>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</si>
  <si>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</si>
  <si>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</si>
  <si>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</si>
  <si>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</si>
  <si>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</si>
  <si>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</si>
  <si>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</si>
  <si>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</si>
  <si>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</si>
  <si>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</si>
  <si>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</si>
  <si>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</si>
  <si>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</si>
  <si>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</si>
  <si>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</si>
  <si>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</si>
  <si>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</si>
  <si>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</si>
  <si>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</si>
  <si>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</si>
  <si>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</si>
  <si>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</si>
  <si>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</si>
  <si>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</si>
  <si>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</si>
  <si>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</si>
  <si>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</si>
  <si>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</si>
  <si>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</si>
  <si>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</si>
  <si>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</si>
  <si>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</si>
  <si>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</si>
  <si>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</si>
  <si>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</si>
  <si>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</si>
  <si>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</si>
  <si>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</si>
  <si>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</si>
  <si>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</si>
  <si>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</si>
  <si>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</si>
  <si>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</si>
  <si>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</si>
  <si>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</si>
  <si>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</si>
  <si>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</si>
  <si>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</si>
  <si>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</si>
  <si>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</si>
  <si>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</si>
  <si>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</si>
  <si>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</si>
  <si>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</si>
  <si>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</si>
  <si>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</si>
  <si>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</si>
  <si>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</si>
  <si>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</si>
  <si>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</si>
  <si>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</si>
  <si>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</si>
  <si>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</si>
  <si>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</si>
  <si>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</si>
  <si>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</si>
  <si>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</si>
  <si>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</si>
  <si>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</si>
  <si>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</si>
  <si>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</si>
  <si>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</si>
  <si>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</si>
  <si>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</si>
  <si>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</si>
  <si>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</si>
  <si>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</si>
  <si>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</si>
  <si>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</si>
  <si>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</si>
  <si>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</si>
  <si>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</si>
  <si>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</si>
  <si>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</si>
  <si>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</si>
  <si>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</si>
  <si>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</si>
  <si>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</si>
  <si>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</si>
  <si>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</si>
  <si>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</si>
  <si>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</si>
  <si>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</si>
  <si>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</si>
  <si>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</si>
  <si>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</si>
  <si>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</si>
  <si>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</si>
  <si>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</si>
  <si>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</si>
  <si>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</si>
  <si>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</si>
  <si>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</si>
  <si>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</si>
  <si>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</si>
  <si>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</si>
  <si>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</si>
  <si>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</si>
  <si>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</si>
  <si>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</si>
  <si>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</si>
  <si>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</si>
  <si>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</si>
  <si>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</si>
  <si>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</si>
  <si>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</si>
  <si>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</si>
  <si>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</si>
  <si>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</si>
  <si>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</si>
  <si>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</si>
  <si>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</si>
  <si>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</si>
  <si>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</si>
  <si>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</si>
  <si>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</si>
  <si>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</si>
  <si>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</si>
  <si>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</si>
  <si>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</si>
  <si>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</si>
  <si>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</si>
  <si>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</si>
  <si>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</si>
  <si>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</si>
  <si>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</si>
  <si>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</si>
  <si>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</si>
  <si>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</si>
  <si>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</si>
  <si>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</si>
  <si>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</si>
  <si>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</si>
  <si>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</si>
  <si>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</si>
  <si>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</si>
  <si>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</si>
  <si>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</si>
  <si>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</si>
  <si>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</si>
  <si>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</si>
  <si>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</si>
  <si>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</si>
  <si>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</si>
  <si>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</si>
  <si>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</si>
  <si>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</si>
  <si>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</si>
  <si>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</si>
  <si>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</si>
  <si>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</si>
  <si>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</si>
  <si>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</si>
  <si>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</si>
  <si>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</si>
  <si>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</si>
  <si>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</si>
  <si>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</si>
  <si>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</si>
  <si>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</si>
  <si>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</si>
  <si>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</si>
  <si>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</si>
  <si>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</si>
  <si>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</si>
  <si>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</si>
  <si>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</si>
  <si>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</si>
  <si>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</si>
  <si>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</si>
  <si>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</si>
  <si>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</si>
  <si>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</si>
  <si>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</si>
  <si>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</si>
  <si>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</si>
  <si>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</si>
  <si>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</si>
  <si>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</si>
  <si>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</si>
  <si>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</si>
  <si>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</si>
  <si>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</si>
  <si>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</si>
  <si>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</si>
  <si>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</si>
  <si>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</si>
  <si>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</si>
  <si>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</si>
  <si>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</si>
  <si>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</si>
  <si>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</si>
  <si>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</si>
  <si>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</si>
  <si>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</si>
  <si>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</si>
  <si>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</si>
  <si>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</si>
  <si>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</si>
  <si>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</si>
  <si>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</si>
  <si>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</si>
  <si>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</si>
  <si>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</si>
  <si>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</si>
  <si>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</si>
  <si>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</si>
  <si>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</si>
  <si>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</si>
  <si>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</si>
  <si>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</si>
  <si>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</si>
  <si>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</si>
  <si>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</si>
  <si>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</si>
  <si>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</si>
  <si>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</si>
  <si>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</si>
  <si>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</si>
  <si>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</si>
  <si>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</si>
  <si>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</si>
  <si>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</si>
  <si>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</si>
  <si>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</si>
  <si>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</si>
  <si>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</si>
  <si>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</si>
  <si>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</si>
  <si>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</si>
  <si>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</si>
  <si>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</si>
  <si>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</si>
  <si>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</si>
  <si>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</si>
  <si>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</si>
  <si>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</si>
  <si>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</si>
  <si>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</si>
  <si>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</si>
  <si>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</si>
  <si>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</si>
  <si>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</si>
  <si>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</si>
  <si>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</si>
  <si>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</si>
  <si>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</si>
  <si>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</si>
  <si>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</si>
  <si>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</si>
  <si>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</si>
  <si>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</si>
  <si>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</si>
  <si>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</si>
  <si>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</si>
  <si>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</si>
  <si>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</si>
  <si>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</si>
  <si>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</si>
  <si>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</si>
  <si>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</si>
  <si>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</si>
  <si>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</si>
  <si>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</si>
  <si>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</si>
  <si>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</si>
  <si>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</si>
  <si>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</si>
  <si>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</si>
  <si>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</si>
  <si>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</si>
  <si>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</si>
  <si>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</si>
  <si>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</si>
  <si>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</si>
  <si>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</si>
  <si>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</si>
  <si>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</si>
  <si>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</si>
  <si>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</si>
  <si>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</si>
  <si>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</si>
  <si>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</si>
  <si>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</si>
  <si>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</si>
  <si>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</si>
  <si>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</si>
  <si>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</si>
  <si>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</si>
  <si>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</si>
  <si>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</si>
  <si>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</si>
  <si>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</si>
  <si>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</si>
  <si>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</si>
  <si>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</si>
  <si>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</si>
  <si>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</si>
  <si>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</si>
  <si>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</si>
  <si>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</si>
  <si>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</si>
  <si>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</si>
  <si>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</si>
  <si>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</si>
  <si>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</si>
  <si>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</si>
  <si>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</si>
  <si>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</si>
  <si>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</si>
  <si>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</si>
  <si>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</si>
  <si>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</si>
  <si>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</si>
  <si>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</si>
  <si>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</si>
  <si>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</si>
  <si>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</si>
  <si>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</si>
  <si>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</si>
  <si>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</si>
  <si>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</si>
  <si>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</si>
  <si>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</si>
  <si>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</si>
  <si>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</si>
  <si>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</si>
  <si>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</si>
  <si>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</si>
  <si>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</si>
  <si>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</si>
  <si>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</si>
  <si>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</si>
  <si>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</si>
  <si>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</si>
  <si>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</si>
  <si>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</si>
  <si>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</si>
  <si>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</si>
  <si>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</si>
  <si>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</si>
  <si>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</si>
  <si>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</si>
  <si>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</si>
  <si>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</si>
  <si>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</si>
  <si>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</si>
  <si>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</si>
  <si>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</si>
  <si>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</si>
  <si>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</si>
  <si>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</si>
  <si>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</si>
  <si>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</si>
  <si>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</si>
  <si>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</si>
  <si>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</si>
  <si>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</si>
  <si>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</si>
  <si>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</si>
  <si>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</si>
  <si>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</si>
  <si>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</si>
  <si>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</si>
  <si>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</si>
  <si>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</si>
  <si>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</si>
  <si>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</si>
  <si>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</si>
  <si>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</si>
  <si>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</si>
  <si>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</si>
  <si>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</si>
  <si>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</si>
  <si>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</si>
  <si>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</si>
  <si>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</si>
  <si>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</si>
  <si>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</si>
  <si>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</si>
  <si>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</si>
  <si>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</si>
  <si>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</si>
  <si>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</si>
  <si>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</si>
  <si>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</si>
  <si>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</si>
  <si>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</si>
  <si>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</si>
  <si>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</si>
  <si>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</si>
  <si>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</si>
  <si>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</si>
  <si>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</si>
  <si>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</si>
  <si>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</si>
  <si>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</si>
  <si>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</si>
  <si>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</si>
  <si>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</si>
  <si>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</si>
  <si>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</si>
  <si>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</si>
  <si>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</si>
  <si>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</si>
  <si>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</si>
  <si>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</si>
  <si>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</si>
  <si>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</si>
  <si>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</si>
  <si>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</si>
  <si>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</si>
  <si>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</si>
  <si>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</si>
  <si>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</si>
  <si>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</si>
  <si>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</si>
  <si>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</si>
  <si>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</si>
  <si>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</si>
  <si>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</si>
  <si>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</si>
  <si>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</si>
  <si>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</si>
  <si>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</si>
  <si>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</si>
  <si>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</si>
  <si>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</si>
  <si>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</si>
  <si>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</si>
  <si>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</si>
  <si>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</si>
  <si>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</si>
  <si>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</si>
  <si>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</si>
  <si>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</si>
  <si>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</si>
  <si>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</si>
  <si>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</si>
  <si>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</si>
  <si>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</si>
  <si>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</si>
  <si>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</si>
  <si>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</si>
  <si>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</si>
  <si>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</si>
  <si>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</si>
  <si>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</si>
  <si>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</si>
  <si>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</si>
  <si>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</si>
  <si>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</si>
  <si>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</si>
  <si>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</si>
  <si>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</si>
  <si>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</si>
  <si>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</si>
  <si>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</si>
  <si>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</si>
  <si>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</si>
  <si>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</si>
  <si>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</si>
  <si>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</si>
  <si>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</si>
  <si>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</si>
  <si>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</si>
  <si>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</si>
  <si>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</si>
  <si>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</si>
  <si>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</si>
  <si>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</si>
  <si>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</si>
  <si>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</si>
  <si>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</si>
  <si>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</si>
  <si>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</si>
  <si>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</si>
  <si>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</si>
  <si>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</si>
  <si>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</si>
  <si>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</si>
  <si>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</si>
  <si>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</si>
  <si>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</si>
  <si>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</si>
  <si>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</si>
  <si>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</si>
  <si>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</si>
  <si>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</si>
  <si>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</si>
  <si>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</si>
  <si>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</si>
  <si>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</si>
  <si>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</si>
  <si>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</si>
  <si>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</si>
  <si>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</si>
  <si>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</si>
  <si>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</si>
  <si>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</si>
  <si>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</si>
  <si>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</si>
  <si>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</si>
  <si>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</si>
  <si>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</si>
  <si>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</si>
  <si>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</si>
  <si>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</si>
  <si>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</si>
  <si>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</si>
  <si>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</si>
  <si>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</si>
  <si>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</si>
  <si>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</si>
  <si>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</si>
  <si>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</si>
  <si>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</si>
  <si>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</si>
  <si>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</si>
  <si>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</si>
  <si>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</si>
  <si>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</si>
  <si>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</si>
  <si>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</si>
  <si>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</si>
  <si>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</si>
  <si>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</si>
  <si>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</si>
  <si>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</si>
  <si>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</si>
  <si>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</si>
  <si>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</si>
  <si>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</si>
  <si>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</si>
  <si>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</si>
  <si>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</si>
  <si>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</si>
  <si>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</si>
  <si>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</si>
  <si>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</si>
  <si>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</si>
  <si>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</si>
  <si>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</si>
  <si>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</si>
  <si>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</si>
  <si>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</si>
  <si>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</si>
  <si>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</si>
  <si>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</si>
  <si>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</si>
  <si>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</si>
  <si>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</si>
  <si>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</si>
  <si>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</si>
  <si>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</si>
  <si>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</si>
  <si>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</si>
  <si>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</si>
  <si>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</si>
  <si>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</si>
  <si>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</si>
  <si>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</si>
  <si>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</si>
  <si>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</si>
  <si>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</si>
  <si>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</si>
  <si>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</si>
  <si>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</si>
  <si>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</si>
  <si>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</si>
  <si>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</si>
  <si>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</si>
  <si>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</si>
  <si>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</si>
  <si>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</si>
  <si>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</si>
  <si>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</si>
  <si>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</si>
  <si>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</si>
  <si>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</si>
  <si>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</si>
  <si>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</si>
  <si>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</si>
  <si>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</si>
  <si>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</si>
  <si>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</si>
  <si>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</si>
  <si>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</si>
  <si>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</si>
  <si>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</si>
  <si>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</si>
  <si>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</si>
  <si>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</si>
  <si>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</si>
  <si>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</si>
  <si>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</si>
  <si>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</si>
  <si>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</si>
  <si>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</si>
  <si>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</si>
  <si>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</si>
  <si>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</si>
  <si>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</si>
  <si>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</si>
  <si>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</si>
  <si>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</si>
  <si>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</si>
  <si>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</si>
  <si>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</si>
  <si>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</si>
  <si>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</si>
  <si>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</si>
  <si>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</si>
  <si>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</si>
  <si>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</si>
  <si>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</si>
  <si>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</si>
  <si>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</si>
  <si>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</si>
  <si>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</si>
  <si>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</si>
  <si>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</si>
  <si>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</si>
  <si>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</si>
  <si>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</si>
  <si>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</si>
  <si>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</si>
  <si>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</si>
  <si>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</si>
  <si>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</si>
  <si>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</si>
  <si>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</si>
  <si>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</si>
  <si>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</si>
  <si>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</si>
  <si>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</si>
  <si>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</si>
  <si>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</si>
  <si>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</si>
  <si>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</si>
  <si>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</si>
  <si>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</si>
  <si>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</si>
  <si>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</si>
  <si>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</si>
  <si>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</si>
  <si>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</si>
  <si>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</si>
  <si>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</si>
  <si>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</si>
  <si>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</si>
  <si>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</si>
  <si>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</si>
  <si>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</si>
  <si>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</si>
  <si>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</si>
  <si>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</si>
  <si>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</si>
  <si>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</si>
  <si>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</si>
  <si>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</si>
  <si>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</si>
  <si>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</si>
  <si>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</si>
  <si>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</si>
  <si>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</si>
  <si>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</si>
  <si>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</si>
  <si>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</si>
  <si>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</si>
  <si>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</si>
  <si>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</si>
  <si>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</si>
  <si>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</si>
  <si>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</si>
  <si>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</si>
  <si>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</si>
  <si>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</si>
  <si>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</si>
  <si>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</si>
  <si>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</si>
  <si>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</si>
  <si>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</si>
  <si>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</si>
  <si>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</si>
  <si>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</si>
  <si>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</si>
  <si>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</si>
  <si>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</si>
  <si>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</si>
  <si>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</si>
  <si>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</si>
  <si>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</si>
  <si>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</si>
  <si>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</si>
  <si>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</si>
  <si>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</si>
  <si>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</si>
  <si>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</si>
  <si>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</si>
  <si>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</si>
  <si>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</si>
  <si>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</si>
  <si>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</si>
  <si>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</si>
  <si>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</si>
  <si>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</si>
  <si>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</si>
  <si>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</si>
  <si>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</si>
  <si>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</si>
  <si>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</si>
  <si>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</si>
  <si>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</si>
  <si>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</si>
  <si>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</si>
  <si>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</si>
  <si>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</si>
  <si>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</si>
  <si>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</si>
  <si>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</si>
  <si>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</si>
  <si>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</si>
  <si>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</si>
  <si>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</si>
  <si>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</si>
  <si>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</si>
  <si>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</si>
  <si>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</si>
  <si>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</si>
  <si>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</si>
  <si>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</si>
  <si>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</si>
  <si>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</si>
  <si>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</si>
  <si>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</si>
  <si>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</si>
  <si>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</si>
  <si>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</si>
  <si>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</si>
  <si>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</si>
  <si>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</si>
  <si>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</si>
  <si>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</si>
  <si>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</si>
  <si>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</si>
  <si>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</si>
  <si>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</si>
  <si>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</si>
  <si>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</si>
  <si>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</si>
  <si>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</si>
  <si>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</si>
  <si>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</si>
  <si>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</si>
  <si>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</si>
  <si>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</si>
  <si>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</si>
  <si>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</si>
  <si>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</si>
  <si>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</si>
  <si>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</si>
  <si>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</si>
  <si>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</si>
  <si>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</si>
  <si>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</si>
  <si>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</si>
  <si>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</si>
  <si>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</si>
  <si>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</si>
  <si>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</si>
  <si>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</si>
  <si>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</si>
  <si>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</si>
  <si>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</si>
  <si>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</si>
  <si>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</si>
  <si>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</si>
  <si>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</si>
  <si>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</si>
  <si>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</si>
  <si>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</si>
  <si>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</si>
  <si>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</si>
  <si>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</si>
  <si>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</si>
  <si>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</si>
  <si>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</si>
  <si>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</si>
  <si>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</si>
  <si>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</si>
  <si>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</si>
  <si>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</si>
  <si>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</si>
  <si>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</si>
  <si>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</si>
  <si>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</si>
  <si>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</si>
  <si>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</si>
  <si>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</si>
  <si>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</si>
  <si>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</si>
  <si>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</si>
  <si>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</si>
  <si>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</si>
  <si>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</si>
  <si>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</si>
  <si>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</si>
  <si>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</si>
  <si>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</si>
  <si>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</si>
  <si>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</si>
  <si>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</si>
  <si>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</si>
  <si>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</si>
  <si>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</si>
  <si>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</si>
  <si>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</si>
  <si>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</si>
  <si>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</si>
  <si>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</si>
  <si>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</si>
  <si>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</si>
  <si>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</si>
  <si>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</si>
  <si>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</si>
  <si>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</si>
  <si>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</si>
  <si>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</si>
  <si>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</si>
  <si>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</si>
  <si>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</si>
  <si>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</si>
  <si>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</si>
  <si>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</si>
  <si>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</si>
  <si>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</si>
  <si>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</si>
  <si>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</si>
  <si>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</si>
  <si>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</si>
  <si>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</si>
  <si>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</si>
  <si>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</si>
  <si>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</si>
  <si>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</si>
  <si>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</si>
  <si>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</si>
  <si>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</si>
  <si>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</si>
  <si>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</si>
  <si>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</si>
  <si>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</si>
  <si>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</si>
  <si>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</si>
  <si>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</si>
  <si>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</si>
  <si>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</si>
  <si>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</si>
  <si>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</si>
  <si>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</si>
  <si>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</si>
  <si>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</si>
  <si>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</si>
  <si>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</si>
  <si>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</si>
  <si>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</si>
  <si>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</si>
  <si>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</si>
  <si>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</si>
  <si>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</si>
  <si>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</si>
  <si>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</si>
  <si>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</si>
  <si>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</si>
  <si>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</si>
  <si>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</si>
  <si>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</si>
  <si>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</si>
  <si>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</si>
  <si>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</si>
  <si>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</si>
  <si>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</si>
  <si>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</si>
  <si>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</si>
  <si>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</si>
  <si>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</si>
  <si>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</si>
  <si>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</si>
  <si>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</si>
  <si>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</si>
  <si>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</si>
  <si>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</si>
  <si>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</si>
  <si>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</si>
  <si>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</si>
  <si>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</si>
  <si>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</si>
  <si>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</si>
  <si>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</si>
  <si>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</si>
  <si>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</si>
  <si>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</si>
  <si>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</si>
  <si>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</si>
  <si>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</si>
  <si>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</si>
  <si>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</si>
  <si>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</si>
  <si>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</si>
  <si>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</si>
  <si>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</si>
  <si>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</si>
  <si>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</si>
  <si>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</si>
  <si>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</si>
  <si>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</si>
  <si>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</si>
  <si>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</si>
  <si>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</si>
  <si>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</si>
  <si>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</si>
  <si>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</si>
  <si>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</si>
  <si>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</si>
  <si>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</si>
  <si>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</si>
  <si>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</si>
  <si>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</si>
  <si>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</si>
  <si>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</si>
  <si>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</si>
  <si>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</si>
  <si>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</si>
  <si>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</si>
  <si>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</si>
  <si>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</si>
  <si>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</si>
  <si>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</si>
  <si>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</si>
  <si>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</si>
  <si>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</si>
  <si>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</si>
  <si>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</si>
  <si>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</si>
  <si>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</si>
  <si>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</si>
  <si>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</si>
  <si>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</si>
  <si>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</si>
  <si>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</si>
  <si>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</si>
  <si>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</si>
  <si>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</si>
  <si>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</si>
  <si>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</si>
  <si>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</si>
  <si>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</si>
  <si>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</si>
  <si>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</si>
  <si>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</si>
  <si>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</si>
  <si>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</si>
  <si>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</si>
  <si>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</si>
  <si>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</si>
  <si>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</si>
  <si>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</si>
  <si>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</si>
  <si>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</si>
  <si>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</si>
  <si>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</si>
  <si>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</si>
  <si>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</si>
  <si>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</si>
  <si>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</si>
  <si>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</si>
  <si>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</si>
  <si>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</si>
  <si>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</si>
  <si>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</si>
  <si>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</si>
  <si>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</si>
  <si>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</si>
  <si>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</si>
  <si>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</si>
  <si>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</si>
  <si>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</si>
  <si>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</si>
  <si>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</si>
  <si>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</si>
  <si>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</si>
  <si>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</si>
  <si>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</si>
  <si>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</si>
  <si>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</si>
  <si>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</si>
  <si>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</si>
  <si>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</si>
  <si>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</si>
  <si>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</si>
  <si>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</si>
  <si>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</si>
  <si>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</si>
  <si>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</si>
  <si>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</si>
  <si>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</si>
  <si>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</si>
  <si>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</si>
  <si>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</si>
  <si>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</si>
  <si>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</si>
  <si>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</si>
  <si>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</si>
  <si>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</si>
  <si>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</si>
  <si>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</si>
  <si>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</si>
  <si>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</si>
  <si>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</si>
  <si>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</si>
  <si>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</si>
  <si>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</si>
  <si>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</si>
  <si>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</si>
  <si>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</si>
  <si>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</si>
  <si>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</si>
  <si>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</si>
  <si>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</si>
  <si>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</si>
  <si>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</si>
  <si>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</si>
  <si>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</si>
  <si>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</si>
  <si>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</si>
  <si>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</si>
  <si>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</si>
  <si>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</si>
  <si>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</si>
  <si>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</si>
  <si>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</si>
  <si>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</si>
  <si>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</si>
  <si>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</si>
  <si>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</si>
  <si>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</si>
  <si>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</si>
  <si>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</si>
  <si>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</si>
  <si>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</si>
  <si>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</si>
  <si>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</si>
  <si>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</si>
  <si>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</si>
  <si>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</si>
  <si>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</si>
  <si>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</si>
  <si>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</si>
  <si>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</si>
  <si>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</si>
  <si>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</si>
  <si>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</si>
  <si>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</si>
  <si>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</si>
  <si>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</si>
  <si>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</si>
  <si>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</si>
  <si>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</si>
  <si>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</si>
  <si>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</si>
  <si>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</si>
  <si>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</si>
  <si>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</si>
  <si>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</si>
  <si>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</si>
  <si>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</si>
  <si>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</si>
  <si>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</si>
  <si>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</si>
  <si>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</si>
  <si>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</si>
  <si>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</si>
  <si>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</si>
  <si>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GroupSize</t>
  </si>
  <si>
    <t>FareD</t>
  </si>
  <si>
    <t>Klasse</t>
  </si>
  <si>
    <t>Kinder (&lt;13)</t>
  </si>
  <si>
    <t>Erwachsene</t>
  </si>
  <si>
    <t>Ticketcount</t>
  </si>
  <si>
    <t>FareDpP</t>
  </si>
  <si>
    <t>Column Labels</t>
  </si>
  <si>
    <t>Grand Total</t>
  </si>
  <si>
    <t>Average of FareDpP</t>
  </si>
  <si>
    <t>(blank)</t>
  </si>
  <si>
    <t>Row Labels</t>
  </si>
  <si>
    <t>FareDpGS</t>
  </si>
  <si>
    <t>Average of FareDpGS</t>
  </si>
  <si>
    <t>Dollar</t>
  </si>
  <si>
    <t>Irisches Pfund</t>
  </si>
  <si>
    <t>GBP</t>
  </si>
  <si>
    <t>Irische Pfund</t>
  </si>
  <si>
    <t>Count of PassengerId</t>
  </si>
  <si>
    <t>(All)</t>
  </si>
  <si>
    <t>Average of Fare</t>
  </si>
  <si>
    <t>GroupSize2</t>
  </si>
  <si>
    <t>ischild</t>
  </si>
  <si>
    <t>FareDBGS2</t>
  </si>
  <si>
    <t>Average of FareDBGS2</t>
  </si>
  <si>
    <t>MaxGS</t>
  </si>
  <si>
    <t>FareMG</t>
  </si>
  <si>
    <t>Average of FareMG</t>
  </si>
  <si>
    <t>Erwachsen</t>
  </si>
  <si>
    <t>Kind</t>
  </si>
  <si>
    <t>Gestorben</t>
  </si>
  <si>
    <t>Überlebt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</si>
</sst>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49" fontId="16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 inden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[train_fare_correction.xlsx]Fare_raw!PivotTable2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Fare_raw!$B$3:$B$4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Fare_raw!$A$5:$A$8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Fare_raw!$B$5:$B$8</c:f>
              <c:numCache>
                <c:formatCode>General</c:formatCode>
                <c:ptCount val="3"/>
                <c:pt idx="0">
                  <c:v>104.71852941176469</c:v>
                </c:pt>
                <c:pt idx="1">
                  <c:v>90</c:v>
                </c:pt>
                <c:pt idx="2">
                  <c:v>70.364862204724432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D-4156-B243-F943434B986D}"/>
            </c:ext>
          </c:extLst>
        </c:ser>
        <c:ser>
          <c:idx val="1"/>
          <c:order val="1"/>
          <c:tx>
            <c:strRef>
              <c:f>Fare_raw!$C$3:$C$4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Fare_raw!$A$5:$A$8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Fare_raw!$C$5:$C$8</c:f>
              <c:numCache>
                <c:formatCode>General</c:formatCode>
                <c:ptCount val="3"/>
                <c:pt idx="0">
                  <c:v>25.358335294117644</c:v>
                </c:pt>
                <c:pt idx="1">
                  <c:v>12.35</c:v>
                </c:pt>
                <c:pt idx="2">
                  <c:v>20.327439024390245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D-4156-B243-F943434B986D}"/>
            </c:ext>
          </c:extLst>
        </c:ser>
        <c:ser>
          <c:idx val="2"/>
          <c:order val="2"/>
          <c:tx>
            <c:strRef>
              <c:f>Fare_raw!$D$3:$D$4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Fare_raw!$A$5:$A$8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Fare_raw!$D$5:$D$8</c:f>
              <c:numCache>
                <c:formatCode>General</c:formatCode>
                <c:ptCount val="3"/>
                <c:pt idx="0">
                  <c:v>11.214083333333337</c:v>
                </c:pt>
                <c:pt idx="1">
                  <c:v>11.183393055555557</c:v>
                </c:pt>
                <c:pt idx="2">
                  <c:v>14.644083002832881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DD-4156-B243-F943434B9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03135"/>
        <c:axId val="2103736463"/>
      </c:barChart>
      <c:catAx>
        <c:axId val="8570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3736463"/>
        <c:crosses val="autoZero"/>
        <c:auto val="1"/>
        <c:lblAlgn val="ctr"/>
        <c:lblOffset val="100"/>
        <c:noMultiLvlLbl val="0"/>
      </c:catAx>
      <c:valAx>
        <c:axId val="210373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570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[train_fare_correction.xlsx]Fare_norm_final2!PivotTable4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Fare_norm_final2!$B$1:$B$2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Fare_norm_final2!$A$3:$A$6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Fare_norm_final2!$B$3:$B$6</c:f>
              <c:numCache>
                <c:formatCode>General</c:formatCode>
                <c:ptCount val="3"/>
                <c:pt idx="0">
                  <c:v>163.2349684689076</c:v>
                </c:pt>
                <c:pt idx="1">
                  <c:v>157.0575</c:v>
                </c:pt>
                <c:pt idx="2">
                  <c:v>165.53868207637805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7C-4C8F-AA6B-6A9FE9C55E30}"/>
            </c:ext>
          </c:extLst>
        </c:ser>
        <c:ser>
          <c:idx val="1"/>
          <c:order val="1"/>
          <c:tx>
            <c:strRef>
              <c:f>Fare_norm_final2!$C$1:$C$2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Fare_norm_final2!$A$3:$A$6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Fare_norm_final2!$C$3:$C$6</c:f>
              <c:numCache>
                <c:formatCode>General</c:formatCode>
                <c:ptCount val="3"/>
                <c:pt idx="0">
                  <c:v>46.458454264705892</c:v>
                </c:pt>
                <c:pt idx="1">
                  <c:v>51.724269999999997</c:v>
                </c:pt>
                <c:pt idx="2">
                  <c:v>55.924717116724779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7C-4C8F-AA6B-6A9FE9C55E30}"/>
            </c:ext>
          </c:extLst>
        </c:ser>
        <c:ser>
          <c:idx val="2"/>
          <c:order val="2"/>
          <c:tx>
            <c:strRef>
              <c:f>Fare_norm_final2!$D$1:$D$2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Fare_norm_final2!$A$3:$A$6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Fare_norm_final2!$D$3:$D$6</c:f>
              <c:numCache>
                <c:formatCode>General</c:formatCode>
                <c:ptCount val="3"/>
                <c:pt idx="0">
                  <c:v>34.698487069191934</c:v>
                </c:pt>
                <c:pt idx="1">
                  <c:v>31.616797420277774</c:v>
                </c:pt>
                <c:pt idx="2">
                  <c:v>36.257105368735125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7C-4C8F-AA6B-6A9FE9C55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359967"/>
        <c:axId val="2103735631"/>
      </c:barChart>
      <c:catAx>
        <c:axId val="3773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3735631"/>
        <c:crosses val="autoZero"/>
        <c:auto val="1"/>
        <c:lblAlgn val="ctr"/>
        <c:lblOffset val="100"/>
        <c:noMultiLvlLbl val="0"/>
      </c:catAx>
      <c:valAx>
        <c:axId val="21037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7735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[train_fare_correction.xlsx]Kinderstatistik!PivotTable4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Kinderstatistik!$B$1:$B$2</c:f>
              <c:strCache>
                <c:ptCount val="1"/>
                <c:pt idx="0">
                  <c:v>Erwachsen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Kinderstatistik!$A$3:$A$12</c:f>
              <c:multiLvlStrCache>
                <c:ptCount val="6"/>
                <c:lvl>
                  <c:pt idx="0">
                    <c:v>Gestorben</c:v>
                  </c:pt>
                  <c:pt idx="1">
                    <c:v>Überlebt</c:v>
                  </c:pt>
                  <c:pt idx="2">
                    <c:v>Gestorben</c:v>
                  </c:pt>
                  <c:pt idx="3">
                    <c:v>Überlebt</c:v>
                  </c:pt>
                  <c:pt idx="4">
                    <c:v>Gestorben</c:v>
                  </c:pt>
                  <c:pt idx="5">
                    <c:v>Überlebt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Kinderstatistik!$B$3:$B$12</c:f>
              <c:numCache>
                <c:formatCode>0.00%</c:formatCode>
                <c:ptCount val="6"/>
                <c:pt idx="0">
                  <c:v>0.10025380710659898</c:v>
                </c:pt>
                <c:pt idx="1">
                  <c:v>0.14974619289340102</c:v>
                </c:pt>
                <c:pt idx="2">
                  <c:v>0.12309644670050761</c:v>
                </c:pt>
                <c:pt idx="3">
                  <c:v>8.2487309644670048E-2</c:v>
                </c:pt>
                <c:pt idx="4">
                  <c:v>0.42131979695431471</c:v>
                </c:pt>
                <c:pt idx="5">
                  <c:v>0.12309644670050761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57-43B1-AD03-54BC89BA79EF}"/>
            </c:ext>
          </c:extLst>
        </c:ser>
        <c:ser>
          <c:idx val="1"/>
          <c:order val="1"/>
          <c:tx>
            <c:strRef>
              <c:f>Kinderstatistik!$C$1:$C$2</c:f>
              <c:strCache>
                <c:ptCount val="1"/>
                <c:pt idx="0">
                  <c:v>Kind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Kinderstatistik!$A$3:$A$12</c:f>
              <c:multiLvlStrCache>
                <c:ptCount val="6"/>
                <c:lvl>
                  <c:pt idx="0">
                    <c:v>Gestorben</c:v>
                  </c:pt>
                  <c:pt idx="1">
                    <c:v>Überlebt</c:v>
                  </c:pt>
                  <c:pt idx="2">
                    <c:v>Gestorben</c:v>
                  </c:pt>
                  <c:pt idx="3">
                    <c:v>Überlebt</c:v>
                  </c:pt>
                  <c:pt idx="4">
                    <c:v>Gestorben</c:v>
                  </c:pt>
                  <c:pt idx="5">
                    <c:v>Überlebt</c:v>
                  </c:pt>
                </c:lvl>
                <c:lvl>
                  <c:pt idx="0">
                    <c:v>1</c:v>
                  </c:pt>
                  <c:pt idx="2">
                    <c:v>2</c:v>
                  </c:pt>
                  <c:pt idx="4">
                    <c:v>3</c:v>
                  </c:pt>
                </c:lvl>
              </c:multiLvlStrCache>
            </c:multiLvlStrRef>
          </c:cat>
          <c:val>
            <c:numRef>
              <c:f>Kinderstatistik!$C$3:$C$12</c:f>
              <c:numCache>
                <c:formatCode>0.00%</c:formatCode>
                <c:ptCount val="6"/>
                <c:pt idx="0">
                  <c:v>9.7087378640776691E-3</c:v>
                </c:pt>
                <c:pt idx="1">
                  <c:v>0.17475728155339806</c:v>
                </c:pt>
                <c:pt idx="2">
                  <c:v>0</c:v>
                </c:pt>
                <c:pt idx="3">
                  <c:v>0.21359223300970873</c:v>
                </c:pt>
                <c:pt idx="4">
                  <c:v>0.38834951456310679</c:v>
                </c:pt>
                <c:pt idx="5">
                  <c:v>0.21359223300970873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57-43B1-AD03-54BC89BA7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7359967"/>
        <c:axId val="2103735631"/>
      </c:barChart>
      <c:catAx>
        <c:axId val="37735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3735631"/>
        <c:crosses val="autoZero"/>
        <c:auto val="1"/>
        <c:lblAlgn val="ctr"/>
        <c:lblOffset val="100"/>
        <c:noMultiLvlLbl val="0"/>
      </c:catAx>
      <c:valAx>
        <c:axId val="210373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7735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[train_fare_correction.xlsx]Fare_norm!PivotTable2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Fare_norm!$B$3:$B$4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Fare_norm!$A$5:$A$8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Fare_norm!$B$5:$B$8</c:f>
              <c:numCache>
                <c:formatCode>General</c:formatCode>
                <c:ptCount val="3"/>
                <c:pt idx="0">
                  <c:v>269.620330282353</c:v>
                </c:pt>
                <c:pt idx="1">
                  <c:v>157.0575</c:v>
                </c:pt>
                <c:pt idx="2">
                  <c:v>197.77025070734908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E-46FF-9ED9-F21C7B790F47}"/>
            </c:ext>
          </c:extLst>
        </c:ser>
        <c:ser>
          <c:idx val="1"/>
          <c:order val="1"/>
          <c:tx>
            <c:strRef>
              <c:f>Fare_norm!$C$3:$C$4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Fare_norm!$A$5:$A$8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Fare_norm!$C$5:$C$8</c:f>
              <c:numCache>
                <c:formatCode>General</c:formatCode>
                <c:ptCount val="3"/>
                <c:pt idx="0">
                  <c:v>43.190420774509803</c:v>
                </c:pt>
                <c:pt idx="1">
                  <c:v>51.724269999999997</c:v>
                </c:pt>
                <c:pt idx="2">
                  <c:v>61.949839684959379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8E-46FF-9ED9-F21C7B790F47}"/>
            </c:ext>
          </c:extLst>
        </c:ser>
        <c:ser>
          <c:idx val="2"/>
          <c:order val="2"/>
          <c:tx>
            <c:strRef>
              <c:f>Fare_norm!$D$3:$D$4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Fare_norm!$A$5:$A$8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Fare_norm!$D$5:$D$8</c:f>
              <c:numCache>
                <c:formatCode>General</c:formatCode>
                <c:ptCount val="3"/>
                <c:pt idx="0">
                  <c:v>35.168504542929306</c:v>
                </c:pt>
                <c:pt idx="1">
                  <c:v>32.588954260555553</c:v>
                </c:pt>
                <c:pt idx="2">
                  <c:v>40.528158045929189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8E-46FF-9ED9-F21C7B790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03135"/>
        <c:axId val="2103736463"/>
      </c:barChart>
      <c:catAx>
        <c:axId val="8570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3736463"/>
        <c:crosses val="autoZero"/>
        <c:auto val="1"/>
        <c:lblAlgn val="ctr"/>
        <c:lblOffset val="100"/>
        <c:noMultiLvlLbl val="0"/>
      </c:catAx>
      <c:valAx>
        <c:axId val="210373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570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[train_fare_correction.xlsx]try!PivotTable3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try!$B$3:$B$4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try!$A$5:$A$686</c:f>
              <c:strCache>
                <c:ptCount val="681"/>
                <c:pt idx="0">
                  <c:v>693</c:v>
                </c:pt>
                <c:pt idx="1">
                  <c:v>695</c:v>
                </c:pt>
                <c:pt idx="2">
                  <c:v>1601</c:v>
                </c:pt>
                <c:pt idx="3">
                  <c:v>2003</c:v>
                </c:pt>
                <c:pt idx="4">
                  <c:v>2223</c:v>
                </c:pt>
                <c:pt idx="5">
                  <c:v>2620</c:v>
                </c:pt>
                <c:pt idx="6">
                  <c:v>2623</c:v>
                </c:pt>
                <c:pt idx="7">
                  <c:v>2624</c:v>
                </c:pt>
                <c:pt idx="8">
                  <c:v>2625</c:v>
                </c:pt>
                <c:pt idx="9">
                  <c:v>2626</c:v>
                </c:pt>
                <c:pt idx="10">
                  <c:v>2627</c:v>
                </c:pt>
                <c:pt idx="11">
                  <c:v>2628</c:v>
                </c:pt>
                <c:pt idx="12">
                  <c:v>2629</c:v>
                </c:pt>
                <c:pt idx="13">
                  <c:v>2631</c:v>
                </c:pt>
                <c:pt idx="14">
                  <c:v>2641</c:v>
                </c:pt>
                <c:pt idx="15">
                  <c:v>2647</c:v>
                </c:pt>
                <c:pt idx="16">
                  <c:v>2648</c:v>
                </c:pt>
                <c:pt idx="17">
                  <c:v>2649</c:v>
                </c:pt>
                <c:pt idx="18">
                  <c:v>2650</c:v>
                </c:pt>
                <c:pt idx="19">
                  <c:v>2651</c:v>
                </c:pt>
                <c:pt idx="20">
                  <c:v>2653</c:v>
                </c:pt>
                <c:pt idx="21">
                  <c:v>2659</c:v>
                </c:pt>
                <c:pt idx="22">
                  <c:v>2661</c:v>
                </c:pt>
                <c:pt idx="23">
                  <c:v>2662</c:v>
                </c:pt>
                <c:pt idx="24">
                  <c:v>2663</c:v>
                </c:pt>
                <c:pt idx="25">
                  <c:v>2664</c:v>
                </c:pt>
                <c:pt idx="26">
                  <c:v>2665</c:v>
                </c:pt>
                <c:pt idx="27">
                  <c:v>2666</c:v>
                </c:pt>
                <c:pt idx="28">
                  <c:v>2667</c:v>
                </c:pt>
                <c:pt idx="29">
                  <c:v>2668</c:v>
                </c:pt>
                <c:pt idx="30">
                  <c:v>2669</c:v>
                </c:pt>
                <c:pt idx="31">
                  <c:v>2671</c:v>
                </c:pt>
                <c:pt idx="32">
                  <c:v>2672</c:v>
                </c:pt>
                <c:pt idx="33">
                  <c:v>2674</c:v>
                </c:pt>
                <c:pt idx="34">
                  <c:v>2677</c:v>
                </c:pt>
                <c:pt idx="35">
                  <c:v>2678</c:v>
                </c:pt>
                <c:pt idx="36">
                  <c:v>2680</c:v>
                </c:pt>
                <c:pt idx="37">
                  <c:v>2683</c:v>
                </c:pt>
                <c:pt idx="38">
                  <c:v>2685</c:v>
                </c:pt>
                <c:pt idx="39">
                  <c:v>2686</c:v>
                </c:pt>
                <c:pt idx="40">
                  <c:v>2687</c:v>
                </c:pt>
                <c:pt idx="41">
                  <c:v>2689</c:v>
                </c:pt>
                <c:pt idx="42">
                  <c:v>2690</c:v>
                </c:pt>
                <c:pt idx="43">
                  <c:v>2691</c:v>
                </c:pt>
                <c:pt idx="44">
                  <c:v>2693</c:v>
                </c:pt>
                <c:pt idx="45">
                  <c:v>2694</c:v>
                </c:pt>
                <c:pt idx="46">
                  <c:v>2695</c:v>
                </c:pt>
                <c:pt idx="47">
                  <c:v>2697</c:v>
                </c:pt>
                <c:pt idx="48">
                  <c:v>2699</c:v>
                </c:pt>
                <c:pt idx="49">
                  <c:v>2700</c:v>
                </c:pt>
                <c:pt idx="50">
                  <c:v>2908</c:v>
                </c:pt>
                <c:pt idx="51">
                  <c:v>2926</c:v>
                </c:pt>
                <c:pt idx="52">
                  <c:v>3411</c:v>
                </c:pt>
                <c:pt idx="53">
                  <c:v>3460</c:v>
                </c:pt>
                <c:pt idx="54">
                  <c:v>3474</c:v>
                </c:pt>
                <c:pt idx="55">
                  <c:v>4133</c:v>
                </c:pt>
                <c:pt idx="56">
                  <c:v>4134</c:v>
                </c:pt>
                <c:pt idx="57">
                  <c:v>4135</c:v>
                </c:pt>
                <c:pt idx="58">
                  <c:v>4136</c:v>
                </c:pt>
                <c:pt idx="59">
                  <c:v>4137</c:v>
                </c:pt>
                <c:pt idx="60">
                  <c:v>4138</c:v>
                </c:pt>
                <c:pt idx="61">
                  <c:v>4579</c:v>
                </c:pt>
                <c:pt idx="62">
                  <c:v>5727</c:v>
                </c:pt>
                <c:pt idx="63">
                  <c:v>6563</c:v>
                </c:pt>
                <c:pt idx="64">
                  <c:v>7267</c:v>
                </c:pt>
                <c:pt idx="65">
                  <c:v>7534</c:v>
                </c:pt>
                <c:pt idx="66">
                  <c:v>7540</c:v>
                </c:pt>
                <c:pt idx="67">
                  <c:v>7545</c:v>
                </c:pt>
                <c:pt idx="68">
                  <c:v>7546</c:v>
                </c:pt>
                <c:pt idx="69">
                  <c:v>7552</c:v>
                </c:pt>
                <c:pt idx="70">
                  <c:v>7553</c:v>
                </c:pt>
                <c:pt idx="71">
                  <c:v>7598</c:v>
                </c:pt>
                <c:pt idx="72">
                  <c:v>8471</c:v>
                </c:pt>
                <c:pt idx="73">
                  <c:v>8475</c:v>
                </c:pt>
                <c:pt idx="74">
                  <c:v>9234</c:v>
                </c:pt>
                <c:pt idx="75">
                  <c:v>11668</c:v>
                </c:pt>
                <c:pt idx="76">
                  <c:v>11751</c:v>
                </c:pt>
                <c:pt idx="77">
                  <c:v>11752</c:v>
                </c:pt>
                <c:pt idx="78">
                  <c:v>11753</c:v>
                </c:pt>
                <c:pt idx="79">
                  <c:v>11755</c:v>
                </c:pt>
                <c:pt idx="80">
                  <c:v>11765</c:v>
                </c:pt>
                <c:pt idx="81">
                  <c:v>11767</c:v>
                </c:pt>
                <c:pt idx="82">
                  <c:v>11769</c:v>
                </c:pt>
                <c:pt idx="83">
                  <c:v>11771</c:v>
                </c:pt>
                <c:pt idx="84">
                  <c:v>11774</c:v>
                </c:pt>
                <c:pt idx="85">
                  <c:v>11813</c:v>
                </c:pt>
                <c:pt idx="86">
                  <c:v>11967</c:v>
                </c:pt>
                <c:pt idx="87">
                  <c:v>12233</c:v>
                </c:pt>
                <c:pt idx="88">
                  <c:v>12460</c:v>
                </c:pt>
                <c:pt idx="89">
                  <c:v>12749</c:v>
                </c:pt>
                <c:pt idx="90">
                  <c:v>13049</c:v>
                </c:pt>
                <c:pt idx="91">
                  <c:v>13213</c:v>
                </c:pt>
                <c:pt idx="92">
                  <c:v>13214</c:v>
                </c:pt>
                <c:pt idx="93">
                  <c:v>13502</c:v>
                </c:pt>
                <c:pt idx="94">
                  <c:v>13507</c:v>
                </c:pt>
                <c:pt idx="95">
                  <c:v>13509</c:v>
                </c:pt>
                <c:pt idx="96">
                  <c:v>13567</c:v>
                </c:pt>
                <c:pt idx="97">
                  <c:v>13568</c:v>
                </c:pt>
                <c:pt idx="98">
                  <c:v>14311</c:v>
                </c:pt>
                <c:pt idx="99">
                  <c:v>14312</c:v>
                </c:pt>
                <c:pt idx="100">
                  <c:v>14313</c:v>
                </c:pt>
                <c:pt idx="101">
                  <c:v>14973</c:v>
                </c:pt>
                <c:pt idx="102">
                  <c:v>16966</c:v>
                </c:pt>
                <c:pt idx="103">
                  <c:v>16988</c:v>
                </c:pt>
                <c:pt idx="104">
                  <c:v>17421</c:v>
                </c:pt>
                <c:pt idx="105">
                  <c:v>17453</c:v>
                </c:pt>
                <c:pt idx="106">
                  <c:v>17463</c:v>
                </c:pt>
                <c:pt idx="107">
                  <c:v>17464</c:v>
                </c:pt>
                <c:pt idx="108">
                  <c:v>17465</c:v>
                </c:pt>
                <c:pt idx="109">
                  <c:v>17466</c:v>
                </c:pt>
                <c:pt idx="110">
                  <c:v>17474</c:v>
                </c:pt>
                <c:pt idx="111">
                  <c:v>17764</c:v>
                </c:pt>
                <c:pt idx="112">
                  <c:v>19877</c:v>
                </c:pt>
                <c:pt idx="113">
                  <c:v>19928</c:v>
                </c:pt>
                <c:pt idx="114">
                  <c:v>19943</c:v>
                </c:pt>
                <c:pt idx="115">
                  <c:v>19947</c:v>
                </c:pt>
                <c:pt idx="116">
                  <c:v>19950</c:v>
                </c:pt>
                <c:pt idx="117">
                  <c:v>19952</c:v>
                </c:pt>
                <c:pt idx="118">
                  <c:v>19972</c:v>
                </c:pt>
                <c:pt idx="119">
                  <c:v>19988</c:v>
                </c:pt>
                <c:pt idx="120">
                  <c:v>19996</c:v>
                </c:pt>
                <c:pt idx="121">
                  <c:v>21440</c:v>
                </c:pt>
                <c:pt idx="122">
                  <c:v>24160</c:v>
                </c:pt>
                <c:pt idx="123">
                  <c:v>26360</c:v>
                </c:pt>
                <c:pt idx="124">
                  <c:v>26707</c:v>
                </c:pt>
                <c:pt idx="125">
                  <c:v>27042</c:v>
                </c:pt>
                <c:pt idx="126">
                  <c:v>27267</c:v>
                </c:pt>
                <c:pt idx="127">
                  <c:v>27849</c:v>
                </c:pt>
                <c:pt idx="128">
                  <c:v>28134</c:v>
                </c:pt>
                <c:pt idx="129">
                  <c:v>28206</c:v>
                </c:pt>
                <c:pt idx="130">
                  <c:v>28213</c:v>
                </c:pt>
                <c:pt idx="131">
                  <c:v>28220</c:v>
                </c:pt>
                <c:pt idx="132">
                  <c:v>28228</c:v>
                </c:pt>
                <c:pt idx="133">
                  <c:v>28403</c:v>
                </c:pt>
                <c:pt idx="134">
                  <c:v>28424</c:v>
                </c:pt>
                <c:pt idx="135">
                  <c:v>28425</c:v>
                </c:pt>
                <c:pt idx="136">
                  <c:v>28551</c:v>
                </c:pt>
                <c:pt idx="137">
                  <c:v>28664</c:v>
                </c:pt>
                <c:pt idx="138">
                  <c:v>28665</c:v>
                </c:pt>
                <c:pt idx="139">
                  <c:v>29011</c:v>
                </c:pt>
                <c:pt idx="140">
                  <c:v>29103</c:v>
                </c:pt>
                <c:pt idx="141">
                  <c:v>29104</c:v>
                </c:pt>
                <c:pt idx="142">
                  <c:v>29105</c:v>
                </c:pt>
                <c:pt idx="143">
                  <c:v>29106</c:v>
                </c:pt>
                <c:pt idx="144">
                  <c:v>29108</c:v>
                </c:pt>
                <c:pt idx="145">
                  <c:v>29750</c:v>
                </c:pt>
                <c:pt idx="146">
                  <c:v>29751</c:v>
                </c:pt>
                <c:pt idx="147">
                  <c:v>31027</c:v>
                </c:pt>
                <c:pt idx="148">
                  <c:v>31028</c:v>
                </c:pt>
                <c:pt idx="149">
                  <c:v>31418</c:v>
                </c:pt>
                <c:pt idx="150">
                  <c:v>33638</c:v>
                </c:pt>
                <c:pt idx="151">
                  <c:v>34218</c:v>
                </c:pt>
                <c:pt idx="152">
                  <c:v>35273</c:v>
                </c:pt>
                <c:pt idx="153">
                  <c:v>35281</c:v>
                </c:pt>
                <c:pt idx="154">
                  <c:v>35851</c:v>
                </c:pt>
                <c:pt idx="155">
                  <c:v>35852</c:v>
                </c:pt>
                <c:pt idx="156">
                  <c:v>36209</c:v>
                </c:pt>
                <c:pt idx="157">
                  <c:v>36568</c:v>
                </c:pt>
                <c:pt idx="158">
                  <c:v>36864</c:v>
                </c:pt>
                <c:pt idx="159">
                  <c:v>36865</c:v>
                </c:pt>
                <c:pt idx="160">
                  <c:v>36866</c:v>
                </c:pt>
                <c:pt idx="161">
                  <c:v>36928</c:v>
                </c:pt>
                <c:pt idx="162">
                  <c:v>36947</c:v>
                </c:pt>
                <c:pt idx="163">
                  <c:v>36963</c:v>
                </c:pt>
                <c:pt idx="164">
                  <c:v>36967</c:v>
                </c:pt>
                <c:pt idx="165">
                  <c:v>36973</c:v>
                </c:pt>
                <c:pt idx="166">
                  <c:v>54636</c:v>
                </c:pt>
                <c:pt idx="167">
                  <c:v>65303</c:v>
                </c:pt>
                <c:pt idx="168">
                  <c:v>65304</c:v>
                </c:pt>
                <c:pt idx="169">
                  <c:v>65306</c:v>
                </c:pt>
                <c:pt idx="170">
                  <c:v>110152</c:v>
                </c:pt>
                <c:pt idx="171">
                  <c:v>110413</c:v>
                </c:pt>
                <c:pt idx="172">
                  <c:v>110465</c:v>
                </c:pt>
                <c:pt idx="173">
                  <c:v>110564</c:v>
                </c:pt>
                <c:pt idx="174">
                  <c:v>110813</c:v>
                </c:pt>
                <c:pt idx="175">
                  <c:v>111240</c:v>
                </c:pt>
                <c:pt idx="176">
                  <c:v>111320</c:v>
                </c:pt>
                <c:pt idx="177">
                  <c:v>111361</c:v>
                </c:pt>
                <c:pt idx="178">
                  <c:v>111369</c:v>
                </c:pt>
                <c:pt idx="179">
                  <c:v>111426</c:v>
                </c:pt>
                <c:pt idx="180">
                  <c:v>111427</c:v>
                </c:pt>
                <c:pt idx="181">
                  <c:v>111428</c:v>
                </c:pt>
                <c:pt idx="182">
                  <c:v>112050</c:v>
                </c:pt>
                <c:pt idx="183">
                  <c:v>112052</c:v>
                </c:pt>
                <c:pt idx="184">
                  <c:v>112053</c:v>
                </c:pt>
                <c:pt idx="185">
                  <c:v>112058</c:v>
                </c:pt>
                <c:pt idx="186">
                  <c:v>112059</c:v>
                </c:pt>
                <c:pt idx="187">
                  <c:v>112277</c:v>
                </c:pt>
                <c:pt idx="188">
                  <c:v>112379</c:v>
                </c:pt>
                <c:pt idx="189">
                  <c:v>113028</c:v>
                </c:pt>
                <c:pt idx="190">
                  <c:v>113043</c:v>
                </c:pt>
                <c:pt idx="191">
                  <c:v>113050</c:v>
                </c:pt>
                <c:pt idx="192">
                  <c:v>113051</c:v>
                </c:pt>
                <c:pt idx="193">
                  <c:v>113055</c:v>
                </c:pt>
                <c:pt idx="194">
                  <c:v>113056</c:v>
                </c:pt>
                <c:pt idx="195">
                  <c:v>113059</c:v>
                </c:pt>
                <c:pt idx="196">
                  <c:v>113501</c:v>
                </c:pt>
                <c:pt idx="197">
                  <c:v>113503</c:v>
                </c:pt>
                <c:pt idx="198">
                  <c:v>113505</c:v>
                </c:pt>
                <c:pt idx="199">
                  <c:v>113509</c:v>
                </c:pt>
                <c:pt idx="200">
                  <c:v>113510</c:v>
                </c:pt>
                <c:pt idx="201">
                  <c:v>113514</c:v>
                </c:pt>
                <c:pt idx="202">
                  <c:v>113572</c:v>
                </c:pt>
                <c:pt idx="203">
                  <c:v>113760</c:v>
                </c:pt>
                <c:pt idx="204">
                  <c:v>113767</c:v>
                </c:pt>
                <c:pt idx="205">
                  <c:v>113773</c:v>
                </c:pt>
                <c:pt idx="206">
                  <c:v>113776</c:v>
                </c:pt>
                <c:pt idx="207">
                  <c:v>113781</c:v>
                </c:pt>
                <c:pt idx="208">
                  <c:v>113783</c:v>
                </c:pt>
                <c:pt idx="209">
                  <c:v>113784</c:v>
                </c:pt>
                <c:pt idx="210">
                  <c:v>113786</c:v>
                </c:pt>
                <c:pt idx="211">
                  <c:v>113787</c:v>
                </c:pt>
                <c:pt idx="212">
                  <c:v>113788</c:v>
                </c:pt>
                <c:pt idx="213">
                  <c:v>113789</c:v>
                </c:pt>
                <c:pt idx="214">
                  <c:v>113792</c:v>
                </c:pt>
                <c:pt idx="215">
                  <c:v>113794</c:v>
                </c:pt>
                <c:pt idx="216">
                  <c:v>113796</c:v>
                </c:pt>
                <c:pt idx="217">
                  <c:v>113798</c:v>
                </c:pt>
                <c:pt idx="218">
                  <c:v>113800</c:v>
                </c:pt>
                <c:pt idx="219">
                  <c:v>113803</c:v>
                </c:pt>
                <c:pt idx="220">
                  <c:v>113804</c:v>
                </c:pt>
                <c:pt idx="221">
                  <c:v>113806</c:v>
                </c:pt>
                <c:pt idx="222">
                  <c:v>113807</c:v>
                </c:pt>
                <c:pt idx="223">
                  <c:v>211536</c:v>
                </c:pt>
                <c:pt idx="224">
                  <c:v>218629</c:v>
                </c:pt>
                <c:pt idx="225">
                  <c:v>219533</c:v>
                </c:pt>
                <c:pt idx="226">
                  <c:v>220367</c:v>
                </c:pt>
                <c:pt idx="227">
                  <c:v>220845</c:v>
                </c:pt>
                <c:pt idx="228">
                  <c:v>223596</c:v>
                </c:pt>
                <c:pt idx="229">
                  <c:v>226593</c:v>
                </c:pt>
                <c:pt idx="230">
                  <c:v>226875</c:v>
                </c:pt>
                <c:pt idx="231">
                  <c:v>228414</c:v>
                </c:pt>
                <c:pt idx="232">
                  <c:v>229236</c:v>
                </c:pt>
                <c:pt idx="233">
                  <c:v>230080</c:v>
                </c:pt>
                <c:pt idx="234">
                  <c:v>230136</c:v>
                </c:pt>
                <c:pt idx="235">
                  <c:v>230433</c:v>
                </c:pt>
                <c:pt idx="236">
                  <c:v>230434</c:v>
                </c:pt>
                <c:pt idx="237">
                  <c:v>231919</c:v>
                </c:pt>
                <c:pt idx="238">
                  <c:v>231945</c:v>
                </c:pt>
                <c:pt idx="239">
                  <c:v>233639</c:v>
                </c:pt>
                <c:pt idx="240">
                  <c:v>233866</c:v>
                </c:pt>
                <c:pt idx="241">
                  <c:v>234360</c:v>
                </c:pt>
                <c:pt idx="242">
                  <c:v>234604</c:v>
                </c:pt>
                <c:pt idx="243">
                  <c:v>234686</c:v>
                </c:pt>
                <c:pt idx="244">
                  <c:v>234818</c:v>
                </c:pt>
                <c:pt idx="245">
                  <c:v>236171</c:v>
                </c:pt>
                <c:pt idx="246">
                  <c:v>236852</c:v>
                </c:pt>
                <c:pt idx="247">
                  <c:v>236853</c:v>
                </c:pt>
                <c:pt idx="248">
                  <c:v>237442</c:v>
                </c:pt>
                <c:pt idx="249">
                  <c:v>237565</c:v>
                </c:pt>
                <c:pt idx="250">
                  <c:v>237668</c:v>
                </c:pt>
                <c:pt idx="251">
                  <c:v>237671</c:v>
                </c:pt>
                <c:pt idx="252">
                  <c:v>237736</c:v>
                </c:pt>
                <c:pt idx="253">
                  <c:v>237789</c:v>
                </c:pt>
                <c:pt idx="254">
                  <c:v>237798</c:v>
                </c:pt>
                <c:pt idx="255">
                  <c:v>239853</c:v>
                </c:pt>
                <c:pt idx="256">
                  <c:v>239854</c:v>
                </c:pt>
                <c:pt idx="257">
                  <c:v>239855</c:v>
                </c:pt>
                <c:pt idx="258">
                  <c:v>239856</c:v>
                </c:pt>
                <c:pt idx="259">
                  <c:v>239865</c:v>
                </c:pt>
                <c:pt idx="260">
                  <c:v>240929</c:v>
                </c:pt>
                <c:pt idx="261">
                  <c:v>243847</c:v>
                </c:pt>
                <c:pt idx="262">
                  <c:v>243880</c:v>
                </c:pt>
                <c:pt idx="263">
                  <c:v>244252</c:v>
                </c:pt>
                <c:pt idx="264">
                  <c:v>244270</c:v>
                </c:pt>
                <c:pt idx="265">
                  <c:v>244278</c:v>
                </c:pt>
                <c:pt idx="266">
                  <c:v>244310</c:v>
                </c:pt>
                <c:pt idx="267">
                  <c:v>244358</c:v>
                </c:pt>
                <c:pt idx="268">
                  <c:v>244361</c:v>
                </c:pt>
                <c:pt idx="269">
                  <c:v>244367</c:v>
                </c:pt>
                <c:pt idx="270">
                  <c:v>244373</c:v>
                </c:pt>
                <c:pt idx="271">
                  <c:v>248698</c:v>
                </c:pt>
                <c:pt idx="272">
                  <c:v>248706</c:v>
                </c:pt>
                <c:pt idx="273">
                  <c:v>248723</c:v>
                </c:pt>
                <c:pt idx="274">
                  <c:v>248727</c:v>
                </c:pt>
                <c:pt idx="275">
                  <c:v>248731</c:v>
                </c:pt>
                <c:pt idx="276">
                  <c:v>248733</c:v>
                </c:pt>
                <c:pt idx="277">
                  <c:v>248738</c:v>
                </c:pt>
                <c:pt idx="278">
                  <c:v>248740</c:v>
                </c:pt>
                <c:pt idx="279">
                  <c:v>248747</c:v>
                </c:pt>
                <c:pt idx="280">
                  <c:v>250643</c:v>
                </c:pt>
                <c:pt idx="281">
                  <c:v>250644</c:v>
                </c:pt>
                <c:pt idx="282">
                  <c:v>250646</c:v>
                </c:pt>
                <c:pt idx="283">
                  <c:v>250647</c:v>
                </c:pt>
                <c:pt idx="284">
                  <c:v>250648</c:v>
                </c:pt>
                <c:pt idx="285">
                  <c:v>250649</c:v>
                </c:pt>
                <c:pt idx="286">
                  <c:v>250651</c:v>
                </c:pt>
                <c:pt idx="287">
                  <c:v>250652</c:v>
                </c:pt>
                <c:pt idx="288">
                  <c:v>250653</c:v>
                </c:pt>
                <c:pt idx="289">
                  <c:v>250655</c:v>
                </c:pt>
                <c:pt idx="290">
                  <c:v>312991</c:v>
                </c:pt>
                <c:pt idx="291">
                  <c:v>312992</c:v>
                </c:pt>
                <c:pt idx="292">
                  <c:v>312993</c:v>
                </c:pt>
                <c:pt idx="293">
                  <c:v>315037</c:v>
                </c:pt>
                <c:pt idx="294">
                  <c:v>315082</c:v>
                </c:pt>
                <c:pt idx="295">
                  <c:v>315084</c:v>
                </c:pt>
                <c:pt idx="296">
                  <c:v>315086</c:v>
                </c:pt>
                <c:pt idx="297">
                  <c:v>315088</c:v>
                </c:pt>
                <c:pt idx="298">
                  <c:v>315089</c:v>
                </c:pt>
                <c:pt idx="299">
                  <c:v>315090</c:v>
                </c:pt>
                <c:pt idx="300">
                  <c:v>315093</c:v>
                </c:pt>
                <c:pt idx="301">
                  <c:v>315094</c:v>
                </c:pt>
                <c:pt idx="302">
                  <c:v>315096</c:v>
                </c:pt>
                <c:pt idx="303">
                  <c:v>315097</c:v>
                </c:pt>
                <c:pt idx="304">
                  <c:v>315098</c:v>
                </c:pt>
                <c:pt idx="305">
                  <c:v>315151</c:v>
                </c:pt>
                <c:pt idx="306">
                  <c:v>315153</c:v>
                </c:pt>
                <c:pt idx="307">
                  <c:v>323592</c:v>
                </c:pt>
                <c:pt idx="308">
                  <c:v>323951</c:v>
                </c:pt>
                <c:pt idx="309">
                  <c:v>324669</c:v>
                </c:pt>
                <c:pt idx="310">
                  <c:v>330877</c:v>
                </c:pt>
                <c:pt idx="311">
                  <c:v>330909</c:v>
                </c:pt>
                <c:pt idx="312">
                  <c:v>330919</c:v>
                </c:pt>
                <c:pt idx="313">
                  <c:v>330923</c:v>
                </c:pt>
                <c:pt idx="314">
                  <c:v>330931</c:v>
                </c:pt>
                <c:pt idx="315">
                  <c:v>330932</c:v>
                </c:pt>
                <c:pt idx="316">
                  <c:v>330935</c:v>
                </c:pt>
                <c:pt idx="317">
                  <c:v>330958</c:v>
                </c:pt>
                <c:pt idx="318">
                  <c:v>330959</c:v>
                </c:pt>
                <c:pt idx="319">
                  <c:v>330979</c:v>
                </c:pt>
                <c:pt idx="320">
                  <c:v>330980</c:v>
                </c:pt>
                <c:pt idx="321">
                  <c:v>334912</c:v>
                </c:pt>
                <c:pt idx="322">
                  <c:v>335097</c:v>
                </c:pt>
                <c:pt idx="323">
                  <c:v>335677</c:v>
                </c:pt>
                <c:pt idx="324">
                  <c:v>336439</c:v>
                </c:pt>
                <c:pt idx="325">
                  <c:v>341826</c:v>
                </c:pt>
                <c:pt idx="326">
                  <c:v>342826</c:v>
                </c:pt>
                <c:pt idx="327">
                  <c:v>343095</c:v>
                </c:pt>
                <c:pt idx="328">
                  <c:v>343120</c:v>
                </c:pt>
                <c:pt idx="329">
                  <c:v>343275</c:v>
                </c:pt>
                <c:pt idx="330">
                  <c:v>343276</c:v>
                </c:pt>
                <c:pt idx="331">
                  <c:v>345364</c:v>
                </c:pt>
                <c:pt idx="332">
                  <c:v>345572</c:v>
                </c:pt>
                <c:pt idx="333">
                  <c:v>345763</c:v>
                </c:pt>
                <c:pt idx="334">
                  <c:v>345764</c:v>
                </c:pt>
                <c:pt idx="335">
                  <c:v>345765</c:v>
                </c:pt>
                <c:pt idx="336">
                  <c:v>345767</c:v>
                </c:pt>
                <c:pt idx="337">
                  <c:v>345769</c:v>
                </c:pt>
                <c:pt idx="338">
                  <c:v>345770</c:v>
                </c:pt>
                <c:pt idx="339">
                  <c:v>345773</c:v>
                </c:pt>
                <c:pt idx="340">
                  <c:v>345774</c:v>
                </c:pt>
                <c:pt idx="341">
                  <c:v>345777</c:v>
                </c:pt>
                <c:pt idx="342">
                  <c:v>345778</c:v>
                </c:pt>
                <c:pt idx="343">
                  <c:v>345779</c:v>
                </c:pt>
                <c:pt idx="344">
                  <c:v>345780</c:v>
                </c:pt>
                <c:pt idx="345">
                  <c:v>345781</c:v>
                </c:pt>
                <c:pt idx="346">
                  <c:v>345783</c:v>
                </c:pt>
                <c:pt idx="347">
                  <c:v>347054</c:v>
                </c:pt>
                <c:pt idx="348">
                  <c:v>347060</c:v>
                </c:pt>
                <c:pt idx="349">
                  <c:v>347061</c:v>
                </c:pt>
                <c:pt idx="350">
                  <c:v>347062</c:v>
                </c:pt>
                <c:pt idx="351">
                  <c:v>347063</c:v>
                </c:pt>
                <c:pt idx="352">
                  <c:v>347064</c:v>
                </c:pt>
                <c:pt idx="353">
                  <c:v>347067</c:v>
                </c:pt>
                <c:pt idx="354">
                  <c:v>347068</c:v>
                </c:pt>
                <c:pt idx="355">
                  <c:v>347069</c:v>
                </c:pt>
                <c:pt idx="356">
                  <c:v>347071</c:v>
                </c:pt>
                <c:pt idx="357">
                  <c:v>347073</c:v>
                </c:pt>
                <c:pt idx="358">
                  <c:v>347074</c:v>
                </c:pt>
                <c:pt idx="359">
                  <c:v>347076</c:v>
                </c:pt>
                <c:pt idx="360">
                  <c:v>347077</c:v>
                </c:pt>
                <c:pt idx="361">
                  <c:v>347078</c:v>
                </c:pt>
                <c:pt idx="362">
                  <c:v>347080</c:v>
                </c:pt>
                <c:pt idx="363">
                  <c:v>347081</c:v>
                </c:pt>
                <c:pt idx="364">
                  <c:v>347082</c:v>
                </c:pt>
                <c:pt idx="365">
                  <c:v>347083</c:v>
                </c:pt>
                <c:pt idx="366">
                  <c:v>347085</c:v>
                </c:pt>
                <c:pt idx="367">
                  <c:v>347087</c:v>
                </c:pt>
                <c:pt idx="368">
                  <c:v>347088</c:v>
                </c:pt>
                <c:pt idx="369">
                  <c:v>347089</c:v>
                </c:pt>
                <c:pt idx="370">
                  <c:v>347464</c:v>
                </c:pt>
                <c:pt idx="371">
                  <c:v>347466</c:v>
                </c:pt>
                <c:pt idx="372">
                  <c:v>347468</c:v>
                </c:pt>
                <c:pt idx="373">
                  <c:v>347470</c:v>
                </c:pt>
                <c:pt idx="374">
                  <c:v>347742</c:v>
                </c:pt>
                <c:pt idx="375">
                  <c:v>347743</c:v>
                </c:pt>
                <c:pt idx="376">
                  <c:v>348121</c:v>
                </c:pt>
                <c:pt idx="377">
                  <c:v>348123</c:v>
                </c:pt>
                <c:pt idx="378">
                  <c:v>348124</c:v>
                </c:pt>
                <c:pt idx="379">
                  <c:v>349201</c:v>
                </c:pt>
                <c:pt idx="380">
                  <c:v>349203</c:v>
                </c:pt>
                <c:pt idx="381">
                  <c:v>349204</c:v>
                </c:pt>
                <c:pt idx="382">
                  <c:v>349205</c:v>
                </c:pt>
                <c:pt idx="383">
                  <c:v>349206</c:v>
                </c:pt>
                <c:pt idx="384">
                  <c:v>349207</c:v>
                </c:pt>
                <c:pt idx="385">
                  <c:v>349208</c:v>
                </c:pt>
                <c:pt idx="386">
                  <c:v>349209</c:v>
                </c:pt>
                <c:pt idx="387">
                  <c:v>349210</c:v>
                </c:pt>
                <c:pt idx="388">
                  <c:v>349212</c:v>
                </c:pt>
                <c:pt idx="389">
                  <c:v>349213</c:v>
                </c:pt>
                <c:pt idx="390">
                  <c:v>349214</c:v>
                </c:pt>
                <c:pt idx="391">
                  <c:v>349215</c:v>
                </c:pt>
                <c:pt idx="392">
                  <c:v>349216</c:v>
                </c:pt>
                <c:pt idx="393">
                  <c:v>349217</c:v>
                </c:pt>
                <c:pt idx="394">
                  <c:v>349218</c:v>
                </c:pt>
                <c:pt idx="395">
                  <c:v>349219</c:v>
                </c:pt>
                <c:pt idx="396">
                  <c:v>349221</c:v>
                </c:pt>
                <c:pt idx="397">
                  <c:v>349222</c:v>
                </c:pt>
                <c:pt idx="398">
                  <c:v>349223</c:v>
                </c:pt>
                <c:pt idx="399">
                  <c:v>349224</c:v>
                </c:pt>
                <c:pt idx="400">
                  <c:v>349225</c:v>
                </c:pt>
                <c:pt idx="401">
                  <c:v>349227</c:v>
                </c:pt>
                <c:pt idx="402">
                  <c:v>349228</c:v>
                </c:pt>
                <c:pt idx="403">
                  <c:v>349231</c:v>
                </c:pt>
                <c:pt idx="404">
                  <c:v>349233</c:v>
                </c:pt>
                <c:pt idx="405">
                  <c:v>349234</c:v>
                </c:pt>
                <c:pt idx="406">
                  <c:v>349236</c:v>
                </c:pt>
                <c:pt idx="407">
                  <c:v>349237</c:v>
                </c:pt>
                <c:pt idx="408">
                  <c:v>349239</c:v>
                </c:pt>
                <c:pt idx="409">
                  <c:v>349240</c:v>
                </c:pt>
                <c:pt idx="410">
                  <c:v>349241</c:v>
                </c:pt>
                <c:pt idx="411">
                  <c:v>349242</c:v>
                </c:pt>
                <c:pt idx="412">
                  <c:v>349243</c:v>
                </c:pt>
                <c:pt idx="413">
                  <c:v>349244</c:v>
                </c:pt>
                <c:pt idx="414">
                  <c:v>349245</c:v>
                </c:pt>
                <c:pt idx="415">
                  <c:v>349246</c:v>
                </c:pt>
                <c:pt idx="416">
                  <c:v>349247</c:v>
                </c:pt>
                <c:pt idx="417">
                  <c:v>349248</c:v>
                </c:pt>
                <c:pt idx="418">
                  <c:v>349249</c:v>
                </c:pt>
                <c:pt idx="419">
                  <c:v>349251</c:v>
                </c:pt>
                <c:pt idx="420">
                  <c:v>349252</c:v>
                </c:pt>
                <c:pt idx="421">
                  <c:v>349253</c:v>
                </c:pt>
                <c:pt idx="422">
                  <c:v>349254</c:v>
                </c:pt>
                <c:pt idx="423">
                  <c:v>349256</c:v>
                </c:pt>
                <c:pt idx="424">
                  <c:v>349257</c:v>
                </c:pt>
                <c:pt idx="425">
                  <c:v>349909</c:v>
                </c:pt>
                <c:pt idx="426">
                  <c:v>349910</c:v>
                </c:pt>
                <c:pt idx="427">
                  <c:v>349912</c:v>
                </c:pt>
                <c:pt idx="428">
                  <c:v>350025</c:v>
                </c:pt>
                <c:pt idx="429">
                  <c:v>350026</c:v>
                </c:pt>
                <c:pt idx="430">
                  <c:v>350029</c:v>
                </c:pt>
                <c:pt idx="431">
                  <c:v>350034</c:v>
                </c:pt>
                <c:pt idx="432">
                  <c:v>350035</c:v>
                </c:pt>
                <c:pt idx="433">
                  <c:v>350036</c:v>
                </c:pt>
                <c:pt idx="434">
                  <c:v>350042</c:v>
                </c:pt>
                <c:pt idx="435">
                  <c:v>350043</c:v>
                </c:pt>
                <c:pt idx="436">
                  <c:v>350046</c:v>
                </c:pt>
                <c:pt idx="437">
                  <c:v>350047</c:v>
                </c:pt>
                <c:pt idx="438">
                  <c:v>350048</c:v>
                </c:pt>
                <c:pt idx="439">
                  <c:v>350050</c:v>
                </c:pt>
                <c:pt idx="440">
                  <c:v>350052</c:v>
                </c:pt>
                <c:pt idx="441">
                  <c:v>350060</c:v>
                </c:pt>
                <c:pt idx="442">
                  <c:v>350404</c:v>
                </c:pt>
                <c:pt idx="443">
                  <c:v>350406</c:v>
                </c:pt>
                <c:pt idx="444">
                  <c:v>350407</c:v>
                </c:pt>
                <c:pt idx="445">
                  <c:v>350417</c:v>
                </c:pt>
                <c:pt idx="446">
                  <c:v>358585</c:v>
                </c:pt>
                <c:pt idx="447">
                  <c:v>362316</c:v>
                </c:pt>
                <c:pt idx="448">
                  <c:v>363291</c:v>
                </c:pt>
                <c:pt idx="449">
                  <c:v>363294</c:v>
                </c:pt>
                <c:pt idx="450">
                  <c:v>363592</c:v>
                </c:pt>
                <c:pt idx="451">
                  <c:v>364498</c:v>
                </c:pt>
                <c:pt idx="452">
                  <c:v>364499</c:v>
                </c:pt>
                <c:pt idx="453">
                  <c:v>364500</c:v>
                </c:pt>
                <c:pt idx="454">
                  <c:v>364506</c:v>
                </c:pt>
                <c:pt idx="455">
                  <c:v>364511</c:v>
                </c:pt>
                <c:pt idx="456">
                  <c:v>364512</c:v>
                </c:pt>
                <c:pt idx="457">
                  <c:v>364516</c:v>
                </c:pt>
                <c:pt idx="458">
                  <c:v>364846</c:v>
                </c:pt>
                <c:pt idx="459">
                  <c:v>364848</c:v>
                </c:pt>
                <c:pt idx="460">
                  <c:v>364849</c:v>
                </c:pt>
                <c:pt idx="461">
                  <c:v>364850</c:v>
                </c:pt>
                <c:pt idx="462">
                  <c:v>364851</c:v>
                </c:pt>
                <c:pt idx="463">
                  <c:v>365222</c:v>
                </c:pt>
                <c:pt idx="464">
                  <c:v>365226</c:v>
                </c:pt>
                <c:pt idx="465">
                  <c:v>367226</c:v>
                </c:pt>
                <c:pt idx="466">
                  <c:v>367228</c:v>
                </c:pt>
                <c:pt idx="467">
                  <c:v>367229</c:v>
                </c:pt>
                <c:pt idx="468">
                  <c:v>367230</c:v>
                </c:pt>
                <c:pt idx="469">
                  <c:v>367231</c:v>
                </c:pt>
                <c:pt idx="470">
                  <c:v>367232</c:v>
                </c:pt>
                <c:pt idx="471">
                  <c:v>367655</c:v>
                </c:pt>
                <c:pt idx="472">
                  <c:v>368323</c:v>
                </c:pt>
                <c:pt idx="473">
                  <c:v>368703</c:v>
                </c:pt>
                <c:pt idx="474">
                  <c:v>370129</c:v>
                </c:pt>
                <c:pt idx="475">
                  <c:v>370365</c:v>
                </c:pt>
                <c:pt idx="476">
                  <c:v>370369</c:v>
                </c:pt>
                <c:pt idx="477">
                  <c:v>370370</c:v>
                </c:pt>
                <c:pt idx="478">
                  <c:v>370371</c:v>
                </c:pt>
                <c:pt idx="479">
                  <c:v>370372</c:v>
                </c:pt>
                <c:pt idx="480">
                  <c:v>370373</c:v>
                </c:pt>
                <c:pt idx="481">
                  <c:v>370375</c:v>
                </c:pt>
                <c:pt idx="482">
                  <c:v>370376</c:v>
                </c:pt>
                <c:pt idx="483">
                  <c:v>370377</c:v>
                </c:pt>
                <c:pt idx="484">
                  <c:v>371060</c:v>
                </c:pt>
                <c:pt idx="485">
                  <c:v>371110</c:v>
                </c:pt>
                <c:pt idx="486">
                  <c:v>371362</c:v>
                </c:pt>
                <c:pt idx="487">
                  <c:v>372622</c:v>
                </c:pt>
                <c:pt idx="488">
                  <c:v>373450</c:v>
                </c:pt>
                <c:pt idx="489">
                  <c:v>374746</c:v>
                </c:pt>
                <c:pt idx="490">
                  <c:v>374887</c:v>
                </c:pt>
                <c:pt idx="491">
                  <c:v>374910</c:v>
                </c:pt>
                <c:pt idx="492">
                  <c:v>376564</c:v>
                </c:pt>
                <c:pt idx="493">
                  <c:v>376566</c:v>
                </c:pt>
                <c:pt idx="494">
                  <c:v>382649</c:v>
                </c:pt>
                <c:pt idx="495">
                  <c:v>382651</c:v>
                </c:pt>
                <c:pt idx="496">
                  <c:v>382652</c:v>
                </c:pt>
                <c:pt idx="497">
                  <c:v>383121</c:v>
                </c:pt>
                <c:pt idx="498">
                  <c:v>384461</c:v>
                </c:pt>
                <c:pt idx="499">
                  <c:v>386525</c:v>
                </c:pt>
                <c:pt idx="500">
                  <c:v>392091</c:v>
                </c:pt>
                <c:pt idx="501">
                  <c:v>392092</c:v>
                </c:pt>
                <c:pt idx="502">
                  <c:v>392096</c:v>
                </c:pt>
                <c:pt idx="503">
                  <c:v>394140</c:v>
                </c:pt>
                <c:pt idx="504">
                  <c:v>3101264</c:v>
                </c:pt>
                <c:pt idx="505">
                  <c:v>3101265</c:v>
                </c:pt>
                <c:pt idx="506">
                  <c:v>3101267</c:v>
                </c:pt>
                <c:pt idx="507">
                  <c:v>3101276</c:v>
                </c:pt>
                <c:pt idx="508">
                  <c:v>3101277</c:v>
                </c:pt>
                <c:pt idx="509">
                  <c:v>3101278</c:v>
                </c:pt>
                <c:pt idx="510">
                  <c:v>3101281</c:v>
                </c:pt>
                <c:pt idx="511">
                  <c:v>3101295</c:v>
                </c:pt>
                <c:pt idx="512">
                  <c:v>3101296</c:v>
                </c:pt>
                <c:pt idx="513">
                  <c:v>3101298</c:v>
                </c:pt>
                <c:pt idx="514">
                  <c:v>A./5. 2152</c:v>
                </c:pt>
                <c:pt idx="515">
                  <c:v>A./5. 3235</c:v>
                </c:pt>
                <c:pt idx="516">
                  <c:v>A.5. 11206</c:v>
                </c:pt>
                <c:pt idx="517">
                  <c:v>A.5. 18509</c:v>
                </c:pt>
                <c:pt idx="518">
                  <c:v>A/4 45380</c:v>
                </c:pt>
                <c:pt idx="519">
                  <c:v>A/4 48871</c:v>
                </c:pt>
                <c:pt idx="520">
                  <c:v>A/4. 20589</c:v>
                </c:pt>
                <c:pt idx="521">
                  <c:v>A/4. 34244</c:v>
                </c:pt>
                <c:pt idx="522">
                  <c:v>A/4. 39886</c:v>
                </c:pt>
                <c:pt idx="523">
                  <c:v>A/5 21171</c:v>
                </c:pt>
                <c:pt idx="524">
                  <c:v>A/5 21172</c:v>
                </c:pt>
                <c:pt idx="525">
                  <c:v>A/5 21173</c:v>
                </c:pt>
                <c:pt idx="526">
                  <c:v>A/5 21174</c:v>
                </c:pt>
                <c:pt idx="527">
                  <c:v>A/5 2466</c:v>
                </c:pt>
                <c:pt idx="528">
                  <c:v>A/5 2817</c:v>
                </c:pt>
                <c:pt idx="529">
                  <c:v>A/5 3536</c:v>
                </c:pt>
                <c:pt idx="530">
                  <c:v>A/5 3540</c:v>
                </c:pt>
                <c:pt idx="531">
                  <c:v>A/5 3594</c:v>
                </c:pt>
                <c:pt idx="532">
                  <c:v>A/5 3902</c:v>
                </c:pt>
                <c:pt idx="533">
                  <c:v>A/5. 10482</c:v>
                </c:pt>
                <c:pt idx="534">
                  <c:v>A/5. 13032</c:v>
                </c:pt>
                <c:pt idx="535">
                  <c:v>A/5. 2151</c:v>
                </c:pt>
                <c:pt idx="536">
                  <c:v>A/5. 3336</c:v>
                </c:pt>
                <c:pt idx="537">
                  <c:v>A/5. 3337</c:v>
                </c:pt>
                <c:pt idx="538">
                  <c:v>A/5. 851</c:v>
                </c:pt>
                <c:pt idx="539">
                  <c:v>A/S 2816</c:v>
                </c:pt>
                <c:pt idx="540">
                  <c:v>A4. 54510</c:v>
                </c:pt>
                <c:pt idx="541">
                  <c:v>C 17369</c:v>
                </c:pt>
                <c:pt idx="542">
                  <c:v>C 4001</c:v>
                </c:pt>
                <c:pt idx="543">
                  <c:v>C 7075</c:v>
                </c:pt>
                <c:pt idx="544">
                  <c:v>C 7076</c:v>
                </c:pt>
                <c:pt idx="545">
                  <c:v>C 7077</c:v>
                </c:pt>
                <c:pt idx="546">
                  <c:v>C.A. 17248</c:v>
                </c:pt>
                <c:pt idx="547">
                  <c:v>C.A. 18723</c:v>
                </c:pt>
                <c:pt idx="548">
                  <c:v>C.A. 2315</c:v>
                </c:pt>
                <c:pt idx="549">
                  <c:v>C.A. 24579</c:v>
                </c:pt>
                <c:pt idx="550">
                  <c:v>C.A. 24580</c:v>
                </c:pt>
                <c:pt idx="551">
                  <c:v>C.A. 2673</c:v>
                </c:pt>
                <c:pt idx="552">
                  <c:v>C.A. 29178</c:v>
                </c:pt>
                <c:pt idx="553">
                  <c:v>C.A. 29395</c:v>
                </c:pt>
                <c:pt idx="554">
                  <c:v>C.A. 29566</c:v>
                </c:pt>
                <c:pt idx="555">
                  <c:v>C.A. 31026</c:v>
                </c:pt>
                <c:pt idx="556">
                  <c:v>C.A. 31921</c:v>
                </c:pt>
                <c:pt idx="557">
                  <c:v>C.A. 33111</c:v>
                </c:pt>
                <c:pt idx="558">
                  <c:v>C.A. 33112</c:v>
                </c:pt>
                <c:pt idx="559">
                  <c:v>C.A. 33595</c:v>
                </c:pt>
                <c:pt idx="560">
                  <c:v>C.A. 34260</c:v>
                </c:pt>
                <c:pt idx="561">
                  <c:v>C.A. 34651</c:v>
                </c:pt>
                <c:pt idx="562">
                  <c:v>C.A. 37671</c:v>
                </c:pt>
                <c:pt idx="563">
                  <c:v>C.A. 5547</c:v>
                </c:pt>
                <c:pt idx="564">
                  <c:v>C.A. 6212</c:v>
                </c:pt>
                <c:pt idx="565">
                  <c:v>C.A./SOTON 34068</c:v>
                </c:pt>
                <c:pt idx="566">
                  <c:v>CA 2144</c:v>
                </c:pt>
                <c:pt idx="567">
                  <c:v>CA. 2314</c:v>
                </c:pt>
                <c:pt idx="568">
                  <c:v>CA. 2343</c:v>
                </c:pt>
                <c:pt idx="569">
                  <c:v>F.C. 12750</c:v>
                </c:pt>
                <c:pt idx="570">
                  <c:v>F.C.C. 13528</c:v>
                </c:pt>
                <c:pt idx="571">
                  <c:v>F.C.C. 13529</c:v>
                </c:pt>
                <c:pt idx="572">
                  <c:v>F.C.C. 13531</c:v>
                </c:pt>
                <c:pt idx="573">
                  <c:v>Fa 265302</c:v>
                </c:pt>
                <c:pt idx="574">
                  <c:v>LINE</c:v>
                </c:pt>
                <c:pt idx="575">
                  <c:v>P/PP 3381</c:v>
                </c:pt>
                <c:pt idx="576">
                  <c:v>PC 17318</c:v>
                </c:pt>
                <c:pt idx="577">
                  <c:v>PC 17473</c:v>
                </c:pt>
                <c:pt idx="578">
                  <c:v>PC 17474</c:v>
                </c:pt>
                <c:pt idx="579">
                  <c:v>PC 17475</c:v>
                </c:pt>
                <c:pt idx="580">
                  <c:v>PC 17476</c:v>
                </c:pt>
                <c:pt idx="581">
                  <c:v>PC 17477</c:v>
                </c:pt>
                <c:pt idx="582">
                  <c:v>PC 17482</c:v>
                </c:pt>
                <c:pt idx="583">
                  <c:v>PC 17483</c:v>
                </c:pt>
                <c:pt idx="584">
                  <c:v>PC 17485</c:v>
                </c:pt>
                <c:pt idx="585">
                  <c:v>PC 17558</c:v>
                </c:pt>
                <c:pt idx="586">
                  <c:v>PC 17569</c:v>
                </c:pt>
                <c:pt idx="587">
                  <c:v>PC 17572</c:v>
                </c:pt>
                <c:pt idx="588">
                  <c:v>PC 17582</c:v>
                </c:pt>
                <c:pt idx="589">
                  <c:v>PC 17585</c:v>
                </c:pt>
                <c:pt idx="590">
                  <c:v>PC 17590</c:v>
                </c:pt>
                <c:pt idx="591">
                  <c:v>PC 17592</c:v>
                </c:pt>
                <c:pt idx="592">
                  <c:v>PC 17593</c:v>
                </c:pt>
                <c:pt idx="593">
                  <c:v>PC 17595</c:v>
                </c:pt>
                <c:pt idx="594">
                  <c:v>PC 17596</c:v>
                </c:pt>
                <c:pt idx="595">
                  <c:v>PC 17597</c:v>
                </c:pt>
                <c:pt idx="596">
                  <c:v>PC 17599</c:v>
                </c:pt>
                <c:pt idx="597">
                  <c:v>PC 17600</c:v>
                </c:pt>
                <c:pt idx="598">
                  <c:v>PC 17601</c:v>
                </c:pt>
                <c:pt idx="599">
                  <c:v>PC 17603</c:v>
                </c:pt>
                <c:pt idx="600">
                  <c:v>PC 17604</c:v>
                </c:pt>
                <c:pt idx="601">
                  <c:v>PC 17605</c:v>
                </c:pt>
                <c:pt idx="602">
                  <c:v>PC 17608</c:v>
                </c:pt>
                <c:pt idx="603">
                  <c:v>PC 17609</c:v>
                </c:pt>
                <c:pt idx="604">
                  <c:v>PC 17610</c:v>
                </c:pt>
                <c:pt idx="605">
                  <c:v>PC 17611</c:v>
                </c:pt>
                <c:pt idx="606">
                  <c:v>PC 17612</c:v>
                </c:pt>
                <c:pt idx="607">
                  <c:v>PC 17754</c:v>
                </c:pt>
                <c:pt idx="608">
                  <c:v>PC 17755</c:v>
                </c:pt>
                <c:pt idx="609">
                  <c:v>PC 17756</c:v>
                </c:pt>
                <c:pt idx="610">
                  <c:v>PC 17757</c:v>
                </c:pt>
                <c:pt idx="611">
                  <c:v>PC 17758</c:v>
                </c:pt>
                <c:pt idx="612">
                  <c:v>PC 17759</c:v>
                </c:pt>
                <c:pt idx="613">
                  <c:v>PC 17760</c:v>
                </c:pt>
                <c:pt idx="614">
                  <c:v>PC 17761</c:v>
                </c:pt>
                <c:pt idx="615">
                  <c:v>PP 4348</c:v>
                </c:pt>
                <c:pt idx="616">
                  <c:v>PP 9549</c:v>
                </c:pt>
                <c:pt idx="617">
                  <c:v>S.C./A.4. 23567</c:v>
                </c:pt>
                <c:pt idx="618">
                  <c:v>S.C./PARIS 2079</c:v>
                </c:pt>
                <c:pt idx="619">
                  <c:v>S.O./P.P. 3</c:v>
                </c:pt>
                <c:pt idx="620">
                  <c:v>S.O./P.P. 751</c:v>
                </c:pt>
                <c:pt idx="621">
                  <c:v>S.O.C. 14879</c:v>
                </c:pt>
                <c:pt idx="622">
                  <c:v>S.O.P. 1166</c:v>
                </c:pt>
                <c:pt idx="623">
                  <c:v>S.P. 3464</c:v>
                </c:pt>
                <c:pt idx="624">
                  <c:v>S.W./PP 752</c:v>
                </c:pt>
                <c:pt idx="625">
                  <c:v>SC 1748</c:v>
                </c:pt>
                <c:pt idx="626">
                  <c:v>SC/AH 29037</c:v>
                </c:pt>
                <c:pt idx="627">
                  <c:v>SC/AH 3085</c:v>
                </c:pt>
                <c:pt idx="628">
                  <c:v>SC/AH Basle 541</c:v>
                </c:pt>
                <c:pt idx="629">
                  <c:v>SC/Paris 2123</c:v>
                </c:pt>
                <c:pt idx="630">
                  <c:v>SC/PARIS 2131</c:v>
                </c:pt>
                <c:pt idx="631">
                  <c:v>SC/PARIS 2133</c:v>
                </c:pt>
                <c:pt idx="632">
                  <c:v>SC/PARIS 2146</c:v>
                </c:pt>
                <c:pt idx="633">
                  <c:v>SC/PARIS 2149</c:v>
                </c:pt>
                <c:pt idx="634">
                  <c:v>SC/Paris 2163</c:v>
                </c:pt>
                <c:pt idx="635">
                  <c:v>SC/PARIS 2167</c:v>
                </c:pt>
                <c:pt idx="636">
                  <c:v>SCO/W 1585</c:v>
                </c:pt>
                <c:pt idx="637">
                  <c:v>SO/C 14885</c:v>
                </c:pt>
                <c:pt idx="638">
                  <c:v>SOTON/O.Q. 3101305</c:v>
                </c:pt>
                <c:pt idx="639">
                  <c:v>SOTON/O.Q. 3101306</c:v>
                </c:pt>
                <c:pt idx="640">
                  <c:v>SOTON/O.Q. 3101307</c:v>
                </c:pt>
                <c:pt idx="641">
                  <c:v>SOTON/O.Q. 3101310</c:v>
                </c:pt>
                <c:pt idx="642">
                  <c:v>SOTON/O.Q. 3101311</c:v>
                </c:pt>
                <c:pt idx="643">
                  <c:v>SOTON/O.Q. 3101312</c:v>
                </c:pt>
                <c:pt idx="644">
                  <c:v>SOTON/O.Q. 392078</c:v>
                </c:pt>
                <c:pt idx="645">
                  <c:v>SOTON/O.Q. 392087</c:v>
                </c:pt>
                <c:pt idx="646">
                  <c:v>SOTON/O2 3101272</c:v>
                </c:pt>
                <c:pt idx="647">
                  <c:v>SOTON/O2 3101287</c:v>
                </c:pt>
                <c:pt idx="648">
                  <c:v>SOTON/OQ 3101316</c:v>
                </c:pt>
                <c:pt idx="649">
                  <c:v>SOTON/OQ 3101317</c:v>
                </c:pt>
                <c:pt idx="650">
                  <c:v>SOTON/OQ 392076</c:v>
                </c:pt>
                <c:pt idx="651">
                  <c:v>SOTON/OQ 392082</c:v>
                </c:pt>
                <c:pt idx="652">
                  <c:v>SOTON/OQ 392086</c:v>
                </c:pt>
                <c:pt idx="653">
                  <c:v>SOTON/OQ 392089</c:v>
                </c:pt>
                <c:pt idx="654">
                  <c:v>SOTON/OQ 392090</c:v>
                </c:pt>
                <c:pt idx="655">
                  <c:v>STON/O 2. 3101269</c:v>
                </c:pt>
                <c:pt idx="656">
                  <c:v>STON/O 2. 3101273</c:v>
                </c:pt>
                <c:pt idx="657">
                  <c:v>STON/O 2. 3101274</c:v>
                </c:pt>
                <c:pt idx="658">
                  <c:v>STON/O 2. 3101275</c:v>
                </c:pt>
                <c:pt idx="659">
                  <c:v>STON/O 2. 3101280</c:v>
                </c:pt>
                <c:pt idx="660">
                  <c:v>STON/O 2. 3101285</c:v>
                </c:pt>
                <c:pt idx="661">
                  <c:v>STON/O 2. 3101286</c:v>
                </c:pt>
                <c:pt idx="662">
                  <c:v>STON/O 2. 3101288</c:v>
                </c:pt>
                <c:pt idx="663">
                  <c:v>STON/O 2. 3101289</c:v>
                </c:pt>
                <c:pt idx="664">
                  <c:v>STON/O 2. 3101292</c:v>
                </c:pt>
                <c:pt idx="665">
                  <c:v>STON/O 2. 3101293</c:v>
                </c:pt>
                <c:pt idx="666">
                  <c:v>STON/O 2. 3101294</c:v>
                </c:pt>
                <c:pt idx="667">
                  <c:v>STON/O2. 3101271</c:v>
                </c:pt>
                <c:pt idx="668">
                  <c:v>STON/O2. 3101279</c:v>
                </c:pt>
                <c:pt idx="669">
                  <c:v>STON/O2. 3101282</c:v>
                </c:pt>
                <c:pt idx="670">
                  <c:v>STON/O2. 3101283</c:v>
                </c:pt>
                <c:pt idx="671">
                  <c:v>STON/O2. 3101290</c:v>
                </c:pt>
                <c:pt idx="672">
                  <c:v>SW/PP 751</c:v>
                </c:pt>
                <c:pt idx="673">
                  <c:v>W./C. 14258</c:v>
                </c:pt>
                <c:pt idx="674">
                  <c:v>W./C. 14263</c:v>
                </c:pt>
                <c:pt idx="675">
                  <c:v>W./C. 6607</c:v>
                </c:pt>
                <c:pt idx="676">
                  <c:v>W./C. 6608</c:v>
                </c:pt>
                <c:pt idx="677">
                  <c:v>W./C. 6609</c:v>
                </c:pt>
                <c:pt idx="678">
                  <c:v>W.E.P. 5734</c:v>
                </c:pt>
                <c:pt idx="679">
                  <c:v>W/C 14208</c:v>
                </c:pt>
                <c:pt idx="680">
                  <c:v>WE/P 5735</c:v>
                </c:pt>
              </c:strCache>
            </c:strRef>
          </c:cat>
          <c:val>
            <c:numRef>
              <c:f>try!$B$5:$B$686</c:f>
              <c:numCache>
                <c:formatCode>General</c:formatCode>
                <c:ptCount val="681"/>
                <c:pt idx="0">
                  <c:v>126.62</c:v>
                </c:pt>
                <c:pt idx="1">
                  <c:v>24.35</c:v>
                </c:pt>
                <c:pt idx="62">
                  <c:v>124.611125</c:v>
                </c:pt>
                <c:pt idx="76">
                  <c:v>102.3755816</c:v>
                </c:pt>
                <c:pt idx="77">
                  <c:v>51.1998684</c:v>
                </c:pt>
                <c:pt idx="78">
                  <c:v>127.96947700000001</c:v>
                </c:pt>
                <c:pt idx="79">
                  <c:v>19.8</c:v>
                </c:pt>
                <c:pt idx="80">
                  <c:v>27.720849999999999</c:v>
                </c:pt>
                <c:pt idx="81">
                  <c:v>69.298583333333326</c:v>
                </c:pt>
                <c:pt idx="82">
                  <c:v>83.567901333333324</c:v>
                </c:pt>
                <c:pt idx="83">
                  <c:v>29.7</c:v>
                </c:pt>
                <c:pt idx="84">
                  <c:v>29.7</c:v>
                </c:pt>
                <c:pt idx="85">
                  <c:v>76.291700000000006</c:v>
                </c:pt>
                <c:pt idx="86">
                  <c:v>45.5396</c:v>
                </c:pt>
                <c:pt idx="89">
                  <c:v>318.74150000000003</c:v>
                </c:pt>
                <c:pt idx="90">
                  <c:v>40.125</c:v>
                </c:pt>
                <c:pt idx="91">
                  <c:v>35.5</c:v>
                </c:pt>
                <c:pt idx="92">
                  <c:v>30.5</c:v>
                </c:pt>
                <c:pt idx="93">
                  <c:v>253.10461399999997</c:v>
                </c:pt>
                <c:pt idx="94">
                  <c:v>136.1165</c:v>
                </c:pt>
                <c:pt idx="95">
                  <c:v>129.29850000000002</c:v>
                </c:pt>
                <c:pt idx="96">
                  <c:v>31.68</c:v>
                </c:pt>
                <c:pt idx="97">
                  <c:v>19.8</c:v>
                </c:pt>
                <c:pt idx="102">
                  <c:v>94.15</c:v>
                </c:pt>
                <c:pt idx="103">
                  <c:v>146.1</c:v>
                </c:pt>
                <c:pt idx="104">
                  <c:v>63.757897499999999</c:v>
                </c:pt>
                <c:pt idx="105">
                  <c:v>44.552100000000003</c:v>
                </c:pt>
                <c:pt idx="106">
                  <c:v>252.57037499999998</c:v>
                </c:pt>
                <c:pt idx="107">
                  <c:v>126.28518749999999</c:v>
                </c:pt>
                <c:pt idx="108">
                  <c:v>126.27520400000002</c:v>
                </c:pt>
                <c:pt idx="109">
                  <c:v>126.27520400000002</c:v>
                </c:pt>
                <c:pt idx="110">
                  <c:v>138.79500000000002</c:v>
                </c:pt>
                <c:pt idx="111">
                  <c:v>30.695799999999998</c:v>
                </c:pt>
                <c:pt idx="112">
                  <c:v>287.99962499999998</c:v>
                </c:pt>
                <c:pt idx="113">
                  <c:v>212.35465116279073</c:v>
                </c:pt>
                <c:pt idx="114">
                  <c:v>219.15</c:v>
                </c:pt>
                <c:pt idx="115">
                  <c:v>172.88499999999999</c:v>
                </c:pt>
                <c:pt idx="116">
                  <c:v>304.19237499999997</c:v>
                </c:pt>
                <c:pt idx="117">
                  <c:v>129.29850000000002</c:v>
                </c:pt>
                <c:pt idx="118">
                  <c:v>0</c:v>
                </c:pt>
                <c:pt idx="119">
                  <c:v>148.535</c:v>
                </c:pt>
                <c:pt idx="120">
                  <c:v>126.62</c:v>
                </c:pt>
                <c:pt idx="122">
                  <c:v>800.4994861111112</c:v>
                </c:pt>
                <c:pt idx="125">
                  <c:v>146.1</c:v>
                </c:pt>
                <c:pt idx="150">
                  <c:v>159.45996840000001</c:v>
                </c:pt>
                <c:pt idx="152">
                  <c:v>56.63750000000001</c:v>
                </c:pt>
                <c:pt idx="153">
                  <c:v>250.92674999999997</c:v>
                </c:pt>
                <c:pt idx="161">
                  <c:v>321.16033160000001</c:v>
                </c:pt>
                <c:pt idx="162">
                  <c:v>39.13335</c:v>
                </c:pt>
                <c:pt idx="163">
                  <c:v>157.40229600000001</c:v>
                </c:pt>
                <c:pt idx="164">
                  <c:v>165.681296</c:v>
                </c:pt>
                <c:pt idx="165">
                  <c:v>203.26162499999998</c:v>
                </c:pt>
                <c:pt idx="170">
                  <c:v>421.25499999999994</c:v>
                </c:pt>
                <c:pt idx="171">
                  <c:v>155.15820000000002</c:v>
                </c:pt>
                <c:pt idx="172">
                  <c:v>253.24</c:v>
                </c:pt>
                <c:pt idx="173">
                  <c:v>129.29850000000002</c:v>
                </c:pt>
                <c:pt idx="174">
                  <c:v>37.625</c:v>
                </c:pt>
                <c:pt idx="175">
                  <c:v>163.14500000000001</c:v>
                </c:pt>
                <c:pt idx="176">
                  <c:v>187.495</c:v>
                </c:pt>
                <c:pt idx="177">
                  <c:v>38.652799999999999</c:v>
                </c:pt>
                <c:pt idx="178">
                  <c:v>30</c:v>
                </c:pt>
                <c:pt idx="179">
                  <c:v>26.55</c:v>
                </c:pt>
                <c:pt idx="180">
                  <c:v>129.29850000000002</c:v>
                </c:pt>
                <c:pt idx="181">
                  <c:v>129.29850000000002</c:v>
                </c:pt>
                <c:pt idx="182">
                  <c:v>0</c:v>
                </c:pt>
                <c:pt idx="183">
                  <c:v>0</c:v>
                </c:pt>
                <c:pt idx="184">
                  <c:v>146.1</c:v>
                </c:pt>
                <c:pt idx="185">
                  <c:v>0</c:v>
                </c:pt>
                <c:pt idx="186">
                  <c:v>0</c:v>
                </c:pt>
                <c:pt idx="187">
                  <c:v>31</c:v>
                </c:pt>
                <c:pt idx="188">
                  <c:v>39.6</c:v>
                </c:pt>
                <c:pt idx="189">
                  <c:v>129.29850000000002</c:v>
                </c:pt>
                <c:pt idx="190">
                  <c:v>138.79500000000002</c:v>
                </c:pt>
                <c:pt idx="191">
                  <c:v>129.29850000000002</c:v>
                </c:pt>
                <c:pt idx="192">
                  <c:v>27.75</c:v>
                </c:pt>
                <c:pt idx="193">
                  <c:v>129.29850000000002</c:v>
                </c:pt>
                <c:pt idx="194">
                  <c:v>126.62</c:v>
                </c:pt>
                <c:pt idx="195">
                  <c:v>229.37700000000001</c:v>
                </c:pt>
                <c:pt idx="196">
                  <c:v>146.1</c:v>
                </c:pt>
                <c:pt idx="197">
                  <c:v>105.75</c:v>
                </c:pt>
                <c:pt idx="198">
                  <c:v>178.56666666666669</c:v>
                </c:pt>
                <c:pt idx="199">
                  <c:v>41.319466666666663</c:v>
                </c:pt>
                <c:pt idx="200">
                  <c:v>170.45000000000002</c:v>
                </c:pt>
                <c:pt idx="201">
                  <c:v>129.29850000000002</c:v>
                </c:pt>
                <c:pt idx="202">
                  <c:v>80</c:v>
                </c:pt>
                <c:pt idx="203">
                  <c:v>194.79999999999998</c:v>
                </c:pt>
                <c:pt idx="204">
                  <c:v>243.5</c:v>
                </c:pt>
                <c:pt idx="205">
                  <c:v>129.29850000000002</c:v>
                </c:pt>
                <c:pt idx="206">
                  <c:v>162.17099999999999</c:v>
                </c:pt>
                <c:pt idx="207">
                  <c:v>369.02425000000005</c:v>
                </c:pt>
                <c:pt idx="208">
                  <c:v>129.29850000000002</c:v>
                </c:pt>
                <c:pt idx="209">
                  <c:v>172.88499999999999</c:v>
                </c:pt>
                <c:pt idx="210">
                  <c:v>148.535</c:v>
                </c:pt>
                <c:pt idx="211">
                  <c:v>148.535</c:v>
                </c:pt>
                <c:pt idx="212">
                  <c:v>172.88499999999999</c:v>
                </c:pt>
                <c:pt idx="213">
                  <c:v>126.62</c:v>
                </c:pt>
                <c:pt idx="214">
                  <c:v>129.29850000000002</c:v>
                </c:pt>
                <c:pt idx="215">
                  <c:v>129.29850000000002</c:v>
                </c:pt>
                <c:pt idx="216">
                  <c:v>206.488</c:v>
                </c:pt>
                <c:pt idx="217">
                  <c:v>90.984999999999999</c:v>
                </c:pt>
                <c:pt idx="218">
                  <c:v>129.29850000000002</c:v>
                </c:pt>
                <c:pt idx="219">
                  <c:v>129.29850000000002</c:v>
                </c:pt>
                <c:pt idx="220">
                  <c:v>148.535</c:v>
                </c:pt>
                <c:pt idx="221">
                  <c:v>129.29850000000002</c:v>
                </c:pt>
                <c:pt idx="222">
                  <c:v>129.29850000000002</c:v>
                </c:pt>
                <c:pt idx="569">
                  <c:v>126.62</c:v>
                </c:pt>
                <c:pt idx="576">
                  <c:v>126.25475</c:v>
                </c:pt>
                <c:pt idx="577">
                  <c:v>128.02012500000001</c:v>
                </c:pt>
                <c:pt idx="578">
                  <c:v>128.507125</c:v>
                </c:pt>
                <c:pt idx="579">
                  <c:v>128.02012500000001</c:v>
                </c:pt>
                <c:pt idx="580">
                  <c:v>128.02012500000001</c:v>
                </c:pt>
                <c:pt idx="581">
                  <c:v>337.49099999999999</c:v>
                </c:pt>
                <c:pt idx="582">
                  <c:v>241.085454</c:v>
                </c:pt>
                <c:pt idx="583">
                  <c:v>1080.0647040000001</c:v>
                </c:pt>
                <c:pt idx="584">
                  <c:v>207.93390299999999</c:v>
                </c:pt>
                <c:pt idx="585">
                  <c:v>803.61753066666677</c:v>
                </c:pt>
                <c:pt idx="586">
                  <c:v>535.16722200000004</c:v>
                </c:pt>
                <c:pt idx="587">
                  <c:v>249.11413600000003</c:v>
                </c:pt>
                <c:pt idx="588">
                  <c:v>581.28184722222227</c:v>
                </c:pt>
                <c:pt idx="589">
                  <c:v>385.70400000000001</c:v>
                </c:pt>
                <c:pt idx="590">
                  <c:v>245.91454600000003</c:v>
                </c:pt>
                <c:pt idx="591">
                  <c:v>127.91866666666665</c:v>
                </c:pt>
                <c:pt idx="592">
                  <c:v>385.70400000000001</c:v>
                </c:pt>
                <c:pt idx="593">
                  <c:v>139.82987499999999</c:v>
                </c:pt>
                <c:pt idx="594">
                  <c:v>96.426000000000002</c:v>
                </c:pt>
                <c:pt idx="595">
                  <c:v>199.27780266666664</c:v>
                </c:pt>
                <c:pt idx="596">
                  <c:v>173.57483550000001</c:v>
                </c:pt>
                <c:pt idx="597">
                  <c:v>149.48854599999999</c:v>
                </c:pt>
                <c:pt idx="598">
                  <c:v>135.00029599999999</c:v>
                </c:pt>
                <c:pt idx="599">
                  <c:v>144.63900000000001</c:v>
                </c:pt>
                <c:pt idx="600">
                  <c:v>200.08589800000001</c:v>
                </c:pt>
                <c:pt idx="601">
                  <c:v>135.00029599999999</c:v>
                </c:pt>
                <c:pt idx="602">
                  <c:v>365.07607142857148</c:v>
                </c:pt>
                <c:pt idx="603">
                  <c:v>241.085454</c:v>
                </c:pt>
                <c:pt idx="604">
                  <c:v>135.00029599999999</c:v>
                </c:pt>
                <c:pt idx="605">
                  <c:v>271.198125</c:v>
                </c:pt>
                <c:pt idx="606">
                  <c:v>135.00029599999999</c:v>
                </c:pt>
                <c:pt idx="607">
                  <c:v>168.76595400000002</c:v>
                </c:pt>
                <c:pt idx="608">
                  <c:v>2217.8161813333336</c:v>
                </c:pt>
                <c:pt idx="609">
                  <c:v>202.49046049999998</c:v>
                </c:pt>
                <c:pt idx="610">
                  <c:v>969.54090624999992</c:v>
                </c:pt>
                <c:pt idx="611">
                  <c:v>265.17150000000004</c:v>
                </c:pt>
                <c:pt idx="612">
                  <c:v>205.70328066666664</c:v>
                </c:pt>
                <c:pt idx="613">
                  <c:v>660.53417100000001</c:v>
                </c:pt>
                <c:pt idx="614">
                  <c:v>388.71731250000005</c:v>
                </c:pt>
                <c:pt idx="678">
                  <c:v>148.96112500000001</c:v>
                </c:pt>
                <c:pt idx="680">
                  <c:v>138.30799999999999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9-41DC-96A0-A655A04FD759}"/>
            </c:ext>
          </c:extLst>
        </c:ser>
        <c:ser>
          <c:idx val="1"/>
          <c:order val="1"/>
          <c:tx>
            <c:strRef>
              <c:f>try!$C$3:$C$4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try!$A$5:$A$686</c:f>
              <c:strCache>
                <c:ptCount val="681"/>
                <c:pt idx="0">
                  <c:v>693</c:v>
                </c:pt>
                <c:pt idx="1">
                  <c:v>695</c:v>
                </c:pt>
                <c:pt idx="2">
                  <c:v>1601</c:v>
                </c:pt>
                <c:pt idx="3">
                  <c:v>2003</c:v>
                </c:pt>
                <c:pt idx="4">
                  <c:v>2223</c:v>
                </c:pt>
                <c:pt idx="5">
                  <c:v>2620</c:v>
                </c:pt>
                <c:pt idx="6">
                  <c:v>2623</c:v>
                </c:pt>
                <c:pt idx="7">
                  <c:v>2624</c:v>
                </c:pt>
                <c:pt idx="8">
                  <c:v>2625</c:v>
                </c:pt>
                <c:pt idx="9">
                  <c:v>2626</c:v>
                </c:pt>
                <c:pt idx="10">
                  <c:v>2627</c:v>
                </c:pt>
                <c:pt idx="11">
                  <c:v>2628</c:v>
                </c:pt>
                <c:pt idx="12">
                  <c:v>2629</c:v>
                </c:pt>
                <c:pt idx="13">
                  <c:v>2631</c:v>
                </c:pt>
                <c:pt idx="14">
                  <c:v>2641</c:v>
                </c:pt>
                <c:pt idx="15">
                  <c:v>2647</c:v>
                </c:pt>
                <c:pt idx="16">
                  <c:v>2648</c:v>
                </c:pt>
                <c:pt idx="17">
                  <c:v>2649</c:v>
                </c:pt>
                <c:pt idx="18">
                  <c:v>2650</c:v>
                </c:pt>
                <c:pt idx="19">
                  <c:v>2651</c:v>
                </c:pt>
                <c:pt idx="20">
                  <c:v>2653</c:v>
                </c:pt>
                <c:pt idx="21">
                  <c:v>2659</c:v>
                </c:pt>
                <c:pt idx="22">
                  <c:v>2661</c:v>
                </c:pt>
                <c:pt idx="23">
                  <c:v>2662</c:v>
                </c:pt>
                <c:pt idx="24">
                  <c:v>2663</c:v>
                </c:pt>
                <c:pt idx="25">
                  <c:v>2664</c:v>
                </c:pt>
                <c:pt idx="26">
                  <c:v>2665</c:v>
                </c:pt>
                <c:pt idx="27">
                  <c:v>2666</c:v>
                </c:pt>
                <c:pt idx="28">
                  <c:v>2667</c:v>
                </c:pt>
                <c:pt idx="29">
                  <c:v>2668</c:v>
                </c:pt>
                <c:pt idx="30">
                  <c:v>2669</c:v>
                </c:pt>
                <c:pt idx="31">
                  <c:v>2671</c:v>
                </c:pt>
                <c:pt idx="32">
                  <c:v>2672</c:v>
                </c:pt>
                <c:pt idx="33">
                  <c:v>2674</c:v>
                </c:pt>
                <c:pt idx="34">
                  <c:v>2677</c:v>
                </c:pt>
                <c:pt idx="35">
                  <c:v>2678</c:v>
                </c:pt>
                <c:pt idx="36">
                  <c:v>2680</c:v>
                </c:pt>
                <c:pt idx="37">
                  <c:v>2683</c:v>
                </c:pt>
                <c:pt idx="38">
                  <c:v>2685</c:v>
                </c:pt>
                <c:pt idx="39">
                  <c:v>2686</c:v>
                </c:pt>
                <c:pt idx="40">
                  <c:v>2687</c:v>
                </c:pt>
                <c:pt idx="41">
                  <c:v>2689</c:v>
                </c:pt>
                <c:pt idx="42">
                  <c:v>2690</c:v>
                </c:pt>
                <c:pt idx="43">
                  <c:v>2691</c:v>
                </c:pt>
                <c:pt idx="44">
                  <c:v>2693</c:v>
                </c:pt>
                <c:pt idx="45">
                  <c:v>2694</c:v>
                </c:pt>
                <c:pt idx="46">
                  <c:v>2695</c:v>
                </c:pt>
                <c:pt idx="47">
                  <c:v>2697</c:v>
                </c:pt>
                <c:pt idx="48">
                  <c:v>2699</c:v>
                </c:pt>
                <c:pt idx="49">
                  <c:v>2700</c:v>
                </c:pt>
                <c:pt idx="50">
                  <c:v>2908</c:v>
                </c:pt>
                <c:pt idx="51">
                  <c:v>2926</c:v>
                </c:pt>
                <c:pt idx="52">
                  <c:v>3411</c:v>
                </c:pt>
                <c:pt idx="53">
                  <c:v>3460</c:v>
                </c:pt>
                <c:pt idx="54">
                  <c:v>3474</c:v>
                </c:pt>
                <c:pt idx="55">
                  <c:v>4133</c:v>
                </c:pt>
                <c:pt idx="56">
                  <c:v>4134</c:v>
                </c:pt>
                <c:pt idx="57">
                  <c:v>4135</c:v>
                </c:pt>
                <c:pt idx="58">
                  <c:v>4136</c:v>
                </c:pt>
                <c:pt idx="59">
                  <c:v>4137</c:v>
                </c:pt>
                <c:pt idx="60">
                  <c:v>4138</c:v>
                </c:pt>
                <c:pt idx="61">
                  <c:v>4579</c:v>
                </c:pt>
                <c:pt idx="62">
                  <c:v>5727</c:v>
                </c:pt>
                <c:pt idx="63">
                  <c:v>6563</c:v>
                </c:pt>
                <c:pt idx="64">
                  <c:v>7267</c:v>
                </c:pt>
                <c:pt idx="65">
                  <c:v>7534</c:v>
                </c:pt>
                <c:pt idx="66">
                  <c:v>7540</c:v>
                </c:pt>
                <c:pt idx="67">
                  <c:v>7545</c:v>
                </c:pt>
                <c:pt idx="68">
                  <c:v>7546</c:v>
                </c:pt>
                <c:pt idx="69">
                  <c:v>7552</c:v>
                </c:pt>
                <c:pt idx="70">
                  <c:v>7553</c:v>
                </c:pt>
                <c:pt idx="71">
                  <c:v>7598</c:v>
                </c:pt>
                <c:pt idx="72">
                  <c:v>8471</c:v>
                </c:pt>
                <c:pt idx="73">
                  <c:v>8475</c:v>
                </c:pt>
                <c:pt idx="74">
                  <c:v>9234</c:v>
                </c:pt>
                <c:pt idx="75">
                  <c:v>11668</c:v>
                </c:pt>
                <c:pt idx="76">
                  <c:v>11751</c:v>
                </c:pt>
                <c:pt idx="77">
                  <c:v>11752</c:v>
                </c:pt>
                <c:pt idx="78">
                  <c:v>11753</c:v>
                </c:pt>
                <c:pt idx="79">
                  <c:v>11755</c:v>
                </c:pt>
                <c:pt idx="80">
                  <c:v>11765</c:v>
                </c:pt>
                <c:pt idx="81">
                  <c:v>11767</c:v>
                </c:pt>
                <c:pt idx="82">
                  <c:v>11769</c:v>
                </c:pt>
                <c:pt idx="83">
                  <c:v>11771</c:v>
                </c:pt>
                <c:pt idx="84">
                  <c:v>11774</c:v>
                </c:pt>
                <c:pt idx="85">
                  <c:v>11813</c:v>
                </c:pt>
                <c:pt idx="86">
                  <c:v>11967</c:v>
                </c:pt>
                <c:pt idx="87">
                  <c:v>12233</c:v>
                </c:pt>
                <c:pt idx="88">
                  <c:v>12460</c:v>
                </c:pt>
                <c:pt idx="89">
                  <c:v>12749</c:v>
                </c:pt>
                <c:pt idx="90">
                  <c:v>13049</c:v>
                </c:pt>
                <c:pt idx="91">
                  <c:v>13213</c:v>
                </c:pt>
                <c:pt idx="92">
                  <c:v>13214</c:v>
                </c:pt>
                <c:pt idx="93">
                  <c:v>13502</c:v>
                </c:pt>
                <c:pt idx="94">
                  <c:v>13507</c:v>
                </c:pt>
                <c:pt idx="95">
                  <c:v>13509</c:v>
                </c:pt>
                <c:pt idx="96">
                  <c:v>13567</c:v>
                </c:pt>
                <c:pt idx="97">
                  <c:v>13568</c:v>
                </c:pt>
                <c:pt idx="98">
                  <c:v>14311</c:v>
                </c:pt>
                <c:pt idx="99">
                  <c:v>14312</c:v>
                </c:pt>
                <c:pt idx="100">
                  <c:v>14313</c:v>
                </c:pt>
                <c:pt idx="101">
                  <c:v>14973</c:v>
                </c:pt>
                <c:pt idx="102">
                  <c:v>16966</c:v>
                </c:pt>
                <c:pt idx="103">
                  <c:v>16988</c:v>
                </c:pt>
                <c:pt idx="104">
                  <c:v>17421</c:v>
                </c:pt>
                <c:pt idx="105">
                  <c:v>17453</c:v>
                </c:pt>
                <c:pt idx="106">
                  <c:v>17463</c:v>
                </c:pt>
                <c:pt idx="107">
                  <c:v>17464</c:v>
                </c:pt>
                <c:pt idx="108">
                  <c:v>17465</c:v>
                </c:pt>
                <c:pt idx="109">
                  <c:v>17466</c:v>
                </c:pt>
                <c:pt idx="110">
                  <c:v>17474</c:v>
                </c:pt>
                <c:pt idx="111">
                  <c:v>17764</c:v>
                </c:pt>
                <c:pt idx="112">
                  <c:v>19877</c:v>
                </c:pt>
                <c:pt idx="113">
                  <c:v>19928</c:v>
                </c:pt>
                <c:pt idx="114">
                  <c:v>19943</c:v>
                </c:pt>
                <c:pt idx="115">
                  <c:v>19947</c:v>
                </c:pt>
                <c:pt idx="116">
                  <c:v>19950</c:v>
                </c:pt>
                <c:pt idx="117">
                  <c:v>19952</c:v>
                </c:pt>
                <c:pt idx="118">
                  <c:v>19972</c:v>
                </c:pt>
                <c:pt idx="119">
                  <c:v>19988</c:v>
                </c:pt>
                <c:pt idx="120">
                  <c:v>19996</c:v>
                </c:pt>
                <c:pt idx="121">
                  <c:v>21440</c:v>
                </c:pt>
                <c:pt idx="122">
                  <c:v>24160</c:v>
                </c:pt>
                <c:pt idx="123">
                  <c:v>26360</c:v>
                </c:pt>
                <c:pt idx="124">
                  <c:v>26707</c:v>
                </c:pt>
                <c:pt idx="125">
                  <c:v>27042</c:v>
                </c:pt>
                <c:pt idx="126">
                  <c:v>27267</c:v>
                </c:pt>
                <c:pt idx="127">
                  <c:v>27849</c:v>
                </c:pt>
                <c:pt idx="128">
                  <c:v>28134</c:v>
                </c:pt>
                <c:pt idx="129">
                  <c:v>28206</c:v>
                </c:pt>
                <c:pt idx="130">
                  <c:v>28213</c:v>
                </c:pt>
                <c:pt idx="131">
                  <c:v>28220</c:v>
                </c:pt>
                <c:pt idx="132">
                  <c:v>28228</c:v>
                </c:pt>
                <c:pt idx="133">
                  <c:v>28403</c:v>
                </c:pt>
                <c:pt idx="134">
                  <c:v>28424</c:v>
                </c:pt>
                <c:pt idx="135">
                  <c:v>28425</c:v>
                </c:pt>
                <c:pt idx="136">
                  <c:v>28551</c:v>
                </c:pt>
                <c:pt idx="137">
                  <c:v>28664</c:v>
                </c:pt>
                <c:pt idx="138">
                  <c:v>28665</c:v>
                </c:pt>
                <c:pt idx="139">
                  <c:v>29011</c:v>
                </c:pt>
                <c:pt idx="140">
                  <c:v>29103</c:v>
                </c:pt>
                <c:pt idx="141">
                  <c:v>29104</c:v>
                </c:pt>
                <c:pt idx="142">
                  <c:v>29105</c:v>
                </c:pt>
                <c:pt idx="143">
                  <c:v>29106</c:v>
                </c:pt>
                <c:pt idx="144">
                  <c:v>29108</c:v>
                </c:pt>
                <c:pt idx="145">
                  <c:v>29750</c:v>
                </c:pt>
                <c:pt idx="146">
                  <c:v>29751</c:v>
                </c:pt>
                <c:pt idx="147">
                  <c:v>31027</c:v>
                </c:pt>
                <c:pt idx="148">
                  <c:v>31028</c:v>
                </c:pt>
                <c:pt idx="149">
                  <c:v>31418</c:v>
                </c:pt>
                <c:pt idx="150">
                  <c:v>33638</c:v>
                </c:pt>
                <c:pt idx="151">
                  <c:v>34218</c:v>
                </c:pt>
                <c:pt idx="152">
                  <c:v>35273</c:v>
                </c:pt>
                <c:pt idx="153">
                  <c:v>35281</c:v>
                </c:pt>
                <c:pt idx="154">
                  <c:v>35851</c:v>
                </c:pt>
                <c:pt idx="155">
                  <c:v>35852</c:v>
                </c:pt>
                <c:pt idx="156">
                  <c:v>36209</c:v>
                </c:pt>
                <c:pt idx="157">
                  <c:v>36568</c:v>
                </c:pt>
                <c:pt idx="158">
                  <c:v>36864</c:v>
                </c:pt>
                <c:pt idx="159">
                  <c:v>36865</c:v>
                </c:pt>
                <c:pt idx="160">
                  <c:v>36866</c:v>
                </c:pt>
                <c:pt idx="161">
                  <c:v>36928</c:v>
                </c:pt>
                <c:pt idx="162">
                  <c:v>36947</c:v>
                </c:pt>
                <c:pt idx="163">
                  <c:v>36963</c:v>
                </c:pt>
                <c:pt idx="164">
                  <c:v>36967</c:v>
                </c:pt>
                <c:pt idx="165">
                  <c:v>36973</c:v>
                </c:pt>
                <c:pt idx="166">
                  <c:v>54636</c:v>
                </c:pt>
                <c:pt idx="167">
                  <c:v>65303</c:v>
                </c:pt>
                <c:pt idx="168">
                  <c:v>65304</c:v>
                </c:pt>
                <c:pt idx="169">
                  <c:v>65306</c:v>
                </c:pt>
                <c:pt idx="170">
                  <c:v>110152</c:v>
                </c:pt>
                <c:pt idx="171">
                  <c:v>110413</c:v>
                </c:pt>
                <c:pt idx="172">
                  <c:v>110465</c:v>
                </c:pt>
                <c:pt idx="173">
                  <c:v>110564</c:v>
                </c:pt>
                <c:pt idx="174">
                  <c:v>110813</c:v>
                </c:pt>
                <c:pt idx="175">
                  <c:v>111240</c:v>
                </c:pt>
                <c:pt idx="176">
                  <c:v>111320</c:v>
                </c:pt>
                <c:pt idx="177">
                  <c:v>111361</c:v>
                </c:pt>
                <c:pt idx="178">
                  <c:v>111369</c:v>
                </c:pt>
                <c:pt idx="179">
                  <c:v>111426</c:v>
                </c:pt>
                <c:pt idx="180">
                  <c:v>111427</c:v>
                </c:pt>
                <c:pt idx="181">
                  <c:v>111428</c:v>
                </c:pt>
                <c:pt idx="182">
                  <c:v>112050</c:v>
                </c:pt>
                <c:pt idx="183">
                  <c:v>112052</c:v>
                </c:pt>
                <c:pt idx="184">
                  <c:v>112053</c:v>
                </c:pt>
                <c:pt idx="185">
                  <c:v>112058</c:v>
                </c:pt>
                <c:pt idx="186">
                  <c:v>112059</c:v>
                </c:pt>
                <c:pt idx="187">
                  <c:v>112277</c:v>
                </c:pt>
                <c:pt idx="188">
                  <c:v>112379</c:v>
                </c:pt>
                <c:pt idx="189">
                  <c:v>113028</c:v>
                </c:pt>
                <c:pt idx="190">
                  <c:v>113043</c:v>
                </c:pt>
                <c:pt idx="191">
                  <c:v>113050</c:v>
                </c:pt>
                <c:pt idx="192">
                  <c:v>113051</c:v>
                </c:pt>
                <c:pt idx="193">
                  <c:v>113055</c:v>
                </c:pt>
                <c:pt idx="194">
                  <c:v>113056</c:v>
                </c:pt>
                <c:pt idx="195">
                  <c:v>113059</c:v>
                </c:pt>
                <c:pt idx="196">
                  <c:v>113501</c:v>
                </c:pt>
                <c:pt idx="197">
                  <c:v>113503</c:v>
                </c:pt>
                <c:pt idx="198">
                  <c:v>113505</c:v>
                </c:pt>
                <c:pt idx="199">
                  <c:v>113509</c:v>
                </c:pt>
                <c:pt idx="200">
                  <c:v>113510</c:v>
                </c:pt>
                <c:pt idx="201">
                  <c:v>113514</c:v>
                </c:pt>
                <c:pt idx="202">
                  <c:v>113572</c:v>
                </c:pt>
                <c:pt idx="203">
                  <c:v>113760</c:v>
                </c:pt>
                <c:pt idx="204">
                  <c:v>113767</c:v>
                </c:pt>
                <c:pt idx="205">
                  <c:v>113773</c:v>
                </c:pt>
                <c:pt idx="206">
                  <c:v>113776</c:v>
                </c:pt>
                <c:pt idx="207">
                  <c:v>113781</c:v>
                </c:pt>
                <c:pt idx="208">
                  <c:v>113783</c:v>
                </c:pt>
                <c:pt idx="209">
                  <c:v>113784</c:v>
                </c:pt>
                <c:pt idx="210">
                  <c:v>113786</c:v>
                </c:pt>
                <c:pt idx="211">
                  <c:v>113787</c:v>
                </c:pt>
                <c:pt idx="212">
                  <c:v>113788</c:v>
                </c:pt>
                <c:pt idx="213">
                  <c:v>113789</c:v>
                </c:pt>
                <c:pt idx="214">
                  <c:v>113792</c:v>
                </c:pt>
                <c:pt idx="215">
                  <c:v>113794</c:v>
                </c:pt>
                <c:pt idx="216">
                  <c:v>113796</c:v>
                </c:pt>
                <c:pt idx="217">
                  <c:v>113798</c:v>
                </c:pt>
                <c:pt idx="218">
                  <c:v>113800</c:v>
                </c:pt>
                <c:pt idx="219">
                  <c:v>113803</c:v>
                </c:pt>
                <c:pt idx="220">
                  <c:v>113804</c:v>
                </c:pt>
                <c:pt idx="221">
                  <c:v>113806</c:v>
                </c:pt>
                <c:pt idx="222">
                  <c:v>113807</c:v>
                </c:pt>
                <c:pt idx="223">
                  <c:v>211536</c:v>
                </c:pt>
                <c:pt idx="224">
                  <c:v>218629</c:v>
                </c:pt>
                <c:pt idx="225">
                  <c:v>219533</c:v>
                </c:pt>
                <c:pt idx="226">
                  <c:v>220367</c:v>
                </c:pt>
                <c:pt idx="227">
                  <c:v>220845</c:v>
                </c:pt>
                <c:pt idx="228">
                  <c:v>223596</c:v>
                </c:pt>
                <c:pt idx="229">
                  <c:v>226593</c:v>
                </c:pt>
                <c:pt idx="230">
                  <c:v>226875</c:v>
                </c:pt>
                <c:pt idx="231">
                  <c:v>228414</c:v>
                </c:pt>
                <c:pt idx="232">
                  <c:v>229236</c:v>
                </c:pt>
                <c:pt idx="233">
                  <c:v>230080</c:v>
                </c:pt>
                <c:pt idx="234">
                  <c:v>230136</c:v>
                </c:pt>
                <c:pt idx="235">
                  <c:v>230433</c:v>
                </c:pt>
                <c:pt idx="236">
                  <c:v>230434</c:v>
                </c:pt>
                <c:pt idx="237">
                  <c:v>231919</c:v>
                </c:pt>
                <c:pt idx="238">
                  <c:v>231945</c:v>
                </c:pt>
                <c:pt idx="239">
                  <c:v>233639</c:v>
                </c:pt>
                <c:pt idx="240">
                  <c:v>233866</c:v>
                </c:pt>
                <c:pt idx="241">
                  <c:v>234360</c:v>
                </c:pt>
                <c:pt idx="242">
                  <c:v>234604</c:v>
                </c:pt>
                <c:pt idx="243">
                  <c:v>234686</c:v>
                </c:pt>
                <c:pt idx="244">
                  <c:v>234818</c:v>
                </c:pt>
                <c:pt idx="245">
                  <c:v>236171</c:v>
                </c:pt>
                <c:pt idx="246">
                  <c:v>236852</c:v>
                </c:pt>
                <c:pt idx="247">
                  <c:v>236853</c:v>
                </c:pt>
                <c:pt idx="248">
                  <c:v>237442</c:v>
                </c:pt>
                <c:pt idx="249">
                  <c:v>237565</c:v>
                </c:pt>
                <c:pt idx="250">
                  <c:v>237668</c:v>
                </c:pt>
                <c:pt idx="251">
                  <c:v>237671</c:v>
                </c:pt>
                <c:pt idx="252">
                  <c:v>237736</c:v>
                </c:pt>
                <c:pt idx="253">
                  <c:v>237789</c:v>
                </c:pt>
                <c:pt idx="254">
                  <c:v>237798</c:v>
                </c:pt>
                <c:pt idx="255">
                  <c:v>239853</c:v>
                </c:pt>
                <c:pt idx="256">
                  <c:v>239854</c:v>
                </c:pt>
                <c:pt idx="257">
                  <c:v>239855</c:v>
                </c:pt>
                <c:pt idx="258">
                  <c:v>239856</c:v>
                </c:pt>
                <c:pt idx="259">
                  <c:v>239865</c:v>
                </c:pt>
                <c:pt idx="260">
                  <c:v>240929</c:v>
                </c:pt>
                <c:pt idx="261">
                  <c:v>243847</c:v>
                </c:pt>
                <c:pt idx="262">
                  <c:v>243880</c:v>
                </c:pt>
                <c:pt idx="263">
                  <c:v>244252</c:v>
                </c:pt>
                <c:pt idx="264">
                  <c:v>244270</c:v>
                </c:pt>
                <c:pt idx="265">
                  <c:v>244278</c:v>
                </c:pt>
                <c:pt idx="266">
                  <c:v>244310</c:v>
                </c:pt>
                <c:pt idx="267">
                  <c:v>244358</c:v>
                </c:pt>
                <c:pt idx="268">
                  <c:v>244361</c:v>
                </c:pt>
                <c:pt idx="269">
                  <c:v>244367</c:v>
                </c:pt>
                <c:pt idx="270">
                  <c:v>244373</c:v>
                </c:pt>
                <c:pt idx="271">
                  <c:v>248698</c:v>
                </c:pt>
                <c:pt idx="272">
                  <c:v>248706</c:v>
                </c:pt>
                <c:pt idx="273">
                  <c:v>248723</c:v>
                </c:pt>
                <c:pt idx="274">
                  <c:v>248727</c:v>
                </c:pt>
                <c:pt idx="275">
                  <c:v>248731</c:v>
                </c:pt>
                <c:pt idx="276">
                  <c:v>248733</c:v>
                </c:pt>
                <c:pt idx="277">
                  <c:v>248738</c:v>
                </c:pt>
                <c:pt idx="278">
                  <c:v>248740</c:v>
                </c:pt>
                <c:pt idx="279">
                  <c:v>248747</c:v>
                </c:pt>
                <c:pt idx="280">
                  <c:v>250643</c:v>
                </c:pt>
                <c:pt idx="281">
                  <c:v>250644</c:v>
                </c:pt>
                <c:pt idx="282">
                  <c:v>250646</c:v>
                </c:pt>
                <c:pt idx="283">
                  <c:v>250647</c:v>
                </c:pt>
                <c:pt idx="284">
                  <c:v>250648</c:v>
                </c:pt>
                <c:pt idx="285">
                  <c:v>250649</c:v>
                </c:pt>
                <c:pt idx="286">
                  <c:v>250651</c:v>
                </c:pt>
                <c:pt idx="287">
                  <c:v>250652</c:v>
                </c:pt>
                <c:pt idx="288">
                  <c:v>250653</c:v>
                </c:pt>
                <c:pt idx="289">
                  <c:v>250655</c:v>
                </c:pt>
                <c:pt idx="290">
                  <c:v>312991</c:v>
                </c:pt>
                <c:pt idx="291">
                  <c:v>312992</c:v>
                </c:pt>
                <c:pt idx="292">
                  <c:v>312993</c:v>
                </c:pt>
                <c:pt idx="293">
                  <c:v>315037</c:v>
                </c:pt>
                <c:pt idx="294">
                  <c:v>315082</c:v>
                </c:pt>
                <c:pt idx="295">
                  <c:v>315084</c:v>
                </c:pt>
                <c:pt idx="296">
                  <c:v>315086</c:v>
                </c:pt>
                <c:pt idx="297">
                  <c:v>315088</c:v>
                </c:pt>
                <c:pt idx="298">
                  <c:v>315089</c:v>
                </c:pt>
                <c:pt idx="299">
                  <c:v>315090</c:v>
                </c:pt>
                <c:pt idx="300">
                  <c:v>315093</c:v>
                </c:pt>
                <c:pt idx="301">
                  <c:v>315094</c:v>
                </c:pt>
                <c:pt idx="302">
                  <c:v>315096</c:v>
                </c:pt>
                <c:pt idx="303">
                  <c:v>315097</c:v>
                </c:pt>
                <c:pt idx="304">
                  <c:v>315098</c:v>
                </c:pt>
                <c:pt idx="305">
                  <c:v>315151</c:v>
                </c:pt>
                <c:pt idx="306">
                  <c:v>315153</c:v>
                </c:pt>
                <c:pt idx="307">
                  <c:v>323592</c:v>
                </c:pt>
                <c:pt idx="308">
                  <c:v>323951</c:v>
                </c:pt>
                <c:pt idx="309">
                  <c:v>324669</c:v>
                </c:pt>
                <c:pt idx="310">
                  <c:v>330877</c:v>
                </c:pt>
                <c:pt idx="311">
                  <c:v>330909</c:v>
                </c:pt>
                <c:pt idx="312">
                  <c:v>330919</c:v>
                </c:pt>
                <c:pt idx="313">
                  <c:v>330923</c:v>
                </c:pt>
                <c:pt idx="314">
                  <c:v>330931</c:v>
                </c:pt>
                <c:pt idx="315">
                  <c:v>330932</c:v>
                </c:pt>
                <c:pt idx="316">
                  <c:v>330935</c:v>
                </c:pt>
                <c:pt idx="317">
                  <c:v>330958</c:v>
                </c:pt>
                <c:pt idx="318">
                  <c:v>330959</c:v>
                </c:pt>
                <c:pt idx="319">
                  <c:v>330979</c:v>
                </c:pt>
                <c:pt idx="320">
                  <c:v>330980</c:v>
                </c:pt>
                <c:pt idx="321">
                  <c:v>334912</c:v>
                </c:pt>
                <c:pt idx="322">
                  <c:v>335097</c:v>
                </c:pt>
                <c:pt idx="323">
                  <c:v>335677</c:v>
                </c:pt>
                <c:pt idx="324">
                  <c:v>336439</c:v>
                </c:pt>
                <c:pt idx="325">
                  <c:v>341826</c:v>
                </c:pt>
                <c:pt idx="326">
                  <c:v>342826</c:v>
                </c:pt>
                <c:pt idx="327">
                  <c:v>343095</c:v>
                </c:pt>
                <c:pt idx="328">
                  <c:v>343120</c:v>
                </c:pt>
                <c:pt idx="329">
                  <c:v>343275</c:v>
                </c:pt>
                <c:pt idx="330">
                  <c:v>343276</c:v>
                </c:pt>
                <c:pt idx="331">
                  <c:v>345364</c:v>
                </c:pt>
                <c:pt idx="332">
                  <c:v>345572</c:v>
                </c:pt>
                <c:pt idx="333">
                  <c:v>345763</c:v>
                </c:pt>
                <c:pt idx="334">
                  <c:v>345764</c:v>
                </c:pt>
                <c:pt idx="335">
                  <c:v>345765</c:v>
                </c:pt>
                <c:pt idx="336">
                  <c:v>345767</c:v>
                </c:pt>
                <c:pt idx="337">
                  <c:v>345769</c:v>
                </c:pt>
                <c:pt idx="338">
                  <c:v>345770</c:v>
                </c:pt>
                <c:pt idx="339">
                  <c:v>345773</c:v>
                </c:pt>
                <c:pt idx="340">
                  <c:v>345774</c:v>
                </c:pt>
                <c:pt idx="341">
                  <c:v>345777</c:v>
                </c:pt>
                <c:pt idx="342">
                  <c:v>345778</c:v>
                </c:pt>
                <c:pt idx="343">
                  <c:v>345779</c:v>
                </c:pt>
                <c:pt idx="344">
                  <c:v>345780</c:v>
                </c:pt>
                <c:pt idx="345">
                  <c:v>345781</c:v>
                </c:pt>
                <c:pt idx="346">
                  <c:v>345783</c:v>
                </c:pt>
                <c:pt idx="347">
                  <c:v>347054</c:v>
                </c:pt>
                <c:pt idx="348">
                  <c:v>347060</c:v>
                </c:pt>
                <c:pt idx="349">
                  <c:v>347061</c:v>
                </c:pt>
                <c:pt idx="350">
                  <c:v>347062</c:v>
                </c:pt>
                <c:pt idx="351">
                  <c:v>347063</c:v>
                </c:pt>
                <c:pt idx="352">
                  <c:v>347064</c:v>
                </c:pt>
                <c:pt idx="353">
                  <c:v>347067</c:v>
                </c:pt>
                <c:pt idx="354">
                  <c:v>347068</c:v>
                </c:pt>
                <c:pt idx="355">
                  <c:v>347069</c:v>
                </c:pt>
                <c:pt idx="356">
                  <c:v>347071</c:v>
                </c:pt>
                <c:pt idx="357">
                  <c:v>347073</c:v>
                </c:pt>
                <c:pt idx="358">
                  <c:v>347074</c:v>
                </c:pt>
                <c:pt idx="359">
                  <c:v>347076</c:v>
                </c:pt>
                <c:pt idx="360">
                  <c:v>347077</c:v>
                </c:pt>
                <c:pt idx="361">
                  <c:v>347078</c:v>
                </c:pt>
                <c:pt idx="362">
                  <c:v>347080</c:v>
                </c:pt>
                <c:pt idx="363">
                  <c:v>347081</c:v>
                </c:pt>
                <c:pt idx="364">
                  <c:v>347082</c:v>
                </c:pt>
                <c:pt idx="365">
                  <c:v>347083</c:v>
                </c:pt>
                <c:pt idx="366">
                  <c:v>347085</c:v>
                </c:pt>
                <c:pt idx="367">
                  <c:v>347087</c:v>
                </c:pt>
                <c:pt idx="368">
                  <c:v>347088</c:v>
                </c:pt>
                <c:pt idx="369">
                  <c:v>347089</c:v>
                </c:pt>
                <c:pt idx="370">
                  <c:v>347464</c:v>
                </c:pt>
                <c:pt idx="371">
                  <c:v>347466</c:v>
                </c:pt>
                <c:pt idx="372">
                  <c:v>347468</c:v>
                </c:pt>
                <c:pt idx="373">
                  <c:v>347470</c:v>
                </c:pt>
                <c:pt idx="374">
                  <c:v>347742</c:v>
                </c:pt>
                <c:pt idx="375">
                  <c:v>347743</c:v>
                </c:pt>
                <c:pt idx="376">
                  <c:v>348121</c:v>
                </c:pt>
                <c:pt idx="377">
                  <c:v>348123</c:v>
                </c:pt>
                <c:pt idx="378">
                  <c:v>348124</c:v>
                </c:pt>
                <c:pt idx="379">
                  <c:v>349201</c:v>
                </c:pt>
                <c:pt idx="380">
                  <c:v>349203</c:v>
                </c:pt>
                <c:pt idx="381">
                  <c:v>349204</c:v>
                </c:pt>
                <c:pt idx="382">
                  <c:v>349205</c:v>
                </c:pt>
                <c:pt idx="383">
                  <c:v>349206</c:v>
                </c:pt>
                <c:pt idx="384">
                  <c:v>349207</c:v>
                </c:pt>
                <c:pt idx="385">
                  <c:v>349208</c:v>
                </c:pt>
                <c:pt idx="386">
                  <c:v>349209</c:v>
                </c:pt>
                <c:pt idx="387">
                  <c:v>349210</c:v>
                </c:pt>
                <c:pt idx="388">
                  <c:v>349212</c:v>
                </c:pt>
                <c:pt idx="389">
                  <c:v>349213</c:v>
                </c:pt>
                <c:pt idx="390">
                  <c:v>349214</c:v>
                </c:pt>
                <c:pt idx="391">
                  <c:v>349215</c:v>
                </c:pt>
                <c:pt idx="392">
                  <c:v>349216</c:v>
                </c:pt>
                <c:pt idx="393">
                  <c:v>349217</c:v>
                </c:pt>
                <c:pt idx="394">
                  <c:v>349218</c:v>
                </c:pt>
                <c:pt idx="395">
                  <c:v>349219</c:v>
                </c:pt>
                <c:pt idx="396">
                  <c:v>349221</c:v>
                </c:pt>
                <c:pt idx="397">
                  <c:v>349222</c:v>
                </c:pt>
                <c:pt idx="398">
                  <c:v>349223</c:v>
                </c:pt>
                <c:pt idx="399">
                  <c:v>349224</c:v>
                </c:pt>
                <c:pt idx="400">
                  <c:v>349225</c:v>
                </c:pt>
                <c:pt idx="401">
                  <c:v>349227</c:v>
                </c:pt>
                <c:pt idx="402">
                  <c:v>349228</c:v>
                </c:pt>
                <c:pt idx="403">
                  <c:v>349231</c:v>
                </c:pt>
                <c:pt idx="404">
                  <c:v>349233</c:v>
                </c:pt>
                <c:pt idx="405">
                  <c:v>349234</c:v>
                </c:pt>
                <c:pt idx="406">
                  <c:v>349236</c:v>
                </c:pt>
                <c:pt idx="407">
                  <c:v>349237</c:v>
                </c:pt>
                <c:pt idx="408">
                  <c:v>349239</c:v>
                </c:pt>
                <c:pt idx="409">
                  <c:v>349240</c:v>
                </c:pt>
                <c:pt idx="410">
                  <c:v>349241</c:v>
                </c:pt>
                <c:pt idx="411">
                  <c:v>349242</c:v>
                </c:pt>
                <c:pt idx="412">
                  <c:v>349243</c:v>
                </c:pt>
                <c:pt idx="413">
                  <c:v>349244</c:v>
                </c:pt>
                <c:pt idx="414">
                  <c:v>349245</c:v>
                </c:pt>
                <c:pt idx="415">
                  <c:v>349246</c:v>
                </c:pt>
                <c:pt idx="416">
                  <c:v>349247</c:v>
                </c:pt>
                <c:pt idx="417">
                  <c:v>349248</c:v>
                </c:pt>
                <c:pt idx="418">
                  <c:v>349249</c:v>
                </c:pt>
                <c:pt idx="419">
                  <c:v>349251</c:v>
                </c:pt>
                <c:pt idx="420">
                  <c:v>349252</c:v>
                </c:pt>
                <c:pt idx="421">
                  <c:v>349253</c:v>
                </c:pt>
                <c:pt idx="422">
                  <c:v>349254</c:v>
                </c:pt>
                <c:pt idx="423">
                  <c:v>349256</c:v>
                </c:pt>
                <c:pt idx="424">
                  <c:v>349257</c:v>
                </c:pt>
                <c:pt idx="425">
                  <c:v>349909</c:v>
                </c:pt>
                <c:pt idx="426">
                  <c:v>349910</c:v>
                </c:pt>
                <c:pt idx="427">
                  <c:v>349912</c:v>
                </c:pt>
                <c:pt idx="428">
                  <c:v>350025</c:v>
                </c:pt>
                <c:pt idx="429">
                  <c:v>350026</c:v>
                </c:pt>
                <c:pt idx="430">
                  <c:v>350029</c:v>
                </c:pt>
                <c:pt idx="431">
                  <c:v>350034</c:v>
                </c:pt>
                <c:pt idx="432">
                  <c:v>350035</c:v>
                </c:pt>
                <c:pt idx="433">
                  <c:v>350036</c:v>
                </c:pt>
                <c:pt idx="434">
                  <c:v>350042</c:v>
                </c:pt>
                <c:pt idx="435">
                  <c:v>350043</c:v>
                </c:pt>
                <c:pt idx="436">
                  <c:v>350046</c:v>
                </c:pt>
                <c:pt idx="437">
                  <c:v>350047</c:v>
                </c:pt>
                <c:pt idx="438">
                  <c:v>350048</c:v>
                </c:pt>
                <c:pt idx="439">
                  <c:v>350050</c:v>
                </c:pt>
                <c:pt idx="440">
                  <c:v>350052</c:v>
                </c:pt>
                <c:pt idx="441">
                  <c:v>350060</c:v>
                </c:pt>
                <c:pt idx="442">
                  <c:v>350404</c:v>
                </c:pt>
                <c:pt idx="443">
                  <c:v>350406</c:v>
                </c:pt>
                <c:pt idx="444">
                  <c:v>350407</c:v>
                </c:pt>
                <c:pt idx="445">
                  <c:v>350417</c:v>
                </c:pt>
                <c:pt idx="446">
                  <c:v>358585</c:v>
                </c:pt>
                <c:pt idx="447">
                  <c:v>362316</c:v>
                </c:pt>
                <c:pt idx="448">
                  <c:v>363291</c:v>
                </c:pt>
                <c:pt idx="449">
                  <c:v>363294</c:v>
                </c:pt>
                <c:pt idx="450">
                  <c:v>363592</c:v>
                </c:pt>
                <c:pt idx="451">
                  <c:v>364498</c:v>
                </c:pt>
                <c:pt idx="452">
                  <c:v>364499</c:v>
                </c:pt>
                <c:pt idx="453">
                  <c:v>364500</c:v>
                </c:pt>
                <c:pt idx="454">
                  <c:v>364506</c:v>
                </c:pt>
                <c:pt idx="455">
                  <c:v>364511</c:v>
                </c:pt>
                <c:pt idx="456">
                  <c:v>364512</c:v>
                </c:pt>
                <c:pt idx="457">
                  <c:v>364516</c:v>
                </c:pt>
                <c:pt idx="458">
                  <c:v>364846</c:v>
                </c:pt>
                <c:pt idx="459">
                  <c:v>364848</c:v>
                </c:pt>
                <c:pt idx="460">
                  <c:v>364849</c:v>
                </c:pt>
                <c:pt idx="461">
                  <c:v>364850</c:v>
                </c:pt>
                <c:pt idx="462">
                  <c:v>364851</c:v>
                </c:pt>
                <c:pt idx="463">
                  <c:v>365222</c:v>
                </c:pt>
                <c:pt idx="464">
                  <c:v>365226</c:v>
                </c:pt>
                <c:pt idx="465">
                  <c:v>367226</c:v>
                </c:pt>
                <c:pt idx="466">
                  <c:v>367228</c:v>
                </c:pt>
                <c:pt idx="467">
                  <c:v>367229</c:v>
                </c:pt>
                <c:pt idx="468">
                  <c:v>367230</c:v>
                </c:pt>
                <c:pt idx="469">
                  <c:v>367231</c:v>
                </c:pt>
                <c:pt idx="470">
                  <c:v>367232</c:v>
                </c:pt>
                <c:pt idx="471">
                  <c:v>367655</c:v>
                </c:pt>
                <c:pt idx="472">
                  <c:v>368323</c:v>
                </c:pt>
                <c:pt idx="473">
                  <c:v>368703</c:v>
                </c:pt>
                <c:pt idx="474">
                  <c:v>370129</c:v>
                </c:pt>
                <c:pt idx="475">
                  <c:v>370365</c:v>
                </c:pt>
                <c:pt idx="476">
                  <c:v>370369</c:v>
                </c:pt>
                <c:pt idx="477">
                  <c:v>370370</c:v>
                </c:pt>
                <c:pt idx="478">
                  <c:v>370371</c:v>
                </c:pt>
                <c:pt idx="479">
                  <c:v>370372</c:v>
                </c:pt>
                <c:pt idx="480">
                  <c:v>370373</c:v>
                </c:pt>
                <c:pt idx="481">
                  <c:v>370375</c:v>
                </c:pt>
                <c:pt idx="482">
                  <c:v>370376</c:v>
                </c:pt>
                <c:pt idx="483">
                  <c:v>370377</c:v>
                </c:pt>
                <c:pt idx="484">
                  <c:v>371060</c:v>
                </c:pt>
                <c:pt idx="485">
                  <c:v>371110</c:v>
                </c:pt>
                <c:pt idx="486">
                  <c:v>371362</c:v>
                </c:pt>
                <c:pt idx="487">
                  <c:v>372622</c:v>
                </c:pt>
                <c:pt idx="488">
                  <c:v>373450</c:v>
                </c:pt>
                <c:pt idx="489">
                  <c:v>374746</c:v>
                </c:pt>
                <c:pt idx="490">
                  <c:v>374887</c:v>
                </c:pt>
                <c:pt idx="491">
                  <c:v>374910</c:v>
                </c:pt>
                <c:pt idx="492">
                  <c:v>376564</c:v>
                </c:pt>
                <c:pt idx="493">
                  <c:v>376566</c:v>
                </c:pt>
                <c:pt idx="494">
                  <c:v>382649</c:v>
                </c:pt>
                <c:pt idx="495">
                  <c:v>382651</c:v>
                </c:pt>
                <c:pt idx="496">
                  <c:v>382652</c:v>
                </c:pt>
                <c:pt idx="497">
                  <c:v>383121</c:v>
                </c:pt>
                <c:pt idx="498">
                  <c:v>384461</c:v>
                </c:pt>
                <c:pt idx="499">
                  <c:v>386525</c:v>
                </c:pt>
                <c:pt idx="500">
                  <c:v>392091</c:v>
                </c:pt>
                <c:pt idx="501">
                  <c:v>392092</c:v>
                </c:pt>
                <c:pt idx="502">
                  <c:v>392096</c:v>
                </c:pt>
                <c:pt idx="503">
                  <c:v>394140</c:v>
                </c:pt>
                <c:pt idx="504">
                  <c:v>3101264</c:v>
                </c:pt>
                <c:pt idx="505">
                  <c:v>3101265</c:v>
                </c:pt>
                <c:pt idx="506">
                  <c:v>3101267</c:v>
                </c:pt>
                <c:pt idx="507">
                  <c:v>3101276</c:v>
                </c:pt>
                <c:pt idx="508">
                  <c:v>3101277</c:v>
                </c:pt>
                <c:pt idx="509">
                  <c:v>3101278</c:v>
                </c:pt>
                <c:pt idx="510">
                  <c:v>3101281</c:v>
                </c:pt>
                <c:pt idx="511">
                  <c:v>3101295</c:v>
                </c:pt>
                <c:pt idx="512">
                  <c:v>3101296</c:v>
                </c:pt>
                <c:pt idx="513">
                  <c:v>3101298</c:v>
                </c:pt>
                <c:pt idx="514">
                  <c:v>A./5. 2152</c:v>
                </c:pt>
                <c:pt idx="515">
                  <c:v>A./5. 3235</c:v>
                </c:pt>
                <c:pt idx="516">
                  <c:v>A.5. 11206</c:v>
                </c:pt>
                <c:pt idx="517">
                  <c:v>A.5. 18509</c:v>
                </c:pt>
                <c:pt idx="518">
                  <c:v>A/4 45380</c:v>
                </c:pt>
                <c:pt idx="519">
                  <c:v>A/4 48871</c:v>
                </c:pt>
                <c:pt idx="520">
                  <c:v>A/4. 20589</c:v>
                </c:pt>
                <c:pt idx="521">
                  <c:v>A/4. 34244</c:v>
                </c:pt>
                <c:pt idx="522">
                  <c:v>A/4. 39886</c:v>
                </c:pt>
                <c:pt idx="523">
                  <c:v>A/5 21171</c:v>
                </c:pt>
                <c:pt idx="524">
                  <c:v>A/5 21172</c:v>
                </c:pt>
                <c:pt idx="525">
                  <c:v>A/5 21173</c:v>
                </c:pt>
                <c:pt idx="526">
                  <c:v>A/5 21174</c:v>
                </c:pt>
                <c:pt idx="527">
                  <c:v>A/5 2466</c:v>
                </c:pt>
                <c:pt idx="528">
                  <c:v>A/5 2817</c:v>
                </c:pt>
                <c:pt idx="529">
                  <c:v>A/5 3536</c:v>
                </c:pt>
                <c:pt idx="530">
                  <c:v>A/5 3540</c:v>
                </c:pt>
                <c:pt idx="531">
                  <c:v>A/5 3594</c:v>
                </c:pt>
                <c:pt idx="532">
                  <c:v>A/5 3902</c:v>
                </c:pt>
                <c:pt idx="533">
                  <c:v>A/5. 10482</c:v>
                </c:pt>
                <c:pt idx="534">
                  <c:v>A/5. 13032</c:v>
                </c:pt>
                <c:pt idx="535">
                  <c:v>A/5. 2151</c:v>
                </c:pt>
                <c:pt idx="536">
                  <c:v>A/5. 3336</c:v>
                </c:pt>
                <c:pt idx="537">
                  <c:v>A/5. 3337</c:v>
                </c:pt>
                <c:pt idx="538">
                  <c:v>A/5. 851</c:v>
                </c:pt>
                <c:pt idx="539">
                  <c:v>A/S 2816</c:v>
                </c:pt>
                <c:pt idx="540">
                  <c:v>A4. 54510</c:v>
                </c:pt>
                <c:pt idx="541">
                  <c:v>C 17369</c:v>
                </c:pt>
                <c:pt idx="542">
                  <c:v>C 4001</c:v>
                </c:pt>
                <c:pt idx="543">
                  <c:v>C 7075</c:v>
                </c:pt>
                <c:pt idx="544">
                  <c:v>C 7076</c:v>
                </c:pt>
                <c:pt idx="545">
                  <c:v>C 7077</c:v>
                </c:pt>
                <c:pt idx="546">
                  <c:v>C.A. 17248</c:v>
                </c:pt>
                <c:pt idx="547">
                  <c:v>C.A. 18723</c:v>
                </c:pt>
                <c:pt idx="548">
                  <c:v>C.A. 2315</c:v>
                </c:pt>
                <c:pt idx="549">
                  <c:v>C.A. 24579</c:v>
                </c:pt>
                <c:pt idx="550">
                  <c:v>C.A. 24580</c:v>
                </c:pt>
                <c:pt idx="551">
                  <c:v>C.A. 2673</c:v>
                </c:pt>
                <c:pt idx="552">
                  <c:v>C.A. 29178</c:v>
                </c:pt>
                <c:pt idx="553">
                  <c:v>C.A. 29395</c:v>
                </c:pt>
                <c:pt idx="554">
                  <c:v>C.A. 29566</c:v>
                </c:pt>
                <c:pt idx="555">
                  <c:v>C.A. 31026</c:v>
                </c:pt>
                <c:pt idx="556">
                  <c:v>C.A. 31921</c:v>
                </c:pt>
                <c:pt idx="557">
                  <c:v>C.A. 33111</c:v>
                </c:pt>
                <c:pt idx="558">
                  <c:v>C.A. 33112</c:v>
                </c:pt>
                <c:pt idx="559">
                  <c:v>C.A. 33595</c:v>
                </c:pt>
                <c:pt idx="560">
                  <c:v>C.A. 34260</c:v>
                </c:pt>
                <c:pt idx="561">
                  <c:v>C.A. 34651</c:v>
                </c:pt>
                <c:pt idx="562">
                  <c:v>C.A. 37671</c:v>
                </c:pt>
                <c:pt idx="563">
                  <c:v>C.A. 5547</c:v>
                </c:pt>
                <c:pt idx="564">
                  <c:v>C.A. 6212</c:v>
                </c:pt>
                <c:pt idx="565">
                  <c:v>C.A./SOTON 34068</c:v>
                </c:pt>
                <c:pt idx="566">
                  <c:v>CA 2144</c:v>
                </c:pt>
                <c:pt idx="567">
                  <c:v>CA. 2314</c:v>
                </c:pt>
                <c:pt idx="568">
                  <c:v>CA. 2343</c:v>
                </c:pt>
                <c:pt idx="569">
                  <c:v>F.C. 12750</c:v>
                </c:pt>
                <c:pt idx="570">
                  <c:v>F.C.C. 13528</c:v>
                </c:pt>
                <c:pt idx="571">
                  <c:v>F.C.C. 13529</c:v>
                </c:pt>
                <c:pt idx="572">
                  <c:v>F.C.C. 13531</c:v>
                </c:pt>
                <c:pt idx="573">
                  <c:v>Fa 265302</c:v>
                </c:pt>
                <c:pt idx="574">
                  <c:v>LINE</c:v>
                </c:pt>
                <c:pt idx="575">
                  <c:v>P/PP 3381</c:v>
                </c:pt>
                <c:pt idx="576">
                  <c:v>PC 17318</c:v>
                </c:pt>
                <c:pt idx="577">
                  <c:v>PC 17473</c:v>
                </c:pt>
                <c:pt idx="578">
                  <c:v>PC 17474</c:v>
                </c:pt>
                <c:pt idx="579">
                  <c:v>PC 17475</c:v>
                </c:pt>
                <c:pt idx="580">
                  <c:v>PC 17476</c:v>
                </c:pt>
                <c:pt idx="581">
                  <c:v>PC 17477</c:v>
                </c:pt>
                <c:pt idx="582">
                  <c:v>PC 17482</c:v>
                </c:pt>
                <c:pt idx="583">
                  <c:v>PC 17483</c:v>
                </c:pt>
                <c:pt idx="584">
                  <c:v>PC 17485</c:v>
                </c:pt>
                <c:pt idx="585">
                  <c:v>PC 17558</c:v>
                </c:pt>
                <c:pt idx="586">
                  <c:v>PC 17569</c:v>
                </c:pt>
                <c:pt idx="587">
                  <c:v>PC 17572</c:v>
                </c:pt>
                <c:pt idx="588">
                  <c:v>PC 17582</c:v>
                </c:pt>
                <c:pt idx="589">
                  <c:v>PC 17585</c:v>
                </c:pt>
                <c:pt idx="590">
                  <c:v>PC 17590</c:v>
                </c:pt>
                <c:pt idx="591">
                  <c:v>PC 17592</c:v>
                </c:pt>
                <c:pt idx="592">
                  <c:v>PC 17593</c:v>
                </c:pt>
                <c:pt idx="593">
                  <c:v>PC 17595</c:v>
                </c:pt>
                <c:pt idx="594">
                  <c:v>PC 17596</c:v>
                </c:pt>
                <c:pt idx="595">
                  <c:v>PC 17597</c:v>
                </c:pt>
                <c:pt idx="596">
                  <c:v>PC 17599</c:v>
                </c:pt>
                <c:pt idx="597">
                  <c:v>PC 17600</c:v>
                </c:pt>
                <c:pt idx="598">
                  <c:v>PC 17601</c:v>
                </c:pt>
                <c:pt idx="599">
                  <c:v>PC 17603</c:v>
                </c:pt>
                <c:pt idx="600">
                  <c:v>PC 17604</c:v>
                </c:pt>
                <c:pt idx="601">
                  <c:v>PC 17605</c:v>
                </c:pt>
                <c:pt idx="602">
                  <c:v>PC 17608</c:v>
                </c:pt>
                <c:pt idx="603">
                  <c:v>PC 17609</c:v>
                </c:pt>
                <c:pt idx="604">
                  <c:v>PC 17610</c:v>
                </c:pt>
                <c:pt idx="605">
                  <c:v>PC 17611</c:v>
                </c:pt>
                <c:pt idx="606">
                  <c:v>PC 17612</c:v>
                </c:pt>
                <c:pt idx="607">
                  <c:v>PC 17754</c:v>
                </c:pt>
                <c:pt idx="608">
                  <c:v>PC 17755</c:v>
                </c:pt>
                <c:pt idx="609">
                  <c:v>PC 17756</c:v>
                </c:pt>
                <c:pt idx="610">
                  <c:v>PC 17757</c:v>
                </c:pt>
                <c:pt idx="611">
                  <c:v>PC 17758</c:v>
                </c:pt>
                <c:pt idx="612">
                  <c:v>PC 17759</c:v>
                </c:pt>
                <c:pt idx="613">
                  <c:v>PC 17760</c:v>
                </c:pt>
                <c:pt idx="614">
                  <c:v>PC 17761</c:v>
                </c:pt>
                <c:pt idx="615">
                  <c:v>PP 4348</c:v>
                </c:pt>
                <c:pt idx="616">
                  <c:v>PP 9549</c:v>
                </c:pt>
                <c:pt idx="617">
                  <c:v>S.C./A.4. 23567</c:v>
                </c:pt>
                <c:pt idx="618">
                  <c:v>S.C./PARIS 2079</c:v>
                </c:pt>
                <c:pt idx="619">
                  <c:v>S.O./P.P. 3</c:v>
                </c:pt>
                <c:pt idx="620">
                  <c:v>S.O./P.P. 751</c:v>
                </c:pt>
                <c:pt idx="621">
                  <c:v>S.O.C. 14879</c:v>
                </c:pt>
                <c:pt idx="622">
                  <c:v>S.O.P. 1166</c:v>
                </c:pt>
                <c:pt idx="623">
                  <c:v>S.P. 3464</c:v>
                </c:pt>
                <c:pt idx="624">
                  <c:v>S.W./PP 752</c:v>
                </c:pt>
                <c:pt idx="625">
                  <c:v>SC 1748</c:v>
                </c:pt>
                <c:pt idx="626">
                  <c:v>SC/AH 29037</c:v>
                </c:pt>
                <c:pt idx="627">
                  <c:v>SC/AH 3085</c:v>
                </c:pt>
                <c:pt idx="628">
                  <c:v>SC/AH Basle 541</c:v>
                </c:pt>
                <c:pt idx="629">
                  <c:v>SC/Paris 2123</c:v>
                </c:pt>
                <c:pt idx="630">
                  <c:v>SC/PARIS 2131</c:v>
                </c:pt>
                <c:pt idx="631">
                  <c:v>SC/PARIS 2133</c:v>
                </c:pt>
                <c:pt idx="632">
                  <c:v>SC/PARIS 2146</c:v>
                </c:pt>
                <c:pt idx="633">
                  <c:v>SC/PARIS 2149</c:v>
                </c:pt>
                <c:pt idx="634">
                  <c:v>SC/Paris 2163</c:v>
                </c:pt>
                <c:pt idx="635">
                  <c:v>SC/PARIS 2167</c:v>
                </c:pt>
                <c:pt idx="636">
                  <c:v>SCO/W 1585</c:v>
                </c:pt>
                <c:pt idx="637">
                  <c:v>SO/C 14885</c:v>
                </c:pt>
                <c:pt idx="638">
                  <c:v>SOTON/O.Q. 3101305</c:v>
                </c:pt>
                <c:pt idx="639">
                  <c:v>SOTON/O.Q. 3101306</c:v>
                </c:pt>
                <c:pt idx="640">
                  <c:v>SOTON/O.Q. 3101307</c:v>
                </c:pt>
                <c:pt idx="641">
                  <c:v>SOTON/O.Q. 3101310</c:v>
                </c:pt>
                <c:pt idx="642">
                  <c:v>SOTON/O.Q. 3101311</c:v>
                </c:pt>
                <c:pt idx="643">
                  <c:v>SOTON/O.Q. 3101312</c:v>
                </c:pt>
                <c:pt idx="644">
                  <c:v>SOTON/O.Q. 392078</c:v>
                </c:pt>
                <c:pt idx="645">
                  <c:v>SOTON/O.Q. 392087</c:v>
                </c:pt>
                <c:pt idx="646">
                  <c:v>SOTON/O2 3101272</c:v>
                </c:pt>
                <c:pt idx="647">
                  <c:v>SOTON/O2 3101287</c:v>
                </c:pt>
                <c:pt idx="648">
                  <c:v>SOTON/OQ 3101316</c:v>
                </c:pt>
                <c:pt idx="649">
                  <c:v>SOTON/OQ 3101317</c:v>
                </c:pt>
                <c:pt idx="650">
                  <c:v>SOTON/OQ 392076</c:v>
                </c:pt>
                <c:pt idx="651">
                  <c:v>SOTON/OQ 392082</c:v>
                </c:pt>
                <c:pt idx="652">
                  <c:v>SOTON/OQ 392086</c:v>
                </c:pt>
                <c:pt idx="653">
                  <c:v>SOTON/OQ 392089</c:v>
                </c:pt>
                <c:pt idx="654">
                  <c:v>SOTON/OQ 392090</c:v>
                </c:pt>
                <c:pt idx="655">
                  <c:v>STON/O 2. 3101269</c:v>
                </c:pt>
                <c:pt idx="656">
                  <c:v>STON/O 2. 3101273</c:v>
                </c:pt>
                <c:pt idx="657">
                  <c:v>STON/O 2. 3101274</c:v>
                </c:pt>
                <c:pt idx="658">
                  <c:v>STON/O 2. 3101275</c:v>
                </c:pt>
                <c:pt idx="659">
                  <c:v>STON/O 2. 3101280</c:v>
                </c:pt>
                <c:pt idx="660">
                  <c:v>STON/O 2. 3101285</c:v>
                </c:pt>
                <c:pt idx="661">
                  <c:v>STON/O 2. 3101286</c:v>
                </c:pt>
                <c:pt idx="662">
                  <c:v>STON/O 2. 3101288</c:v>
                </c:pt>
                <c:pt idx="663">
                  <c:v>STON/O 2. 3101289</c:v>
                </c:pt>
                <c:pt idx="664">
                  <c:v>STON/O 2. 3101292</c:v>
                </c:pt>
                <c:pt idx="665">
                  <c:v>STON/O 2. 3101293</c:v>
                </c:pt>
                <c:pt idx="666">
                  <c:v>STON/O 2. 3101294</c:v>
                </c:pt>
                <c:pt idx="667">
                  <c:v>STON/O2. 3101271</c:v>
                </c:pt>
                <c:pt idx="668">
                  <c:v>STON/O2. 3101279</c:v>
                </c:pt>
                <c:pt idx="669">
                  <c:v>STON/O2. 3101282</c:v>
                </c:pt>
                <c:pt idx="670">
                  <c:v>STON/O2. 3101283</c:v>
                </c:pt>
                <c:pt idx="671">
                  <c:v>STON/O2. 3101290</c:v>
                </c:pt>
                <c:pt idx="672">
                  <c:v>SW/PP 751</c:v>
                </c:pt>
                <c:pt idx="673">
                  <c:v>W./C. 14258</c:v>
                </c:pt>
                <c:pt idx="674">
                  <c:v>W./C. 14263</c:v>
                </c:pt>
                <c:pt idx="675">
                  <c:v>W./C. 6607</c:v>
                </c:pt>
                <c:pt idx="676">
                  <c:v>W./C. 6608</c:v>
                </c:pt>
                <c:pt idx="677">
                  <c:v>W./C. 6609</c:v>
                </c:pt>
                <c:pt idx="678">
                  <c:v>W.E.P. 5734</c:v>
                </c:pt>
                <c:pt idx="679">
                  <c:v>W/C 14208</c:v>
                </c:pt>
                <c:pt idx="680">
                  <c:v>WE/P 5735</c:v>
                </c:pt>
              </c:strCache>
            </c:strRef>
          </c:cat>
          <c:val>
            <c:numRef>
              <c:f>try!$C$5:$C$686</c:f>
              <c:numCache>
                <c:formatCode>General</c:formatCode>
                <c:ptCount val="681"/>
                <c:pt idx="3">
                  <c:v>63.31</c:v>
                </c:pt>
                <c:pt idx="50">
                  <c:v>63.31</c:v>
                </c:pt>
                <c:pt idx="51">
                  <c:v>63.31</c:v>
                </c:pt>
                <c:pt idx="75">
                  <c:v>51.134999999999998</c:v>
                </c:pt>
                <c:pt idx="87">
                  <c:v>63.31</c:v>
                </c:pt>
                <c:pt idx="123">
                  <c:v>63.31</c:v>
                </c:pt>
                <c:pt idx="124">
                  <c:v>63.31</c:v>
                </c:pt>
                <c:pt idx="126">
                  <c:v>63.31</c:v>
                </c:pt>
                <c:pt idx="127">
                  <c:v>63.31</c:v>
                </c:pt>
                <c:pt idx="128">
                  <c:v>28.002500000000001</c:v>
                </c:pt>
                <c:pt idx="129">
                  <c:v>51.134999999999998</c:v>
                </c:pt>
                <c:pt idx="130">
                  <c:v>63.31</c:v>
                </c:pt>
                <c:pt idx="131">
                  <c:v>63.31</c:v>
                </c:pt>
                <c:pt idx="132">
                  <c:v>63.31</c:v>
                </c:pt>
                <c:pt idx="133">
                  <c:v>126.62</c:v>
                </c:pt>
                <c:pt idx="134">
                  <c:v>63.31</c:v>
                </c:pt>
                <c:pt idx="135">
                  <c:v>63.31</c:v>
                </c:pt>
                <c:pt idx="136">
                  <c:v>63.31</c:v>
                </c:pt>
                <c:pt idx="137">
                  <c:v>51.134999999999998</c:v>
                </c:pt>
                <c:pt idx="138">
                  <c:v>51.134999999999998</c:v>
                </c:pt>
                <c:pt idx="139">
                  <c:v>68.180000000000007</c:v>
                </c:pt>
                <c:pt idx="140">
                  <c:v>56.005000000000003</c:v>
                </c:pt>
                <c:pt idx="141">
                  <c:v>16.001428571428573</c:v>
                </c:pt>
                <c:pt idx="142">
                  <c:v>32.002857142857145</c:v>
                </c:pt>
                <c:pt idx="143">
                  <c:v>37.201388888888893</c:v>
                </c:pt>
                <c:pt idx="144">
                  <c:v>56.005000000000003</c:v>
                </c:pt>
                <c:pt idx="145">
                  <c:v>75.972000000000008</c:v>
                </c:pt>
                <c:pt idx="146">
                  <c:v>63.31</c:v>
                </c:pt>
                <c:pt idx="147">
                  <c:v>38.35125</c:v>
                </c:pt>
                <c:pt idx="148">
                  <c:v>51.134999999999998</c:v>
                </c:pt>
                <c:pt idx="149">
                  <c:v>63.31</c:v>
                </c:pt>
                <c:pt idx="151">
                  <c:v>51.134999999999998</c:v>
                </c:pt>
                <c:pt idx="223">
                  <c:v>63.31</c:v>
                </c:pt>
                <c:pt idx="224">
                  <c:v>65.745000000000005</c:v>
                </c:pt>
                <c:pt idx="225">
                  <c:v>69.935465116279076</c:v>
                </c:pt>
                <c:pt idx="226">
                  <c:v>63.31</c:v>
                </c:pt>
                <c:pt idx="227">
                  <c:v>105.51666666666667</c:v>
                </c:pt>
                <c:pt idx="228">
                  <c:v>65.745000000000005</c:v>
                </c:pt>
                <c:pt idx="229">
                  <c:v>69.935465116279076</c:v>
                </c:pt>
                <c:pt idx="230">
                  <c:v>63.31</c:v>
                </c:pt>
                <c:pt idx="231">
                  <c:v>63.31</c:v>
                </c:pt>
                <c:pt idx="232">
                  <c:v>63.31</c:v>
                </c:pt>
                <c:pt idx="233">
                  <c:v>63.31</c:v>
                </c:pt>
                <c:pt idx="234">
                  <c:v>75.972000000000008</c:v>
                </c:pt>
                <c:pt idx="235">
                  <c:v>84.413333333333341</c:v>
                </c:pt>
                <c:pt idx="236">
                  <c:v>63.31</c:v>
                </c:pt>
                <c:pt idx="237">
                  <c:v>74.673333333333332</c:v>
                </c:pt>
                <c:pt idx="238">
                  <c:v>56.005000000000003</c:v>
                </c:pt>
                <c:pt idx="239">
                  <c:v>63.31</c:v>
                </c:pt>
                <c:pt idx="240">
                  <c:v>63.31</c:v>
                </c:pt>
                <c:pt idx="241">
                  <c:v>63.31</c:v>
                </c:pt>
                <c:pt idx="242">
                  <c:v>63.31</c:v>
                </c:pt>
                <c:pt idx="243">
                  <c:v>63.31</c:v>
                </c:pt>
                <c:pt idx="244">
                  <c:v>69.935465116279076</c:v>
                </c:pt>
                <c:pt idx="245">
                  <c:v>63.31</c:v>
                </c:pt>
                <c:pt idx="246">
                  <c:v>63.31</c:v>
                </c:pt>
                <c:pt idx="247">
                  <c:v>63.31</c:v>
                </c:pt>
                <c:pt idx="248">
                  <c:v>65.745000000000005</c:v>
                </c:pt>
                <c:pt idx="249">
                  <c:v>73.05</c:v>
                </c:pt>
                <c:pt idx="250">
                  <c:v>63.31</c:v>
                </c:pt>
                <c:pt idx="251">
                  <c:v>63.31</c:v>
                </c:pt>
                <c:pt idx="252">
                  <c:v>15.035399999999999</c:v>
                </c:pt>
                <c:pt idx="253">
                  <c:v>73.05</c:v>
                </c:pt>
                <c:pt idx="254">
                  <c:v>63.31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126.62</c:v>
                </c:pt>
                <c:pt idx="260">
                  <c:v>61.605500000000006</c:v>
                </c:pt>
                <c:pt idx="261">
                  <c:v>51.656785714285718</c:v>
                </c:pt>
                <c:pt idx="262">
                  <c:v>63.31</c:v>
                </c:pt>
                <c:pt idx="263">
                  <c:v>63.31</c:v>
                </c:pt>
                <c:pt idx="264">
                  <c:v>63.31</c:v>
                </c:pt>
                <c:pt idx="265">
                  <c:v>51.134999999999998</c:v>
                </c:pt>
                <c:pt idx="266">
                  <c:v>63.31</c:v>
                </c:pt>
                <c:pt idx="267">
                  <c:v>126.62</c:v>
                </c:pt>
                <c:pt idx="268">
                  <c:v>63.31</c:v>
                </c:pt>
                <c:pt idx="269">
                  <c:v>63.31</c:v>
                </c:pt>
                <c:pt idx="270">
                  <c:v>63.31</c:v>
                </c:pt>
                <c:pt idx="271">
                  <c:v>63.31</c:v>
                </c:pt>
                <c:pt idx="272">
                  <c:v>77.92</c:v>
                </c:pt>
                <c:pt idx="273">
                  <c:v>63.31</c:v>
                </c:pt>
                <c:pt idx="274">
                  <c:v>124.99666666666667</c:v>
                </c:pt>
                <c:pt idx="275">
                  <c:v>65.745000000000005</c:v>
                </c:pt>
                <c:pt idx="276">
                  <c:v>63.31</c:v>
                </c:pt>
                <c:pt idx="277">
                  <c:v>56.491999999999997</c:v>
                </c:pt>
                <c:pt idx="278">
                  <c:v>63.31</c:v>
                </c:pt>
                <c:pt idx="279">
                  <c:v>63.31</c:v>
                </c:pt>
                <c:pt idx="280">
                  <c:v>63.31</c:v>
                </c:pt>
                <c:pt idx="281">
                  <c:v>63.31</c:v>
                </c:pt>
                <c:pt idx="282">
                  <c:v>63.31</c:v>
                </c:pt>
                <c:pt idx="283">
                  <c:v>63.31</c:v>
                </c:pt>
                <c:pt idx="284">
                  <c:v>63.31</c:v>
                </c:pt>
                <c:pt idx="285">
                  <c:v>35.307499999999997</c:v>
                </c:pt>
                <c:pt idx="286">
                  <c:v>50.648000000000003</c:v>
                </c:pt>
                <c:pt idx="287">
                  <c:v>25.324000000000002</c:v>
                </c:pt>
                <c:pt idx="288">
                  <c:v>63.31</c:v>
                </c:pt>
                <c:pt idx="289">
                  <c:v>126.62</c:v>
                </c:pt>
                <c:pt idx="546">
                  <c:v>51.134999999999998</c:v>
                </c:pt>
                <c:pt idx="547">
                  <c:v>51.134999999999998</c:v>
                </c:pt>
                <c:pt idx="549">
                  <c:v>51.134999999999998</c:v>
                </c:pt>
                <c:pt idx="550">
                  <c:v>51.134999999999998</c:v>
                </c:pt>
                <c:pt idx="552">
                  <c:v>63.31</c:v>
                </c:pt>
                <c:pt idx="553">
                  <c:v>51.134999999999998</c:v>
                </c:pt>
                <c:pt idx="554">
                  <c:v>51.134999999999998</c:v>
                </c:pt>
                <c:pt idx="555">
                  <c:v>51.134999999999998</c:v>
                </c:pt>
                <c:pt idx="556">
                  <c:v>51.135000000000012</c:v>
                </c:pt>
                <c:pt idx="557">
                  <c:v>51.134999999999998</c:v>
                </c:pt>
                <c:pt idx="558">
                  <c:v>80.537624999999991</c:v>
                </c:pt>
                <c:pt idx="559">
                  <c:v>76.702500000000001</c:v>
                </c:pt>
                <c:pt idx="560">
                  <c:v>51.134999999999998</c:v>
                </c:pt>
                <c:pt idx="561">
                  <c:v>45.047500000000007</c:v>
                </c:pt>
                <c:pt idx="565">
                  <c:v>51.134999999999998</c:v>
                </c:pt>
                <c:pt idx="570">
                  <c:v>102.27</c:v>
                </c:pt>
                <c:pt idx="571">
                  <c:v>51.135000000000012</c:v>
                </c:pt>
                <c:pt idx="572">
                  <c:v>51.134999999999998</c:v>
                </c:pt>
                <c:pt idx="575">
                  <c:v>12</c:v>
                </c:pt>
                <c:pt idx="618">
                  <c:v>14.801679999999999</c:v>
                </c:pt>
                <c:pt idx="619">
                  <c:v>51.134999999999998</c:v>
                </c:pt>
                <c:pt idx="621">
                  <c:v>214.767</c:v>
                </c:pt>
                <c:pt idx="622">
                  <c:v>60.996750000000006</c:v>
                </c:pt>
                <c:pt idx="624">
                  <c:v>51.134999999999998</c:v>
                </c:pt>
                <c:pt idx="625">
                  <c:v>58.44</c:v>
                </c:pt>
                <c:pt idx="626">
                  <c:v>63.31</c:v>
                </c:pt>
                <c:pt idx="627">
                  <c:v>63.31</c:v>
                </c:pt>
                <c:pt idx="628">
                  <c:v>67.165579000000008</c:v>
                </c:pt>
                <c:pt idx="629">
                  <c:v>67.496901333333327</c:v>
                </c:pt>
                <c:pt idx="630">
                  <c:v>73.293500000000009</c:v>
                </c:pt>
                <c:pt idx="631">
                  <c:v>73.273046000000008</c:v>
                </c:pt>
                <c:pt idx="632">
                  <c:v>67.51037500000001</c:v>
                </c:pt>
                <c:pt idx="633">
                  <c:v>33.744960499999998</c:v>
                </c:pt>
                <c:pt idx="634">
                  <c:v>62.701250000000002</c:v>
                </c:pt>
                <c:pt idx="635">
                  <c:v>67.500147999999996</c:v>
                </c:pt>
                <c:pt idx="636">
                  <c:v>59.779250000000005</c:v>
                </c:pt>
                <c:pt idx="637">
                  <c:v>51.134999999999998</c:v>
                </c:pt>
                <c:pt idx="672">
                  <c:v>51.134999999999998</c:v>
                </c:pt>
                <c:pt idx="673">
                  <c:v>51.134999999999998</c:v>
                </c:pt>
                <c:pt idx="674">
                  <c:v>51.134999999999998</c:v>
                </c:pt>
                <c:pt idx="679">
                  <c:v>51.134999999999998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C9-41DC-96A0-A655A04FD759}"/>
            </c:ext>
          </c:extLst>
        </c:ser>
        <c:ser>
          <c:idx val="2"/>
          <c:order val="2"/>
          <c:tx>
            <c:strRef>
              <c:f>try!$D$3:$D$4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try!$A$5:$A$686</c:f>
              <c:strCache>
                <c:ptCount val="681"/>
                <c:pt idx="0">
                  <c:v>693</c:v>
                </c:pt>
                <c:pt idx="1">
                  <c:v>695</c:v>
                </c:pt>
                <c:pt idx="2">
                  <c:v>1601</c:v>
                </c:pt>
                <c:pt idx="3">
                  <c:v>2003</c:v>
                </c:pt>
                <c:pt idx="4">
                  <c:v>2223</c:v>
                </c:pt>
                <c:pt idx="5">
                  <c:v>2620</c:v>
                </c:pt>
                <c:pt idx="6">
                  <c:v>2623</c:v>
                </c:pt>
                <c:pt idx="7">
                  <c:v>2624</c:v>
                </c:pt>
                <c:pt idx="8">
                  <c:v>2625</c:v>
                </c:pt>
                <c:pt idx="9">
                  <c:v>2626</c:v>
                </c:pt>
                <c:pt idx="10">
                  <c:v>2627</c:v>
                </c:pt>
                <c:pt idx="11">
                  <c:v>2628</c:v>
                </c:pt>
                <c:pt idx="12">
                  <c:v>2629</c:v>
                </c:pt>
                <c:pt idx="13">
                  <c:v>2631</c:v>
                </c:pt>
                <c:pt idx="14">
                  <c:v>2641</c:v>
                </c:pt>
                <c:pt idx="15">
                  <c:v>2647</c:v>
                </c:pt>
                <c:pt idx="16">
                  <c:v>2648</c:v>
                </c:pt>
                <c:pt idx="17">
                  <c:v>2649</c:v>
                </c:pt>
                <c:pt idx="18">
                  <c:v>2650</c:v>
                </c:pt>
                <c:pt idx="19">
                  <c:v>2651</c:v>
                </c:pt>
                <c:pt idx="20">
                  <c:v>2653</c:v>
                </c:pt>
                <c:pt idx="21">
                  <c:v>2659</c:v>
                </c:pt>
                <c:pt idx="22">
                  <c:v>2661</c:v>
                </c:pt>
                <c:pt idx="23">
                  <c:v>2662</c:v>
                </c:pt>
                <c:pt idx="24">
                  <c:v>2663</c:v>
                </c:pt>
                <c:pt idx="25">
                  <c:v>2664</c:v>
                </c:pt>
                <c:pt idx="26">
                  <c:v>2665</c:v>
                </c:pt>
                <c:pt idx="27">
                  <c:v>2666</c:v>
                </c:pt>
                <c:pt idx="28">
                  <c:v>2667</c:v>
                </c:pt>
                <c:pt idx="29">
                  <c:v>2668</c:v>
                </c:pt>
                <c:pt idx="30">
                  <c:v>2669</c:v>
                </c:pt>
                <c:pt idx="31">
                  <c:v>2671</c:v>
                </c:pt>
                <c:pt idx="32">
                  <c:v>2672</c:v>
                </c:pt>
                <c:pt idx="33">
                  <c:v>2674</c:v>
                </c:pt>
                <c:pt idx="34">
                  <c:v>2677</c:v>
                </c:pt>
                <c:pt idx="35">
                  <c:v>2678</c:v>
                </c:pt>
                <c:pt idx="36">
                  <c:v>2680</c:v>
                </c:pt>
                <c:pt idx="37">
                  <c:v>2683</c:v>
                </c:pt>
                <c:pt idx="38">
                  <c:v>2685</c:v>
                </c:pt>
                <c:pt idx="39">
                  <c:v>2686</c:v>
                </c:pt>
                <c:pt idx="40">
                  <c:v>2687</c:v>
                </c:pt>
                <c:pt idx="41">
                  <c:v>2689</c:v>
                </c:pt>
                <c:pt idx="42">
                  <c:v>2690</c:v>
                </c:pt>
                <c:pt idx="43">
                  <c:v>2691</c:v>
                </c:pt>
                <c:pt idx="44">
                  <c:v>2693</c:v>
                </c:pt>
                <c:pt idx="45">
                  <c:v>2694</c:v>
                </c:pt>
                <c:pt idx="46">
                  <c:v>2695</c:v>
                </c:pt>
                <c:pt idx="47">
                  <c:v>2697</c:v>
                </c:pt>
                <c:pt idx="48">
                  <c:v>2699</c:v>
                </c:pt>
                <c:pt idx="49">
                  <c:v>2700</c:v>
                </c:pt>
                <c:pt idx="50">
                  <c:v>2908</c:v>
                </c:pt>
                <c:pt idx="51">
                  <c:v>2926</c:v>
                </c:pt>
                <c:pt idx="52">
                  <c:v>3411</c:v>
                </c:pt>
                <c:pt idx="53">
                  <c:v>3460</c:v>
                </c:pt>
                <c:pt idx="54">
                  <c:v>3474</c:v>
                </c:pt>
                <c:pt idx="55">
                  <c:v>4133</c:v>
                </c:pt>
                <c:pt idx="56">
                  <c:v>4134</c:v>
                </c:pt>
                <c:pt idx="57">
                  <c:v>4135</c:v>
                </c:pt>
                <c:pt idx="58">
                  <c:v>4136</c:v>
                </c:pt>
                <c:pt idx="59">
                  <c:v>4137</c:v>
                </c:pt>
                <c:pt idx="60">
                  <c:v>4138</c:v>
                </c:pt>
                <c:pt idx="61">
                  <c:v>4579</c:v>
                </c:pt>
                <c:pt idx="62">
                  <c:v>5727</c:v>
                </c:pt>
                <c:pt idx="63">
                  <c:v>6563</c:v>
                </c:pt>
                <c:pt idx="64">
                  <c:v>7267</c:v>
                </c:pt>
                <c:pt idx="65">
                  <c:v>7534</c:v>
                </c:pt>
                <c:pt idx="66">
                  <c:v>7540</c:v>
                </c:pt>
                <c:pt idx="67">
                  <c:v>7545</c:v>
                </c:pt>
                <c:pt idx="68">
                  <c:v>7546</c:v>
                </c:pt>
                <c:pt idx="69">
                  <c:v>7552</c:v>
                </c:pt>
                <c:pt idx="70">
                  <c:v>7553</c:v>
                </c:pt>
                <c:pt idx="71">
                  <c:v>7598</c:v>
                </c:pt>
                <c:pt idx="72">
                  <c:v>8471</c:v>
                </c:pt>
                <c:pt idx="73">
                  <c:v>8475</c:v>
                </c:pt>
                <c:pt idx="74">
                  <c:v>9234</c:v>
                </c:pt>
                <c:pt idx="75">
                  <c:v>11668</c:v>
                </c:pt>
                <c:pt idx="76">
                  <c:v>11751</c:v>
                </c:pt>
                <c:pt idx="77">
                  <c:v>11752</c:v>
                </c:pt>
                <c:pt idx="78">
                  <c:v>11753</c:v>
                </c:pt>
                <c:pt idx="79">
                  <c:v>11755</c:v>
                </c:pt>
                <c:pt idx="80">
                  <c:v>11765</c:v>
                </c:pt>
                <c:pt idx="81">
                  <c:v>11767</c:v>
                </c:pt>
                <c:pt idx="82">
                  <c:v>11769</c:v>
                </c:pt>
                <c:pt idx="83">
                  <c:v>11771</c:v>
                </c:pt>
                <c:pt idx="84">
                  <c:v>11774</c:v>
                </c:pt>
                <c:pt idx="85">
                  <c:v>11813</c:v>
                </c:pt>
                <c:pt idx="86">
                  <c:v>11967</c:v>
                </c:pt>
                <c:pt idx="87">
                  <c:v>12233</c:v>
                </c:pt>
                <c:pt idx="88">
                  <c:v>12460</c:v>
                </c:pt>
                <c:pt idx="89">
                  <c:v>12749</c:v>
                </c:pt>
                <c:pt idx="90">
                  <c:v>13049</c:v>
                </c:pt>
                <c:pt idx="91">
                  <c:v>13213</c:v>
                </c:pt>
                <c:pt idx="92">
                  <c:v>13214</c:v>
                </c:pt>
                <c:pt idx="93">
                  <c:v>13502</c:v>
                </c:pt>
                <c:pt idx="94">
                  <c:v>13507</c:v>
                </c:pt>
                <c:pt idx="95">
                  <c:v>13509</c:v>
                </c:pt>
                <c:pt idx="96">
                  <c:v>13567</c:v>
                </c:pt>
                <c:pt idx="97">
                  <c:v>13568</c:v>
                </c:pt>
                <c:pt idx="98">
                  <c:v>14311</c:v>
                </c:pt>
                <c:pt idx="99">
                  <c:v>14312</c:v>
                </c:pt>
                <c:pt idx="100">
                  <c:v>14313</c:v>
                </c:pt>
                <c:pt idx="101">
                  <c:v>14973</c:v>
                </c:pt>
                <c:pt idx="102">
                  <c:v>16966</c:v>
                </c:pt>
                <c:pt idx="103">
                  <c:v>16988</c:v>
                </c:pt>
                <c:pt idx="104">
                  <c:v>17421</c:v>
                </c:pt>
                <c:pt idx="105">
                  <c:v>17453</c:v>
                </c:pt>
                <c:pt idx="106">
                  <c:v>17463</c:v>
                </c:pt>
                <c:pt idx="107">
                  <c:v>17464</c:v>
                </c:pt>
                <c:pt idx="108">
                  <c:v>17465</c:v>
                </c:pt>
                <c:pt idx="109">
                  <c:v>17466</c:v>
                </c:pt>
                <c:pt idx="110">
                  <c:v>17474</c:v>
                </c:pt>
                <c:pt idx="111">
                  <c:v>17764</c:v>
                </c:pt>
                <c:pt idx="112">
                  <c:v>19877</c:v>
                </c:pt>
                <c:pt idx="113">
                  <c:v>19928</c:v>
                </c:pt>
                <c:pt idx="114">
                  <c:v>19943</c:v>
                </c:pt>
                <c:pt idx="115">
                  <c:v>19947</c:v>
                </c:pt>
                <c:pt idx="116">
                  <c:v>19950</c:v>
                </c:pt>
                <c:pt idx="117">
                  <c:v>19952</c:v>
                </c:pt>
                <c:pt idx="118">
                  <c:v>19972</c:v>
                </c:pt>
                <c:pt idx="119">
                  <c:v>19988</c:v>
                </c:pt>
                <c:pt idx="120">
                  <c:v>19996</c:v>
                </c:pt>
                <c:pt idx="121">
                  <c:v>21440</c:v>
                </c:pt>
                <c:pt idx="122">
                  <c:v>24160</c:v>
                </c:pt>
                <c:pt idx="123">
                  <c:v>26360</c:v>
                </c:pt>
                <c:pt idx="124">
                  <c:v>26707</c:v>
                </c:pt>
                <c:pt idx="125">
                  <c:v>27042</c:v>
                </c:pt>
                <c:pt idx="126">
                  <c:v>27267</c:v>
                </c:pt>
                <c:pt idx="127">
                  <c:v>27849</c:v>
                </c:pt>
                <c:pt idx="128">
                  <c:v>28134</c:v>
                </c:pt>
                <c:pt idx="129">
                  <c:v>28206</c:v>
                </c:pt>
                <c:pt idx="130">
                  <c:v>28213</c:v>
                </c:pt>
                <c:pt idx="131">
                  <c:v>28220</c:v>
                </c:pt>
                <c:pt idx="132">
                  <c:v>28228</c:v>
                </c:pt>
                <c:pt idx="133">
                  <c:v>28403</c:v>
                </c:pt>
                <c:pt idx="134">
                  <c:v>28424</c:v>
                </c:pt>
                <c:pt idx="135">
                  <c:v>28425</c:v>
                </c:pt>
                <c:pt idx="136">
                  <c:v>28551</c:v>
                </c:pt>
                <c:pt idx="137">
                  <c:v>28664</c:v>
                </c:pt>
                <c:pt idx="138">
                  <c:v>28665</c:v>
                </c:pt>
                <c:pt idx="139">
                  <c:v>29011</c:v>
                </c:pt>
                <c:pt idx="140">
                  <c:v>29103</c:v>
                </c:pt>
                <c:pt idx="141">
                  <c:v>29104</c:v>
                </c:pt>
                <c:pt idx="142">
                  <c:v>29105</c:v>
                </c:pt>
                <c:pt idx="143">
                  <c:v>29106</c:v>
                </c:pt>
                <c:pt idx="144">
                  <c:v>29108</c:v>
                </c:pt>
                <c:pt idx="145">
                  <c:v>29750</c:v>
                </c:pt>
                <c:pt idx="146">
                  <c:v>29751</c:v>
                </c:pt>
                <c:pt idx="147">
                  <c:v>31027</c:v>
                </c:pt>
                <c:pt idx="148">
                  <c:v>31028</c:v>
                </c:pt>
                <c:pt idx="149">
                  <c:v>31418</c:v>
                </c:pt>
                <c:pt idx="150">
                  <c:v>33638</c:v>
                </c:pt>
                <c:pt idx="151">
                  <c:v>34218</c:v>
                </c:pt>
                <c:pt idx="152">
                  <c:v>35273</c:v>
                </c:pt>
                <c:pt idx="153">
                  <c:v>35281</c:v>
                </c:pt>
                <c:pt idx="154">
                  <c:v>35851</c:v>
                </c:pt>
                <c:pt idx="155">
                  <c:v>35852</c:v>
                </c:pt>
                <c:pt idx="156">
                  <c:v>36209</c:v>
                </c:pt>
                <c:pt idx="157">
                  <c:v>36568</c:v>
                </c:pt>
                <c:pt idx="158">
                  <c:v>36864</c:v>
                </c:pt>
                <c:pt idx="159">
                  <c:v>36865</c:v>
                </c:pt>
                <c:pt idx="160">
                  <c:v>36866</c:v>
                </c:pt>
                <c:pt idx="161">
                  <c:v>36928</c:v>
                </c:pt>
                <c:pt idx="162">
                  <c:v>36947</c:v>
                </c:pt>
                <c:pt idx="163">
                  <c:v>36963</c:v>
                </c:pt>
                <c:pt idx="164">
                  <c:v>36967</c:v>
                </c:pt>
                <c:pt idx="165">
                  <c:v>36973</c:v>
                </c:pt>
                <c:pt idx="166">
                  <c:v>54636</c:v>
                </c:pt>
                <c:pt idx="167">
                  <c:v>65303</c:v>
                </c:pt>
                <c:pt idx="168">
                  <c:v>65304</c:v>
                </c:pt>
                <c:pt idx="169">
                  <c:v>65306</c:v>
                </c:pt>
                <c:pt idx="170">
                  <c:v>110152</c:v>
                </c:pt>
                <c:pt idx="171">
                  <c:v>110413</c:v>
                </c:pt>
                <c:pt idx="172">
                  <c:v>110465</c:v>
                </c:pt>
                <c:pt idx="173">
                  <c:v>110564</c:v>
                </c:pt>
                <c:pt idx="174">
                  <c:v>110813</c:v>
                </c:pt>
                <c:pt idx="175">
                  <c:v>111240</c:v>
                </c:pt>
                <c:pt idx="176">
                  <c:v>111320</c:v>
                </c:pt>
                <c:pt idx="177">
                  <c:v>111361</c:v>
                </c:pt>
                <c:pt idx="178">
                  <c:v>111369</c:v>
                </c:pt>
                <c:pt idx="179">
                  <c:v>111426</c:v>
                </c:pt>
                <c:pt idx="180">
                  <c:v>111427</c:v>
                </c:pt>
                <c:pt idx="181">
                  <c:v>111428</c:v>
                </c:pt>
                <c:pt idx="182">
                  <c:v>112050</c:v>
                </c:pt>
                <c:pt idx="183">
                  <c:v>112052</c:v>
                </c:pt>
                <c:pt idx="184">
                  <c:v>112053</c:v>
                </c:pt>
                <c:pt idx="185">
                  <c:v>112058</c:v>
                </c:pt>
                <c:pt idx="186">
                  <c:v>112059</c:v>
                </c:pt>
                <c:pt idx="187">
                  <c:v>112277</c:v>
                </c:pt>
                <c:pt idx="188">
                  <c:v>112379</c:v>
                </c:pt>
                <c:pt idx="189">
                  <c:v>113028</c:v>
                </c:pt>
                <c:pt idx="190">
                  <c:v>113043</c:v>
                </c:pt>
                <c:pt idx="191">
                  <c:v>113050</c:v>
                </c:pt>
                <c:pt idx="192">
                  <c:v>113051</c:v>
                </c:pt>
                <c:pt idx="193">
                  <c:v>113055</c:v>
                </c:pt>
                <c:pt idx="194">
                  <c:v>113056</c:v>
                </c:pt>
                <c:pt idx="195">
                  <c:v>113059</c:v>
                </c:pt>
                <c:pt idx="196">
                  <c:v>113501</c:v>
                </c:pt>
                <c:pt idx="197">
                  <c:v>113503</c:v>
                </c:pt>
                <c:pt idx="198">
                  <c:v>113505</c:v>
                </c:pt>
                <c:pt idx="199">
                  <c:v>113509</c:v>
                </c:pt>
                <c:pt idx="200">
                  <c:v>113510</c:v>
                </c:pt>
                <c:pt idx="201">
                  <c:v>113514</c:v>
                </c:pt>
                <c:pt idx="202">
                  <c:v>113572</c:v>
                </c:pt>
                <c:pt idx="203">
                  <c:v>113760</c:v>
                </c:pt>
                <c:pt idx="204">
                  <c:v>113767</c:v>
                </c:pt>
                <c:pt idx="205">
                  <c:v>113773</c:v>
                </c:pt>
                <c:pt idx="206">
                  <c:v>113776</c:v>
                </c:pt>
                <c:pt idx="207">
                  <c:v>113781</c:v>
                </c:pt>
                <c:pt idx="208">
                  <c:v>113783</c:v>
                </c:pt>
                <c:pt idx="209">
                  <c:v>113784</c:v>
                </c:pt>
                <c:pt idx="210">
                  <c:v>113786</c:v>
                </c:pt>
                <c:pt idx="211">
                  <c:v>113787</c:v>
                </c:pt>
                <c:pt idx="212">
                  <c:v>113788</c:v>
                </c:pt>
                <c:pt idx="213">
                  <c:v>113789</c:v>
                </c:pt>
                <c:pt idx="214">
                  <c:v>113792</c:v>
                </c:pt>
                <c:pt idx="215">
                  <c:v>113794</c:v>
                </c:pt>
                <c:pt idx="216">
                  <c:v>113796</c:v>
                </c:pt>
                <c:pt idx="217">
                  <c:v>113798</c:v>
                </c:pt>
                <c:pt idx="218">
                  <c:v>113800</c:v>
                </c:pt>
                <c:pt idx="219">
                  <c:v>113803</c:v>
                </c:pt>
                <c:pt idx="220">
                  <c:v>113804</c:v>
                </c:pt>
                <c:pt idx="221">
                  <c:v>113806</c:v>
                </c:pt>
                <c:pt idx="222">
                  <c:v>113807</c:v>
                </c:pt>
                <c:pt idx="223">
                  <c:v>211536</c:v>
                </c:pt>
                <c:pt idx="224">
                  <c:v>218629</c:v>
                </c:pt>
                <c:pt idx="225">
                  <c:v>219533</c:v>
                </c:pt>
                <c:pt idx="226">
                  <c:v>220367</c:v>
                </c:pt>
                <c:pt idx="227">
                  <c:v>220845</c:v>
                </c:pt>
                <c:pt idx="228">
                  <c:v>223596</c:v>
                </c:pt>
                <c:pt idx="229">
                  <c:v>226593</c:v>
                </c:pt>
                <c:pt idx="230">
                  <c:v>226875</c:v>
                </c:pt>
                <c:pt idx="231">
                  <c:v>228414</c:v>
                </c:pt>
                <c:pt idx="232">
                  <c:v>229236</c:v>
                </c:pt>
                <c:pt idx="233">
                  <c:v>230080</c:v>
                </c:pt>
                <c:pt idx="234">
                  <c:v>230136</c:v>
                </c:pt>
                <c:pt idx="235">
                  <c:v>230433</c:v>
                </c:pt>
                <c:pt idx="236">
                  <c:v>230434</c:v>
                </c:pt>
                <c:pt idx="237">
                  <c:v>231919</c:v>
                </c:pt>
                <c:pt idx="238">
                  <c:v>231945</c:v>
                </c:pt>
                <c:pt idx="239">
                  <c:v>233639</c:v>
                </c:pt>
                <c:pt idx="240">
                  <c:v>233866</c:v>
                </c:pt>
                <c:pt idx="241">
                  <c:v>234360</c:v>
                </c:pt>
                <c:pt idx="242">
                  <c:v>234604</c:v>
                </c:pt>
                <c:pt idx="243">
                  <c:v>234686</c:v>
                </c:pt>
                <c:pt idx="244">
                  <c:v>234818</c:v>
                </c:pt>
                <c:pt idx="245">
                  <c:v>236171</c:v>
                </c:pt>
                <c:pt idx="246">
                  <c:v>236852</c:v>
                </c:pt>
                <c:pt idx="247">
                  <c:v>236853</c:v>
                </c:pt>
                <c:pt idx="248">
                  <c:v>237442</c:v>
                </c:pt>
                <c:pt idx="249">
                  <c:v>237565</c:v>
                </c:pt>
                <c:pt idx="250">
                  <c:v>237668</c:v>
                </c:pt>
                <c:pt idx="251">
                  <c:v>237671</c:v>
                </c:pt>
                <c:pt idx="252">
                  <c:v>237736</c:v>
                </c:pt>
                <c:pt idx="253">
                  <c:v>237789</c:v>
                </c:pt>
                <c:pt idx="254">
                  <c:v>237798</c:v>
                </c:pt>
                <c:pt idx="255">
                  <c:v>239853</c:v>
                </c:pt>
                <c:pt idx="256">
                  <c:v>239854</c:v>
                </c:pt>
                <c:pt idx="257">
                  <c:v>239855</c:v>
                </c:pt>
                <c:pt idx="258">
                  <c:v>239856</c:v>
                </c:pt>
                <c:pt idx="259">
                  <c:v>239865</c:v>
                </c:pt>
                <c:pt idx="260">
                  <c:v>240929</c:v>
                </c:pt>
                <c:pt idx="261">
                  <c:v>243847</c:v>
                </c:pt>
                <c:pt idx="262">
                  <c:v>243880</c:v>
                </c:pt>
                <c:pt idx="263">
                  <c:v>244252</c:v>
                </c:pt>
                <c:pt idx="264">
                  <c:v>244270</c:v>
                </c:pt>
                <c:pt idx="265">
                  <c:v>244278</c:v>
                </c:pt>
                <c:pt idx="266">
                  <c:v>244310</c:v>
                </c:pt>
                <c:pt idx="267">
                  <c:v>244358</c:v>
                </c:pt>
                <c:pt idx="268">
                  <c:v>244361</c:v>
                </c:pt>
                <c:pt idx="269">
                  <c:v>244367</c:v>
                </c:pt>
                <c:pt idx="270">
                  <c:v>244373</c:v>
                </c:pt>
                <c:pt idx="271">
                  <c:v>248698</c:v>
                </c:pt>
                <c:pt idx="272">
                  <c:v>248706</c:v>
                </c:pt>
                <c:pt idx="273">
                  <c:v>248723</c:v>
                </c:pt>
                <c:pt idx="274">
                  <c:v>248727</c:v>
                </c:pt>
                <c:pt idx="275">
                  <c:v>248731</c:v>
                </c:pt>
                <c:pt idx="276">
                  <c:v>248733</c:v>
                </c:pt>
                <c:pt idx="277">
                  <c:v>248738</c:v>
                </c:pt>
                <c:pt idx="278">
                  <c:v>248740</c:v>
                </c:pt>
                <c:pt idx="279">
                  <c:v>248747</c:v>
                </c:pt>
                <c:pt idx="280">
                  <c:v>250643</c:v>
                </c:pt>
                <c:pt idx="281">
                  <c:v>250644</c:v>
                </c:pt>
                <c:pt idx="282">
                  <c:v>250646</c:v>
                </c:pt>
                <c:pt idx="283">
                  <c:v>250647</c:v>
                </c:pt>
                <c:pt idx="284">
                  <c:v>250648</c:v>
                </c:pt>
                <c:pt idx="285">
                  <c:v>250649</c:v>
                </c:pt>
                <c:pt idx="286">
                  <c:v>250651</c:v>
                </c:pt>
                <c:pt idx="287">
                  <c:v>250652</c:v>
                </c:pt>
                <c:pt idx="288">
                  <c:v>250653</c:v>
                </c:pt>
                <c:pt idx="289">
                  <c:v>250655</c:v>
                </c:pt>
                <c:pt idx="290">
                  <c:v>312991</c:v>
                </c:pt>
                <c:pt idx="291">
                  <c:v>312992</c:v>
                </c:pt>
                <c:pt idx="292">
                  <c:v>312993</c:v>
                </c:pt>
                <c:pt idx="293">
                  <c:v>315037</c:v>
                </c:pt>
                <c:pt idx="294">
                  <c:v>315082</c:v>
                </c:pt>
                <c:pt idx="295">
                  <c:v>315084</c:v>
                </c:pt>
                <c:pt idx="296">
                  <c:v>315086</c:v>
                </c:pt>
                <c:pt idx="297">
                  <c:v>315088</c:v>
                </c:pt>
                <c:pt idx="298">
                  <c:v>315089</c:v>
                </c:pt>
                <c:pt idx="299">
                  <c:v>315090</c:v>
                </c:pt>
                <c:pt idx="300">
                  <c:v>315093</c:v>
                </c:pt>
                <c:pt idx="301">
                  <c:v>315094</c:v>
                </c:pt>
                <c:pt idx="302">
                  <c:v>315096</c:v>
                </c:pt>
                <c:pt idx="303">
                  <c:v>315097</c:v>
                </c:pt>
                <c:pt idx="304">
                  <c:v>315098</c:v>
                </c:pt>
                <c:pt idx="305">
                  <c:v>315151</c:v>
                </c:pt>
                <c:pt idx="306">
                  <c:v>315153</c:v>
                </c:pt>
                <c:pt idx="307">
                  <c:v>323592</c:v>
                </c:pt>
                <c:pt idx="308">
                  <c:v>323951</c:v>
                </c:pt>
                <c:pt idx="309">
                  <c:v>324669</c:v>
                </c:pt>
                <c:pt idx="310">
                  <c:v>330877</c:v>
                </c:pt>
                <c:pt idx="311">
                  <c:v>330909</c:v>
                </c:pt>
                <c:pt idx="312">
                  <c:v>330919</c:v>
                </c:pt>
                <c:pt idx="313">
                  <c:v>330923</c:v>
                </c:pt>
                <c:pt idx="314">
                  <c:v>330931</c:v>
                </c:pt>
                <c:pt idx="315">
                  <c:v>330932</c:v>
                </c:pt>
                <c:pt idx="316">
                  <c:v>330935</c:v>
                </c:pt>
                <c:pt idx="317">
                  <c:v>330958</c:v>
                </c:pt>
                <c:pt idx="318">
                  <c:v>330959</c:v>
                </c:pt>
                <c:pt idx="319">
                  <c:v>330979</c:v>
                </c:pt>
                <c:pt idx="320">
                  <c:v>330980</c:v>
                </c:pt>
                <c:pt idx="321">
                  <c:v>334912</c:v>
                </c:pt>
                <c:pt idx="322">
                  <c:v>335097</c:v>
                </c:pt>
                <c:pt idx="323">
                  <c:v>335677</c:v>
                </c:pt>
                <c:pt idx="324">
                  <c:v>336439</c:v>
                </c:pt>
                <c:pt idx="325">
                  <c:v>341826</c:v>
                </c:pt>
                <c:pt idx="326">
                  <c:v>342826</c:v>
                </c:pt>
                <c:pt idx="327">
                  <c:v>343095</c:v>
                </c:pt>
                <c:pt idx="328">
                  <c:v>343120</c:v>
                </c:pt>
                <c:pt idx="329">
                  <c:v>343275</c:v>
                </c:pt>
                <c:pt idx="330">
                  <c:v>343276</c:v>
                </c:pt>
                <c:pt idx="331">
                  <c:v>345364</c:v>
                </c:pt>
                <c:pt idx="332">
                  <c:v>345572</c:v>
                </c:pt>
                <c:pt idx="333">
                  <c:v>345763</c:v>
                </c:pt>
                <c:pt idx="334">
                  <c:v>345764</c:v>
                </c:pt>
                <c:pt idx="335">
                  <c:v>345765</c:v>
                </c:pt>
                <c:pt idx="336">
                  <c:v>345767</c:v>
                </c:pt>
                <c:pt idx="337">
                  <c:v>345769</c:v>
                </c:pt>
                <c:pt idx="338">
                  <c:v>345770</c:v>
                </c:pt>
                <c:pt idx="339">
                  <c:v>345773</c:v>
                </c:pt>
                <c:pt idx="340">
                  <c:v>345774</c:v>
                </c:pt>
                <c:pt idx="341">
                  <c:v>345777</c:v>
                </c:pt>
                <c:pt idx="342">
                  <c:v>345778</c:v>
                </c:pt>
                <c:pt idx="343">
                  <c:v>345779</c:v>
                </c:pt>
                <c:pt idx="344">
                  <c:v>345780</c:v>
                </c:pt>
                <c:pt idx="345">
                  <c:v>345781</c:v>
                </c:pt>
                <c:pt idx="346">
                  <c:v>345783</c:v>
                </c:pt>
                <c:pt idx="347">
                  <c:v>347054</c:v>
                </c:pt>
                <c:pt idx="348">
                  <c:v>347060</c:v>
                </c:pt>
                <c:pt idx="349">
                  <c:v>347061</c:v>
                </c:pt>
                <c:pt idx="350">
                  <c:v>347062</c:v>
                </c:pt>
                <c:pt idx="351">
                  <c:v>347063</c:v>
                </c:pt>
                <c:pt idx="352">
                  <c:v>347064</c:v>
                </c:pt>
                <c:pt idx="353">
                  <c:v>347067</c:v>
                </c:pt>
                <c:pt idx="354">
                  <c:v>347068</c:v>
                </c:pt>
                <c:pt idx="355">
                  <c:v>347069</c:v>
                </c:pt>
                <c:pt idx="356">
                  <c:v>347071</c:v>
                </c:pt>
                <c:pt idx="357">
                  <c:v>347073</c:v>
                </c:pt>
                <c:pt idx="358">
                  <c:v>347074</c:v>
                </c:pt>
                <c:pt idx="359">
                  <c:v>347076</c:v>
                </c:pt>
                <c:pt idx="360">
                  <c:v>347077</c:v>
                </c:pt>
                <c:pt idx="361">
                  <c:v>347078</c:v>
                </c:pt>
                <c:pt idx="362">
                  <c:v>347080</c:v>
                </c:pt>
                <c:pt idx="363">
                  <c:v>347081</c:v>
                </c:pt>
                <c:pt idx="364">
                  <c:v>347082</c:v>
                </c:pt>
                <c:pt idx="365">
                  <c:v>347083</c:v>
                </c:pt>
                <c:pt idx="366">
                  <c:v>347085</c:v>
                </c:pt>
                <c:pt idx="367">
                  <c:v>347087</c:v>
                </c:pt>
                <c:pt idx="368">
                  <c:v>347088</c:v>
                </c:pt>
                <c:pt idx="369">
                  <c:v>347089</c:v>
                </c:pt>
                <c:pt idx="370">
                  <c:v>347464</c:v>
                </c:pt>
                <c:pt idx="371">
                  <c:v>347466</c:v>
                </c:pt>
                <c:pt idx="372">
                  <c:v>347468</c:v>
                </c:pt>
                <c:pt idx="373">
                  <c:v>347470</c:v>
                </c:pt>
                <c:pt idx="374">
                  <c:v>347742</c:v>
                </c:pt>
                <c:pt idx="375">
                  <c:v>347743</c:v>
                </c:pt>
                <c:pt idx="376">
                  <c:v>348121</c:v>
                </c:pt>
                <c:pt idx="377">
                  <c:v>348123</c:v>
                </c:pt>
                <c:pt idx="378">
                  <c:v>348124</c:v>
                </c:pt>
                <c:pt idx="379">
                  <c:v>349201</c:v>
                </c:pt>
                <c:pt idx="380">
                  <c:v>349203</c:v>
                </c:pt>
                <c:pt idx="381">
                  <c:v>349204</c:v>
                </c:pt>
                <c:pt idx="382">
                  <c:v>349205</c:v>
                </c:pt>
                <c:pt idx="383">
                  <c:v>349206</c:v>
                </c:pt>
                <c:pt idx="384">
                  <c:v>349207</c:v>
                </c:pt>
                <c:pt idx="385">
                  <c:v>349208</c:v>
                </c:pt>
                <c:pt idx="386">
                  <c:v>349209</c:v>
                </c:pt>
                <c:pt idx="387">
                  <c:v>349210</c:v>
                </c:pt>
                <c:pt idx="388">
                  <c:v>349212</c:v>
                </c:pt>
                <c:pt idx="389">
                  <c:v>349213</c:v>
                </c:pt>
                <c:pt idx="390">
                  <c:v>349214</c:v>
                </c:pt>
                <c:pt idx="391">
                  <c:v>349215</c:v>
                </c:pt>
                <c:pt idx="392">
                  <c:v>349216</c:v>
                </c:pt>
                <c:pt idx="393">
                  <c:v>349217</c:v>
                </c:pt>
                <c:pt idx="394">
                  <c:v>349218</c:v>
                </c:pt>
                <c:pt idx="395">
                  <c:v>349219</c:v>
                </c:pt>
                <c:pt idx="396">
                  <c:v>349221</c:v>
                </c:pt>
                <c:pt idx="397">
                  <c:v>349222</c:v>
                </c:pt>
                <c:pt idx="398">
                  <c:v>349223</c:v>
                </c:pt>
                <c:pt idx="399">
                  <c:v>349224</c:v>
                </c:pt>
                <c:pt idx="400">
                  <c:v>349225</c:v>
                </c:pt>
                <c:pt idx="401">
                  <c:v>349227</c:v>
                </c:pt>
                <c:pt idx="402">
                  <c:v>349228</c:v>
                </c:pt>
                <c:pt idx="403">
                  <c:v>349231</c:v>
                </c:pt>
                <c:pt idx="404">
                  <c:v>349233</c:v>
                </c:pt>
                <c:pt idx="405">
                  <c:v>349234</c:v>
                </c:pt>
                <c:pt idx="406">
                  <c:v>349236</c:v>
                </c:pt>
                <c:pt idx="407">
                  <c:v>349237</c:v>
                </c:pt>
                <c:pt idx="408">
                  <c:v>349239</c:v>
                </c:pt>
                <c:pt idx="409">
                  <c:v>349240</c:v>
                </c:pt>
                <c:pt idx="410">
                  <c:v>349241</c:v>
                </c:pt>
                <c:pt idx="411">
                  <c:v>349242</c:v>
                </c:pt>
                <c:pt idx="412">
                  <c:v>349243</c:v>
                </c:pt>
                <c:pt idx="413">
                  <c:v>349244</c:v>
                </c:pt>
                <c:pt idx="414">
                  <c:v>349245</c:v>
                </c:pt>
                <c:pt idx="415">
                  <c:v>349246</c:v>
                </c:pt>
                <c:pt idx="416">
                  <c:v>349247</c:v>
                </c:pt>
                <c:pt idx="417">
                  <c:v>349248</c:v>
                </c:pt>
                <c:pt idx="418">
                  <c:v>349249</c:v>
                </c:pt>
                <c:pt idx="419">
                  <c:v>349251</c:v>
                </c:pt>
                <c:pt idx="420">
                  <c:v>349252</c:v>
                </c:pt>
                <c:pt idx="421">
                  <c:v>349253</c:v>
                </c:pt>
                <c:pt idx="422">
                  <c:v>349254</c:v>
                </c:pt>
                <c:pt idx="423">
                  <c:v>349256</c:v>
                </c:pt>
                <c:pt idx="424">
                  <c:v>349257</c:v>
                </c:pt>
                <c:pt idx="425">
                  <c:v>349909</c:v>
                </c:pt>
                <c:pt idx="426">
                  <c:v>349910</c:v>
                </c:pt>
                <c:pt idx="427">
                  <c:v>349912</c:v>
                </c:pt>
                <c:pt idx="428">
                  <c:v>350025</c:v>
                </c:pt>
                <c:pt idx="429">
                  <c:v>350026</c:v>
                </c:pt>
                <c:pt idx="430">
                  <c:v>350029</c:v>
                </c:pt>
                <c:pt idx="431">
                  <c:v>350034</c:v>
                </c:pt>
                <c:pt idx="432">
                  <c:v>350035</c:v>
                </c:pt>
                <c:pt idx="433">
                  <c:v>350036</c:v>
                </c:pt>
                <c:pt idx="434">
                  <c:v>350042</c:v>
                </c:pt>
                <c:pt idx="435">
                  <c:v>350043</c:v>
                </c:pt>
                <c:pt idx="436">
                  <c:v>350046</c:v>
                </c:pt>
                <c:pt idx="437">
                  <c:v>350047</c:v>
                </c:pt>
                <c:pt idx="438">
                  <c:v>350048</c:v>
                </c:pt>
                <c:pt idx="439">
                  <c:v>350050</c:v>
                </c:pt>
                <c:pt idx="440">
                  <c:v>350052</c:v>
                </c:pt>
                <c:pt idx="441">
                  <c:v>350060</c:v>
                </c:pt>
                <c:pt idx="442">
                  <c:v>350404</c:v>
                </c:pt>
                <c:pt idx="443">
                  <c:v>350406</c:v>
                </c:pt>
                <c:pt idx="444">
                  <c:v>350407</c:v>
                </c:pt>
                <c:pt idx="445">
                  <c:v>350417</c:v>
                </c:pt>
                <c:pt idx="446">
                  <c:v>358585</c:v>
                </c:pt>
                <c:pt idx="447">
                  <c:v>362316</c:v>
                </c:pt>
                <c:pt idx="448">
                  <c:v>363291</c:v>
                </c:pt>
                <c:pt idx="449">
                  <c:v>363294</c:v>
                </c:pt>
                <c:pt idx="450">
                  <c:v>363592</c:v>
                </c:pt>
                <c:pt idx="451">
                  <c:v>364498</c:v>
                </c:pt>
                <c:pt idx="452">
                  <c:v>364499</c:v>
                </c:pt>
                <c:pt idx="453">
                  <c:v>364500</c:v>
                </c:pt>
                <c:pt idx="454">
                  <c:v>364506</c:v>
                </c:pt>
                <c:pt idx="455">
                  <c:v>364511</c:v>
                </c:pt>
                <c:pt idx="456">
                  <c:v>364512</c:v>
                </c:pt>
                <c:pt idx="457">
                  <c:v>364516</c:v>
                </c:pt>
                <c:pt idx="458">
                  <c:v>364846</c:v>
                </c:pt>
                <c:pt idx="459">
                  <c:v>364848</c:v>
                </c:pt>
                <c:pt idx="460">
                  <c:v>364849</c:v>
                </c:pt>
                <c:pt idx="461">
                  <c:v>364850</c:v>
                </c:pt>
                <c:pt idx="462">
                  <c:v>364851</c:v>
                </c:pt>
                <c:pt idx="463">
                  <c:v>365222</c:v>
                </c:pt>
                <c:pt idx="464">
                  <c:v>365226</c:v>
                </c:pt>
                <c:pt idx="465">
                  <c:v>367226</c:v>
                </c:pt>
                <c:pt idx="466">
                  <c:v>367228</c:v>
                </c:pt>
                <c:pt idx="467">
                  <c:v>367229</c:v>
                </c:pt>
                <c:pt idx="468">
                  <c:v>367230</c:v>
                </c:pt>
                <c:pt idx="469">
                  <c:v>367231</c:v>
                </c:pt>
                <c:pt idx="470">
                  <c:v>367232</c:v>
                </c:pt>
                <c:pt idx="471">
                  <c:v>367655</c:v>
                </c:pt>
                <c:pt idx="472">
                  <c:v>368323</c:v>
                </c:pt>
                <c:pt idx="473">
                  <c:v>368703</c:v>
                </c:pt>
                <c:pt idx="474">
                  <c:v>370129</c:v>
                </c:pt>
                <c:pt idx="475">
                  <c:v>370365</c:v>
                </c:pt>
                <c:pt idx="476">
                  <c:v>370369</c:v>
                </c:pt>
                <c:pt idx="477">
                  <c:v>370370</c:v>
                </c:pt>
                <c:pt idx="478">
                  <c:v>370371</c:v>
                </c:pt>
                <c:pt idx="479">
                  <c:v>370372</c:v>
                </c:pt>
                <c:pt idx="480">
                  <c:v>370373</c:v>
                </c:pt>
                <c:pt idx="481">
                  <c:v>370375</c:v>
                </c:pt>
                <c:pt idx="482">
                  <c:v>370376</c:v>
                </c:pt>
                <c:pt idx="483">
                  <c:v>370377</c:v>
                </c:pt>
                <c:pt idx="484">
                  <c:v>371060</c:v>
                </c:pt>
                <c:pt idx="485">
                  <c:v>371110</c:v>
                </c:pt>
                <c:pt idx="486">
                  <c:v>371362</c:v>
                </c:pt>
                <c:pt idx="487">
                  <c:v>372622</c:v>
                </c:pt>
                <c:pt idx="488">
                  <c:v>373450</c:v>
                </c:pt>
                <c:pt idx="489">
                  <c:v>374746</c:v>
                </c:pt>
                <c:pt idx="490">
                  <c:v>374887</c:v>
                </c:pt>
                <c:pt idx="491">
                  <c:v>374910</c:v>
                </c:pt>
                <c:pt idx="492">
                  <c:v>376564</c:v>
                </c:pt>
                <c:pt idx="493">
                  <c:v>376566</c:v>
                </c:pt>
                <c:pt idx="494">
                  <c:v>382649</c:v>
                </c:pt>
                <c:pt idx="495">
                  <c:v>382651</c:v>
                </c:pt>
                <c:pt idx="496">
                  <c:v>382652</c:v>
                </c:pt>
                <c:pt idx="497">
                  <c:v>383121</c:v>
                </c:pt>
                <c:pt idx="498">
                  <c:v>384461</c:v>
                </c:pt>
                <c:pt idx="499">
                  <c:v>386525</c:v>
                </c:pt>
                <c:pt idx="500">
                  <c:v>392091</c:v>
                </c:pt>
                <c:pt idx="501">
                  <c:v>392092</c:v>
                </c:pt>
                <c:pt idx="502">
                  <c:v>392096</c:v>
                </c:pt>
                <c:pt idx="503">
                  <c:v>394140</c:v>
                </c:pt>
                <c:pt idx="504">
                  <c:v>3101264</c:v>
                </c:pt>
                <c:pt idx="505">
                  <c:v>3101265</c:v>
                </c:pt>
                <c:pt idx="506">
                  <c:v>3101267</c:v>
                </c:pt>
                <c:pt idx="507">
                  <c:v>3101276</c:v>
                </c:pt>
                <c:pt idx="508">
                  <c:v>3101277</c:v>
                </c:pt>
                <c:pt idx="509">
                  <c:v>3101278</c:v>
                </c:pt>
                <c:pt idx="510">
                  <c:v>3101281</c:v>
                </c:pt>
                <c:pt idx="511">
                  <c:v>3101295</c:v>
                </c:pt>
                <c:pt idx="512">
                  <c:v>3101296</c:v>
                </c:pt>
                <c:pt idx="513">
                  <c:v>3101298</c:v>
                </c:pt>
                <c:pt idx="514">
                  <c:v>A./5. 2152</c:v>
                </c:pt>
                <c:pt idx="515">
                  <c:v>A./5. 3235</c:v>
                </c:pt>
                <c:pt idx="516">
                  <c:v>A.5. 11206</c:v>
                </c:pt>
                <c:pt idx="517">
                  <c:v>A.5. 18509</c:v>
                </c:pt>
                <c:pt idx="518">
                  <c:v>A/4 45380</c:v>
                </c:pt>
                <c:pt idx="519">
                  <c:v>A/4 48871</c:v>
                </c:pt>
                <c:pt idx="520">
                  <c:v>A/4. 20589</c:v>
                </c:pt>
                <c:pt idx="521">
                  <c:v>A/4. 34244</c:v>
                </c:pt>
                <c:pt idx="522">
                  <c:v>A/4. 39886</c:v>
                </c:pt>
                <c:pt idx="523">
                  <c:v>A/5 21171</c:v>
                </c:pt>
                <c:pt idx="524">
                  <c:v>A/5 21172</c:v>
                </c:pt>
                <c:pt idx="525">
                  <c:v>A/5 21173</c:v>
                </c:pt>
                <c:pt idx="526">
                  <c:v>A/5 21174</c:v>
                </c:pt>
                <c:pt idx="527">
                  <c:v>A/5 2466</c:v>
                </c:pt>
                <c:pt idx="528">
                  <c:v>A/5 2817</c:v>
                </c:pt>
                <c:pt idx="529">
                  <c:v>A/5 3536</c:v>
                </c:pt>
                <c:pt idx="530">
                  <c:v>A/5 3540</c:v>
                </c:pt>
                <c:pt idx="531">
                  <c:v>A/5 3594</c:v>
                </c:pt>
                <c:pt idx="532">
                  <c:v>A/5 3902</c:v>
                </c:pt>
                <c:pt idx="533">
                  <c:v>A/5. 10482</c:v>
                </c:pt>
                <c:pt idx="534">
                  <c:v>A/5. 13032</c:v>
                </c:pt>
                <c:pt idx="535">
                  <c:v>A/5. 2151</c:v>
                </c:pt>
                <c:pt idx="536">
                  <c:v>A/5. 3336</c:v>
                </c:pt>
                <c:pt idx="537">
                  <c:v>A/5. 3337</c:v>
                </c:pt>
                <c:pt idx="538">
                  <c:v>A/5. 851</c:v>
                </c:pt>
                <c:pt idx="539">
                  <c:v>A/S 2816</c:v>
                </c:pt>
                <c:pt idx="540">
                  <c:v>A4. 54510</c:v>
                </c:pt>
                <c:pt idx="541">
                  <c:v>C 17369</c:v>
                </c:pt>
                <c:pt idx="542">
                  <c:v>C 4001</c:v>
                </c:pt>
                <c:pt idx="543">
                  <c:v>C 7075</c:v>
                </c:pt>
                <c:pt idx="544">
                  <c:v>C 7076</c:v>
                </c:pt>
                <c:pt idx="545">
                  <c:v>C 7077</c:v>
                </c:pt>
                <c:pt idx="546">
                  <c:v>C.A. 17248</c:v>
                </c:pt>
                <c:pt idx="547">
                  <c:v>C.A. 18723</c:v>
                </c:pt>
                <c:pt idx="548">
                  <c:v>C.A. 2315</c:v>
                </c:pt>
                <c:pt idx="549">
                  <c:v>C.A. 24579</c:v>
                </c:pt>
                <c:pt idx="550">
                  <c:v>C.A. 24580</c:v>
                </c:pt>
                <c:pt idx="551">
                  <c:v>C.A. 2673</c:v>
                </c:pt>
                <c:pt idx="552">
                  <c:v>C.A. 29178</c:v>
                </c:pt>
                <c:pt idx="553">
                  <c:v>C.A. 29395</c:v>
                </c:pt>
                <c:pt idx="554">
                  <c:v>C.A. 29566</c:v>
                </c:pt>
                <c:pt idx="555">
                  <c:v>C.A. 31026</c:v>
                </c:pt>
                <c:pt idx="556">
                  <c:v>C.A. 31921</c:v>
                </c:pt>
                <c:pt idx="557">
                  <c:v>C.A. 33111</c:v>
                </c:pt>
                <c:pt idx="558">
                  <c:v>C.A. 33112</c:v>
                </c:pt>
                <c:pt idx="559">
                  <c:v>C.A. 33595</c:v>
                </c:pt>
                <c:pt idx="560">
                  <c:v>C.A. 34260</c:v>
                </c:pt>
                <c:pt idx="561">
                  <c:v>C.A. 34651</c:v>
                </c:pt>
                <c:pt idx="562">
                  <c:v>C.A. 37671</c:v>
                </c:pt>
                <c:pt idx="563">
                  <c:v>C.A. 5547</c:v>
                </c:pt>
                <c:pt idx="564">
                  <c:v>C.A. 6212</c:v>
                </c:pt>
                <c:pt idx="565">
                  <c:v>C.A./SOTON 34068</c:v>
                </c:pt>
                <c:pt idx="566">
                  <c:v>CA 2144</c:v>
                </c:pt>
                <c:pt idx="567">
                  <c:v>CA. 2314</c:v>
                </c:pt>
                <c:pt idx="568">
                  <c:v>CA. 2343</c:v>
                </c:pt>
                <c:pt idx="569">
                  <c:v>F.C. 12750</c:v>
                </c:pt>
                <c:pt idx="570">
                  <c:v>F.C.C. 13528</c:v>
                </c:pt>
                <c:pt idx="571">
                  <c:v>F.C.C. 13529</c:v>
                </c:pt>
                <c:pt idx="572">
                  <c:v>F.C.C. 13531</c:v>
                </c:pt>
                <c:pt idx="573">
                  <c:v>Fa 265302</c:v>
                </c:pt>
                <c:pt idx="574">
                  <c:v>LINE</c:v>
                </c:pt>
                <c:pt idx="575">
                  <c:v>P/PP 3381</c:v>
                </c:pt>
                <c:pt idx="576">
                  <c:v>PC 17318</c:v>
                </c:pt>
                <c:pt idx="577">
                  <c:v>PC 17473</c:v>
                </c:pt>
                <c:pt idx="578">
                  <c:v>PC 17474</c:v>
                </c:pt>
                <c:pt idx="579">
                  <c:v>PC 17475</c:v>
                </c:pt>
                <c:pt idx="580">
                  <c:v>PC 17476</c:v>
                </c:pt>
                <c:pt idx="581">
                  <c:v>PC 17477</c:v>
                </c:pt>
                <c:pt idx="582">
                  <c:v>PC 17482</c:v>
                </c:pt>
                <c:pt idx="583">
                  <c:v>PC 17483</c:v>
                </c:pt>
                <c:pt idx="584">
                  <c:v>PC 17485</c:v>
                </c:pt>
                <c:pt idx="585">
                  <c:v>PC 17558</c:v>
                </c:pt>
                <c:pt idx="586">
                  <c:v>PC 17569</c:v>
                </c:pt>
                <c:pt idx="587">
                  <c:v>PC 17572</c:v>
                </c:pt>
                <c:pt idx="588">
                  <c:v>PC 17582</c:v>
                </c:pt>
                <c:pt idx="589">
                  <c:v>PC 17585</c:v>
                </c:pt>
                <c:pt idx="590">
                  <c:v>PC 17590</c:v>
                </c:pt>
                <c:pt idx="591">
                  <c:v>PC 17592</c:v>
                </c:pt>
                <c:pt idx="592">
                  <c:v>PC 17593</c:v>
                </c:pt>
                <c:pt idx="593">
                  <c:v>PC 17595</c:v>
                </c:pt>
                <c:pt idx="594">
                  <c:v>PC 17596</c:v>
                </c:pt>
                <c:pt idx="595">
                  <c:v>PC 17597</c:v>
                </c:pt>
                <c:pt idx="596">
                  <c:v>PC 17599</c:v>
                </c:pt>
                <c:pt idx="597">
                  <c:v>PC 17600</c:v>
                </c:pt>
                <c:pt idx="598">
                  <c:v>PC 17601</c:v>
                </c:pt>
                <c:pt idx="599">
                  <c:v>PC 17603</c:v>
                </c:pt>
                <c:pt idx="600">
                  <c:v>PC 17604</c:v>
                </c:pt>
                <c:pt idx="601">
                  <c:v>PC 17605</c:v>
                </c:pt>
                <c:pt idx="602">
                  <c:v>PC 17608</c:v>
                </c:pt>
                <c:pt idx="603">
                  <c:v>PC 17609</c:v>
                </c:pt>
                <c:pt idx="604">
                  <c:v>PC 17610</c:v>
                </c:pt>
                <c:pt idx="605">
                  <c:v>PC 17611</c:v>
                </c:pt>
                <c:pt idx="606">
                  <c:v>PC 17612</c:v>
                </c:pt>
                <c:pt idx="607">
                  <c:v>PC 17754</c:v>
                </c:pt>
                <c:pt idx="608">
                  <c:v>PC 17755</c:v>
                </c:pt>
                <c:pt idx="609">
                  <c:v>PC 17756</c:v>
                </c:pt>
                <c:pt idx="610">
                  <c:v>PC 17757</c:v>
                </c:pt>
                <c:pt idx="611">
                  <c:v>PC 17758</c:v>
                </c:pt>
                <c:pt idx="612">
                  <c:v>PC 17759</c:v>
                </c:pt>
                <c:pt idx="613">
                  <c:v>PC 17760</c:v>
                </c:pt>
                <c:pt idx="614">
                  <c:v>PC 17761</c:v>
                </c:pt>
                <c:pt idx="615">
                  <c:v>PP 4348</c:v>
                </c:pt>
                <c:pt idx="616">
                  <c:v>PP 9549</c:v>
                </c:pt>
                <c:pt idx="617">
                  <c:v>S.C./A.4. 23567</c:v>
                </c:pt>
                <c:pt idx="618">
                  <c:v>S.C./PARIS 2079</c:v>
                </c:pt>
                <c:pt idx="619">
                  <c:v>S.O./P.P. 3</c:v>
                </c:pt>
                <c:pt idx="620">
                  <c:v>S.O./P.P. 751</c:v>
                </c:pt>
                <c:pt idx="621">
                  <c:v>S.O.C. 14879</c:v>
                </c:pt>
                <c:pt idx="622">
                  <c:v>S.O.P. 1166</c:v>
                </c:pt>
                <c:pt idx="623">
                  <c:v>S.P. 3464</c:v>
                </c:pt>
                <c:pt idx="624">
                  <c:v>S.W./PP 752</c:v>
                </c:pt>
                <c:pt idx="625">
                  <c:v>SC 1748</c:v>
                </c:pt>
                <c:pt idx="626">
                  <c:v>SC/AH 29037</c:v>
                </c:pt>
                <c:pt idx="627">
                  <c:v>SC/AH 3085</c:v>
                </c:pt>
                <c:pt idx="628">
                  <c:v>SC/AH Basle 541</c:v>
                </c:pt>
                <c:pt idx="629">
                  <c:v>SC/Paris 2123</c:v>
                </c:pt>
                <c:pt idx="630">
                  <c:v>SC/PARIS 2131</c:v>
                </c:pt>
                <c:pt idx="631">
                  <c:v>SC/PARIS 2133</c:v>
                </c:pt>
                <c:pt idx="632">
                  <c:v>SC/PARIS 2146</c:v>
                </c:pt>
                <c:pt idx="633">
                  <c:v>SC/PARIS 2149</c:v>
                </c:pt>
                <c:pt idx="634">
                  <c:v>SC/Paris 2163</c:v>
                </c:pt>
                <c:pt idx="635">
                  <c:v>SC/PARIS 2167</c:v>
                </c:pt>
                <c:pt idx="636">
                  <c:v>SCO/W 1585</c:v>
                </c:pt>
                <c:pt idx="637">
                  <c:v>SO/C 14885</c:v>
                </c:pt>
                <c:pt idx="638">
                  <c:v>SOTON/O.Q. 3101305</c:v>
                </c:pt>
                <c:pt idx="639">
                  <c:v>SOTON/O.Q. 3101306</c:v>
                </c:pt>
                <c:pt idx="640">
                  <c:v>SOTON/O.Q. 3101307</c:v>
                </c:pt>
                <c:pt idx="641">
                  <c:v>SOTON/O.Q. 3101310</c:v>
                </c:pt>
                <c:pt idx="642">
                  <c:v>SOTON/O.Q. 3101311</c:v>
                </c:pt>
                <c:pt idx="643">
                  <c:v>SOTON/O.Q. 3101312</c:v>
                </c:pt>
                <c:pt idx="644">
                  <c:v>SOTON/O.Q. 392078</c:v>
                </c:pt>
                <c:pt idx="645">
                  <c:v>SOTON/O.Q. 392087</c:v>
                </c:pt>
                <c:pt idx="646">
                  <c:v>SOTON/O2 3101272</c:v>
                </c:pt>
                <c:pt idx="647">
                  <c:v>SOTON/O2 3101287</c:v>
                </c:pt>
                <c:pt idx="648">
                  <c:v>SOTON/OQ 3101316</c:v>
                </c:pt>
                <c:pt idx="649">
                  <c:v>SOTON/OQ 3101317</c:v>
                </c:pt>
                <c:pt idx="650">
                  <c:v>SOTON/OQ 392076</c:v>
                </c:pt>
                <c:pt idx="651">
                  <c:v>SOTON/OQ 392082</c:v>
                </c:pt>
                <c:pt idx="652">
                  <c:v>SOTON/OQ 392086</c:v>
                </c:pt>
                <c:pt idx="653">
                  <c:v>SOTON/OQ 392089</c:v>
                </c:pt>
                <c:pt idx="654">
                  <c:v>SOTON/OQ 392090</c:v>
                </c:pt>
                <c:pt idx="655">
                  <c:v>STON/O 2. 3101269</c:v>
                </c:pt>
                <c:pt idx="656">
                  <c:v>STON/O 2. 3101273</c:v>
                </c:pt>
                <c:pt idx="657">
                  <c:v>STON/O 2. 3101274</c:v>
                </c:pt>
                <c:pt idx="658">
                  <c:v>STON/O 2. 3101275</c:v>
                </c:pt>
                <c:pt idx="659">
                  <c:v>STON/O 2. 3101280</c:v>
                </c:pt>
                <c:pt idx="660">
                  <c:v>STON/O 2. 3101285</c:v>
                </c:pt>
                <c:pt idx="661">
                  <c:v>STON/O 2. 3101286</c:v>
                </c:pt>
                <c:pt idx="662">
                  <c:v>STON/O 2. 3101288</c:v>
                </c:pt>
                <c:pt idx="663">
                  <c:v>STON/O 2. 3101289</c:v>
                </c:pt>
                <c:pt idx="664">
                  <c:v>STON/O 2. 3101292</c:v>
                </c:pt>
                <c:pt idx="665">
                  <c:v>STON/O 2. 3101293</c:v>
                </c:pt>
                <c:pt idx="666">
                  <c:v>STON/O 2. 3101294</c:v>
                </c:pt>
                <c:pt idx="667">
                  <c:v>STON/O2. 3101271</c:v>
                </c:pt>
                <c:pt idx="668">
                  <c:v>STON/O2. 3101279</c:v>
                </c:pt>
                <c:pt idx="669">
                  <c:v>STON/O2. 3101282</c:v>
                </c:pt>
                <c:pt idx="670">
                  <c:v>STON/O2. 3101283</c:v>
                </c:pt>
                <c:pt idx="671">
                  <c:v>STON/O2. 3101290</c:v>
                </c:pt>
                <c:pt idx="672">
                  <c:v>SW/PP 751</c:v>
                </c:pt>
                <c:pt idx="673">
                  <c:v>W./C. 14258</c:v>
                </c:pt>
                <c:pt idx="674">
                  <c:v>W./C. 14263</c:v>
                </c:pt>
                <c:pt idx="675">
                  <c:v>W./C. 6607</c:v>
                </c:pt>
                <c:pt idx="676">
                  <c:v>W./C. 6608</c:v>
                </c:pt>
                <c:pt idx="677">
                  <c:v>W./C. 6609</c:v>
                </c:pt>
                <c:pt idx="678">
                  <c:v>W.E.P. 5734</c:v>
                </c:pt>
                <c:pt idx="679">
                  <c:v>W/C 14208</c:v>
                </c:pt>
                <c:pt idx="680">
                  <c:v>WE/P 5735</c:v>
                </c:pt>
              </c:strCache>
            </c:strRef>
          </c:cat>
          <c:val>
            <c:numRef>
              <c:f>try!$D$5:$D$686</c:f>
              <c:numCache>
                <c:formatCode>General</c:formatCode>
                <c:ptCount val="681"/>
                <c:pt idx="2">
                  <c:v>275.134546</c:v>
                </c:pt>
                <c:pt idx="4">
                  <c:v>40.421000000000006</c:v>
                </c:pt>
                <c:pt idx="5">
                  <c:v>35.185749999999999</c:v>
                </c:pt>
                <c:pt idx="6">
                  <c:v>35.185749999999999</c:v>
                </c:pt>
                <c:pt idx="7">
                  <c:v>35.185749999999999</c:v>
                </c:pt>
                <c:pt idx="8">
                  <c:v>27.650886</c:v>
                </c:pt>
                <c:pt idx="9">
                  <c:v>35.206204</c:v>
                </c:pt>
                <c:pt idx="10">
                  <c:v>70.411920999999992</c:v>
                </c:pt>
                <c:pt idx="11">
                  <c:v>35.185749999999999</c:v>
                </c:pt>
                <c:pt idx="12">
                  <c:v>35.206204</c:v>
                </c:pt>
                <c:pt idx="13">
                  <c:v>35.185749999999999</c:v>
                </c:pt>
                <c:pt idx="14">
                  <c:v>35.206204</c:v>
                </c:pt>
                <c:pt idx="15">
                  <c:v>35.185749999999999</c:v>
                </c:pt>
                <c:pt idx="16">
                  <c:v>19.540875</c:v>
                </c:pt>
                <c:pt idx="17">
                  <c:v>35.185749999999999</c:v>
                </c:pt>
                <c:pt idx="18">
                  <c:v>37.123522999999999</c:v>
                </c:pt>
                <c:pt idx="19">
                  <c:v>27.3735395</c:v>
                </c:pt>
                <c:pt idx="20">
                  <c:v>30.664831600000003</c:v>
                </c:pt>
                <c:pt idx="21">
                  <c:v>35.195976999999999</c:v>
                </c:pt>
                <c:pt idx="22">
                  <c:v>37.123522999999999</c:v>
                </c:pt>
                <c:pt idx="23">
                  <c:v>35.192568000000001</c:v>
                </c:pt>
                <c:pt idx="24">
                  <c:v>35.206204</c:v>
                </c:pt>
                <c:pt idx="25">
                  <c:v>35.185749999999999</c:v>
                </c:pt>
                <c:pt idx="26">
                  <c:v>35.195976999999999</c:v>
                </c:pt>
                <c:pt idx="27">
                  <c:v>37.5151684</c:v>
                </c:pt>
                <c:pt idx="28">
                  <c:v>35.185749999999999</c:v>
                </c:pt>
                <c:pt idx="29">
                  <c:v>54.442460500000003</c:v>
                </c:pt>
                <c:pt idx="30">
                  <c:v>35.206204</c:v>
                </c:pt>
                <c:pt idx="31">
                  <c:v>35.206204</c:v>
                </c:pt>
                <c:pt idx="32">
                  <c:v>35.185749999999999</c:v>
                </c:pt>
                <c:pt idx="33">
                  <c:v>35.185749999999999</c:v>
                </c:pt>
                <c:pt idx="34">
                  <c:v>35.206204</c:v>
                </c:pt>
                <c:pt idx="35">
                  <c:v>37.123522999999999</c:v>
                </c:pt>
                <c:pt idx="36">
                  <c:v>35.195976999999999</c:v>
                </c:pt>
                <c:pt idx="37">
                  <c:v>31.350625000000001</c:v>
                </c:pt>
                <c:pt idx="38">
                  <c:v>35.206204</c:v>
                </c:pt>
                <c:pt idx="39">
                  <c:v>35.206204</c:v>
                </c:pt>
                <c:pt idx="40">
                  <c:v>35.206204</c:v>
                </c:pt>
                <c:pt idx="41">
                  <c:v>35.205960499999996</c:v>
                </c:pt>
                <c:pt idx="42">
                  <c:v>14.082481599999999</c:v>
                </c:pt>
                <c:pt idx="43">
                  <c:v>46.92796933333333</c:v>
                </c:pt>
                <c:pt idx="44">
                  <c:v>35.206204</c:v>
                </c:pt>
                <c:pt idx="45">
                  <c:v>35.185749999999999</c:v>
                </c:pt>
                <c:pt idx="46">
                  <c:v>14.082481599999999</c:v>
                </c:pt>
                <c:pt idx="47">
                  <c:v>35.206204</c:v>
                </c:pt>
                <c:pt idx="48">
                  <c:v>91.495125000000016</c:v>
                </c:pt>
                <c:pt idx="49">
                  <c:v>35.206204</c:v>
                </c:pt>
                <c:pt idx="52">
                  <c:v>42.429875000000003</c:v>
                </c:pt>
                <c:pt idx="53">
                  <c:v>17.156523</c:v>
                </c:pt>
                <c:pt idx="54">
                  <c:v>38.412125000000003</c:v>
                </c:pt>
                <c:pt idx="55">
                  <c:v>41.340943000000003</c:v>
                </c:pt>
                <c:pt idx="56">
                  <c:v>46.691125</c:v>
                </c:pt>
                <c:pt idx="57">
                  <c:v>46.691125</c:v>
                </c:pt>
                <c:pt idx="58">
                  <c:v>23.923874999999999</c:v>
                </c:pt>
                <c:pt idx="59">
                  <c:v>23.923874999999999</c:v>
                </c:pt>
                <c:pt idx="60">
                  <c:v>47.929079000000002</c:v>
                </c:pt>
                <c:pt idx="61">
                  <c:v>27.285635999999997</c:v>
                </c:pt>
                <c:pt idx="63">
                  <c:v>44.925750000000001</c:v>
                </c:pt>
                <c:pt idx="64">
                  <c:v>44.925750000000001</c:v>
                </c:pt>
                <c:pt idx="65">
                  <c:v>46.417187499999997</c:v>
                </c:pt>
                <c:pt idx="66">
                  <c:v>42.145953999999996</c:v>
                </c:pt>
                <c:pt idx="67">
                  <c:v>46.183670999999997</c:v>
                </c:pt>
                <c:pt idx="68">
                  <c:v>23.071625000000001</c:v>
                </c:pt>
                <c:pt idx="69">
                  <c:v>51.216329000000002</c:v>
                </c:pt>
                <c:pt idx="70">
                  <c:v>47.908625000000001</c:v>
                </c:pt>
                <c:pt idx="71">
                  <c:v>39.203500000000005</c:v>
                </c:pt>
                <c:pt idx="72">
                  <c:v>40.725375000000007</c:v>
                </c:pt>
                <c:pt idx="73">
                  <c:v>41.070170999999995</c:v>
                </c:pt>
                <c:pt idx="74">
                  <c:v>43.886627906976749</c:v>
                </c:pt>
                <c:pt idx="88">
                  <c:v>43.886627906976749</c:v>
                </c:pt>
                <c:pt idx="98">
                  <c:v>43.886627906976749</c:v>
                </c:pt>
                <c:pt idx="99">
                  <c:v>43.886627906976749</c:v>
                </c:pt>
                <c:pt idx="100">
                  <c:v>43.886627906976749</c:v>
                </c:pt>
                <c:pt idx="101">
                  <c:v>39.203500000000005</c:v>
                </c:pt>
                <c:pt idx="121">
                  <c:v>39.203500000000005</c:v>
                </c:pt>
                <c:pt idx="154">
                  <c:v>43.792059302325576</c:v>
                </c:pt>
                <c:pt idx="155">
                  <c:v>43.792059302325576</c:v>
                </c:pt>
                <c:pt idx="156">
                  <c:v>43.745058139534883</c:v>
                </c:pt>
                <c:pt idx="157">
                  <c:v>87.773255813953497</c:v>
                </c:pt>
                <c:pt idx="158">
                  <c:v>43.839626744186049</c:v>
                </c:pt>
                <c:pt idx="159">
                  <c:v>43.815843023255816</c:v>
                </c:pt>
                <c:pt idx="160">
                  <c:v>43.815843023255816</c:v>
                </c:pt>
                <c:pt idx="166">
                  <c:v>78.407000000000011</c:v>
                </c:pt>
                <c:pt idx="167">
                  <c:v>48.618914500000002</c:v>
                </c:pt>
                <c:pt idx="168">
                  <c:v>48.618914500000002</c:v>
                </c:pt>
                <c:pt idx="169">
                  <c:v>39.507875000000006</c:v>
                </c:pt>
                <c:pt idx="290">
                  <c:v>37.864250000000006</c:v>
                </c:pt>
                <c:pt idx="291">
                  <c:v>37.864250000000006</c:v>
                </c:pt>
                <c:pt idx="292">
                  <c:v>37.864250000000006</c:v>
                </c:pt>
                <c:pt idx="293">
                  <c:v>42.186374999999998</c:v>
                </c:pt>
                <c:pt idx="294">
                  <c:v>38.35125</c:v>
                </c:pt>
                <c:pt idx="295">
                  <c:v>42.186374999999998</c:v>
                </c:pt>
                <c:pt idx="296">
                  <c:v>42.186374999999998</c:v>
                </c:pt>
                <c:pt idx="297">
                  <c:v>42.186374999999998</c:v>
                </c:pt>
                <c:pt idx="298">
                  <c:v>42.186374999999998</c:v>
                </c:pt>
                <c:pt idx="299">
                  <c:v>42.186374999999998</c:v>
                </c:pt>
                <c:pt idx="300">
                  <c:v>42.186374999999998</c:v>
                </c:pt>
                <c:pt idx="301">
                  <c:v>42.186374999999998</c:v>
                </c:pt>
                <c:pt idx="302">
                  <c:v>42.186374999999998</c:v>
                </c:pt>
                <c:pt idx="303">
                  <c:v>42.186374999999998</c:v>
                </c:pt>
                <c:pt idx="304">
                  <c:v>42.186374999999998</c:v>
                </c:pt>
                <c:pt idx="305">
                  <c:v>14.062125</c:v>
                </c:pt>
                <c:pt idx="306">
                  <c:v>42.904699999999998</c:v>
                </c:pt>
                <c:pt idx="307">
                  <c:v>35.307499999999997</c:v>
                </c:pt>
                <c:pt idx="308">
                  <c:v>39.203500000000005</c:v>
                </c:pt>
                <c:pt idx="309">
                  <c:v>39.203500000000005</c:v>
                </c:pt>
                <c:pt idx="310">
                  <c:v>47.897582558139533</c:v>
                </c:pt>
                <c:pt idx="311">
                  <c:v>43.202562790697677</c:v>
                </c:pt>
                <c:pt idx="312">
                  <c:v>44.335120930232563</c:v>
                </c:pt>
                <c:pt idx="313">
                  <c:v>45.467679069767435</c:v>
                </c:pt>
                <c:pt idx="314">
                  <c:v>44.618260465116279</c:v>
                </c:pt>
                <c:pt idx="315">
                  <c:v>44.098982558139532</c:v>
                </c:pt>
                <c:pt idx="316">
                  <c:v>46.080959302325581</c:v>
                </c:pt>
                <c:pt idx="317">
                  <c:v>44.618260465116279</c:v>
                </c:pt>
                <c:pt idx="318">
                  <c:v>44.618260465116279</c:v>
                </c:pt>
                <c:pt idx="319">
                  <c:v>44.335120930232563</c:v>
                </c:pt>
                <c:pt idx="320">
                  <c:v>44.618260465116279</c:v>
                </c:pt>
                <c:pt idx="321">
                  <c:v>43.792059302325576</c:v>
                </c:pt>
                <c:pt idx="322">
                  <c:v>43.886627906976749</c:v>
                </c:pt>
                <c:pt idx="323">
                  <c:v>43.886627906976749</c:v>
                </c:pt>
                <c:pt idx="324">
                  <c:v>43.886627906976749</c:v>
                </c:pt>
                <c:pt idx="325">
                  <c:v>39.203500000000005</c:v>
                </c:pt>
                <c:pt idx="326">
                  <c:v>39.203500000000005</c:v>
                </c:pt>
                <c:pt idx="327">
                  <c:v>39.203500000000005</c:v>
                </c:pt>
                <c:pt idx="328">
                  <c:v>37.255500000000005</c:v>
                </c:pt>
                <c:pt idx="329">
                  <c:v>39.203500000000005</c:v>
                </c:pt>
                <c:pt idx="330">
                  <c:v>39.203500000000005</c:v>
                </c:pt>
                <c:pt idx="331">
                  <c:v>30.376625000000001</c:v>
                </c:pt>
                <c:pt idx="332">
                  <c:v>42.369</c:v>
                </c:pt>
                <c:pt idx="333">
                  <c:v>43.83</c:v>
                </c:pt>
                <c:pt idx="334">
                  <c:v>29.22</c:v>
                </c:pt>
                <c:pt idx="335">
                  <c:v>43.83</c:v>
                </c:pt>
                <c:pt idx="336">
                  <c:v>43.83</c:v>
                </c:pt>
                <c:pt idx="337">
                  <c:v>46.265000000000001</c:v>
                </c:pt>
                <c:pt idx="338">
                  <c:v>46.265000000000001</c:v>
                </c:pt>
                <c:pt idx="339">
                  <c:v>47.044200000000011</c:v>
                </c:pt>
                <c:pt idx="340">
                  <c:v>46.265000000000001</c:v>
                </c:pt>
                <c:pt idx="341">
                  <c:v>46.265000000000001</c:v>
                </c:pt>
                <c:pt idx="342">
                  <c:v>46.265000000000001</c:v>
                </c:pt>
                <c:pt idx="343">
                  <c:v>46.265000000000001</c:v>
                </c:pt>
                <c:pt idx="344">
                  <c:v>46.265000000000001</c:v>
                </c:pt>
                <c:pt idx="345">
                  <c:v>46.265000000000001</c:v>
                </c:pt>
                <c:pt idx="346">
                  <c:v>46.265000000000001</c:v>
                </c:pt>
                <c:pt idx="347">
                  <c:v>27.174600000000005</c:v>
                </c:pt>
                <c:pt idx="348">
                  <c:v>37.864250000000006</c:v>
                </c:pt>
                <c:pt idx="349">
                  <c:v>33.968249999999998</c:v>
                </c:pt>
                <c:pt idx="350">
                  <c:v>37.864250000000006</c:v>
                </c:pt>
                <c:pt idx="351">
                  <c:v>37.864250000000006</c:v>
                </c:pt>
                <c:pt idx="352">
                  <c:v>37.7425</c:v>
                </c:pt>
                <c:pt idx="353">
                  <c:v>37.864250000000006</c:v>
                </c:pt>
                <c:pt idx="354">
                  <c:v>37.864250000000006</c:v>
                </c:pt>
                <c:pt idx="355">
                  <c:v>37.864250000000006</c:v>
                </c:pt>
                <c:pt idx="356">
                  <c:v>37.864250000000006</c:v>
                </c:pt>
                <c:pt idx="357">
                  <c:v>37.7425</c:v>
                </c:pt>
                <c:pt idx="358">
                  <c:v>37.864250000000006</c:v>
                </c:pt>
                <c:pt idx="359">
                  <c:v>18.932125000000003</c:v>
                </c:pt>
                <c:pt idx="360">
                  <c:v>33.968249999999998</c:v>
                </c:pt>
                <c:pt idx="361">
                  <c:v>37.7425</c:v>
                </c:pt>
                <c:pt idx="362">
                  <c:v>28.051200000000001</c:v>
                </c:pt>
                <c:pt idx="363">
                  <c:v>37.7425</c:v>
                </c:pt>
                <c:pt idx="364">
                  <c:v>33.846499999999999</c:v>
                </c:pt>
                <c:pt idx="365">
                  <c:v>18.932125000000003</c:v>
                </c:pt>
                <c:pt idx="366">
                  <c:v>37.864250000000006</c:v>
                </c:pt>
                <c:pt idx="367">
                  <c:v>37.864250000000006</c:v>
                </c:pt>
                <c:pt idx="368">
                  <c:v>33.968250000000005</c:v>
                </c:pt>
                <c:pt idx="369">
                  <c:v>33.968249999999998</c:v>
                </c:pt>
                <c:pt idx="370">
                  <c:v>38.249954000000002</c:v>
                </c:pt>
                <c:pt idx="371">
                  <c:v>38.249954000000002</c:v>
                </c:pt>
                <c:pt idx="372">
                  <c:v>38.249954000000002</c:v>
                </c:pt>
                <c:pt idx="373">
                  <c:v>38.249954000000002</c:v>
                </c:pt>
                <c:pt idx="374">
                  <c:v>27.109585499999998</c:v>
                </c:pt>
                <c:pt idx="375">
                  <c:v>34.353954000000002</c:v>
                </c:pt>
                <c:pt idx="376">
                  <c:v>37.255500000000005</c:v>
                </c:pt>
                <c:pt idx="377">
                  <c:v>37.255500000000005</c:v>
                </c:pt>
                <c:pt idx="378">
                  <c:v>37.255500000000005</c:v>
                </c:pt>
                <c:pt idx="379">
                  <c:v>38.452546000000005</c:v>
                </c:pt>
                <c:pt idx="380">
                  <c:v>38.452546000000005</c:v>
                </c:pt>
                <c:pt idx="381">
                  <c:v>38.452546000000005</c:v>
                </c:pt>
                <c:pt idx="382">
                  <c:v>38.452546000000005</c:v>
                </c:pt>
                <c:pt idx="383">
                  <c:v>38.452546000000005</c:v>
                </c:pt>
                <c:pt idx="384">
                  <c:v>38.452546000000005</c:v>
                </c:pt>
                <c:pt idx="385">
                  <c:v>38.452546000000005</c:v>
                </c:pt>
                <c:pt idx="386">
                  <c:v>36.504545999999998</c:v>
                </c:pt>
                <c:pt idx="387">
                  <c:v>36.504545999999998</c:v>
                </c:pt>
                <c:pt idx="388">
                  <c:v>38.452546000000005</c:v>
                </c:pt>
                <c:pt idx="389">
                  <c:v>38.452546000000005</c:v>
                </c:pt>
                <c:pt idx="390">
                  <c:v>38.452546000000005</c:v>
                </c:pt>
                <c:pt idx="391">
                  <c:v>38.452546000000005</c:v>
                </c:pt>
                <c:pt idx="392">
                  <c:v>38.452546000000005</c:v>
                </c:pt>
                <c:pt idx="393">
                  <c:v>38.452546000000005</c:v>
                </c:pt>
                <c:pt idx="394">
                  <c:v>38.452546000000005</c:v>
                </c:pt>
                <c:pt idx="395">
                  <c:v>38.452546000000005</c:v>
                </c:pt>
                <c:pt idx="396">
                  <c:v>38.452546000000005</c:v>
                </c:pt>
                <c:pt idx="397">
                  <c:v>38.452546000000005</c:v>
                </c:pt>
                <c:pt idx="398">
                  <c:v>38.452546000000005</c:v>
                </c:pt>
                <c:pt idx="399">
                  <c:v>38.452546000000005</c:v>
                </c:pt>
                <c:pt idx="400">
                  <c:v>38.452546000000005</c:v>
                </c:pt>
                <c:pt idx="401">
                  <c:v>38.452546000000005</c:v>
                </c:pt>
                <c:pt idx="402">
                  <c:v>49.531796</c:v>
                </c:pt>
                <c:pt idx="403">
                  <c:v>38.452546000000005</c:v>
                </c:pt>
                <c:pt idx="404">
                  <c:v>38.452546000000005</c:v>
                </c:pt>
                <c:pt idx="405">
                  <c:v>38.452546000000005</c:v>
                </c:pt>
                <c:pt idx="406">
                  <c:v>43.099499999999999</c:v>
                </c:pt>
                <c:pt idx="407">
                  <c:v>43.343000000000004</c:v>
                </c:pt>
                <c:pt idx="408">
                  <c:v>42.186374999999998</c:v>
                </c:pt>
                <c:pt idx="409">
                  <c:v>38.452546000000005</c:v>
                </c:pt>
                <c:pt idx="410">
                  <c:v>38.452546000000005</c:v>
                </c:pt>
                <c:pt idx="411">
                  <c:v>38.452546000000005</c:v>
                </c:pt>
                <c:pt idx="412">
                  <c:v>38.452546000000005</c:v>
                </c:pt>
                <c:pt idx="413">
                  <c:v>42.287670999999996</c:v>
                </c:pt>
                <c:pt idx="414">
                  <c:v>38.452546000000005</c:v>
                </c:pt>
                <c:pt idx="415">
                  <c:v>38.452546000000005</c:v>
                </c:pt>
                <c:pt idx="416">
                  <c:v>38.452546000000005</c:v>
                </c:pt>
                <c:pt idx="417">
                  <c:v>38.452546000000005</c:v>
                </c:pt>
                <c:pt idx="418">
                  <c:v>38.452546000000005</c:v>
                </c:pt>
                <c:pt idx="419">
                  <c:v>38.452546000000005</c:v>
                </c:pt>
                <c:pt idx="420">
                  <c:v>38.452546000000005</c:v>
                </c:pt>
                <c:pt idx="421">
                  <c:v>38.452546000000005</c:v>
                </c:pt>
                <c:pt idx="422">
                  <c:v>38.452546000000005</c:v>
                </c:pt>
                <c:pt idx="423">
                  <c:v>43.559552666666669</c:v>
                </c:pt>
                <c:pt idx="424">
                  <c:v>38.452546000000005</c:v>
                </c:pt>
                <c:pt idx="425">
                  <c:v>34.211750000000002</c:v>
                </c:pt>
                <c:pt idx="426">
                  <c:v>37.864250000000006</c:v>
                </c:pt>
                <c:pt idx="427">
                  <c:v>37.864250000000006</c:v>
                </c:pt>
                <c:pt idx="428">
                  <c:v>19.124977000000001</c:v>
                </c:pt>
                <c:pt idx="429">
                  <c:v>22.902473666666666</c:v>
                </c:pt>
                <c:pt idx="430">
                  <c:v>38.249954000000002</c:v>
                </c:pt>
                <c:pt idx="431">
                  <c:v>37.965546000000003</c:v>
                </c:pt>
                <c:pt idx="432">
                  <c:v>37.965546000000003</c:v>
                </c:pt>
                <c:pt idx="433">
                  <c:v>37.965546000000003</c:v>
                </c:pt>
                <c:pt idx="434">
                  <c:v>37.965546000000003</c:v>
                </c:pt>
                <c:pt idx="435">
                  <c:v>37.965546000000003</c:v>
                </c:pt>
                <c:pt idx="436">
                  <c:v>19.124977000000001</c:v>
                </c:pt>
                <c:pt idx="437">
                  <c:v>38.249954000000002</c:v>
                </c:pt>
                <c:pt idx="438">
                  <c:v>17.176977000000001</c:v>
                </c:pt>
                <c:pt idx="439">
                  <c:v>38.249954000000002</c:v>
                </c:pt>
                <c:pt idx="440">
                  <c:v>37.965546000000003</c:v>
                </c:pt>
                <c:pt idx="441">
                  <c:v>36.626296000000004</c:v>
                </c:pt>
                <c:pt idx="442">
                  <c:v>15.299981600000001</c:v>
                </c:pt>
                <c:pt idx="443">
                  <c:v>38.249954000000002</c:v>
                </c:pt>
                <c:pt idx="444">
                  <c:v>38.249954000000002</c:v>
                </c:pt>
                <c:pt idx="445">
                  <c:v>38.249954000000002</c:v>
                </c:pt>
                <c:pt idx="446">
                  <c:v>70.614999999999995</c:v>
                </c:pt>
                <c:pt idx="447">
                  <c:v>35.307499999999997</c:v>
                </c:pt>
                <c:pt idx="448">
                  <c:v>39.982700000000001</c:v>
                </c:pt>
                <c:pt idx="449">
                  <c:v>39.203500000000005</c:v>
                </c:pt>
                <c:pt idx="450">
                  <c:v>39.203500000000005</c:v>
                </c:pt>
                <c:pt idx="451">
                  <c:v>70.614999999999995</c:v>
                </c:pt>
                <c:pt idx="452">
                  <c:v>39.203500000000005</c:v>
                </c:pt>
                <c:pt idx="453">
                  <c:v>35.307499999999997</c:v>
                </c:pt>
                <c:pt idx="454">
                  <c:v>39.203500000000005</c:v>
                </c:pt>
                <c:pt idx="455">
                  <c:v>39.203500000000005</c:v>
                </c:pt>
                <c:pt idx="456">
                  <c:v>39.203500000000005</c:v>
                </c:pt>
                <c:pt idx="457">
                  <c:v>60.753250000000001</c:v>
                </c:pt>
                <c:pt idx="458">
                  <c:v>43.886627906976749</c:v>
                </c:pt>
                <c:pt idx="459">
                  <c:v>17.554651162790698</c:v>
                </c:pt>
                <c:pt idx="460">
                  <c:v>35.109302325581396</c:v>
                </c:pt>
                <c:pt idx="461">
                  <c:v>43.886627906976749</c:v>
                </c:pt>
                <c:pt idx="462">
                  <c:v>43.886627906976749</c:v>
                </c:pt>
                <c:pt idx="463">
                  <c:v>38.223837209302324</c:v>
                </c:pt>
                <c:pt idx="464">
                  <c:v>38.223837209302324</c:v>
                </c:pt>
                <c:pt idx="465">
                  <c:v>43.886627906976742</c:v>
                </c:pt>
                <c:pt idx="466">
                  <c:v>43.886627906976749</c:v>
                </c:pt>
                <c:pt idx="467">
                  <c:v>21.943313953488374</c:v>
                </c:pt>
                <c:pt idx="468">
                  <c:v>43.886627906976749</c:v>
                </c:pt>
                <c:pt idx="469">
                  <c:v>43.886627906976749</c:v>
                </c:pt>
                <c:pt idx="470">
                  <c:v>43.886627906976749</c:v>
                </c:pt>
                <c:pt idx="471">
                  <c:v>43.768841860465116</c:v>
                </c:pt>
                <c:pt idx="472">
                  <c:v>39.356395348837218</c:v>
                </c:pt>
                <c:pt idx="473">
                  <c:v>43.886627906976749</c:v>
                </c:pt>
                <c:pt idx="474">
                  <c:v>44.295693749999998</c:v>
                </c:pt>
                <c:pt idx="475">
                  <c:v>43.886627906976749</c:v>
                </c:pt>
                <c:pt idx="476">
                  <c:v>43.886627906976749</c:v>
                </c:pt>
                <c:pt idx="477">
                  <c:v>43.886627906976749</c:v>
                </c:pt>
                <c:pt idx="478">
                  <c:v>43.886627906976749</c:v>
                </c:pt>
                <c:pt idx="479">
                  <c:v>43.886627906976749</c:v>
                </c:pt>
                <c:pt idx="480">
                  <c:v>43.886627906976749</c:v>
                </c:pt>
                <c:pt idx="481">
                  <c:v>43.886627906976749</c:v>
                </c:pt>
                <c:pt idx="482">
                  <c:v>43.886627906976749</c:v>
                </c:pt>
                <c:pt idx="483">
                  <c:v>43.886627906976749</c:v>
                </c:pt>
                <c:pt idx="484">
                  <c:v>43.886627906976749</c:v>
                </c:pt>
                <c:pt idx="485">
                  <c:v>91.170930232558135</c:v>
                </c:pt>
                <c:pt idx="486">
                  <c:v>52.271333333333338</c:v>
                </c:pt>
                <c:pt idx="487">
                  <c:v>43.886627906976749</c:v>
                </c:pt>
                <c:pt idx="488">
                  <c:v>39.203500000000005</c:v>
                </c:pt>
                <c:pt idx="489">
                  <c:v>39.203500000000005</c:v>
                </c:pt>
                <c:pt idx="490">
                  <c:v>35.307499999999997</c:v>
                </c:pt>
                <c:pt idx="491">
                  <c:v>39.203500000000005</c:v>
                </c:pt>
                <c:pt idx="492">
                  <c:v>39.203500000000005</c:v>
                </c:pt>
                <c:pt idx="493">
                  <c:v>39.203500000000005</c:v>
                </c:pt>
                <c:pt idx="494">
                  <c:v>43.886627906976749</c:v>
                </c:pt>
                <c:pt idx="495">
                  <c:v>43.886627906976749</c:v>
                </c:pt>
                <c:pt idx="496">
                  <c:v>47.122508305647841</c:v>
                </c:pt>
                <c:pt idx="497">
                  <c:v>43.886627906976749</c:v>
                </c:pt>
                <c:pt idx="498">
                  <c:v>43.886627906976749</c:v>
                </c:pt>
                <c:pt idx="499">
                  <c:v>39.203500000000005</c:v>
                </c:pt>
                <c:pt idx="500">
                  <c:v>30.356333333333335</c:v>
                </c:pt>
                <c:pt idx="501">
                  <c:v>39.203500000000005</c:v>
                </c:pt>
                <c:pt idx="502">
                  <c:v>40.502166666666668</c:v>
                </c:pt>
                <c:pt idx="503">
                  <c:v>38.837117441860471</c:v>
                </c:pt>
                <c:pt idx="504">
                  <c:v>31.634546</c:v>
                </c:pt>
                <c:pt idx="505">
                  <c:v>36.504545999999998</c:v>
                </c:pt>
                <c:pt idx="506">
                  <c:v>15.817273</c:v>
                </c:pt>
                <c:pt idx="507">
                  <c:v>12.864916666666666</c:v>
                </c:pt>
                <c:pt idx="508">
                  <c:v>12.864916666666666</c:v>
                </c:pt>
                <c:pt idx="509">
                  <c:v>28.946062499999996</c:v>
                </c:pt>
                <c:pt idx="510">
                  <c:v>8.5766111111111112</c:v>
                </c:pt>
                <c:pt idx="511">
                  <c:v>48.528706709956715</c:v>
                </c:pt>
                <c:pt idx="512">
                  <c:v>38.594749999999998</c:v>
                </c:pt>
                <c:pt idx="513">
                  <c:v>39.893416666666667</c:v>
                </c:pt>
                <c:pt idx="514">
                  <c:v>39.203500000000005</c:v>
                </c:pt>
                <c:pt idx="515">
                  <c:v>39.203500000000005</c:v>
                </c:pt>
                <c:pt idx="516">
                  <c:v>39.203500000000005</c:v>
                </c:pt>
                <c:pt idx="517">
                  <c:v>39.203500000000005</c:v>
                </c:pt>
                <c:pt idx="518">
                  <c:v>39.203500000000005</c:v>
                </c:pt>
                <c:pt idx="519">
                  <c:v>78.406999999999996</c:v>
                </c:pt>
                <c:pt idx="520">
                  <c:v>39.203500000000005</c:v>
                </c:pt>
                <c:pt idx="521">
                  <c:v>35.307499999999997</c:v>
                </c:pt>
                <c:pt idx="522">
                  <c:v>37.985999999999997</c:v>
                </c:pt>
                <c:pt idx="523">
                  <c:v>17.653749999999999</c:v>
                </c:pt>
                <c:pt idx="524">
                  <c:v>35.307499999999997</c:v>
                </c:pt>
                <c:pt idx="525">
                  <c:v>35.307499999999997</c:v>
                </c:pt>
                <c:pt idx="526">
                  <c:v>35.307499999999997</c:v>
                </c:pt>
                <c:pt idx="527">
                  <c:v>39.203500000000005</c:v>
                </c:pt>
                <c:pt idx="528">
                  <c:v>39.203500000000005</c:v>
                </c:pt>
                <c:pt idx="529">
                  <c:v>39.203500000000005</c:v>
                </c:pt>
                <c:pt idx="530">
                  <c:v>39.203500000000005</c:v>
                </c:pt>
                <c:pt idx="531">
                  <c:v>39.203500000000005</c:v>
                </c:pt>
                <c:pt idx="532">
                  <c:v>35.307499999999997</c:v>
                </c:pt>
                <c:pt idx="533">
                  <c:v>39.203500000000005</c:v>
                </c:pt>
                <c:pt idx="534">
                  <c:v>43.792059302325576</c:v>
                </c:pt>
                <c:pt idx="535">
                  <c:v>39.203500000000005</c:v>
                </c:pt>
                <c:pt idx="536">
                  <c:v>39.203500000000005</c:v>
                </c:pt>
                <c:pt idx="537">
                  <c:v>35.307499999999997</c:v>
                </c:pt>
                <c:pt idx="538">
                  <c:v>35.307499999999997</c:v>
                </c:pt>
                <c:pt idx="539">
                  <c:v>39.203500000000005</c:v>
                </c:pt>
                <c:pt idx="540">
                  <c:v>39.203500000000005</c:v>
                </c:pt>
                <c:pt idx="541">
                  <c:v>34.780079000000001</c:v>
                </c:pt>
                <c:pt idx="542">
                  <c:v>109.69674999999999</c:v>
                </c:pt>
                <c:pt idx="543">
                  <c:v>31.4115</c:v>
                </c:pt>
                <c:pt idx="544">
                  <c:v>35.307499999999997</c:v>
                </c:pt>
                <c:pt idx="545">
                  <c:v>35.307499999999997</c:v>
                </c:pt>
                <c:pt idx="548">
                  <c:v>33.400083333333335</c:v>
                </c:pt>
                <c:pt idx="551">
                  <c:v>39.447000000000003</c:v>
                </c:pt>
                <c:pt idx="562">
                  <c:v>38.716500000000003</c:v>
                </c:pt>
                <c:pt idx="563">
                  <c:v>36.768500000000003</c:v>
                </c:pt>
                <c:pt idx="564">
                  <c:v>73.537000000000006</c:v>
                </c:pt>
                <c:pt idx="566">
                  <c:v>43.505333333333333</c:v>
                </c:pt>
                <c:pt idx="567">
                  <c:v>36.768500000000003</c:v>
                </c:pt>
                <c:pt idx="568">
                  <c:v>44.292649999999995</c:v>
                </c:pt>
                <c:pt idx="573">
                  <c:v>35.611874999999998</c:v>
                </c:pt>
                <c:pt idx="574">
                  <c:v>0</c:v>
                </c:pt>
                <c:pt idx="615">
                  <c:v>45.534500000000001</c:v>
                </c:pt>
                <c:pt idx="616">
                  <c:v>40.664499999999997</c:v>
                </c:pt>
                <c:pt idx="617">
                  <c:v>39.203500000000005</c:v>
                </c:pt>
                <c:pt idx="620">
                  <c:v>36.768500000000003</c:v>
                </c:pt>
                <c:pt idx="623">
                  <c:v>39.730921000000002</c:v>
                </c:pt>
                <c:pt idx="638">
                  <c:v>34.333500000000001</c:v>
                </c:pt>
                <c:pt idx="639">
                  <c:v>34.333500000000001</c:v>
                </c:pt>
                <c:pt idx="640">
                  <c:v>34.333500000000001</c:v>
                </c:pt>
                <c:pt idx="641">
                  <c:v>34.333500000000001</c:v>
                </c:pt>
                <c:pt idx="642">
                  <c:v>34.333500000000001</c:v>
                </c:pt>
                <c:pt idx="643">
                  <c:v>34.333500000000001</c:v>
                </c:pt>
                <c:pt idx="644">
                  <c:v>39.203500000000005</c:v>
                </c:pt>
                <c:pt idx="645">
                  <c:v>39.203500000000005</c:v>
                </c:pt>
                <c:pt idx="646">
                  <c:v>34.698750000000004</c:v>
                </c:pt>
                <c:pt idx="647">
                  <c:v>38.594749999999998</c:v>
                </c:pt>
                <c:pt idx="648">
                  <c:v>39.203500000000005</c:v>
                </c:pt>
                <c:pt idx="649">
                  <c:v>35.307499999999997</c:v>
                </c:pt>
                <c:pt idx="650">
                  <c:v>34.333500000000001</c:v>
                </c:pt>
                <c:pt idx="651">
                  <c:v>39.203500000000005</c:v>
                </c:pt>
                <c:pt idx="652">
                  <c:v>39.203500000000005</c:v>
                </c:pt>
                <c:pt idx="653">
                  <c:v>39.203500000000005</c:v>
                </c:pt>
                <c:pt idx="654">
                  <c:v>39.203500000000005</c:v>
                </c:pt>
                <c:pt idx="655">
                  <c:v>38.594749999999998</c:v>
                </c:pt>
                <c:pt idx="656">
                  <c:v>34.698750000000004</c:v>
                </c:pt>
                <c:pt idx="657">
                  <c:v>34.698750000000004</c:v>
                </c:pt>
                <c:pt idx="658">
                  <c:v>34.698750000000004</c:v>
                </c:pt>
                <c:pt idx="659">
                  <c:v>38.594749999999998</c:v>
                </c:pt>
                <c:pt idx="660">
                  <c:v>19.297374999999999</c:v>
                </c:pt>
                <c:pt idx="661">
                  <c:v>38.594749999999998</c:v>
                </c:pt>
                <c:pt idx="662">
                  <c:v>38.594749999999998</c:v>
                </c:pt>
                <c:pt idx="663">
                  <c:v>38.594749999999998</c:v>
                </c:pt>
                <c:pt idx="664">
                  <c:v>38.594749999999998</c:v>
                </c:pt>
                <c:pt idx="665">
                  <c:v>38.594749999999998</c:v>
                </c:pt>
                <c:pt idx="666">
                  <c:v>38.594749999999998</c:v>
                </c:pt>
                <c:pt idx="667">
                  <c:v>19.297374999999999</c:v>
                </c:pt>
                <c:pt idx="668">
                  <c:v>38.594749999999998</c:v>
                </c:pt>
                <c:pt idx="669">
                  <c:v>38.594749999999998</c:v>
                </c:pt>
                <c:pt idx="670">
                  <c:v>38.594749999999998</c:v>
                </c:pt>
                <c:pt idx="671">
                  <c:v>38.594749999999998</c:v>
                </c:pt>
                <c:pt idx="675">
                  <c:v>38.067166666666665</c:v>
                </c:pt>
                <c:pt idx="676">
                  <c:v>47.830357142857146</c:v>
                </c:pt>
                <c:pt idx="677">
                  <c:v>36.768500000000003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C9-41DC-96A0-A655A04FD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80079"/>
        <c:axId val="87067167"/>
      </c:barChart>
      <c:catAx>
        <c:axId val="8168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7067167"/>
        <c:crosses val="autoZero"/>
        <c:auto val="1"/>
        <c:lblAlgn val="ctr"/>
        <c:lblOffset val="100"/>
        <c:noMultiLvlLbl val="0"/>
      </c:catAx>
      <c:valAx>
        <c:axId val="8706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168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[train_fare_correction.xlsx]Fare_norm_final!PivotTable3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Fare_norm_final!$B$1:$B$2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Fare_norm_final!$A$3:$A$6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Fare_norm_final!$B$3:$B$6</c:f>
              <c:numCache>
                <c:formatCode>General</c:formatCode>
                <c:ptCount val="3"/>
                <c:pt idx="0">
                  <c:v>285.83209898655463</c:v>
                </c:pt>
                <c:pt idx="1">
                  <c:v>212.35465116279073</c:v>
                </c:pt>
                <c:pt idx="2">
                  <c:v>212.82106470104986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F5-4AB1-8B20-B82EBF644F60}"/>
            </c:ext>
          </c:extLst>
        </c:ser>
        <c:ser>
          <c:idx val="1"/>
          <c:order val="1"/>
          <c:tx>
            <c:strRef>
              <c:f>Fare_norm_final!$C$1:$C$2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Fare_norm_final!$A$3:$A$6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Fare_norm_final!$C$3:$C$6</c:f>
              <c:numCache>
                <c:formatCode>General</c:formatCode>
                <c:ptCount val="3"/>
                <c:pt idx="0">
                  <c:v>46.458454264705892</c:v>
                </c:pt>
                <c:pt idx="1">
                  <c:v>69.935465116279076</c:v>
                </c:pt>
                <c:pt idx="2">
                  <c:v>66.172008783391433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F5-4AB1-8B20-B82EBF644F60}"/>
            </c:ext>
          </c:extLst>
        </c:ser>
        <c:ser>
          <c:idx val="2"/>
          <c:order val="2"/>
          <c:tx>
            <c:strRef>
              <c:f>Fare_norm_final!$D$1:$D$2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Fare_norm_final!$A$3:$A$6</c:f>
              <c:strCache>
                <c:ptCount val="3"/>
                <c:pt idx="0">
                  <c:v>C</c:v>
                </c:pt>
                <c:pt idx="1">
                  <c:v>Q</c:v>
                </c:pt>
                <c:pt idx="2">
                  <c:v>S</c:v>
                </c:pt>
              </c:strCache>
            </c:strRef>
          </c:cat>
          <c:val>
            <c:numRef>
              <c:f>Fare_norm_final!$D$3:$D$6</c:f>
              <c:numCache>
                <c:formatCode>General</c:formatCode>
                <c:ptCount val="3"/>
                <c:pt idx="0">
                  <c:v>38.359756512626277</c:v>
                </c:pt>
                <c:pt idx="1">
                  <c:v>45.62962252445552</c:v>
                </c:pt>
                <c:pt idx="2">
                  <c:v>43.248723878778897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F5-4AB1-8B20-B82EBF644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80079"/>
        <c:axId val="87067167"/>
      </c:barChart>
      <c:catAx>
        <c:axId val="8168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7067167"/>
        <c:crosses val="autoZero"/>
        <c:auto val="1"/>
        <c:lblAlgn val="ctr"/>
        <c:lblOffset val="100"/>
        <c:noMultiLvlLbl val="0"/>
      </c:catAx>
      <c:valAx>
        <c:axId val="8706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1680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[train_fare_correction.xlsx]Pivot!PivotTable1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Pivot!$A$3:$A$7</c:f>
              <c:strCache>
                <c:ptCount val="4"/>
                <c:pt idx="0">
                  <c:v>C</c:v>
                </c:pt>
                <c:pt idx="1">
                  <c:v>Q</c:v>
                </c:pt>
                <c:pt idx="2">
                  <c:v>S</c:v>
                </c:pt>
                <c:pt idx="3">
                  <c:v>(blank)</c:v>
                </c:pt>
              </c:strCache>
            </c:strRef>
          </c:cat>
          <c:val>
            <c:numRef>
              <c:f>Pivot!$B$3:$B$7</c:f>
              <c:numCache>
                <c:formatCode>General</c:formatCode>
                <c:ptCount val="4"/>
                <c:pt idx="0">
                  <c:v>108.49347744705879</c:v>
                </c:pt>
                <c:pt idx="1">
                  <c:v>188.46900000000002</c:v>
                </c:pt>
                <c:pt idx="2">
                  <c:v>178.96541740944889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BD-400F-A215-098FAA6A7824}"/>
            </c:ext>
          </c:extLst>
        </c:ser>
        <c:ser>
          <c:idx val="1"/>
          <c:order val="1"/>
          <c:tx>
            <c:strRef>
              <c:f>Pivot!$C$1:$C$2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Pivot!$A$3:$A$7</c:f>
              <c:strCache>
                <c:ptCount val="4"/>
                <c:pt idx="0">
                  <c:v>C</c:v>
                </c:pt>
                <c:pt idx="1">
                  <c:v>Q</c:v>
                </c:pt>
                <c:pt idx="2">
                  <c:v>S</c:v>
                </c:pt>
                <c:pt idx="3">
                  <c:v>(blank)</c:v>
                </c:pt>
              </c:strCache>
            </c:strRef>
          </c:cat>
          <c:val>
            <c:numRef>
              <c:f>Pivot!$C$3:$C$7</c:f>
              <c:numCache>
                <c:formatCode>General</c:formatCode>
                <c:ptCount val="4"/>
                <c:pt idx="0">
                  <c:v>15.109311764705881</c:v>
                </c:pt>
                <c:pt idx="1">
                  <c:v>51.724269999999997</c:v>
                </c:pt>
                <c:pt idx="2">
                  <c:v>64.065740853658554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BD-400F-A215-098FAA6A7824}"/>
            </c:ext>
          </c:extLst>
        </c:ser>
        <c:ser>
          <c:idx val="2"/>
          <c:order val="2"/>
          <c:tx>
            <c:strRef>
              <c:f>Pivot!$D$1:$D$2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Pivot!$A$3:$A$7</c:f>
              <c:strCache>
                <c:ptCount val="4"/>
                <c:pt idx="0">
                  <c:v>C</c:v>
                </c:pt>
                <c:pt idx="1">
                  <c:v>Q</c:v>
                </c:pt>
                <c:pt idx="2">
                  <c:v>S</c:v>
                </c:pt>
                <c:pt idx="3">
                  <c:v>(blank)</c:v>
                </c:pt>
              </c:strCache>
            </c:strRef>
          </c:cat>
          <c:val>
            <c:numRef>
              <c:f>Pivot!$D$3:$D$7</c:f>
              <c:numCache>
                <c:formatCode>General</c:formatCode>
                <c:ptCount val="4"/>
                <c:pt idx="0">
                  <c:v>35.19644831818183</c:v>
                </c:pt>
                <c:pt idx="1">
                  <c:v>33.194643600833324</c:v>
                </c:pt>
                <c:pt idx="2">
                  <c:v>39.644125321529756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BD-400F-A215-098FAA6A7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0336639"/>
        <c:axId val="2090333935"/>
      </c:barChart>
      <c:catAx>
        <c:axId val="1820336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90333935"/>
        <c:crosses val="autoZero"/>
        <c:auto val="1"/>
        <c:lblAlgn val="ctr"/>
        <c:lblOffset val="100"/>
        <c:noMultiLvlLbl val="0"/>
      </c:catAx>
      <c:valAx>
        <c:axId val="209033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2033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[train_fare_correction.xlsx]Count_ID!PivotTable2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Count_ID!$B$1:$B$2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Count_ID!$A$3:$A$7</c:f>
              <c:strCache>
                <c:ptCount val="4"/>
                <c:pt idx="0">
                  <c:v>C</c:v>
                </c:pt>
                <c:pt idx="1">
                  <c:v>Q</c:v>
                </c:pt>
                <c:pt idx="2">
                  <c:v>S</c:v>
                </c:pt>
                <c:pt idx="3">
                  <c:v>(blank)</c:v>
                </c:pt>
              </c:strCache>
            </c:strRef>
          </c:cat>
          <c:val>
            <c:numRef>
              <c:f>Count_ID!$B$3:$B$7</c:f>
              <c:numCache>
                <c:formatCode>General</c:formatCode>
                <c:ptCount val="4"/>
                <c:pt idx="0">
                  <c:v>85</c:v>
                </c:pt>
                <c:pt idx="1">
                  <c:v>2</c:v>
                </c:pt>
                <c:pt idx="2">
                  <c:v>127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0C-4457-B433-E39505A2648A}"/>
            </c:ext>
          </c:extLst>
        </c:ser>
        <c:ser>
          <c:idx val="1"/>
          <c:order val="1"/>
          <c:tx>
            <c:strRef>
              <c:f>Count_ID!$C$1:$C$2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Count_ID!$A$3:$A$7</c:f>
              <c:strCache>
                <c:ptCount val="4"/>
                <c:pt idx="0">
                  <c:v>C</c:v>
                </c:pt>
                <c:pt idx="1">
                  <c:v>Q</c:v>
                </c:pt>
                <c:pt idx="2">
                  <c:v>S</c:v>
                </c:pt>
                <c:pt idx="3">
                  <c:v>(blank)</c:v>
                </c:pt>
              </c:strCache>
            </c:strRef>
          </c:cat>
          <c:val>
            <c:numRef>
              <c:f>Count_ID!$C$3:$C$7</c:f>
              <c:numCache>
                <c:formatCode>General</c:formatCode>
                <c:ptCount val="4"/>
                <c:pt idx="0">
                  <c:v>17</c:v>
                </c:pt>
                <c:pt idx="1">
                  <c:v>3</c:v>
                </c:pt>
                <c:pt idx="2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0C-4457-B433-E39505A2648A}"/>
            </c:ext>
          </c:extLst>
        </c:ser>
        <c:ser>
          <c:idx val="2"/>
          <c:order val="2"/>
          <c:tx>
            <c:strRef>
              <c:f>Count_ID!$D$1:$D$2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Count_ID!$A$3:$A$7</c:f>
              <c:strCache>
                <c:ptCount val="4"/>
                <c:pt idx="0">
                  <c:v>C</c:v>
                </c:pt>
                <c:pt idx="1">
                  <c:v>Q</c:v>
                </c:pt>
                <c:pt idx="2">
                  <c:v>S</c:v>
                </c:pt>
                <c:pt idx="3">
                  <c:v>(blank)</c:v>
                </c:pt>
              </c:strCache>
            </c:strRef>
          </c:cat>
          <c:val>
            <c:numRef>
              <c:f>Count_ID!$D$3:$D$7</c:f>
              <c:numCache>
                <c:formatCode>General</c:formatCode>
                <c:ptCount val="4"/>
                <c:pt idx="0">
                  <c:v>66</c:v>
                </c:pt>
                <c:pt idx="1">
                  <c:v>72</c:v>
                </c:pt>
                <c:pt idx="2">
                  <c:v>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0C-4457-B433-E39505A26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03135"/>
        <c:axId val="2103736463"/>
      </c:barChart>
      <c:catAx>
        <c:axId val="85703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103736463"/>
        <c:crosses val="autoZero"/>
        <c:auto val="1"/>
        <c:lblAlgn val="ctr"/>
        <c:lblOffset val="100"/>
        <c:noMultiLvlLbl val="0"/>
      </c:catAx>
      <c:valAx>
        <c:axId val="210373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8570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</xdr:colOff>
      <xdr:row>8</xdr:row>
      <xdr:rowOff>167640</xdr:rowOff>
    </xdr:from>
    <xdr:to>
      <xdr:col>6</xdr:col>
      <xdr:colOff>1112520</xdr:colOff>
      <xdr:row>24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340415-69ED-4D9B-95BD-920326652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47625</xdr:rowOff>
    </xdr:from>
    <xdr:to>
      <xdr:col>5</xdr:col>
      <xdr:colOff>219075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0A69FF-8969-4A83-A155-048AE9D98E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1</xdr:row>
      <xdr:rowOff>161925</xdr:rowOff>
    </xdr:from>
    <xdr:to>
      <xdr:col>13</xdr:col>
      <xdr:colOff>5715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53EFB-5C37-485F-B751-9B1836685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</xdr:colOff>
      <xdr:row>8</xdr:row>
      <xdr:rowOff>167640</xdr:rowOff>
    </xdr:from>
    <xdr:to>
      <xdr:col>6</xdr:col>
      <xdr:colOff>1112520</xdr:colOff>
      <xdr:row>24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78C880-D01F-426C-93B0-846B2B6DA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</xdr:row>
      <xdr:rowOff>78105</xdr:rowOff>
    </xdr:from>
    <xdr:to>
      <xdr:col>10</xdr:col>
      <xdr:colOff>409574</xdr:colOff>
      <xdr:row>17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2B6FC-71D3-4F26-B919-1F93C1A05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792480</xdr:colOff>
      <xdr:row>6</xdr:row>
      <xdr:rowOff>104775</xdr:rowOff>
    </xdr:from>
    <xdr:to>
      <xdr:col>8</xdr:col>
      <xdr:colOff>411480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5E3BB-A5BF-4888-BF1F-CC7F1C3EA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0</xdr:row>
      <xdr:rowOff>144780</xdr:rowOff>
    </xdr:from>
    <xdr:to>
      <xdr:col>10</xdr:col>
      <xdr:colOff>428625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18ABF7-5F13-410D-8623-92103FE12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131445</xdr:colOff>
      <xdr:row>8</xdr:row>
      <xdr:rowOff>167640</xdr:rowOff>
    </xdr:from>
    <xdr:to>
      <xdr:col>6</xdr:col>
      <xdr:colOff>1112520</xdr:colOff>
      <xdr:row>24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F263B-79A0-49F1-8B6A-F130CFD40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lf Bock" refreshedDate="44174.413724652775" createdVersion="6" refreshedVersion="6" minRefreshableVersion="3" recordCount="891" xr:uid="{00000000-000A-0000-FFFF-FFFF07000000}">
  <cacheSource type="worksheet">
    <worksheetSource ref="A1:P892" sheet="train"/>
  </cacheSource>
  <cacheFields count="16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/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  <cacheField name="GroupSize" numFmtId="0">
      <sharedItems containsSemiMixedTypes="0" containsString="0" containsNumber="1" containsInteger="1" minValue="1" maxValue="11"/>
    </cacheField>
    <cacheField name="FareD" numFmtId="0">
      <sharedItems containsSemiMixedTypes="0" containsString="0" containsNumber="1" minValue="0" maxValue="1280.81"/>
    </cacheField>
    <cacheField name="Ticketcount" numFmtId="0">
      <sharedItems containsSemiMixedTypes="0" containsString="0" containsNumber="1" containsInteger="1" minValue="1" maxValue="7"/>
    </cacheField>
    <cacheField name="FareDpP" numFmtId="0">
      <sharedItems containsSemiMixedTypes="0" containsString="0" containsNumber="1" minValue="0" maxValue="1080.064704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lf Bock" refreshedDate="44174.625919675927" createdVersion="6" refreshedVersion="6" minRefreshableVersion="3" recordCount="891" xr:uid="{00000000-000A-0000-FFFF-FFFF5B000000}">
  <cacheSource type="worksheet">
    <worksheetSource ref="A1:T892" sheet="train"/>
  </cacheSource>
  <cacheFields count="20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/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49">
      <sharedItems containsMixedTypes="1" containsNumber="1" containsInteger="1" minValue="693" maxValue="3101298" count="681">
        <s v="A/5 21171"/>
        <s v="PC 17599"/>
        <s v="STON/O2. 3101282"/>
        <n v="113803"/>
        <n v="373450"/>
        <n v="330877"/>
        <n v="17463"/>
        <n v="349909"/>
        <n v="347742"/>
        <n v="237736"/>
        <s v="PP 9549"/>
        <n v="113783"/>
        <s v="A/5. 2151"/>
        <n v="347082"/>
        <n v="350406"/>
        <n v="248706"/>
        <n v="382652"/>
        <n v="244373"/>
        <n v="345763"/>
        <n v="2649"/>
        <n v="239865"/>
        <n v="248698"/>
        <n v="330923"/>
        <n v="113788"/>
        <n v="347077"/>
        <n v="2631"/>
        <n v="19950"/>
        <n v="330959"/>
        <n v="349216"/>
        <s v="PC 17601"/>
        <s v="PC 17569"/>
        <n v="335677"/>
        <s v="C.A. 24579"/>
        <s v="PC 17604"/>
        <n v="113789"/>
        <n v="2677"/>
        <s v="A./5. 2152"/>
        <n v="345764"/>
        <n v="2651"/>
        <n v="7546"/>
        <n v="11668"/>
        <n v="349253"/>
        <s v="SC/Paris 2123"/>
        <n v="330958"/>
        <s v="S.C./A.4. 23567"/>
        <n v="370371"/>
        <n v="14311"/>
        <n v="2662"/>
        <n v="349237"/>
        <n v="3101295"/>
        <s v="A/4. 39886"/>
        <s v="PC 17572"/>
        <n v="2926"/>
        <n v="113509"/>
        <n v="19947"/>
        <s v="C.A. 31026"/>
        <n v="2697"/>
        <s v="C.A. 34651"/>
        <s v="CA 2144"/>
        <n v="2669"/>
        <n v="113572"/>
        <n v="36973"/>
        <n v="347088"/>
        <s v="PC 17605"/>
        <n v="2661"/>
        <s v="C.A. 29395"/>
        <s v="S.P. 3464"/>
        <n v="3101281"/>
        <n v="315151"/>
        <s v="C.A. 33111"/>
        <s v="S.O.C. 14879"/>
        <n v="2680"/>
        <n v="1601"/>
        <n v="348123"/>
        <n v="349208"/>
        <n v="374746"/>
        <n v="248738"/>
        <n v="364516"/>
        <n v="345767"/>
        <n v="345779"/>
        <n v="330932"/>
        <n v="113059"/>
        <s v="SO/C 14885"/>
        <n v="3101278"/>
        <s v="W./C. 6608"/>
        <s v="SOTON/OQ 392086"/>
        <n v="343275"/>
        <n v="343276"/>
        <n v="347466"/>
        <s v="W.E.P. 5734"/>
        <s v="C.A. 2315"/>
        <n v="364500"/>
        <n v="374910"/>
        <s v="PC 17754"/>
        <s v="PC 17759"/>
        <n v="231919"/>
        <n v="244367"/>
        <n v="349245"/>
        <n v="349215"/>
        <n v="35281"/>
        <n v="7540"/>
        <n v="3101276"/>
        <n v="349207"/>
        <n v="343120"/>
        <n v="312991"/>
        <n v="349249"/>
        <n v="371110"/>
        <n v="110465"/>
        <n v="2665"/>
        <n v="324669"/>
        <n v="4136"/>
        <n v="2627"/>
        <s v="STON/O 2. 3101294"/>
        <n v="370369"/>
        <s v="PC 17558"/>
        <s v="A4. 54510"/>
        <n v="27267"/>
        <n v="370372"/>
        <s v="C 17369"/>
        <n v="2668"/>
        <n v="347061"/>
        <n v="349241"/>
        <s v="SOTON/O.Q. 3101307"/>
        <s v="A/5. 3337"/>
        <n v="228414"/>
        <s v="C.A. 29178"/>
        <s v="SC/PARIS 2133"/>
        <n v="11752"/>
        <n v="7534"/>
        <s v="PC 17593"/>
        <n v="2678"/>
        <n v="347081"/>
        <s v="STON/O2. 3101279"/>
        <n v="365222"/>
        <n v="231945"/>
        <s v="C.A. 33112"/>
        <n v="350043"/>
        <n v="230080"/>
        <n v="244310"/>
        <s v="S.O.P. 1166"/>
        <n v="113776"/>
        <s v="A.5. 11206"/>
        <s v="A/5. 851"/>
        <s v="Fa 265302"/>
        <s v="PC 17597"/>
        <n v="35851"/>
        <s v="SOTON/OQ 392090"/>
        <n v="315037"/>
        <s v="CA. 2343"/>
        <n v="371362"/>
        <s v="C.A. 33595"/>
        <n v="347068"/>
        <n v="315093"/>
        <n v="363291"/>
        <n v="113505"/>
        <s v="PC 17318"/>
        <n v="111240"/>
        <s v="STON/O 2. 3101280"/>
        <n v="17764"/>
        <n v="350404"/>
        <n v="4133"/>
        <s v="PC 17595"/>
        <n v="250653"/>
        <s v="LINE"/>
        <s v="SC/PARIS 2131"/>
        <n v="230136"/>
        <n v="315153"/>
        <n v="113767"/>
        <n v="370365"/>
        <n v="111428"/>
        <n v="364849"/>
        <n v="349247"/>
        <n v="234604"/>
        <n v="28424"/>
        <n v="350046"/>
        <s v="PC 17610"/>
        <n v="368703"/>
        <n v="4579"/>
        <n v="370370"/>
        <n v="248747"/>
        <n v="345770"/>
        <n v="3101264"/>
        <n v="2628"/>
        <s v="A/5 3540"/>
        <n v="347054"/>
        <n v="2699"/>
        <n v="367231"/>
        <n v="112277"/>
        <s v="SOTON/O.Q. 3101311"/>
        <s v="F.C.C. 13528"/>
        <s v="A/5 21174"/>
        <n v="250646"/>
        <n v="367229"/>
        <n v="35273"/>
        <s v="STON/O2. 3101283"/>
        <n v="243847"/>
        <n v="11813"/>
        <s v="W/C 14208"/>
        <s v="SOTON/OQ 392089"/>
        <n v="220367"/>
        <n v="21440"/>
        <n v="349234"/>
        <n v="19943"/>
        <s v="PP 4348"/>
        <s v="SW/PP 751"/>
        <s v="A/5 21173"/>
        <n v="236171"/>
        <n v="347067"/>
        <n v="237442"/>
        <s v="C.A. 29566"/>
        <s v="W./C. 6609"/>
        <n v="26707"/>
        <s v="C.A. 31921"/>
        <n v="28665"/>
        <s v="SCO/W 1585"/>
        <n v="367230"/>
        <s v="W./C. 14263"/>
        <s v="STON/O 2. 3101275"/>
        <n v="2694"/>
        <n v="19928"/>
        <n v="347071"/>
        <n v="250649"/>
        <n v="11751"/>
        <n v="244252"/>
        <n v="362316"/>
        <n v="113514"/>
        <s v="A/5. 3336"/>
        <n v="370129"/>
        <n v="2650"/>
        <s v="PC 17585"/>
        <n v="110152"/>
        <s v="PC 17755"/>
        <n v="230433"/>
        <n v="384461"/>
        <n v="110413"/>
        <n v="112059"/>
        <n v="382649"/>
        <s v="C.A. 17248"/>
        <n v="347083"/>
        <s v="PC 17582"/>
        <s v="PC 17760"/>
        <n v="113798"/>
        <n v="250644"/>
        <s v="PC 17596"/>
        <n v="370375"/>
        <n v="13502"/>
        <n v="347073"/>
        <n v="239853"/>
        <s v="C.A. 2673"/>
        <n v="336439"/>
        <n v="347464"/>
        <n v="345778"/>
        <s v="A/5. 10482"/>
        <n v="113056"/>
        <n v="349239"/>
        <n v="345774"/>
        <n v="349206"/>
        <n v="237798"/>
        <n v="370373"/>
        <n v="19877"/>
        <n v="11967"/>
        <s v="SC/Paris 2163"/>
        <n v="349236"/>
        <n v="349233"/>
        <s v="PC 17612"/>
        <n v="2693"/>
        <n v="113781"/>
        <n v="19988"/>
        <n v="9234"/>
        <n v="367226"/>
        <n v="226593"/>
        <s v="A/5 2466"/>
        <n v="17421"/>
        <s v="PC 17758"/>
        <s v="P/PP 3381"/>
        <s v="PC 17485"/>
        <n v="11767"/>
        <s v="PC 17608"/>
        <n v="250651"/>
        <n v="349243"/>
        <s v="F.C.C. 13529"/>
        <n v="347470"/>
        <n v="29011"/>
        <n v="36928"/>
        <n v="16966"/>
        <s v="A/5 21172"/>
        <n v="349219"/>
        <n v="234818"/>
        <n v="345364"/>
        <n v="28551"/>
        <n v="111361"/>
        <n v="113043"/>
        <s v="PC 17611"/>
        <n v="349225"/>
        <n v="7598"/>
        <n v="113784"/>
        <n v="248740"/>
        <n v="244361"/>
        <n v="229236"/>
        <n v="248733"/>
        <n v="31418"/>
        <n v="386525"/>
        <s v="C.A. 37671"/>
        <n v="315088"/>
        <n v="7267"/>
        <n v="113510"/>
        <n v="2695"/>
        <n v="2647"/>
        <n v="345783"/>
        <n v="237671"/>
        <n v="330931"/>
        <n v="330980"/>
        <s v="SC/PARIS 2167"/>
        <n v="2691"/>
        <s v="SOTON/O.Q. 3101310"/>
        <s v="C 7076"/>
        <n v="110813"/>
        <n v="2626"/>
        <n v="14313"/>
        <s v="PC 17477"/>
        <n v="11765"/>
        <n v="3101267"/>
        <n v="323951"/>
        <s v="C 7077"/>
        <n v="113503"/>
        <n v="2648"/>
        <n v="347069"/>
        <s v="PC 17757"/>
        <n v="2653"/>
        <s v="STON/O 2. 3101293"/>
        <n v="349227"/>
        <n v="27849"/>
        <n v="367655"/>
        <s v="SC 1748"/>
        <n v="113760"/>
        <n v="350034"/>
        <n v="3101277"/>
        <n v="350052"/>
        <n v="350407"/>
        <n v="28403"/>
        <n v="244278"/>
        <n v="240929"/>
        <s v="STON/O 2. 3101289"/>
        <n v="341826"/>
        <n v="4137"/>
        <n v="315096"/>
        <n v="28664"/>
        <n v="347064"/>
        <n v="29106"/>
        <n v="312992"/>
        <n v="349222"/>
        <n v="394140"/>
        <s v="STON/O 2. 3101269"/>
        <n v="343095"/>
        <n v="28220"/>
        <n v="250652"/>
        <n v="28228"/>
        <n v="345773"/>
        <n v="349254"/>
        <s v="A/5. 13032"/>
        <n v="315082"/>
        <n v="347080"/>
        <s v="A/4. 34244"/>
        <n v="2003"/>
        <n v="250655"/>
        <n v="364851"/>
        <s v="SOTON/O.Q. 392078"/>
        <n v="110564"/>
        <n v="376564"/>
        <s v="SC/AH 3085"/>
        <s v="STON/O 2. 3101274"/>
        <n v="13507"/>
        <s v="C.A. 18723"/>
        <n v="345769"/>
        <n v="347076"/>
        <n v="230434"/>
        <n v="65306"/>
        <n v="33638"/>
        <n v="113794"/>
        <n v="2666"/>
        <n v="113786"/>
        <n v="65303"/>
        <n v="113051"/>
        <n v="17453"/>
        <s v="A/5 2817"/>
        <n v="349240"/>
        <n v="13509"/>
        <n v="17464"/>
        <s v="F.C.C. 13531"/>
        <n v="371060"/>
        <n v="19952"/>
        <n v="364506"/>
        <n v="111320"/>
        <n v="234360"/>
        <s v="A/S 2816"/>
        <s v="SOTON/O.Q. 3101306"/>
        <n v="113792"/>
        <n v="36209"/>
        <n v="323592"/>
        <n v="315089"/>
        <s v="SC/AH Basle 541"/>
        <n v="7553"/>
        <n v="31027"/>
        <n v="3460"/>
        <n v="350060"/>
        <n v="3101298"/>
        <n v="239854"/>
        <s v="A/5 3594"/>
        <n v="4134"/>
        <n v="11771"/>
        <s v="A.5. 18509"/>
        <n v="65304"/>
        <s v="SOTON/OQ 3101317"/>
        <n v="113787"/>
        <s v="PC 17609"/>
        <s v="A/4 45380"/>
        <n v="36947"/>
        <s v="C.A. 6212"/>
        <n v="350035"/>
        <n v="315086"/>
        <n v="364846"/>
        <n v="330909"/>
        <n v="4135"/>
        <n v="26360"/>
        <n v="111427"/>
        <s v="C 4001"/>
        <n v="382651"/>
        <s v="SOTON/OQ 3101316"/>
        <s v="PC 17473"/>
        <s v="PC 17603"/>
        <n v="349209"/>
        <n v="36967"/>
        <s v="C.A. 34260"/>
        <n v="226875"/>
        <n v="349242"/>
        <n v="12749"/>
        <n v="349252"/>
        <n v="2624"/>
        <n v="2700"/>
        <n v="367232"/>
        <s v="W./C. 14258"/>
        <s v="PC 17483"/>
        <n v="3101296"/>
        <n v="29104"/>
        <n v="2641"/>
        <n v="2690"/>
        <n v="315084"/>
        <n v="113050"/>
        <s v="PC 17761"/>
        <n v="364498"/>
        <n v="13568"/>
        <s v="WE/P 5735"/>
        <n v="2908"/>
        <n v="693"/>
        <s v="SC/PARIS 2146"/>
        <n v="244358"/>
        <n v="330979"/>
        <n v="2620"/>
        <n v="347085"/>
        <n v="113807"/>
        <n v="11755"/>
        <n v="345572"/>
        <n v="372622"/>
        <n v="349251"/>
        <n v="218629"/>
        <s v="SOTON/OQ 392082"/>
        <s v="SOTON/O.Q. 392087"/>
        <s v="A/4 48871"/>
        <n v="349205"/>
        <n v="2686"/>
        <n v="350417"/>
        <s v="S.W./PP 752"/>
        <n v="11769"/>
        <s v="PC 17474"/>
        <n v="14312"/>
        <s v="A/4. 20589"/>
        <n v="358585"/>
        <n v="243880"/>
        <n v="2689"/>
        <s v="STON/O 2. 3101286"/>
        <n v="237789"/>
        <n v="13049"/>
        <n v="3411"/>
        <n v="237565"/>
        <n v="13567"/>
        <n v="14973"/>
        <s v="A./5. 3235"/>
        <s v="STON/O 2. 3101273"/>
        <s v="A/5 3902"/>
        <n v="364848"/>
        <s v="SC/AH 29037"/>
        <n v="248727"/>
        <n v="2664"/>
        <n v="349214"/>
        <n v="113796"/>
        <n v="364511"/>
        <n v="111426"/>
        <n v="349910"/>
        <n v="349246"/>
        <n v="113804"/>
        <s v="SOTON/O.Q. 3101305"/>
        <n v="370377"/>
        <n v="364512"/>
        <n v="220845"/>
        <n v="31028"/>
        <n v="2659"/>
        <n v="11753"/>
        <n v="350029"/>
        <n v="54636"/>
        <n v="36963"/>
        <n v="219533"/>
        <n v="349224"/>
        <n v="334912"/>
        <n v="27042"/>
        <n v="347743"/>
        <n v="13214"/>
        <n v="112052"/>
        <n v="237668"/>
        <s v="STON/O 2. 3101292"/>
        <n v="350050"/>
        <n v="349231"/>
        <n v="13213"/>
        <s v="S.O./P.P. 751"/>
        <s v="CA. 2314"/>
        <n v="349221"/>
        <n v="8475"/>
        <n v="330919"/>
        <n v="365226"/>
        <n v="349223"/>
        <n v="29751"/>
        <n v="2623"/>
        <n v="5727"/>
        <n v="349210"/>
        <s v="STON/O 2. 3101285"/>
        <n v="234686"/>
        <n v="312993"/>
        <s v="A/5 3536"/>
        <n v="19996"/>
        <n v="29750"/>
        <s v="F.C. 12750"/>
        <s v="C.A. 24580"/>
        <n v="244270"/>
        <n v="239856"/>
        <n v="349912"/>
        <n v="342826"/>
        <n v="4138"/>
        <n v="330935"/>
        <n v="6563"/>
        <n v="349228"/>
        <n v="350036"/>
        <n v="24160"/>
        <n v="17474"/>
        <n v="349256"/>
        <n v="2672"/>
        <n v="113800"/>
        <n v="248731"/>
        <n v="363592"/>
        <n v="35852"/>
        <n v="348121"/>
        <s v="PC 17475"/>
        <n v="36864"/>
        <n v="350025"/>
        <n v="223596"/>
        <s v="PC 17476"/>
        <s v="PC 17482"/>
        <n v="113028"/>
        <n v="7545"/>
        <n v="250647"/>
        <n v="348124"/>
        <n v="34218"/>
        <n v="36568"/>
        <n v="347062"/>
        <n v="350048"/>
        <n v="12233"/>
        <n v="250643"/>
        <n v="113806"/>
        <n v="315094"/>
        <n v="36866"/>
        <n v="236853"/>
        <s v="STON/O2. 3101271"/>
        <n v="239855"/>
        <n v="28425"/>
        <n v="233639"/>
        <n v="349201"/>
        <n v="349218"/>
        <n v="16988"/>
        <n v="376566"/>
        <s v="STON/O 2. 3101288"/>
        <n v="250648"/>
        <n v="113773"/>
        <n v="335097"/>
        <n v="29103"/>
        <n v="392096"/>
        <n v="345780"/>
        <n v="349204"/>
        <n v="350042"/>
        <n v="29108"/>
        <n v="363294"/>
        <s v="SOTON/O2 3101272"/>
        <n v="2663"/>
        <n v="347074"/>
        <n v="112379"/>
        <n v="364850"/>
        <n v="8471"/>
        <n v="345781"/>
        <n v="350047"/>
        <s v="S.O./P.P. 3"/>
        <n v="2674"/>
        <n v="29105"/>
        <n v="347078"/>
        <n v="383121"/>
        <n v="36865"/>
        <n v="2687"/>
        <n v="113501"/>
        <s v="W./C. 6607"/>
        <s v="SOTON/O.Q. 3101312"/>
        <n v="374887"/>
        <n v="3101265"/>
        <n v="12460"/>
        <s v="PC 17600"/>
        <n v="349203"/>
        <n v="28213"/>
        <n v="17465"/>
        <n v="349244"/>
        <n v="2685"/>
        <n v="2625"/>
        <n v="347089"/>
        <n v="347063"/>
        <n v="112050"/>
        <n v="347087"/>
        <n v="248723"/>
        <n v="3474"/>
        <n v="28206"/>
        <n v="364499"/>
        <n v="112058"/>
        <s v="STON/O2. 3101290"/>
        <s v="S.C./PARIS 2079"/>
        <s v="C 7075"/>
        <n v="315098"/>
        <n v="19972"/>
        <n v="368323"/>
        <n v="367228"/>
        <n v="2671"/>
        <n v="347468"/>
        <n v="2223"/>
        <s v="PC 17756"/>
        <n v="315097"/>
        <n v="392092"/>
        <n v="11774"/>
        <s v="SOTON/O2 3101287"/>
        <n v="2683"/>
        <n v="315090"/>
        <s v="C.A. 5547"/>
        <n v="349213"/>
        <n v="347060"/>
        <s v="PC 17592"/>
        <n v="392091"/>
        <n v="113055"/>
        <n v="2629"/>
        <n v="350026"/>
        <n v="28134"/>
        <n v="17466"/>
        <n v="233866"/>
        <n v="236852"/>
        <s v="SC/PARIS 2149"/>
        <s v="PC 17590"/>
        <n v="345777"/>
        <n v="349248"/>
        <n v="695"/>
        <n v="345765"/>
        <n v="2667"/>
        <n v="349212"/>
        <n v="349217"/>
        <n v="349257"/>
        <n v="7552"/>
        <s v="C.A./SOTON 34068"/>
        <s v="SOTON/OQ 392076"/>
        <n v="211536"/>
        <n v="112053"/>
        <n v="111369"/>
        <n v="370376"/>
      </sharedItems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  <cacheField name="GroupSize" numFmtId="0">
      <sharedItems containsSemiMixedTypes="0" containsString="0" containsNumber="1" containsInteger="1" minValue="1" maxValue="11"/>
    </cacheField>
    <cacheField name="FareD" numFmtId="0">
      <sharedItems containsSemiMixedTypes="0" containsString="0" containsNumber="1" minValue="0" maxValue="2495.0432040000001"/>
    </cacheField>
    <cacheField name="Ticketcount" numFmtId="0">
      <sharedItems containsSemiMixedTypes="0" containsString="0" containsNumber="1" containsInteger="1" minValue="1" maxValue="7"/>
    </cacheField>
    <cacheField name="FareDpP" numFmtId="0">
      <sharedItems containsSemiMixedTypes="0" containsString="0" containsNumber="1" minValue="0" maxValue="1080.0647040000001"/>
    </cacheField>
    <cacheField name="FareDpGS" numFmtId="0">
      <sharedItems containsSemiMixedTypes="0" containsString="0" containsNumber="1" minValue="0" maxValue="2495.0432040000001"/>
    </cacheField>
    <cacheField name="GroupSize2" numFmtId="0">
      <sharedItems containsSemiMixedTypes="0" containsString="0" containsNumber="1" minValue="1" maxValue="10"/>
    </cacheField>
    <cacheField name="ischild" numFmtId="0">
      <sharedItems/>
    </cacheField>
    <cacheField name="FareDBGS2" numFmtId="0">
      <sharedItems containsSemiMixedTypes="0" containsString="0" containsNumber="1" minValue="0" maxValue="2495.043204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lf Bock" refreshedDate="44174.663924884262" createdVersion="6" refreshedVersion="6" minRefreshableVersion="3" recordCount="891" xr:uid="{00000000-000A-0000-FFFF-FFFF6B000000}">
  <cacheSource type="worksheet">
    <worksheetSource ref="A1:V892" sheet="train"/>
  </cacheSource>
  <cacheFields count="2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/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49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  <cacheField name="GroupSize" numFmtId="0">
      <sharedItems containsSemiMixedTypes="0" containsString="0" containsNumber="1" containsInteger="1" minValue="1" maxValue="11"/>
    </cacheField>
    <cacheField name="FareD" numFmtId="0">
      <sharedItems containsSemiMixedTypes="0" containsString="0" containsNumber="1" minValue="0" maxValue="2495.0432040000001"/>
    </cacheField>
    <cacheField name="Ticketcount" numFmtId="0">
      <sharedItems containsSemiMixedTypes="0" containsString="0" containsNumber="1" containsInteger="1" minValue="1" maxValue="7"/>
    </cacheField>
    <cacheField name="FareDpP" numFmtId="0">
      <sharedItems containsSemiMixedTypes="0" containsString="0" containsNumber="1" minValue="0" maxValue="1080.0647040000001"/>
    </cacheField>
    <cacheField name="FareDpGS" numFmtId="0">
      <sharedItems containsSemiMixedTypes="0" containsString="0" containsNumber="1" minValue="0" maxValue="2495.0432040000001"/>
    </cacheField>
    <cacheField name="GroupSize2" numFmtId="0">
      <sharedItems containsSemiMixedTypes="0" containsString="0" containsNumber="1" minValue="1" maxValue="10"/>
    </cacheField>
    <cacheField name="ischild" numFmtId="0">
      <sharedItems count="2">
        <b v="0"/>
        <b v="1"/>
      </sharedItems>
    </cacheField>
    <cacheField name="FareDBGS2" numFmtId="0">
      <sharedItems containsSemiMixedTypes="0" containsString="0" containsNumber="1" minValue="0" maxValue="2495.0432040000001"/>
    </cacheField>
    <cacheField name="MaxGS" numFmtId="0">
      <sharedItems containsSemiMixedTypes="0" containsString="0" containsNumber="1" minValue="1" maxValue="10"/>
    </cacheField>
    <cacheField name="FareMG" numFmtId="0">
      <sharedItems containsSemiMixedTypes="0" containsString="0" containsNumber="1" minValue="0" maxValue="1080.064704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lf Bock" refreshedDate="44174.664518865742" createdVersion="6" refreshedVersion="6" minRefreshableVersion="3" recordCount="891" xr:uid="{00000000-000A-0000-FFFF-FFFF6F000000}">
  <cacheSource type="worksheet">
    <worksheetSource ref="A1:Q892" sheet="train"/>
  </cacheSource>
  <cacheFields count="17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/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49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  <cacheField name="GroupSize" numFmtId="0">
      <sharedItems containsSemiMixedTypes="0" containsString="0" containsNumber="1" containsInteger="1" minValue="1" maxValue="11"/>
    </cacheField>
    <cacheField name="FareD" numFmtId="0">
      <sharedItems containsSemiMixedTypes="0" containsString="0" containsNumber="1" minValue="0" maxValue="2495.0432040000001"/>
    </cacheField>
    <cacheField name="Ticketcount" numFmtId="0">
      <sharedItems containsSemiMixedTypes="0" containsString="0" containsNumber="1" containsInteger="1" minValue="1" maxValue="7"/>
    </cacheField>
    <cacheField name="FareDpP" numFmtId="0">
      <sharedItems containsSemiMixedTypes="0" containsString="0" containsNumber="1" minValue="0" maxValue="1080.0647040000001"/>
    </cacheField>
    <cacheField name="FareDpGS" numFmtId="0">
      <sharedItems containsSemiMixedTypes="0" containsString="0" containsNumber="1" minValue="0" maxValue="2495.043204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n v="1"/>
    <n v="0"/>
    <x v="0"/>
    <s v="Braund, Mr. Owen Harris"/>
    <s v="male"/>
    <n v="22"/>
    <n v="1"/>
    <n v="0"/>
    <s v="A/5 21171"/>
    <n v="7.25"/>
    <m/>
    <x v="0"/>
    <n v="2"/>
    <n v="35.307499999999997"/>
    <n v="1"/>
    <n v="35.307499999999997"/>
  </r>
  <r>
    <n v="2"/>
    <n v="1"/>
    <x v="1"/>
    <s v="Cumings, Mrs. John Bradley (Florence Briggs Thayer)"/>
    <s v="female"/>
    <n v="38"/>
    <n v="1"/>
    <n v="0"/>
    <s v="PC 17599"/>
    <n v="71.283299999999997"/>
    <s v="C85"/>
    <x v="1"/>
    <n v="2"/>
    <n v="71.283299999999997"/>
    <n v="1"/>
    <n v="71.283299999999997"/>
  </r>
  <r>
    <n v="3"/>
    <n v="1"/>
    <x v="0"/>
    <s v="Heikkinen, Miss. Laina"/>
    <s v="female"/>
    <n v="26"/>
    <n v="0"/>
    <n v="0"/>
    <s v="STON/O2. 3101282"/>
    <n v="7.9249999999999998"/>
    <m/>
    <x v="0"/>
    <n v="1"/>
    <n v="38.594749999999998"/>
    <n v="1"/>
    <n v="38.594749999999998"/>
  </r>
  <r>
    <n v="4"/>
    <n v="1"/>
    <x v="1"/>
    <s v="Futrelle, Mrs. Jacques Heath (Lily May Peel)"/>
    <s v="female"/>
    <n v="35"/>
    <n v="1"/>
    <n v="0"/>
    <n v="113803"/>
    <n v="53.1"/>
    <s v="C123"/>
    <x v="0"/>
    <n v="2"/>
    <n v="258.59700000000004"/>
    <n v="2"/>
    <n v="129.29850000000002"/>
  </r>
  <r>
    <n v="5"/>
    <n v="0"/>
    <x v="0"/>
    <s v="Allen, Mr. William Henry"/>
    <s v="male"/>
    <n v="35"/>
    <n v="0"/>
    <n v="0"/>
    <n v="373450"/>
    <n v="8.0500000000000007"/>
    <m/>
    <x v="0"/>
    <n v="1"/>
    <n v="39.203500000000005"/>
    <n v="1"/>
    <n v="39.203500000000005"/>
  </r>
  <r>
    <n v="6"/>
    <n v="0"/>
    <x v="0"/>
    <s v="Moran, Mr. James"/>
    <s v="male"/>
    <m/>
    <n v="0"/>
    <n v="0"/>
    <n v="330877"/>
    <n v="8.4582999999999995"/>
    <m/>
    <x v="2"/>
    <n v="1"/>
    <n v="35.425052059999999"/>
    <n v="1"/>
    <n v="35.425052059999999"/>
  </r>
  <r>
    <n v="7"/>
    <n v="0"/>
    <x v="1"/>
    <s v="McCarthy, Mr. Timothy J"/>
    <s v="male"/>
    <n v="54"/>
    <n v="0"/>
    <n v="0"/>
    <n v="17463"/>
    <n v="51.862499999999997"/>
    <s v="E46"/>
    <x v="0"/>
    <n v="1"/>
    <n v="252.57037499999998"/>
    <n v="1"/>
    <n v="252.57037499999998"/>
  </r>
  <r>
    <n v="8"/>
    <n v="0"/>
    <x v="0"/>
    <s v="Palsson, Master. Gosta Leonard"/>
    <s v="male"/>
    <n v="2"/>
    <n v="3"/>
    <n v="1"/>
    <n v="349909"/>
    <n v="21.074999999999999"/>
    <m/>
    <x v="0"/>
    <n v="5"/>
    <n v="102.63525"/>
    <n v="4"/>
    <n v="25.6588125"/>
  </r>
  <r>
    <n v="9"/>
    <n v="1"/>
    <x v="0"/>
    <s v="Johnson, Mrs. Oscar W (Elisabeth Vilhelmina Berg)"/>
    <s v="female"/>
    <n v="27"/>
    <n v="0"/>
    <n v="2"/>
    <n v="347742"/>
    <n v="11.1333"/>
    <m/>
    <x v="0"/>
    <n v="3"/>
    <n v="54.219171000000003"/>
    <n v="3"/>
    <n v="18.073057000000002"/>
  </r>
  <r>
    <n v="10"/>
    <n v="1"/>
    <x v="2"/>
    <s v="Nasser, Mrs. Nicholas (Adele Achem)"/>
    <s v="female"/>
    <n v="14"/>
    <n v="1"/>
    <n v="0"/>
    <n v="237736"/>
    <n v="30.070799999999998"/>
    <m/>
    <x v="1"/>
    <n v="2"/>
    <n v="30.070799999999998"/>
    <n v="2"/>
    <n v="15.035399999999999"/>
  </r>
  <r>
    <n v="11"/>
    <n v="1"/>
    <x v="0"/>
    <s v="Sandstrom, Miss. Marguerite Rut"/>
    <s v="female"/>
    <n v="4"/>
    <n v="1"/>
    <n v="1"/>
    <s v="PP 9549"/>
    <n v="16.7"/>
    <s v="G6"/>
    <x v="0"/>
    <n v="3"/>
    <n v="81.328999999999994"/>
    <n v="2"/>
    <n v="40.664499999999997"/>
  </r>
  <r>
    <n v="12"/>
    <n v="1"/>
    <x v="1"/>
    <s v="Bonnell, Miss. Elizabeth"/>
    <s v="female"/>
    <n v="58"/>
    <n v="0"/>
    <n v="0"/>
    <n v="113783"/>
    <n v="26.55"/>
    <s v="C103"/>
    <x v="0"/>
    <n v="1"/>
    <n v="129.29850000000002"/>
    <n v="1"/>
    <n v="129.29850000000002"/>
  </r>
  <r>
    <n v="13"/>
    <n v="0"/>
    <x v="0"/>
    <s v="Saundercock, Mr. William Henry"/>
    <s v="male"/>
    <n v="20"/>
    <n v="0"/>
    <n v="0"/>
    <s v="A/5. 2151"/>
    <n v="8.0500000000000007"/>
    <m/>
    <x v="0"/>
    <n v="1"/>
    <n v="39.203500000000005"/>
    <n v="1"/>
    <n v="39.203500000000005"/>
  </r>
  <r>
    <n v="14"/>
    <n v="0"/>
    <x v="0"/>
    <s v="Andersson, Mr. Anders Johan"/>
    <s v="male"/>
    <n v="39"/>
    <n v="1"/>
    <n v="5"/>
    <n v="347082"/>
    <n v="31.274999999999999"/>
    <m/>
    <x v="0"/>
    <n v="7"/>
    <n v="152.30924999999999"/>
    <n v="7"/>
    <n v="21.758464285714286"/>
  </r>
  <r>
    <n v="15"/>
    <n v="0"/>
    <x v="0"/>
    <s v="Vestrom, Miss. Hulda Amanda Adolfina"/>
    <s v="female"/>
    <n v="14"/>
    <n v="0"/>
    <n v="0"/>
    <n v="350406"/>
    <n v="7.8541999999999996"/>
    <m/>
    <x v="0"/>
    <n v="1"/>
    <n v="38.249954000000002"/>
    <n v="1"/>
    <n v="38.249954000000002"/>
  </r>
  <r>
    <n v="16"/>
    <n v="1"/>
    <x v="2"/>
    <s v="Hewlett, Mrs. (Mary D Kingcome) "/>
    <s v="female"/>
    <n v="55"/>
    <n v="0"/>
    <n v="0"/>
    <n v="248706"/>
    <n v="16"/>
    <m/>
    <x v="0"/>
    <n v="1"/>
    <n v="77.92"/>
    <n v="1"/>
    <n v="77.92"/>
  </r>
  <r>
    <n v="17"/>
    <n v="0"/>
    <x v="0"/>
    <s v="Rice, Master. Eugene"/>
    <s v="male"/>
    <n v="2"/>
    <n v="4"/>
    <n v="1"/>
    <n v="382652"/>
    <n v="29.125"/>
    <m/>
    <x v="2"/>
    <n v="6"/>
    <n v="121.981325"/>
    <n v="5"/>
    <n v="24.396265"/>
  </r>
  <r>
    <n v="18"/>
    <n v="1"/>
    <x v="2"/>
    <s v="Williams, Mr. Charles Eugene"/>
    <s v="male"/>
    <m/>
    <n v="0"/>
    <n v="0"/>
    <n v="244373"/>
    <n v="13"/>
    <m/>
    <x v="0"/>
    <n v="1"/>
    <n v="63.31"/>
    <n v="1"/>
    <n v="63.31"/>
  </r>
  <r>
    <n v="19"/>
    <n v="0"/>
    <x v="0"/>
    <s v="Vander Planke, Mrs. Julius (Emelia Maria Vandemoortele)"/>
    <s v="female"/>
    <n v="31"/>
    <n v="1"/>
    <n v="0"/>
    <n v="345763"/>
    <n v="18"/>
    <m/>
    <x v="0"/>
    <n v="2"/>
    <n v="87.66"/>
    <n v="1"/>
    <n v="87.66"/>
  </r>
  <r>
    <n v="20"/>
    <n v="1"/>
    <x v="0"/>
    <s v="Masselmani, Mrs. Fatima"/>
    <s v="female"/>
    <m/>
    <n v="0"/>
    <n v="0"/>
    <n v="2649"/>
    <n v="7.2249999999999996"/>
    <m/>
    <x v="1"/>
    <n v="1"/>
    <n v="35.185749999999999"/>
    <n v="1"/>
    <n v="35.185749999999999"/>
  </r>
  <r>
    <n v="21"/>
    <n v="0"/>
    <x v="2"/>
    <s v="Fynney, Mr. Joseph J"/>
    <s v="male"/>
    <n v="35"/>
    <n v="0"/>
    <n v="0"/>
    <n v="239865"/>
    <n v="26"/>
    <m/>
    <x v="0"/>
    <n v="1"/>
    <n v="126.62"/>
    <n v="2"/>
    <n v="63.31"/>
  </r>
  <r>
    <n v="22"/>
    <n v="1"/>
    <x v="2"/>
    <s v="Beesley, Mr. Lawrence"/>
    <s v="male"/>
    <n v="34"/>
    <n v="0"/>
    <n v="0"/>
    <n v="248698"/>
    <n v="13"/>
    <s v="D56"/>
    <x v="0"/>
    <n v="1"/>
    <n v="63.31"/>
    <n v="1"/>
    <n v="63.31"/>
  </r>
  <r>
    <n v="23"/>
    <n v="1"/>
    <x v="0"/>
    <s v="McGowan, Miss. Anna &quot;Annie&quot;"/>
    <s v="female"/>
    <n v="15"/>
    <n v="0"/>
    <n v="0"/>
    <n v="330923"/>
    <n v="8.0291999999999994"/>
    <m/>
    <x v="2"/>
    <n v="1"/>
    <n v="33.627895439999996"/>
    <n v="1"/>
    <n v="33.627895439999996"/>
  </r>
  <r>
    <n v="24"/>
    <n v="1"/>
    <x v="1"/>
    <s v="Sloper, Mr. William Thompson"/>
    <s v="male"/>
    <n v="28"/>
    <n v="0"/>
    <n v="0"/>
    <n v="113788"/>
    <n v="35.5"/>
    <s v="A6"/>
    <x v="0"/>
    <n v="1"/>
    <n v="172.88499999999999"/>
    <n v="1"/>
    <n v="172.88499999999999"/>
  </r>
  <r>
    <n v="25"/>
    <n v="0"/>
    <x v="0"/>
    <s v="Palsson, Miss. Torborg Danira"/>
    <s v="female"/>
    <n v="8"/>
    <n v="3"/>
    <n v="1"/>
    <n v="349909"/>
    <n v="21.074999999999999"/>
    <m/>
    <x v="0"/>
    <n v="5"/>
    <n v="102.63525"/>
    <n v="4"/>
    <n v="25.6588125"/>
  </r>
  <r>
    <n v="26"/>
    <n v="1"/>
    <x v="0"/>
    <s v="Asplund, Mrs. Carl Oscar (Selma Augusta Emilia Johansson)"/>
    <s v="female"/>
    <n v="38"/>
    <n v="1"/>
    <n v="5"/>
    <n v="347077"/>
    <n v="31.387499999999999"/>
    <m/>
    <x v="0"/>
    <n v="7"/>
    <n v="152.857125"/>
    <n v="4"/>
    <n v="38.214281249999999"/>
  </r>
  <r>
    <n v="27"/>
    <n v="0"/>
    <x v="0"/>
    <s v="Emir, Mr. Farred Chehab"/>
    <s v="male"/>
    <m/>
    <n v="0"/>
    <n v="0"/>
    <n v="2631"/>
    <n v="7.2249999999999996"/>
    <m/>
    <x v="1"/>
    <n v="1"/>
    <n v="35.185749999999999"/>
    <n v="1"/>
    <n v="35.185749999999999"/>
  </r>
  <r>
    <n v="28"/>
    <n v="0"/>
    <x v="1"/>
    <s v="Fortune, Mr. Charles Alexander"/>
    <s v="male"/>
    <n v="19"/>
    <n v="3"/>
    <n v="2"/>
    <n v="19950"/>
    <n v="263"/>
    <s v="C23 C25 C27"/>
    <x v="0"/>
    <n v="6"/>
    <n v="1280.81"/>
    <n v="4"/>
    <n v="320.20249999999999"/>
  </r>
  <r>
    <n v="29"/>
    <n v="1"/>
    <x v="0"/>
    <s v="O'Dwyer, Miss. Ellen &quot;Nellie&quot;"/>
    <s v="female"/>
    <m/>
    <n v="0"/>
    <n v="0"/>
    <n v="330959"/>
    <n v="7.8792"/>
    <m/>
    <x v="2"/>
    <n v="1"/>
    <n v="32.999665440000001"/>
    <n v="1"/>
    <n v="32.999665440000001"/>
  </r>
  <r>
    <n v="30"/>
    <n v="0"/>
    <x v="0"/>
    <s v="Todoroff, Mr. Lalio"/>
    <s v="male"/>
    <m/>
    <n v="0"/>
    <n v="0"/>
    <n v="349216"/>
    <n v="7.8958000000000004"/>
    <m/>
    <x v="0"/>
    <n v="1"/>
    <n v="38.452546000000005"/>
    <n v="1"/>
    <n v="38.452546000000005"/>
  </r>
  <r>
    <n v="31"/>
    <n v="0"/>
    <x v="1"/>
    <s v="Uruchurtu, Don. Manuel E"/>
    <s v="male"/>
    <n v="40"/>
    <n v="0"/>
    <n v="0"/>
    <s v="PC 17601"/>
    <n v="27.720800000000001"/>
    <m/>
    <x v="1"/>
    <n v="1"/>
    <n v="27.720800000000001"/>
    <n v="1"/>
    <n v="27.720800000000001"/>
  </r>
  <r>
    <n v="32"/>
    <n v="1"/>
    <x v="1"/>
    <s v="Spencer, Mrs. William Augustus (Marie Eugenie)"/>
    <s v="female"/>
    <m/>
    <n v="1"/>
    <n v="0"/>
    <s v="PC 17569"/>
    <n v="146.52080000000001"/>
    <s v="B78"/>
    <x v="1"/>
    <n v="2"/>
    <n v="146.52080000000001"/>
    <n v="2"/>
    <n v="73.260400000000004"/>
  </r>
  <r>
    <n v="33"/>
    <n v="1"/>
    <x v="0"/>
    <s v="Glynn, Miss. Mary Agatha"/>
    <s v="female"/>
    <m/>
    <n v="0"/>
    <n v="0"/>
    <n v="335677"/>
    <n v="7.75"/>
    <m/>
    <x v="2"/>
    <n v="1"/>
    <n v="32.458550000000002"/>
    <n v="1"/>
    <n v="32.458550000000002"/>
  </r>
  <r>
    <n v="34"/>
    <n v="0"/>
    <x v="2"/>
    <s v="Wheadon, Mr. Edward H"/>
    <s v="male"/>
    <n v="66"/>
    <n v="0"/>
    <n v="0"/>
    <s v="C.A. 24579"/>
    <n v="10.5"/>
    <m/>
    <x v="0"/>
    <n v="1"/>
    <n v="51.134999999999998"/>
    <n v="1"/>
    <n v="51.134999999999998"/>
  </r>
  <r>
    <n v="35"/>
    <n v="0"/>
    <x v="1"/>
    <s v="Meyer, Mr. Edgar Joseph"/>
    <s v="male"/>
    <n v="28"/>
    <n v="1"/>
    <n v="0"/>
    <s v="PC 17604"/>
    <n v="82.1708"/>
    <m/>
    <x v="1"/>
    <n v="2"/>
    <n v="82.1708"/>
    <n v="2"/>
    <n v="41.0854"/>
  </r>
  <r>
    <n v="36"/>
    <n v="0"/>
    <x v="1"/>
    <s v="Holverson, Mr. Alexander Oskar"/>
    <s v="male"/>
    <n v="42"/>
    <n v="1"/>
    <n v="0"/>
    <n v="113789"/>
    <n v="52"/>
    <m/>
    <x v="0"/>
    <n v="2"/>
    <n v="253.24"/>
    <n v="2"/>
    <n v="126.62"/>
  </r>
  <r>
    <n v="37"/>
    <n v="1"/>
    <x v="0"/>
    <s v="Mamee, Mr. Hanna"/>
    <s v="male"/>
    <m/>
    <n v="0"/>
    <n v="0"/>
    <n v="2677"/>
    <n v="7.2291999999999996"/>
    <m/>
    <x v="1"/>
    <n v="1"/>
    <n v="35.206204"/>
    <n v="1"/>
    <n v="35.206204"/>
  </r>
  <r>
    <n v="38"/>
    <n v="0"/>
    <x v="0"/>
    <s v="Cann, Mr. Ernest Charles"/>
    <s v="male"/>
    <n v="21"/>
    <n v="0"/>
    <n v="0"/>
    <s v="A./5. 2152"/>
    <n v="8.0500000000000007"/>
    <m/>
    <x v="0"/>
    <n v="1"/>
    <n v="39.203500000000005"/>
    <n v="1"/>
    <n v="39.203500000000005"/>
  </r>
  <r>
    <n v="39"/>
    <n v="0"/>
    <x v="0"/>
    <s v="Vander Planke, Miss. Augusta Maria"/>
    <s v="female"/>
    <n v="18"/>
    <n v="2"/>
    <n v="0"/>
    <n v="345764"/>
    <n v="18"/>
    <m/>
    <x v="0"/>
    <n v="3"/>
    <n v="87.66"/>
    <n v="2"/>
    <n v="43.83"/>
  </r>
  <r>
    <n v="40"/>
    <n v="1"/>
    <x v="0"/>
    <s v="Nicola-Yarred, Miss. Jamila"/>
    <s v="female"/>
    <n v="14"/>
    <n v="1"/>
    <n v="0"/>
    <n v="2651"/>
    <n v="11.2417"/>
    <m/>
    <x v="1"/>
    <n v="2"/>
    <n v="54.747078999999999"/>
    <n v="2"/>
    <n v="27.3735395"/>
  </r>
  <r>
    <n v="41"/>
    <n v="0"/>
    <x v="0"/>
    <s v="Ahlin, Mrs. Johan (Johanna Persdotter Larsson)"/>
    <s v="female"/>
    <n v="40"/>
    <n v="1"/>
    <n v="0"/>
    <n v="7546"/>
    <n v="9.4749999999999996"/>
    <m/>
    <x v="0"/>
    <n v="2"/>
    <n v="46.143250000000002"/>
    <n v="1"/>
    <n v="46.143250000000002"/>
  </r>
  <r>
    <n v="42"/>
    <n v="0"/>
    <x v="2"/>
    <s v="Turpin, Mrs. William John Robert (Dorothy Ann Wonnacott)"/>
    <s v="female"/>
    <n v="27"/>
    <n v="1"/>
    <n v="0"/>
    <n v="11668"/>
    <n v="21"/>
    <m/>
    <x v="0"/>
    <n v="2"/>
    <n v="102.27"/>
    <n v="2"/>
    <n v="51.134999999999998"/>
  </r>
  <r>
    <n v="43"/>
    <n v="0"/>
    <x v="0"/>
    <s v="Kraeff, Mr. Theodor"/>
    <s v="male"/>
    <m/>
    <n v="0"/>
    <n v="0"/>
    <n v="349253"/>
    <n v="7.8958000000000004"/>
    <m/>
    <x v="1"/>
    <n v="1"/>
    <n v="7.8958000000000004"/>
    <n v="1"/>
    <n v="7.8958000000000004"/>
  </r>
  <r>
    <n v="44"/>
    <n v="1"/>
    <x v="2"/>
    <s v="Laroche, Miss. Simonne Marie Anne Andree"/>
    <s v="female"/>
    <n v="3"/>
    <n v="1"/>
    <n v="2"/>
    <s v="SC/Paris 2123"/>
    <n v="41.5792"/>
    <m/>
    <x v="1"/>
    <n v="4"/>
    <n v="41.5792"/>
    <n v="3"/>
    <n v="13.859733333333333"/>
  </r>
  <r>
    <n v="45"/>
    <n v="1"/>
    <x v="0"/>
    <s v="Devaney, Miss. Margaret Delia"/>
    <s v="female"/>
    <n v="19"/>
    <n v="0"/>
    <n v="0"/>
    <n v="330958"/>
    <n v="7.8792"/>
    <m/>
    <x v="2"/>
    <n v="1"/>
    <n v="32.999665440000001"/>
    <n v="1"/>
    <n v="32.999665440000001"/>
  </r>
  <r>
    <n v="46"/>
    <n v="0"/>
    <x v="0"/>
    <s v="Rogers, Mr. William John"/>
    <s v="male"/>
    <m/>
    <n v="0"/>
    <n v="0"/>
    <s v="S.C./A.4. 23567"/>
    <n v="8.0500000000000007"/>
    <m/>
    <x v="0"/>
    <n v="1"/>
    <n v="39.203500000000005"/>
    <n v="1"/>
    <n v="39.203500000000005"/>
  </r>
  <r>
    <n v="47"/>
    <n v="0"/>
    <x v="0"/>
    <s v="Lennon, Mr. Denis"/>
    <s v="male"/>
    <m/>
    <n v="1"/>
    <n v="0"/>
    <n v="370371"/>
    <n v="15.5"/>
    <m/>
    <x v="2"/>
    <n v="2"/>
    <n v="64.917100000000005"/>
    <n v="1"/>
    <n v="64.917100000000005"/>
  </r>
  <r>
    <n v="48"/>
    <n v="1"/>
    <x v="0"/>
    <s v="O'Driscoll, Miss. Bridget"/>
    <s v="female"/>
    <m/>
    <n v="0"/>
    <n v="0"/>
    <n v="14311"/>
    <n v="7.75"/>
    <m/>
    <x v="2"/>
    <n v="1"/>
    <n v="32.458550000000002"/>
    <n v="1"/>
    <n v="32.458550000000002"/>
  </r>
  <r>
    <n v="49"/>
    <n v="0"/>
    <x v="0"/>
    <s v="Samaan, Mr. Youssef"/>
    <s v="male"/>
    <m/>
    <n v="2"/>
    <n v="0"/>
    <n v="2662"/>
    <n v="21.679200000000002"/>
    <m/>
    <x v="1"/>
    <n v="3"/>
    <n v="105.57770400000001"/>
    <n v="1"/>
    <n v="105.57770400000001"/>
  </r>
  <r>
    <n v="50"/>
    <n v="0"/>
    <x v="0"/>
    <s v="Arnold-Franchi, Mrs. Josef (Josefine Franchi)"/>
    <s v="female"/>
    <n v="18"/>
    <n v="1"/>
    <n v="0"/>
    <n v="349237"/>
    <n v="17.8"/>
    <m/>
    <x v="0"/>
    <n v="2"/>
    <n v="86.686000000000007"/>
    <n v="2"/>
    <n v="43.343000000000004"/>
  </r>
  <r>
    <n v="51"/>
    <n v="0"/>
    <x v="0"/>
    <s v="Panula, Master. Juha Niilo"/>
    <s v="male"/>
    <n v="7"/>
    <n v="4"/>
    <n v="1"/>
    <n v="3101295"/>
    <n v="39.6875"/>
    <m/>
    <x v="0"/>
    <n v="6"/>
    <n v="193.27812500000002"/>
    <n v="6"/>
    <n v="32.213020833333339"/>
  </r>
  <r>
    <n v="52"/>
    <n v="0"/>
    <x v="0"/>
    <s v="Nosworthy, Mr. Richard Cater"/>
    <s v="male"/>
    <n v="21"/>
    <n v="0"/>
    <n v="0"/>
    <s v="A/4. 39886"/>
    <n v="7.8"/>
    <m/>
    <x v="0"/>
    <n v="1"/>
    <n v="37.985999999999997"/>
    <n v="1"/>
    <n v="37.985999999999997"/>
  </r>
  <r>
    <n v="53"/>
    <n v="1"/>
    <x v="1"/>
    <s v="Harper, Mrs. Henry Sleeper (Myna Haxtun)"/>
    <s v="female"/>
    <n v="49"/>
    <n v="1"/>
    <n v="0"/>
    <s v="PC 17572"/>
    <n v="76.729200000000006"/>
    <s v="D33"/>
    <x v="1"/>
    <n v="2"/>
    <n v="76.729200000000006"/>
    <n v="3"/>
    <n v="25.576400000000003"/>
  </r>
  <r>
    <n v="54"/>
    <n v="1"/>
    <x v="2"/>
    <s v="Faunthorpe, Mrs. Lizzie (Elizabeth Anne Wilkinson)"/>
    <s v="female"/>
    <n v="29"/>
    <n v="1"/>
    <n v="0"/>
    <n v="2926"/>
    <n v="26"/>
    <m/>
    <x v="0"/>
    <n v="2"/>
    <n v="126.62"/>
    <n v="1"/>
    <n v="126.62"/>
  </r>
  <r>
    <n v="55"/>
    <n v="0"/>
    <x v="1"/>
    <s v="Ostby, Mr. Engelhart Cornelius"/>
    <s v="male"/>
    <n v="65"/>
    <n v="0"/>
    <n v="1"/>
    <n v="113509"/>
    <n v="61.979199999999999"/>
    <s v="B30"/>
    <x v="1"/>
    <n v="2"/>
    <n v="61.979199999999999"/>
    <n v="1"/>
    <n v="61.979199999999999"/>
  </r>
  <r>
    <n v="56"/>
    <n v="1"/>
    <x v="1"/>
    <s v="Woolner, Mr. Hugh"/>
    <s v="male"/>
    <m/>
    <n v="0"/>
    <n v="0"/>
    <n v="19947"/>
    <n v="35.5"/>
    <s v="C52"/>
    <x v="0"/>
    <n v="1"/>
    <n v="172.88499999999999"/>
    <n v="1"/>
    <n v="172.88499999999999"/>
  </r>
  <r>
    <n v="57"/>
    <n v="1"/>
    <x v="2"/>
    <s v="Rugg, Miss. Emily"/>
    <s v="female"/>
    <n v="21"/>
    <n v="0"/>
    <n v="0"/>
    <s v="C.A. 31026"/>
    <n v="10.5"/>
    <m/>
    <x v="0"/>
    <n v="1"/>
    <n v="51.134999999999998"/>
    <n v="1"/>
    <n v="51.134999999999998"/>
  </r>
  <r>
    <n v="58"/>
    <n v="0"/>
    <x v="0"/>
    <s v="Novel, Mr. Mansouer"/>
    <s v="male"/>
    <n v="28.5"/>
    <n v="0"/>
    <n v="0"/>
    <n v="2697"/>
    <n v="7.2291999999999996"/>
    <m/>
    <x v="1"/>
    <n v="1"/>
    <n v="35.206204"/>
    <n v="1"/>
    <n v="35.206204"/>
  </r>
  <r>
    <n v="59"/>
    <n v="1"/>
    <x v="2"/>
    <s v="West, Miss. Constance Mirium"/>
    <s v="female"/>
    <n v="5"/>
    <n v="1"/>
    <n v="2"/>
    <s v="C.A. 34651"/>
    <n v="27.75"/>
    <m/>
    <x v="0"/>
    <n v="4"/>
    <n v="135.14250000000001"/>
    <n v="3"/>
    <n v="45.047500000000007"/>
  </r>
  <r>
    <n v="60"/>
    <n v="0"/>
    <x v="0"/>
    <s v="Goodwin, Master. William Frederick"/>
    <s v="male"/>
    <n v="11"/>
    <n v="5"/>
    <n v="2"/>
    <s v="CA 2144"/>
    <n v="46.9"/>
    <m/>
    <x v="0"/>
    <n v="8"/>
    <n v="228.40299999999999"/>
    <n v="6"/>
    <n v="38.067166666666665"/>
  </r>
  <r>
    <n v="61"/>
    <n v="0"/>
    <x v="0"/>
    <s v="Sirayanian, Mr. Orsen"/>
    <s v="male"/>
    <n v="22"/>
    <n v="0"/>
    <n v="0"/>
    <n v="2669"/>
    <n v="7.2291999999999996"/>
    <m/>
    <x v="1"/>
    <n v="1"/>
    <n v="35.206204"/>
    <n v="1"/>
    <n v="35.206204"/>
  </r>
  <r>
    <n v="62"/>
    <n v="1"/>
    <x v="1"/>
    <s v="Icard, Miss. Amelie"/>
    <s v="female"/>
    <n v="38"/>
    <n v="0"/>
    <n v="0"/>
    <n v="113572"/>
    <n v="80"/>
    <s v="B28"/>
    <x v="3"/>
    <n v="1"/>
    <n v="80"/>
    <n v="2"/>
    <n v="40"/>
  </r>
  <r>
    <n v="63"/>
    <n v="0"/>
    <x v="1"/>
    <s v="Harris, Mr. Henry Birkhardt"/>
    <s v="male"/>
    <n v="45"/>
    <n v="1"/>
    <n v="0"/>
    <n v="36973"/>
    <n v="83.474999999999994"/>
    <s v="C83"/>
    <x v="0"/>
    <n v="2"/>
    <n v="406.52324999999996"/>
    <n v="2"/>
    <n v="203.26162499999998"/>
  </r>
  <r>
    <n v="64"/>
    <n v="0"/>
    <x v="0"/>
    <s v="Skoog, Master. Harald"/>
    <s v="male"/>
    <n v="4"/>
    <n v="3"/>
    <n v="2"/>
    <n v="347088"/>
    <n v="27.9"/>
    <m/>
    <x v="0"/>
    <n v="6"/>
    <n v="135.87299999999999"/>
    <n v="6"/>
    <n v="22.645499999999998"/>
  </r>
  <r>
    <n v="65"/>
    <n v="0"/>
    <x v="1"/>
    <s v="Stewart, Mr. Albert A"/>
    <s v="male"/>
    <m/>
    <n v="0"/>
    <n v="0"/>
    <s v="PC 17605"/>
    <n v="27.720800000000001"/>
    <m/>
    <x v="1"/>
    <n v="1"/>
    <n v="27.720800000000001"/>
    <n v="1"/>
    <n v="27.720800000000001"/>
  </r>
  <r>
    <n v="66"/>
    <n v="1"/>
    <x v="0"/>
    <s v="Moubarek, Master. Gerios"/>
    <s v="male"/>
    <m/>
    <n v="1"/>
    <n v="1"/>
    <n v="2661"/>
    <n v="15.245799999999999"/>
    <m/>
    <x v="1"/>
    <n v="3"/>
    <n v="74.247045999999997"/>
    <n v="2"/>
    <n v="37.123522999999999"/>
  </r>
  <r>
    <n v="67"/>
    <n v="1"/>
    <x v="2"/>
    <s v="Nye, Mrs. (Elizabeth Ramell)"/>
    <s v="female"/>
    <n v="29"/>
    <n v="0"/>
    <n v="0"/>
    <s v="C.A. 29395"/>
    <n v="10.5"/>
    <s v="F33"/>
    <x v="0"/>
    <n v="1"/>
    <n v="51.134999999999998"/>
    <n v="1"/>
    <n v="51.134999999999998"/>
  </r>
  <r>
    <n v="68"/>
    <n v="0"/>
    <x v="0"/>
    <s v="Crease, Mr. Ernest James"/>
    <s v="male"/>
    <n v="19"/>
    <n v="0"/>
    <n v="0"/>
    <s v="S.P. 3464"/>
    <n v="8.1583000000000006"/>
    <m/>
    <x v="0"/>
    <n v="1"/>
    <n v="39.730921000000002"/>
    <n v="1"/>
    <n v="39.730921000000002"/>
  </r>
  <r>
    <n v="69"/>
    <n v="1"/>
    <x v="0"/>
    <s v="Andersson, Miss. Erna Alexandra"/>
    <s v="female"/>
    <n v="17"/>
    <n v="4"/>
    <n v="2"/>
    <n v="3101281"/>
    <n v="7.9249999999999998"/>
    <m/>
    <x v="0"/>
    <n v="7"/>
    <n v="38.594749999999998"/>
    <n v="1"/>
    <n v="38.594749999999998"/>
  </r>
  <r>
    <n v="70"/>
    <n v="0"/>
    <x v="0"/>
    <s v="Kink, Mr. Vincenz"/>
    <s v="male"/>
    <n v="26"/>
    <n v="2"/>
    <n v="0"/>
    <n v="315151"/>
    <n v="8.6624999999999996"/>
    <m/>
    <x v="0"/>
    <n v="3"/>
    <n v="42.186374999999998"/>
    <n v="1"/>
    <n v="42.186374999999998"/>
  </r>
  <r>
    <n v="71"/>
    <n v="0"/>
    <x v="2"/>
    <s v="Jenkin, Mr. Stephen Curnow"/>
    <s v="male"/>
    <n v="32"/>
    <n v="0"/>
    <n v="0"/>
    <s v="C.A. 33111"/>
    <n v="10.5"/>
    <m/>
    <x v="0"/>
    <n v="1"/>
    <n v="51.134999999999998"/>
    <n v="1"/>
    <n v="51.134999999999998"/>
  </r>
  <r>
    <n v="72"/>
    <n v="0"/>
    <x v="0"/>
    <s v="Goodwin, Miss. Lillian Amy"/>
    <s v="female"/>
    <n v="16"/>
    <n v="5"/>
    <n v="2"/>
    <s v="CA 2144"/>
    <n v="46.9"/>
    <m/>
    <x v="0"/>
    <n v="8"/>
    <n v="228.40299999999999"/>
    <n v="6"/>
    <n v="38.067166666666665"/>
  </r>
  <r>
    <n v="73"/>
    <n v="0"/>
    <x v="2"/>
    <s v="Hood, Mr. Ambrose Jr"/>
    <s v="male"/>
    <n v="21"/>
    <n v="0"/>
    <n v="0"/>
    <s v="S.O.C. 14879"/>
    <n v="73.5"/>
    <m/>
    <x v="0"/>
    <n v="1"/>
    <n v="357.94499999999999"/>
    <n v="5"/>
    <n v="71.588999999999999"/>
  </r>
  <r>
    <n v="74"/>
    <n v="0"/>
    <x v="0"/>
    <s v="Chronopoulos, Mr. Apostolos"/>
    <s v="male"/>
    <n v="26"/>
    <n v="1"/>
    <n v="0"/>
    <n v="2680"/>
    <n v="14.4542"/>
    <m/>
    <x v="1"/>
    <n v="2"/>
    <n v="70.391953999999998"/>
    <n v="1"/>
    <n v="70.391953999999998"/>
  </r>
  <r>
    <n v="75"/>
    <n v="1"/>
    <x v="0"/>
    <s v="Bing, Mr. Lee"/>
    <s v="male"/>
    <n v="32"/>
    <n v="0"/>
    <n v="0"/>
    <n v="1601"/>
    <n v="56.495800000000003"/>
    <m/>
    <x v="0"/>
    <n v="1"/>
    <n v="275.134546"/>
    <n v="7"/>
    <n v="39.30493514285714"/>
  </r>
  <r>
    <n v="76"/>
    <n v="0"/>
    <x v="0"/>
    <s v="Moen, Mr. Sigurd Hansen"/>
    <s v="male"/>
    <n v="25"/>
    <n v="0"/>
    <n v="0"/>
    <n v="348123"/>
    <n v="7.65"/>
    <s v="F G73"/>
    <x v="0"/>
    <n v="1"/>
    <n v="37.255500000000005"/>
    <n v="1"/>
    <n v="37.255500000000005"/>
  </r>
  <r>
    <n v="77"/>
    <n v="0"/>
    <x v="0"/>
    <s v="Staneff, Mr. Ivan"/>
    <s v="male"/>
    <m/>
    <n v="0"/>
    <n v="0"/>
    <n v="349208"/>
    <n v="7.8958000000000004"/>
    <m/>
    <x v="0"/>
    <n v="1"/>
    <n v="38.452546000000005"/>
    <n v="1"/>
    <n v="38.452546000000005"/>
  </r>
  <r>
    <n v="78"/>
    <n v="0"/>
    <x v="0"/>
    <s v="Moutal, Mr. Rahamin Haim"/>
    <s v="male"/>
    <m/>
    <n v="0"/>
    <n v="0"/>
    <n v="374746"/>
    <n v="8.0500000000000007"/>
    <m/>
    <x v="0"/>
    <n v="1"/>
    <n v="39.203500000000005"/>
    <n v="1"/>
    <n v="39.203500000000005"/>
  </r>
  <r>
    <n v="79"/>
    <n v="1"/>
    <x v="2"/>
    <s v="Caldwell, Master. Alden Gates"/>
    <s v="male"/>
    <n v="0.83"/>
    <n v="0"/>
    <n v="2"/>
    <n v="248738"/>
    <n v="29"/>
    <m/>
    <x v="0"/>
    <n v="3"/>
    <n v="141.22999999999999"/>
    <n v="2"/>
    <n v="70.614999999999995"/>
  </r>
  <r>
    <n v="80"/>
    <n v="1"/>
    <x v="0"/>
    <s v="Dowdell, Miss. Elizabeth"/>
    <s v="female"/>
    <n v="30"/>
    <n v="0"/>
    <n v="0"/>
    <n v="364516"/>
    <n v="12.475"/>
    <m/>
    <x v="0"/>
    <n v="1"/>
    <n v="60.753250000000001"/>
    <n v="2"/>
    <n v="30.376625000000001"/>
  </r>
  <r>
    <n v="81"/>
    <n v="0"/>
    <x v="0"/>
    <s v="Waelens, Mr. Achille"/>
    <s v="male"/>
    <n v="22"/>
    <n v="0"/>
    <n v="0"/>
    <n v="345767"/>
    <n v="9"/>
    <m/>
    <x v="0"/>
    <n v="1"/>
    <n v="43.83"/>
    <n v="1"/>
    <n v="43.83"/>
  </r>
  <r>
    <n v="82"/>
    <n v="1"/>
    <x v="0"/>
    <s v="Sheerlinck, Mr. Jan Baptist"/>
    <s v="male"/>
    <n v="29"/>
    <n v="0"/>
    <n v="0"/>
    <n v="345779"/>
    <n v="9.5"/>
    <m/>
    <x v="0"/>
    <n v="1"/>
    <n v="46.265000000000001"/>
    <n v="1"/>
    <n v="46.265000000000001"/>
  </r>
  <r>
    <n v="83"/>
    <n v="1"/>
    <x v="0"/>
    <s v="McDermott, Miss. Brigdet Delia"/>
    <s v="female"/>
    <m/>
    <n v="0"/>
    <n v="0"/>
    <n v="330932"/>
    <n v="7.7874999999999996"/>
    <m/>
    <x v="2"/>
    <n v="1"/>
    <n v="32.615607499999996"/>
    <n v="1"/>
    <n v="32.615607499999996"/>
  </r>
  <r>
    <n v="84"/>
    <n v="0"/>
    <x v="1"/>
    <s v="Carrau, Mr. Francisco M"/>
    <s v="male"/>
    <n v="28"/>
    <n v="0"/>
    <n v="0"/>
    <n v="113059"/>
    <n v="47.1"/>
    <m/>
    <x v="0"/>
    <n v="1"/>
    <n v="229.37700000000001"/>
    <n v="1"/>
    <n v="229.37700000000001"/>
  </r>
  <r>
    <n v="85"/>
    <n v="1"/>
    <x v="2"/>
    <s v="Ilett, Miss. Bertha"/>
    <s v="female"/>
    <n v="17"/>
    <n v="0"/>
    <n v="0"/>
    <s v="SO/C 14885"/>
    <n v="10.5"/>
    <m/>
    <x v="0"/>
    <n v="1"/>
    <n v="51.134999999999998"/>
    <n v="1"/>
    <n v="51.134999999999998"/>
  </r>
  <r>
    <n v="86"/>
    <n v="1"/>
    <x v="0"/>
    <s v="Backstrom, Mrs. Karl Alfred (Maria Mathilda Gustafsson)"/>
    <s v="female"/>
    <n v="33"/>
    <n v="3"/>
    <n v="0"/>
    <n v="3101278"/>
    <n v="15.85"/>
    <m/>
    <x v="0"/>
    <n v="4"/>
    <n v="77.189499999999995"/>
    <n v="2"/>
    <n v="38.594749999999998"/>
  </r>
  <r>
    <n v="87"/>
    <n v="0"/>
    <x v="0"/>
    <s v="Ford, Mr. William Neal"/>
    <s v="male"/>
    <n v="16"/>
    <n v="1"/>
    <n v="3"/>
    <s v="W./C. 6608"/>
    <n v="34.375"/>
    <m/>
    <x v="0"/>
    <n v="5"/>
    <n v="167.40625"/>
    <n v="4"/>
    <n v="41.8515625"/>
  </r>
  <r>
    <n v="88"/>
    <n v="0"/>
    <x v="0"/>
    <s v="Slocovski, Mr. Selman Francis"/>
    <s v="male"/>
    <m/>
    <n v="0"/>
    <n v="0"/>
    <s v="SOTON/OQ 392086"/>
    <n v="8.0500000000000007"/>
    <m/>
    <x v="0"/>
    <n v="1"/>
    <n v="39.203500000000005"/>
    <n v="1"/>
    <n v="39.203500000000005"/>
  </r>
  <r>
    <n v="89"/>
    <n v="1"/>
    <x v="1"/>
    <s v="Fortune, Miss. Mabel Helen"/>
    <s v="female"/>
    <n v="23"/>
    <n v="3"/>
    <n v="2"/>
    <n v="19950"/>
    <n v="263"/>
    <s v="C23 C25 C27"/>
    <x v="0"/>
    <n v="6"/>
    <n v="1280.81"/>
    <n v="4"/>
    <n v="320.20249999999999"/>
  </r>
  <r>
    <n v="90"/>
    <n v="0"/>
    <x v="0"/>
    <s v="Celotti, Mr. Francesco"/>
    <s v="male"/>
    <n v="24"/>
    <n v="0"/>
    <n v="0"/>
    <n v="343275"/>
    <n v="8.0500000000000007"/>
    <m/>
    <x v="0"/>
    <n v="1"/>
    <n v="39.203500000000005"/>
    <n v="1"/>
    <n v="39.203500000000005"/>
  </r>
  <r>
    <n v="91"/>
    <n v="0"/>
    <x v="0"/>
    <s v="Christmann, Mr. Emil"/>
    <s v="male"/>
    <n v="29"/>
    <n v="0"/>
    <n v="0"/>
    <n v="343276"/>
    <n v="8.0500000000000007"/>
    <m/>
    <x v="0"/>
    <n v="1"/>
    <n v="39.203500000000005"/>
    <n v="1"/>
    <n v="39.203500000000005"/>
  </r>
  <r>
    <n v="92"/>
    <n v="0"/>
    <x v="0"/>
    <s v="Andreasson, Mr. Paul Edvin"/>
    <s v="male"/>
    <n v="20"/>
    <n v="0"/>
    <n v="0"/>
    <n v="347466"/>
    <n v="7.8541999999999996"/>
    <m/>
    <x v="0"/>
    <n v="1"/>
    <n v="38.249954000000002"/>
    <n v="1"/>
    <n v="38.249954000000002"/>
  </r>
  <r>
    <n v="93"/>
    <n v="0"/>
    <x v="1"/>
    <s v="Chaffee, Mr. Herbert Fuller"/>
    <s v="male"/>
    <n v="46"/>
    <n v="1"/>
    <n v="0"/>
    <s v="W.E.P. 5734"/>
    <n v="61.174999999999997"/>
    <s v="E31"/>
    <x v="0"/>
    <n v="2"/>
    <n v="297.92225000000002"/>
    <n v="1"/>
    <n v="297.92225000000002"/>
  </r>
  <r>
    <n v="94"/>
    <n v="0"/>
    <x v="0"/>
    <s v="Dean, Mr. Bertram Frank"/>
    <s v="male"/>
    <n v="26"/>
    <n v="1"/>
    <n v="2"/>
    <s v="C.A. 2315"/>
    <n v="20.574999999999999"/>
    <m/>
    <x v="0"/>
    <n v="4"/>
    <n v="100.20025"/>
    <n v="2"/>
    <n v="50.100124999999998"/>
  </r>
  <r>
    <n v="95"/>
    <n v="0"/>
    <x v="0"/>
    <s v="Coxon, Mr. Daniel"/>
    <s v="male"/>
    <n v="59"/>
    <n v="0"/>
    <n v="0"/>
    <n v="364500"/>
    <n v="7.25"/>
    <m/>
    <x v="0"/>
    <n v="1"/>
    <n v="35.307499999999997"/>
    <n v="1"/>
    <n v="35.307499999999997"/>
  </r>
  <r>
    <n v="96"/>
    <n v="0"/>
    <x v="0"/>
    <s v="Shorney, Mr. Charles Joseph"/>
    <s v="male"/>
    <m/>
    <n v="0"/>
    <n v="0"/>
    <n v="374910"/>
    <n v="8.0500000000000007"/>
    <m/>
    <x v="0"/>
    <n v="1"/>
    <n v="39.203500000000005"/>
    <n v="1"/>
    <n v="39.203500000000005"/>
  </r>
  <r>
    <n v="97"/>
    <n v="0"/>
    <x v="1"/>
    <s v="Goldschmidt, Mr. George B"/>
    <s v="male"/>
    <n v="71"/>
    <n v="0"/>
    <n v="0"/>
    <s v="PC 17754"/>
    <n v="34.654200000000003"/>
    <s v="A5"/>
    <x v="1"/>
    <n v="1"/>
    <n v="34.654200000000003"/>
    <n v="1"/>
    <n v="34.654200000000003"/>
  </r>
  <r>
    <n v="98"/>
    <n v="1"/>
    <x v="1"/>
    <s v="Greenfield, Mr. William Bertram"/>
    <s v="male"/>
    <n v="23"/>
    <n v="0"/>
    <n v="1"/>
    <s v="PC 17759"/>
    <n v="63.3583"/>
    <s v="D10 D12"/>
    <x v="1"/>
    <n v="2"/>
    <n v="63.3583"/>
    <n v="1"/>
    <n v="63.3583"/>
  </r>
  <r>
    <n v="99"/>
    <n v="1"/>
    <x v="2"/>
    <s v="Doling, Mrs. John T (Ada Julia Bone)"/>
    <s v="female"/>
    <n v="34"/>
    <n v="0"/>
    <n v="1"/>
    <n v="231919"/>
    <n v="23"/>
    <m/>
    <x v="0"/>
    <n v="2"/>
    <n v="112.01"/>
    <n v="2"/>
    <n v="56.005000000000003"/>
  </r>
  <r>
    <n v="100"/>
    <n v="0"/>
    <x v="2"/>
    <s v="Kantor, Mr. Sinai"/>
    <s v="male"/>
    <n v="34"/>
    <n v="1"/>
    <n v="0"/>
    <n v="244367"/>
    <n v="26"/>
    <m/>
    <x v="0"/>
    <n v="2"/>
    <n v="126.62"/>
    <n v="2"/>
    <n v="63.31"/>
  </r>
  <r>
    <n v="101"/>
    <n v="0"/>
    <x v="0"/>
    <s v="Petranec, Miss. Matilda"/>
    <s v="female"/>
    <n v="28"/>
    <n v="0"/>
    <n v="0"/>
    <n v="349245"/>
    <n v="7.8958000000000004"/>
    <m/>
    <x v="0"/>
    <n v="1"/>
    <n v="38.452546000000005"/>
    <n v="1"/>
    <n v="38.452546000000005"/>
  </r>
  <r>
    <n v="102"/>
    <n v="0"/>
    <x v="0"/>
    <s v="Petroff, Mr. Pastcho (&quot;Pentcho&quot;)"/>
    <s v="male"/>
    <m/>
    <n v="0"/>
    <n v="0"/>
    <n v="349215"/>
    <n v="7.8958000000000004"/>
    <m/>
    <x v="0"/>
    <n v="1"/>
    <n v="38.452546000000005"/>
    <n v="1"/>
    <n v="38.452546000000005"/>
  </r>
  <r>
    <n v="103"/>
    <n v="0"/>
    <x v="1"/>
    <s v="White, Mr. Richard Frasar"/>
    <s v="male"/>
    <n v="21"/>
    <n v="0"/>
    <n v="1"/>
    <n v="35281"/>
    <n v="77.287499999999994"/>
    <s v="D26"/>
    <x v="0"/>
    <n v="2"/>
    <n v="376.39012499999995"/>
    <n v="2"/>
    <n v="188.19506249999998"/>
  </r>
  <r>
    <n v="104"/>
    <n v="0"/>
    <x v="0"/>
    <s v="Johansson, Mr. Gustaf Joel"/>
    <s v="male"/>
    <n v="33"/>
    <n v="0"/>
    <n v="0"/>
    <n v="7540"/>
    <n v="8.6541999999999994"/>
    <m/>
    <x v="0"/>
    <n v="1"/>
    <n v="42.145953999999996"/>
    <n v="1"/>
    <n v="42.145953999999996"/>
  </r>
  <r>
    <n v="105"/>
    <n v="0"/>
    <x v="0"/>
    <s v="Gustafsson, Mr. Anders Vilhelm"/>
    <s v="male"/>
    <n v="37"/>
    <n v="2"/>
    <n v="0"/>
    <n v="3101276"/>
    <n v="7.9249999999999998"/>
    <m/>
    <x v="0"/>
    <n v="3"/>
    <n v="38.594749999999998"/>
    <n v="1"/>
    <n v="38.594749999999998"/>
  </r>
  <r>
    <n v="106"/>
    <n v="0"/>
    <x v="0"/>
    <s v="Mionoff, Mr. Stoytcho"/>
    <s v="male"/>
    <n v="28"/>
    <n v="0"/>
    <n v="0"/>
    <n v="349207"/>
    <n v="7.8958000000000004"/>
    <m/>
    <x v="0"/>
    <n v="1"/>
    <n v="38.452546000000005"/>
    <n v="1"/>
    <n v="38.452546000000005"/>
  </r>
  <r>
    <n v="107"/>
    <n v="1"/>
    <x v="0"/>
    <s v="Salkjelsvik, Miss. Anna Kristine"/>
    <s v="female"/>
    <n v="21"/>
    <n v="0"/>
    <n v="0"/>
    <n v="343120"/>
    <n v="7.65"/>
    <m/>
    <x v="0"/>
    <n v="1"/>
    <n v="37.255500000000005"/>
    <n v="1"/>
    <n v="37.255500000000005"/>
  </r>
  <r>
    <n v="108"/>
    <n v="1"/>
    <x v="0"/>
    <s v="Moss, Mr. Albert Johan"/>
    <s v="male"/>
    <m/>
    <n v="0"/>
    <n v="0"/>
    <n v="312991"/>
    <n v="7.7750000000000004"/>
    <m/>
    <x v="0"/>
    <n v="1"/>
    <n v="37.864250000000006"/>
    <n v="1"/>
    <n v="37.864250000000006"/>
  </r>
  <r>
    <n v="109"/>
    <n v="0"/>
    <x v="0"/>
    <s v="Rekic, Mr. Tido"/>
    <s v="male"/>
    <n v="38"/>
    <n v="0"/>
    <n v="0"/>
    <n v="349249"/>
    <n v="7.8958000000000004"/>
    <m/>
    <x v="0"/>
    <n v="1"/>
    <n v="38.452546000000005"/>
    <n v="1"/>
    <n v="38.452546000000005"/>
  </r>
  <r>
    <n v="110"/>
    <n v="1"/>
    <x v="0"/>
    <s v="Moran, Miss. Bertha"/>
    <s v="female"/>
    <m/>
    <n v="1"/>
    <n v="0"/>
    <n v="371110"/>
    <n v="24.15"/>
    <m/>
    <x v="2"/>
    <n v="2"/>
    <n v="101.14502999999999"/>
    <n v="3"/>
    <n v="33.715009999999999"/>
  </r>
  <r>
    <n v="111"/>
    <n v="0"/>
    <x v="1"/>
    <s v="Porter, Mr. Walter Chamberlain"/>
    <s v="male"/>
    <n v="47"/>
    <n v="0"/>
    <n v="0"/>
    <n v="110465"/>
    <n v="52"/>
    <s v="C110"/>
    <x v="0"/>
    <n v="1"/>
    <n v="253.24"/>
    <n v="2"/>
    <n v="126.62"/>
  </r>
  <r>
    <n v="112"/>
    <n v="0"/>
    <x v="0"/>
    <s v="Zabour, Miss. Hileni"/>
    <s v="female"/>
    <n v="14.5"/>
    <n v="1"/>
    <n v="0"/>
    <n v="2665"/>
    <n v="14.4542"/>
    <m/>
    <x v="1"/>
    <n v="2"/>
    <n v="70.391953999999998"/>
    <n v="2"/>
    <n v="35.195976999999999"/>
  </r>
  <r>
    <n v="113"/>
    <n v="0"/>
    <x v="0"/>
    <s v="Barton, Mr. David John"/>
    <s v="male"/>
    <n v="22"/>
    <n v="0"/>
    <n v="0"/>
    <n v="324669"/>
    <n v="8.0500000000000007"/>
    <m/>
    <x v="0"/>
    <n v="1"/>
    <n v="39.203500000000005"/>
    <n v="1"/>
    <n v="39.203500000000005"/>
  </r>
  <r>
    <n v="114"/>
    <n v="0"/>
    <x v="0"/>
    <s v="Jussila, Miss. Katriina"/>
    <s v="female"/>
    <n v="20"/>
    <n v="1"/>
    <n v="0"/>
    <n v="4136"/>
    <n v="9.8249999999999993"/>
    <m/>
    <x v="0"/>
    <n v="2"/>
    <n v="47.847749999999998"/>
    <n v="1"/>
    <n v="47.847749999999998"/>
  </r>
  <r>
    <n v="115"/>
    <n v="0"/>
    <x v="0"/>
    <s v="Attalah, Miss. Malake"/>
    <s v="female"/>
    <n v="17"/>
    <n v="0"/>
    <n v="0"/>
    <n v="2627"/>
    <n v="14.458299999999999"/>
    <m/>
    <x v="1"/>
    <n v="1"/>
    <n v="70.411920999999992"/>
    <n v="2"/>
    <n v="35.205960499999996"/>
  </r>
  <r>
    <n v="116"/>
    <n v="0"/>
    <x v="0"/>
    <s v="Pekoniemi, Mr. Edvard"/>
    <s v="male"/>
    <n v="21"/>
    <n v="0"/>
    <n v="0"/>
    <s v="STON/O 2. 3101294"/>
    <n v="7.9249999999999998"/>
    <m/>
    <x v="0"/>
    <n v="1"/>
    <n v="38.594749999999998"/>
    <n v="1"/>
    <n v="38.594749999999998"/>
  </r>
  <r>
    <n v="117"/>
    <n v="0"/>
    <x v="0"/>
    <s v="Connors, Mr. Patrick"/>
    <s v="male"/>
    <n v="70.5"/>
    <n v="0"/>
    <n v="0"/>
    <n v="370369"/>
    <n v="7.75"/>
    <m/>
    <x v="2"/>
    <n v="1"/>
    <n v="32.458550000000002"/>
    <n v="1"/>
    <n v="32.458550000000002"/>
  </r>
  <r>
    <n v="118"/>
    <n v="0"/>
    <x v="2"/>
    <s v="Turpin, Mr. William John Robert"/>
    <s v="male"/>
    <n v="29"/>
    <n v="1"/>
    <n v="0"/>
    <n v="11668"/>
    <n v="21"/>
    <m/>
    <x v="0"/>
    <n v="2"/>
    <n v="102.27"/>
    <n v="2"/>
    <n v="51.134999999999998"/>
  </r>
  <r>
    <n v="119"/>
    <n v="0"/>
    <x v="1"/>
    <s v="Baxter, Mr. Quigg Edmond"/>
    <s v="male"/>
    <n v="24"/>
    <n v="0"/>
    <n v="1"/>
    <s v="PC 17558"/>
    <n v="247.52080000000001"/>
    <s v="B58 B60"/>
    <x v="1"/>
    <n v="2"/>
    <n v="247.52080000000001"/>
    <n v="2"/>
    <n v="123.7604"/>
  </r>
  <r>
    <n v="120"/>
    <n v="0"/>
    <x v="0"/>
    <s v="Andersson, Miss. Ellis Anna Maria"/>
    <s v="female"/>
    <n v="2"/>
    <n v="4"/>
    <n v="2"/>
    <n v="347082"/>
    <n v="31.274999999999999"/>
    <m/>
    <x v="0"/>
    <n v="7"/>
    <n v="152.30924999999999"/>
    <n v="7"/>
    <n v="21.758464285714286"/>
  </r>
  <r>
    <n v="121"/>
    <n v="0"/>
    <x v="2"/>
    <s v="Hickman, Mr. Stanley George"/>
    <s v="male"/>
    <n v="21"/>
    <n v="2"/>
    <n v="0"/>
    <s v="S.O.C. 14879"/>
    <n v="73.5"/>
    <m/>
    <x v="0"/>
    <n v="3"/>
    <n v="357.94499999999999"/>
    <n v="5"/>
    <n v="71.588999999999999"/>
  </r>
  <r>
    <n v="122"/>
    <n v="0"/>
    <x v="0"/>
    <s v="Moore, Mr. Leonard Charles"/>
    <s v="male"/>
    <m/>
    <n v="0"/>
    <n v="0"/>
    <s v="A4. 54510"/>
    <n v="8.0500000000000007"/>
    <m/>
    <x v="0"/>
    <n v="1"/>
    <n v="39.203500000000005"/>
    <n v="1"/>
    <n v="39.203500000000005"/>
  </r>
  <r>
    <n v="123"/>
    <n v="0"/>
    <x v="2"/>
    <s v="Nasser, Mr. Nicholas"/>
    <s v="male"/>
    <n v="32.5"/>
    <n v="1"/>
    <n v="0"/>
    <n v="237736"/>
    <n v="30.070799999999998"/>
    <m/>
    <x v="1"/>
    <n v="2"/>
    <n v="30.070799999999998"/>
    <n v="2"/>
    <n v="15.035399999999999"/>
  </r>
  <r>
    <n v="124"/>
    <n v="1"/>
    <x v="2"/>
    <s v="Webber, Miss. Susan"/>
    <s v="female"/>
    <n v="32.5"/>
    <n v="0"/>
    <n v="0"/>
    <n v="27267"/>
    <n v="13"/>
    <s v="E101"/>
    <x v="0"/>
    <n v="1"/>
    <n v="63.31"/>
    <n v="1"/>
    <n v="63.31"/>
  </r>
  <r>
    <n v="125"/>
    <n v="0"/>
    <x v="1"/>
    <s v="White, Mr. Percival Wayland"/>
    <s v="male"/>
    <n v="54"/>
    <n v="0"/>
    <n v="1"/>
    <n v="35281"/>
    <n v="77.287499999999994"/>
    <s v="D26"/>
    <x v="0"/>
    <n v="2"/>
    <n v="376.39012499999995"/>
    <n v="2"/>
    <n v="188.19506249999998"/>
  </r>
  <r>
    <n v="126"/>
    <n v="1"/>
    <x v="0"/>
    <s v="Nicola-Yarred, Master. Elias"/>
    <s v="male"/>
    <n v="12"/>
    <n v="1"/>
    <n v="0"/>
    <n v="2651"/>
    <n v="11.2417"/>
    <m/>
    <x v="1"/>
    <n v="2"/>
    <n v="54.747078999999999"/>
    <n v="2"/>
    <n v="27.3735395"/>
  </r>
  <r>
    <n v="127"/>
    <n v="0"/>
    <x v="0"/>
    <s v="McMahon, Mr. Martin"/>
    <s v="male"/>
    <m/>
    <n v="0"/>
    <n v="0"/>
    <n v="370372"/>
    <n v="7.75"/>
    <m/>
    <x v="2"/>
    <n v="1"/>
    <n v="32.458550000000002"/>
    <n v="1"/>
    <n v="32.458550000000002"/>
  </r>
  <r>
    <n v="128"/>
    <n v="1"/>
    <x v="0"/>
    <s v="Madsen, Mr. Fridtjof Arne"/>
    <s v="male"/>
    <n v="24"/>
    <n v="0"/>
    <n v="0"/>
    <s v="C 17369"/>
    <n v="7.1417000000000002"/>
    <m/>
    <x v="0"/>
    <n v="1"/>
    <n v="34.780079000000001"/>
    <n v="1"/>
    <n v="34.780079000000001"/>
  </r>
  <r>
    <n v="129"/>
    <n v="1"/>
    <x v="0"/>
    <s v="Peter, Miss. Anna"/>
    <s v="female"/>
    <m/>
    <n v="1"/>
    <n v="1"/>
    <n v="2668"/>
    <n v="22.3583"/>
    <s v="F E69"/>
    <x v="1"/>
    <n v="3"/>
    <n v="108.88492100000001"/>
    <n v="2"/>
    <n v="54.442460500000003"/>
  </r>
  <r>
    <n v="130"/>
    <n v="0"/>
    <x v="0"/>
    <s v="Ekstrom, Mr. Johan"/>
    <s v="male"/>
    <n v="45"/>
    <n v="0"/>
    <n v="0"/>
    <n v="347061"/>
    <n v="6.9749999999999996"/>
    <m/>
    <x v="0"/>
    <n v="1"/>
    <n v="33.968249999999998"/>
    <n v="1"/>
    <n v="33.968249999999998"/>
  </r>
  <r>
    <n v="131"/>
    <n v="0"/>
    <x v="0"/>
    <s v="Drazenoic, Mr. Jozef"/>
    <s v="male"/>
    <n v="33"/>
    <n v="0"/>
    <n v="0"/>
    <n v="349241"/>
    <n v="7.8958000000000004"/>
    <m/>
    <x v="1"/>
    <n v="1"/>
    <n v="7.8958000000000004"/>
    <n v="1"/>
    <n v="7.8958000000000004"/>
  </r>
  <r>
    <n v="132"/>
    <n v="0"/>
    <x v="0"/>
    <s v="Coelho, Mr. Domingos Fernandeo"/>
    <s v="male"/>
    <n v="20"/>
    <n v="0"/>
    <n v="0"/>
    <s v="SOTON/O.Q. 3101307"/>
    <n v="7.05"/>
    <m/>
    <x v="0"/>
    <n v="1"/>
    <n v="34.333500000000001"/>
    <n v="1"/>
    <n v="34.333500000000001"/>
  </r>
  <r>
    <n v="133"/>
    <n v="0"/>
    <x v="0"/>
    <s v="Robins, Mrs. Alexander A (Grace Charity Laury)"/>
    <s v="female"/>
    <n v="47"/>
    <n v="1"/>
    <n v="0"/>
    <s v="A/5. 3337"/>
    <n v="14.5"/>
    <m/>
    <x v="0"/>
    <n v="2"/>
    <n v="70.614999999999995"/>
    <n v="1"/>
    <n v="70.614999999999995"/>
  </r>
  <r>
    <n v="134"/>
    <n v="1"/>
    <x v="2"/>
    <s v="Weisz, Mrs. Leopold (Mathilde Francoise Pede)"/>
    <s v="female"/>
    <n v="29"/>
    <n v="1"/>
    <n v="0"/>
    <n v="228414"/>
    <n v="26"/>
    <m/>
    <x v="0"/>
    <n v="2"/>
    <n v="126.62"/>
    <n v="1"/>
    <n v="126.62"/>
  </r>
  <r>
    <n v="135"/>
    <n v="0"/>
    <x v="2"/>
    <s v="Sobey, Mr. Samuel James Hayden"/>
    <s v="male"/>
    <n v="25"/>
    <n v="0"/>
    <n v="0"/>
    <s v="C.A. 29178"/>
    <n v="13"/>
    <m/>
    <x v="0"/>
    <n v="1"/>
    <n v="63.31"/>
    <n v="1"/>
    <n v="63.31"/>
  </r>
  <r>
    <n v="136"/>
    <n v="0"/>
    <x v="2"/>
    <s v="Richard, Mr. Emile"/>
    <s v="male"/>
    <n v="23"/>
    <n v="0"/>
    <n v="0"/>
    <s v="SC/PARIS 2133"/>
    <n v="15.0458"/>
    <m/>
    <x v="1"/>
    <n v="1"/>
    <n v="15.0458"/>
    <n v="1"/>
    <n v="15.0458"/>
  </r>
  <r>
    <n v="137"/>
    <n v="1"/>
    <x v="1"/>
    <s v="Newsom, Miss. Helen Monypeny"/>
    <s v="female"/>
    <n v="19"/>
    <n v="0"/>
    <n v="2"/>
    <n v="11752"/>
    <n v="26.283300000000001"/>
    <s v="D47"/>
    <x v="0"/>
    <n v="3"/>
    <n v="127.99967100000001"/>
    <n v="1"/>
    <n v="127.99967100000001"/>
  </r>
  <r>
    <n v="138"/>
    <n v="0"/>
    <x v="1"/>
    <s v="Futrelle, Mr. Jacques Heath"/>
    <s v="male"/>
    <n v="37"/>
    <n v="1"/>
    <n v="0"/>
    <n v="113803"/>
    <n v="53.1"/>
    <s v="C123"/>
    <x v="0"/>
    <n v="2"/>
    <n v="258.59700000000004"/>
    <n v="2"/>
    <n v="129.29850000000002"/>
  </r>
  <r>
    <n v="139"/>
    <n v="0"/>
    <x v="0"/>
    <s v="Osen, Mr. Olaf Elon"/>
    <s v="male"/>
    <n v="16"/>
    <n v="0"/>
    <n v="0"/>
    <n v="7534"/>
    <n v="9.2166999999999994"/>
    <m/>
    <x v="0"/>
    <n v="1"/>
    <n v="44.885328999999999"/>
    <n v="2"/>
    <n v="22.442664499999999"/>
  </r>
  <r>
    <n v="140"/>
    <n v="0"/>
    <x v="1"/>
    <s v="Giglio, Mr. Victor"/>
    <s v="male"/>
    <n v="24"/>
    <n v="0"/>
    <n v="0"/>
    <s v="PC 17593"/>
    <n v="79.2"/>
    <s v="B86"/>
    <x v="1"/>
    <n v="1"/>
    <n v="79.2"/>
    <n v="2"/>
    <n v="39.6"/>
  </r>
  <r>
    <n v="141"/>
    <n v="0"/>
    <x v="0"/>
    <s v="Boulos, Mrs. Joseph (Sultana)"/>
    <s v="female"/>
    <m/>
    <n v="0"/>
    <n v="2"/>
    <n v="2678"/>
    <n v="15.245799999999999"/>
    <m/>
    <x v="1"/>
    <n v="3"/>
    <n v="74.247045999999997"/>
    <n v="2"/>
    <n v="37.123522999999999"/>
  </r>
  <r>
    <n v="142"/>
    <n v="1"/>
    <x v="0"/>
    <s v="Nysten, Miss. Anna Sofia"/>
    <s v="female"/>
    <n v="22"/>
    <n v="0"/>
    <n v="0"/>
    <n v="347081"/>
    <n v="7.75"/>
    <m/>
    <x v="0"/>
    <n v="1"/>
    <n v="37.7425"/>
    <n v="1"/>
    <n v="37.7425"/>
  </r>
  <r>
    <n v="143"/>
    <n v="1"/>
    <x v="0"/>
    <s v="Hakkarainen, Mrs. Pekka Pietari (Elin Matilda Dolck)"/>
    <s v="female"/>
    <n v="24"/>
    <n v="1"/>
    <n v="0"/>
    <s v="STON/O2. 3101279"/>
    <n v="15.85"/>
    <m/>
    <x v="0"/>
    <n v="2"/>
    <n v="77.189499999999995"/>
    <n v="2"/>
    <n v="38.594749999999998"/>
  </r>
  <r>
    <n v="144"/>
    <n v="0"/>
    <x v="0"/>
    <s v="Burke, Mr. Jeremiah"/>
    <s v="male"/>
    <n v="19"/>
    <n v="0"/>
    <n v="0"/>
    <n v="365222"/>
    <n v="6.75"/>
    <m/>
    <x v="2"/>
    <n v="1"/>
    <n v="28.270350000000001"/>
    <n v="1"/>
    <n v="28.270350000000001"/>
  </r>
  <r>
    <n v="145"/>
    <n v="0"/>
    <x v="2"/>
    <s v="Andrew, Mr. Edgardo Samuel"/>
    <s v="male"/>
    <n v="18"/>
    <n v="0"/>
    <n v="0"/>
    <n v="231945"/>
    <n v="11.5"/>
    <m/>
    <x v="0"/>
    <n v="1"/>
    <n v="56.005000000000003"/>
    <n v="1"/>
    <n v="56.005000000000003"/>
  </r>
  <r>
    <n v="146"/>
    <n v="0"/>
    <x v="2"/>
    <s v="Nicholls, Mr. Joseph Charles"/>
    <s v="male"/>
    <n v="19"/>
    <n v="1"/>
    <n v="1"/>
    <s v="C.A. 33112"/>
    <n v="36.75"/>
    <m/>
    <x v="0"/>
    <n v="3"/>
    <n v="178.9725"/>
    <n v="2"/>
    <n v="89.486249999999998"/>
  </r>
  <r>
    <n v="147"/>
    <n v="1"/>
    <x v="0"/>
    <s v="Andersson, Mr. August Edvard (&quot;Wennerstrom&quot;)"/>
    <s v="male"/>
    <n v="27"/>
    <n v="0"/>
    <n v="0"/>
    <n v="350043"/>
    <n v="7.7957999999999998"/>
    <m/>
    <x v="0"/>
    <n v="1"/>
    <n v="37.965546000000003"/>
    <n v="1"/>
    <n v="37.965546000000003"/>
  </r>
  <r>
    <n v="148"/>
    <n v="0"/>
    <x v="0"/>
    <s v="Ford, Miss. Robina Maggie &quot;Ruby&quot;"/>
    <s v="female"/>
    <n v="9"/>
    <n v="2"/>
    <n v="2"/>
    <s v="W./C. 6608"/>
    <n v="34.375"/>
    <m/>
    <x v="0"/>
    <n v="5"/>
    <n v="167.40625"/>
    <n v="4"/>
    <n v="41.8515625"/>
  </r>
  <r>
    <n v="149"/>
    <n v="0"/>
    <x v="2"/>
    <s v="Navratil, Mr. Michel (&quot;Louis M Hoffman&quot;)"/>
    <s v="male"/>
    <n v="36.5"/>
    <n v="0"/>
    <n v="2"/>
    <n v="230080"/>
    <n v="26"/>
    <s v="F2"/>
    <x v="0"/>
    <n v="3"/>
    <n v="126.62"/>
    <n v="3"/>
    <n v="42.206666666666671"/>
  </r>
  <r>
    <n v="150"/>
    <n v="0"/>
    <x v="2"/>
    <s v="Byles, Rev. Thomas Roussel Davids"/>
    <s v="male"/>
    <n v="42"/>
    <n v="0"/>
    <n v="0"/>
    <n v="244310"/>
    <n v="13"/>
    <m/>
    <x v="0"/>
    <n v="1"/>
    <n v="63.31"/>
    <n v="1"/>
    <n v="63.31"/>
  </r>
  <r>
    <n v="151"/>
    <n v="0"/>
    <x v="2"/>
    <s v="Bateman, Rev. Robert James"/>
    <s v="male"/>
    <n v="51"/>
    <n v="0"/>
    <n v="0"/>
    <s v="S.O.P. 1166"/>
    <n v="12.525"/>
    <m/>
    <x v="0"/>
    <n v="1"/>
    <n v="60.996750000000006"/>
    <n v="1"/>
    <n v="60.996750000000006"/>
  </r>
  <r>
    <n v="152"/>
    <n v="1"/>
    <x v="1"/>
    <s v="Pears, Mrs. Thomas (Edith Wearne)"/>
    <s v="female"/>
    <n v="22"/>
    <n v="1"/>
    <n v="0"/>
    <n v="113776"/>
    <n v="66.599999999999994"/>
    <s v="C2"/>
    <x v="0"/>
    <n v="2"/>
    <n v="324.34199999999998"/>
    <n v="2"/>
    <n v="162.17099999999999"/>
  </r>
  <r>
    <n v="153"/>
    <n v="0"/>
    <x v="0"/>
    <s v="Meo, Mr. Alfonzo"/>
    <s v="male"/>
    <n v="55.5"/>
    <n v="0"/>
    <n v="0"/>
    <s v="A.5. 11206"/>
    <n v="8.0500000000000007"/>
    <m/>
    <x v="0"/>
    <n v="1"/>
    <n v="39.203500000000005"/>
    <n v="1"/>
    <n v="39.203500000000005"/>
  </r>
  <r>
    <n v="154"/>
    <n v="0"/>
    <x v="0"/>
    <s v="van Billiard, Mr. Austin Blyler"/>
    <s v="male"/>
    <n v="40.5"/>
    <n v="0"/>
    <n v="2"/>
    <s v="A/5. 851"/>
    <n v="14.5"/>
    <m/>
    <x v="0"/>
    <n v="3"/>
    <n v="70.614999999999995"/>
    <n v="1"/>
    <n v="70.614999999999995"/>
  </r>
  <r>
    <n v="155"/>
    <n v="0"/>
    <x v="0"/>
    <s v="Olsen, Mr. Ole Martin"/>
    <s v="male"/>
    <m/>
    <n v="0"/>
    <n v="0"/>
    <s v="Fa 265302"/>
    <n v="7.3125"/>
    <m/>
    <x v="0"/>
    <n v="1"/>
    <n v="35.611874999999998"/>
    <n v="1"/>
    <n v="35.611874999999998"/>
  </r>
  <r>
    <n v="156"/>
    <n v="0"/>
    <x v="1"/>
    <s v="Williams, Mr. Charles Duane"/>
    <s v="male"/>
    <n v="51"/>
    <n v="0"/>
    <n v="1"/>
    <s v="PC 17597"/>
    <n v="61.379199999999997"/>
    <m/>
    <x v="1"/>
    <n v="2"/>
    <n v="61.379199999999997"/>
    <n v="1"/>
    <n v="61.379199999999997"/>
  </r>
  <r>
    <n v="157"/>
    <n v="1"/>
    <x v="0"/>
    <s v="Gilnagh, Miss. Katherine &quot;Katie&quot;"/>
    <s v="female"/>
    <n v="16"/>
    <n v="0"/>
    <n v="0"/>
    <n v="35851"/>
    <n v="7.7332999999999998"/>
    <m/>
    <x v="2"/>
    <n v="1"/>
    <n v="32.388607059999998"/>
    <n v="1"/>
    <n v="32.388607059999998"/>
  </r>
  <r>
    <n v="158"/>
    <n v="0"/>
    <x v="0"/>
    <s v="Corn, Mr. Harry"/>
    <s v="male"/>
    <n v="30"/>
    <n v="0"/>
    <n v="0"/>
    <s v="SOTON/OQ 392090"/>
    <n v="8.0500000000000007"/>
    <m/>
    <x v="0"/>
    <n v="1"/>
    <n v="39.203500000000005"/>
    <n v="1"/>
    <n v="39.203500000000005"/>
  </r>
  <r>
    <n v="159"/>
    <n v="0"/>
    <x v="0"/>
    <s v="Smiljanic, Mr. Mile"/>
    <s v="male"/>
    <m/>
    <n v="0"/>
    <n v="0"/>
    <n v="315037"/>
    <n v="8.6624999999999996"/>
    <m/>
    <x v="0"/>
    <n v="1"/>
    <n v="42.186374999999998"/>
    <n v="1"/>
    <n v="42.186374999999998"/>
  </r>
  <r>
    <n v="160"/>
    <n v="0"/>
    <x v="0"/>
    <s v="Sage, Master. Thomas Henry"/>
    <s v="male"/>
    <m/>
    <n v="8"/>
    <n v="2"/>
    <s v="CA. 2343"/>
    <n v="69.55"/>
    <m/>
    <x v="0"/>
    <n v="11"/>
    <n v="338.70850000000002"/>
    <n v="7"/>
    <n v="48.386928571428577"/>
  </r>
  <r>
    <n v="161"/>
    <n v="0"/>
    <x v="0"/>
    <s v="Cribb, Mr. John Hatfield"/>
    <s v="male"/>
    <n v="44"/>
    <n v="0"/>
    <n v="1"/>
    <n v="371362"/>
    <n v="16.100000000000001"/>
    <m/>
    <x v="0"/>
    <n v="2"/>
    <n v="78.407000000000011"/>
    <n v="1"/>
    <n v="78.407000000000011"/>
  </r>
  <r>
    <n v="162"/>
    <n v="1"/>
    <x v="2"/>
    <s v="Watt, Mrs. James (Elizabeth &quot;Bessie&quot; Inglis Milne)"/>
    <s v="female"/>
    <n v="40"/>
    <n v="0"/>
    <n v="0"/>
    <s v="C.A. 33595"/>
    <n v="15.75"/>
    <m/>
    <x v="0"/>
    <n v="1"/>
    <n v="76.702500000000001"/>
    <n v="1"/>
    <n v="76.702500000000001"/>
  </r>
  <r>
    <n v="163"/>
    <n v="0"/>
    <x v="0"/>
    <s v="Bengtsson, Mr. John Viktor"/>
    <s v="male"/>
    <n v="26"/>
    <n v="0"/>
    <n v="0"/>
    <n v="347068"/>
    <n v="7.7750000000000004"/>
    <m/>
    <x v="0"/>
    <n v="1"/>
    <n v="37.864250000000006"/>
    <n v="1"/>
    <n v="37.864250000000006"/>
  </r>
  <r>
    <n v="164"/>
    <n v="0"/>
    <x v="0"/>
    <s v="Calic, Mr. Jovo"/>
    <s v="male"/>
    <n v="17"/>
    <n v="0"/>
    <n v="0"/>
    <n v="315093"/>
    <n v="8.6624999999999996"/>
    <m/>
    <x v="0"/>
    <n v="1"/>
    <n v="42.186374999999998"/>
    <n v="1"/>
    <n v="42.186374999999998"/>
  </r>
  <r>
    <n v="165"/>
    <n v="0"/>
    <x v="0"/>
    <s v="Panula, Master. Eino Viljami"/>
    <s v="male"/>
    <n v="1"/>
    <n v="4"/>
    <n v="1"/>
    <n v="3101295"/>
    <n v="39.6875"/>
    <m/>
    <x v="0"/>
    <n v="6"/>
    <n v="193.27812500000002"/>
    <n v="6"/>
    <n v="32.213020833333339"/>
  </r>
  <r>
    <n v="166"/>
    <n v="1"/>
    <x v="0"/>
    <s v="Goldsmith, Master. Frank John William &quot;Frankie&quot;"/>
    <s v="male"/>
    <n v="9"/>
    <n v="0"/>
    <n v="2"/>
    <n v="363291"/>
    <n v="20.524999999999999"/>
    <m/>
    <x v="0"/>
    <n v="3"/>
    <n v="99.95675"/>
    <n v="3"/>
    <n v="33.318916666666667"/>
  </r>
  <r>
    <n v="167"/>
    <n v="1"/>
    <x v="1"/>
    <s v="Chibnall, Mrs. (Edith Martha Bowerman)"/>
    <s v="female"/>
    <m/>
    <n v="0"/>
    <n v="1"/>
    <n v="113505"/>
    <n v="55"/>
    <s v="E33"/>
    <x v="0"/>
    <n v="2"/>
    <n v="267.85000000000002"/>
    <n v="2"/>
    <n v="133.92500000000001"/>
  </r>
  <r>
    <n v="168"/>
    <n v="0"/>
    <x v="0"/>
    <s v="Skoog, Mrs. William (Anna Bernhardina Karlsson)"/>
    <s v="female"/>
    <n v="45"/>
    <n v="1"/>
    <n v="4"/>
    <n v="347088"/>
    <n v="27.9"/>
    <m/>
    <x v="0"/>
    <n v="6"/>
    <n v="135.87299999999999"/>
    <n v="6"/>
    <n v="22.645499999999998"/>
  </r>
  <r>
    <n v="169"/>
    <n v="0"/>
    <x v="1"/>
    <s v="Baumann, Mr. John D"/>
    <s v="male"/>
    <m/>
    <n v="0"/>
    <n v="0"/>
    <s v="PC 17318"/>
    <n v="25.925000000000001"/>
    <m/>
    <x v="0"/>
    <n v="1"/>
    <n v="126.25475"/>
    <n v="1"/>
    <n v="126.25475"/>
  </r>
  <r>
    <n v="170"/>
    <n v="0"/>
    <x v="0"/>
    <s v="Ling, Mr. Lee"/>
    <s v="male"/>
    <n v="28"/>
    <n v="0"/>
    <n v="0"/>
    <n v="1601"/>
    <n v="56.495800000000003"/>
    <m/>
    <x v="0"/>
    <n v="1"/>
    <n v="275.134546"/>
    <n v="7"/>
    <n v="39.30493514285714"/>
  </r>
  <r>
    <n v="171"/>
    <n v="0"/>
    <x v="1"/>
    <s v="Van der hoef, Mr. Wyckoff"/>
    <s v="male"/>
    <n v="61"/>
    <n v="0"/>
    <n v="0"/>
    <n v="111240"/>
    <n v="33.5"/>
    <s v="B19"/>
    <x v="0"/>
    <n v="1"/>
    <n v="163.14500000000001"/>
    <n v="1"/>
    <n v="163.14500000000001"/>
  </r>
  <r>
    <n v="172"/>
    <n v="0"/>
    <x v="0"/>
    <s v="Rice, Master. Arthur"/>
    <s v="male"/>
    <n v="4"/>
    <n v="4"/>
    <n v="1"/>
    <n v="382652"/>
    <n v="29.125"/>
    <m/>
    <x v="2"/>
    <n v="6"/>
    <n v="121.981325"/>
    <n v="5"/>
    <n v="24.396265"/>
  </r>
  <r>
    <n v="173"/>
    <n v="1"/>
    <x v="0"/>
    <s v="Johnson, Miss. Eleanor Ileen"/>
    <s v="female"/>
    <n v="1"/>
    <n v="1"/>
    <n v="1"/>
    <n v="347742"/>
    <n v="11.1333"/>
    <m/>
    <x v="0"/>
    <n v="3"/>
    <n v="54.219171000000003"/>
    <n v="3"/>
    <n v="18.073057000000002"/>
  </r>
  <r>
    <n v="174"/>
    <n v="0"/>
    <x v="0"/>
    <s v="Sivola, Mr. Antti Wilhelm"/>
    <s v="male"/>
    <n v="21"/>
    <n v="0"/>
    <n v="0"/>
    <s v="STON/O 2. 3101280"/>
    <n v="7.9249999999999998"/>
    <m/>
    <x v="0"/>
    <n v="1"/>
    <n v="38.594749999999998"/>
    <n v="1"/>
    <n v="38.594749999999998"/>
  </r>
  <r>
    <n v="175"/>
    <n v="0"/>
    <x v="1"/>
    <s v="Smith, Mr. James Clinch"/>
    <s v="male"/>
    <n v="56"/>
    <n v="0"/>
    <n v="0"/>
    <n v="17764"/>
    <n v="30.695799999999998"/>
    <s v="A7"/>
    <x v="1"/>
    <n v="1"/>
    <n v="149.48854599999999"/>
    <n v="1"/>
    <n v="149.48854599999999"/>
  </r>
  <r>
    <n v="176"/>
    <n v="0"/>
    <x v="0"/>
    <s v="Klasen, Mr. Klas Albin"/>
    <s v="male"/>
    <n v="18"/>
    <n v="1"/>
    <n v="1"/>
    <n v="350404"/>
    <n v="7.8541999999999996"/>
    <m/>
    <x v="0"/>
    <n v="3"/>
    <n v="38.249954000000002"/>
    <n v="1"/>
    <n v="38.249954000000002"/>
  </r>
  <r>
    <n v="177"/>
    <n v="0"/>
    <x v="0"/>
    <s v="Lefebre, Master. Henry Forbes"/>
    <s v="male"/>
    <m/>
    <n v="3"/>
    <n v="1"/>
    <n v="4133"/>
    <n v="25.466699999999999"/>
    <m/>
    <x v="0"/>
    <n v="5"/>
    <n v="124.022829"/>
    <n v="4"/>
    <n v="31.00570725"/>
  </r>
  <r>
    <n v="178"/>
    <n v="0"/>
    <x v="1"/>
    <s v="Isham, Miss. Ann Elizabeth"/>
    <s v="female"/>
    <n v="50"/>
    <n v="0"/>
    <n v="0"/>
    <s v="PC 17595"/>
    <n v="28.712499999999999"/>
    <s v="C49"/>
    <x v="1"/>
    <n v="1"/>
    <n v="28.712499999999999"/>
    <n v="1"/>
    <n v="28.712499999999999"/>
  </r>
  <r>
    <n v="179"/>
    <n v="0"/>
    <x v="2"/>
    <s v="Hale, Mr. Reginald"/>
    <s v="male"/>
    <n v="30"/>
    <n v="0"/>
    <n v="0"/>
    <n v="250653"/>
    <n v="13"/>
    <m/>
    <x v="0"/>
    <n v="1"/>
    <n v="63.31"/>
    <n v="1"/>
    <n v="63.31"/>
  </r>
  <r>
    <n v="180"/>
    <n v="0"/>
    <x v="0"/>
    <s v="Leonard, Mr. Lionel"/>
    <s v="male"/>
    <n v="36"/>
    <n v="0"/>
    <n v="0"/>
    <s v="LINE"/>
    <n v="0"/>
    <m/>
    <x v="0"/>
    <n v="1"/>
    <n v="0"/>
    <n v="4"/>
    <n v="0"/>
  </r>
  <r>
    <n v="181"/>
    <n v="0"/>
    <x v="0"/>
    <s v="Sage, Miss. Constance Gladys"/>
    <s v="female"/>
    <m/>
    <n v="8"/>
    <n v="2"/>
    <s v="CA. 2343"/>
    <n v="69.55"/>
    <m/>
    <x v="0"/>
    <n v="11"/>
    <n v="338.70850000000002"/>
    <n v="7"/>
    <n v="48.386928571428577"/>
  </r>
  <r>
    <n v="182"/>
    <n v="0"/>
    <x v="2"/>
    <s v="Pernot, Mr. Rene"/>
    <s v="male"/>
    <m/>
    <n v="0"/>
    <n v="0"/>
    <s v="SC/PARIS 2131"/>
    <n v="15.05"/>
    <m/>
    <x v="1"/>
    <n v="1"/>
    <n v="15.05"/>
    <n v="1"/>
    <n v="15.05"/>
  </r>
  <r>
    <n v="183"/>
    <n v="0"/>
    <x v="0"/>
    <s v="Asplund, Master. Clarence Gustaf Hugo"/>
    <s v="male"/>
    <n v="9"/>
    <n v="4"/>
    <n v="2"/>
    <n v="347077"/>
    <n v="31.387499999999999"/>
    <m/>
    <x v="0"/>
    <n v="7"/>
    <n v="152.857125"/>
    <n v="4"/>
    <n v="38.214281249999999"/>
  </r>
  <r>
    <n v="184"/>
    <n v="1"/>
    <x v="2"/>
    <s v="Becker, Master. Richard F"/>
    <s v="male"/>
    <n v="1"/>
    <n v="2"/>
    <n v="1"/>
    <n v="230136"/>
    <n v="39"/>
    <s v="F4"/>
    <x v="0"/>
    <n v="4"/>
    <n v="189.93"/>
    <n v="2"/>
    <n v="94.965000000000003"/>
  </r>
  <r>
    <n v="185"/>
    <n v="1"/>
    <x v="0"/>
    <s v="Kink-Heilmann, Miss. Luise Gretchen"/>
    <s v="female"/>
    <n v="4"/>
    <n v="0"/>
    <n v="2"/>
    <n v="315153"/>
    <n v="22.024999999999999"/>
    <m/>
    <x v="0"/>
    <n v="3"/>
    <n v="107.26174999999999"/>
    <n v="1"/>
    <n v="107.26174999999999"/>
  </r>
  <r>
    <n v="186"/>
    <n v="0"/>
    <x v="1"/>
    <s v="Rood, Mr. Hugh Roscoe"/>
    <s v="male"/>
    <m/>
    <n v="0"/>
    <n v="0"/>
    <n v="113767"/>
    <n v="50"/>
    <s v="A32"/>
    <x v="0"/>
    <n v="1"/>
    <n v="243.5"/>
    <n v="1"/>
    <n v="243.5"/>
  </r>
  <r>
    <n v="187"/>
    <n v="1"/>
    <x v="0"/>
    <s v="O'Brien, Mrs. Thomas (Johanna &quot;Hannah&quot; Godfrey)"/>
    <s v="female"/>
    <m/>
    <n v="1"/>
    <n v="0"/>
    <n v="370365"/>
    <n v="15.5"/>
    <m/>
    <x v="2"/>
    <n v="2"/>
    <n v="64.917100000000005"/>
    <n v="2"/>
    <n v="32.458550000000002"/>
  </r>
  <r>
    <n v="188"/>
    <n v="1"/>
    <x v="1"/>
    <s v="Romaine, Mr. Charles Hallace (&quot;Mr C Rolmane&quot;)"/>
    <s v="male"/>
    <n v="45"/>
    <n v="0"/>
    <n v="0"/>
    <n v="111428"/>
    <n v="26.55"/>
    <m/>
    <x v="0"/>
    <n v="1"/>
    <n v="129.29850000000002"/>
    <n v="1"/>
    <n v="129.29850000000002"/>
  </r>
  <r>
    <n v="189"/>
    <n v="0"/>
    <x v="0"/>
    <s v="Bourke, Mr. John"/>
    <s v="male"/>
    <n v="40"/>
    <n v="1"/>
    <n v="1"/>
    <n v="364849"/>
    <n v="15.5"/>
    <m/>
    <x v="2"/>
    <n v="3"/>
    <n v="64.917100000000005"/>
    <n v="2"/>
    <n v="32.458550000000002"/>
  </r>
  <r>
    <n v="190"/>
    <n v="0"/>
    <x v="0"/>
    <s v="Turcin, Mr. Stjepan"/>
    <s v="male"/>
    <n v="36"/>
    <n v="0"/>
    <n v="0"/>
    <n v="349247"/>
    <n v="7.8958000000000004"/>
    <m/>
    <x v="0"/>
    <n v="1"/>
    <n v="38.452546000000005"/>
    <n v="1"/>
    <n v="38.452546000000005"/>
  </r>
  <r>
    <n v="191"/>
    <n v="1"/>
    <x v="2"/>
    <s v="Pinsky, Mrs. (Rosa)"/>
    <s v="female"/>
    <n v="32"/>
    <n v="0"/>
    <n v="0"/>
    <n v="234604"/>
    <n v="13"/>
    <m/>
    <x v="0"/>
    <n v="1"/>
    <n v="63.31"/>
    <n v="1"/>
    <n v="63.31"/>
  </r>
  <r>
    <n v="192"/>
    <n v="0"/>
    <x v="2"/>
    <s v="Carbines, Mr. William"/>
    <s v="male"/>
    <n v="19"/>
    <n v="0"/>
    <n v="0"/>
    <n v="28424"/>
    <n v="13"/>
    <m/>
    <x v="0"/>
    <n v="1"/>
    <n v="63.31"/>
    <n v="1"/>
    <n v="63.31"/>
  </r>
  <r>
    <n v="193"/>
    <n v="1"/>
    <x v="0"/>
    <s v="Andersen-Jensen, Miss. Carla Christine Nielsine"/>
    <s v="female"/>
    <n v="19"/>
    <n v="1"/>
    <n v="0"/>
    <n v="350046"/>
    <n v="7.8541999999999996"/>
    <m/>
    <x v="0"/>
    <n v="2"/>
    <n v="38.249954000000002"/>
    <n v="1"/>
    <n v="38.249954000000002"/>
  </r>
  <r>
    <n v="194"/>
    <n v="1"/>
    <x v="2"/>
    <s v="Navratil, Master. Michel M"/>
    <s v="male"/>
    <n v="3"/>
    <n v="1"/>
    <n v="1"/>
    <n v="230080"/>
    <n v="26"/>
    <s v="F2"/>
    <x v="0"/>
    <n v="3"/>
    <n v="126.62"/>
    <n v="3"/>
    <n v="42.206666666666671"/>
  </r>
  <r>
    <n v="195"/>
    <n v="1"/>
    <x v="1"/>
    <s v="Brown, Mrs. James Joseph (Margaret Tobin)"/>
    <s v="female"/>
    <n v="44"/>
    <n v="0"/>
    <n v="0"/>
    <s v="PC 17610"/>
    <n v="27.720800000000001"/>
    <s v="B4"/>
    <x v="1"/>
    <n v="1"/>
    <n v="27.720800000000001"/>
    <n v="1"/>
    <n v="27.720800000000001"/>
  </r>
  <r>
    <n v="196"/>
    <n v="1"/>
    <x v="1"/>
    <s v="Lurette, Miss. Elise"/>
    <s v="female"/>
    <n v="58"/>
    <n v="0"/>
    <n v="0"/>
    <s v="PC 17569"/>
    <n v="146.52080000000001"/>
    <s v="B80"/>
    <x v="1"/>
    <n v="1"/>
    <n v="146.52080000000001"/>
    <n v="2"/>
    <n v="73.260400000000004"/>
  </r>
  <r>
    <n v="197"/>
    <n v="0"/>
    <x v="0"/>
    <s v="Mernagh, Mr. Robert"/>
    <s v="male"/>
    <m/>
    <n v="0"/>
    <n v="0"/>
    <n v="368703"/>
    <n v="7.75"/>
    <m/>
    <x v="2"/>
    <n v="1"/>
    <n v="32.458550000000002"/>
    <n v="1"/>
    <n v="32.458550000000002"/>
  </r>
  <r>
    <n v="198"/>
    <n v="0"/>
    <x v="0"/>
    <s v="Olsen, Mr. Karl Siegwart Andreas"/>
    <s v="male"/>
    <n v="42"/>
    <n v="0"/>
    <n v="1"/>
    <n v="4579"/>
    <n v="8.4041999999999994"/>
    <m/>
    <x v="0"/>
    <n v="2"/>
    <n v="40.928453999999995"/>
    <n v="1"/>
    <n v="40.928453999999995"/>
  </r>
  <r>
    <n v="199"/>
    <n v="1"/>
    <x v="0"/>
    <s v="Madigan, Miss. Margaret &quot;Maggie&quot;"/>
    <s v="female"/>
    <m/>
    <n v="0"/>
    <n v="0"/>
    <n v="370370"/>
    <n v="7.75"/>
    <m/>
    <x v="2"/>
    <n v="1"/>
    <n v="32.458550000000002"/>
    <n v="1"/>
    <n v="32.458550000000002"/>
  </r>
  <r>
    <n v="200"/>
    <n v="0"/>
    <x v="2"/>
    <s v="Yrois, Miss. Henriette (&quot;Mrs Harbeck&quot;)"/>
    <s v="female"/>
    <n v="24"/>
    <n v="0"/>
    <n v="0"/>
    <n v="248747"/>
    <n v="13"/>
    <m/>
    <x v="0"/>
    <n v="1"/>
    <n v="63.31"/>
    <n v="1"/>
    <n v="63.31"/>
  </r>
  <r>
    <n v="201"/>
    <n v="0"/>
    <x v="0"/>
    <s v="Vande Walle, Mr. Nestor Cyriel"/>
    <s v="male"/>
    <n v="28"/>
    <n v="0"/>
    <n v="0"/>
    <n v="345770"/>
    <n v="9.5"/>
    <m/>
    <x v="0"/>
    <n v="1"/>
    <n v="46.265000000000001"/>
    <n v="1"/>
    <n v="46.265000000000001"/>
  </r>
  <r>
    <n v="202"/>
    <n v="0"/>
    <x v="0"/>
    <s v="Sage, Mr. Frederick"/>
    <s v="male"/>
    <m/>
    <n v="8"/>
    <n v="2"/>
    <s v="CA. 2343"/>
    <n v="69.55"/>
    <m/>
    <x v="0"/>
    <n v="11"/>
    <n v="338.70850000000002"/>
    <n v="7"/>
    <n v="48.386928571428577"/>
  </r>
  <r>
    <n v="203"/>
    <n v="0"/>
    <x v="0"/>
    <s v="Johanson, Mr. Jakob Alfred"/>
    <s v="male"/>
    <n v="34"/>
    <n v="0"/>
    <n v="0"/>
    <n v="3101264"/>
    <n v="6.4958"/>
    <m/>
    <x v="0"/>
    <n v="1"/>
    <n v="31.634546"/>
    <n v="1"/>
    <n v="31.634546"/>
  </r>
  <r>
    <n v="204"/>
    <n v="0"/>
    <x v="0"/>
    <s v="Youseff, Mr. Gerious"/>
    <s v="male"/>
    <n v="45.5"/>
    <n v="0"/>
    <n v="0"/>
    <n v="2628"/>
    <n v="7.2249999999999996"/>
    <m/>
    <x v="1"/>
    <n v="1"/>
    <n v="35.185749999999999"/>
    <n v="1"/>
    <n v="35.185749999999999"/>
  </r>
  <r>
    <n v="205"/>
    <n v="1"/>
    <x v="0"/>
    <s v="Cohen, Mr. Gurshon &quot;Gus&quot;"/>
    <s v="male"/>
    <n v="18"/>
    <n v="0"/>
    <n v="0"/>
    <s v="A/5 3540"/>
    <n v="8.0500000000000007"/>
    <m/>
    <x v="0"/>
    <n v="1"/>
    <n v="39.203500000000005"/>
    <n v="1"/>
    <n v="39.203500000000005"/>
  </r>
  <r>
    <n v="206"/>
    <n v="0"/>
    <x v="0"/>
    <s v="Strom, Miss. Telma Matilda"/>
    <s v="female"/>
    <n v="2"/>
    <n v="0"/>
    <n v="1"/>
    <n v="347054"/>
    <n v="10.4625"/>
    <s v="G6"/>
    <x v="0"/>
    <n v="2"/>
    <n v="50.952375000000004"/>
    <n v="2"/>
    <n v="25.476187500000002"/>
  </r>
  <r>
    <n v="207"/>
    <n v="0"/>
    <x v="0"/>
    <s v="Backstrom, Mr. Karl Alfred"/>
    <s v="male"/>
    <n v="32"/>
    <n v="1"/>
    <n v="0"/>
    <n v="3101278"/>
    <n v="15.85"/>
    <m/>
    <x v="0"/>
    <n v="2"/>
    <n v="77.189499999999995"/>
    <n v="2"/>
    <n v="38.594749999999998"/>
  </r>
  <r>
    <n v="208"/>
    <n v="1"/>
    <x v="0"/>
    <s v="Albimona, Mr. Nassef Cassem"/>
    <s v="male"/>
    <n v="26"/>
    <n v="0"/>
    <n v="0"/>
    <n v="2699"/>
    <n v="18.787500000000001"/>
    <m/>
    <x v="1"/>
    <n v="1"/>
    <n v="91.495125000000016"/>
    <n v="2"/>
    <n v="45.747562500000008"/>
  </r>
  <r>
    <n v="209"/>
    <n v="1"/>
    <x v="0"/>
    <s v="Carr, Miss. Helen &quot;Ellen&quot;"/>
    <s v="female"/>
    <n v="16"/>
    <n v="0"/>
    <n v="0"/>
    <n v="367231"/>
    <n v="7.75"/>
    <m/>
    <x v="2"/>
    <n v="1"/>
    <n v="32.458550000000002"/>
    <n v="1"/>
    <n v="32.458550000000002"/>
  </r>
  <r>
    <n v="210"/>
    <n v="1"/>
    <x v="1"/>
    <s v="Blank, Mr. Henry"/>
    <s v="male"/>
    <n v="40"/>
    <n v="0"/>
    <n v="0"/>
    <n v="112277"/>
    <n v="31"/>
    <s v="A31"/>
    <x v="1"/>
    <n v="1"/>
    <n v="31"/>
    <n v="1"/>
    <n v="31"/>
  </r>
  <r>
    <n v="211"/>
    <n v="0"/>
    <x v="0"/>
    <s v="Ali, Mr. Ahmed"/>
    <s v="male"/>
    <n v="24"/>
    <n v="0"/>
    <n v="0"/>
    <s v="SOTON/O.Q. 3101311"/>
    <n v="7.05"/>
    <m/>
    <x v="0"/>
    <n v="1"/>
    <n v="34.333500000000001"/>
    <n v="1"/>
    <n v="34.333500000000001"/>
  </r>
  <r>
    <n v="212"/>
    <n v="1"/>
    <x v="2"/>
    <s v="Cameron, Miss. Clear Annie"/>
    <s v="female"/>
    <n v="35"/>
    <n v="0"/>
    <n v="0"/>
    <s v="F.C.C. 13528"/>
    <n v="21"/>
    <m/>
    <x v="0"/>
    <n v="1"/>
    <n v="102.27"/>
    <n v="1"/>
    <n v="102.27"/>
  </r>
  <r>
    <n v="213"/>
    <n v="0"/>
    <x v="0"/>
    <s v="Perkin, Mr. John Henry"/>
    <s v="male"/>
    <n v="22"/>
    <n v="0"/>
    <n v="0"/>
    <s v="A/5 21174"/>
    <n v="7.25"/>
    <m/>
    <x v="0"/>
    <n v="1"/>
    <n v="35.307499999999997"/>
    <n v="1"/>
    <n v="35.307499999999997"/>
  </r>
  <r>
    <n v="214"/>
    <n v="0"/>
    <x v="2"/>
    <s v="Givard, Mr. Hans Kristensen"/>
    <s v="male"/>
    <n v="30"/>
    <n v="0"/>
    <n v="0"/>
    <n v="250646"/>
    <n v="13"/>
    <m/>
    <x v="0"/>
    <n v="1"/>
    <n v="63.31"/>
    <n v="1"/>
    <n v="63.31"/>
  </r>
  <r>
    <n v="215"/>
    <n v="0"/>
    <x v="0"/>
    <s v="Kiernan, Mr. Philip"/>
    <s v="male"/>
    <m/>
    <n v="1"/>
    <n v="0"/>
    <n v="367229"/>
    <n v="7.75"/>
    <m/>
    <x v="2"/>
    <n v="2"/>
    <n v="32.458550000000002"/>
    <n v="1"/>
    <n v="32.458550000000002"/>
  </r>
  <r>
    <n v="216"/>
    <n v="1"/>
    <x v="1"/>
    <s v="Newell, Miss. Madeleine"/>
    <s v="female"/>
    <n v="31"/>
    <n v="1"/>
    <n v="0"/>
    <n v="35273"/>
    <n v="113.27500000000001"/>
    <s v="D36"/>
    <x v="1"/>
    <n v="2"/>
    <n v="551.64925000000005"/>
    <n v="3"/>
    <n v="183.88308333333336"/>
  </r>
  <r>
    <n v="217"/>
    <n v="1"/>
    <x v="0"/>
    <s v="Honkanen, Miss. Eliina"/>
    <s v="female"/>
    <n v="27"/>
    <n v="0"/>
    <n v="0"/>
    <s v="STON/O2. 3101283"/>
    <n v="7.9249999999999998"/>
    <m/>
    <x v="0"/>
    <n v="1"/>
    <n v="38.594749999999998"/>
    <n v="1"/>
    <n v="38.594749999999998"/>
  </r>
  <r>
    <n v="218"/>
    <n v="0"/>
    <x v="2"/>
    <s v="Jacobsohn, Mr. Sidney Samuel"/>
    <s v="male"/>
    <n v="42"/>
    <n v="1"/>
    <n v="0"/>
    <n v="243847"/>
    <n v="27"/>
    <m/>
    <x v="0"/>
    <n v="2"/>
    <n v="131.49"/>
    <n v="2"/>
    <n v="65.745000000000005"/>
  </r>
  <r>
    <n v="219"/>
    <n v="1"/>
    <x v="1"/>
    <s v="Bazzani, Miss. Albina"/>
    <s v="female"/>
    <n v="32"/>
    <n v="0"/>
    <n v="0"/>
    <n v="11813"/>
    <n v="76.291700000000006"/>
    <s v="D15"/>
    <x v="1"/>
    <n v="1"/>
    <n v="371.54057900000004"/>
    <n v="1"/>
    <n v="371.54057900000004"/>
  </r>
  <r>
    <n v="220"/>
    <n v="0"/>
    <x v="2"/>
    <s v="Harris, Mr. Walter"/>
    <s v="male"/>
    <n v="30"/>
    <n v="0"/>
    <n v="0"/>
    <s v="W/C 14208"/>
    <n v="10.5"/>
    <m/>
    <x v="0"/>
    <n v="1"/>
    <n v="51.134999999999998"/>
    <n v="1"/>
    <n v="51.134999999999998"/>
  </r>
  <r>
    <n v="221"/>
    <n v="1"/>
    <x v="0"/>
    <s v="Sunderland, Mr. Victor Francis"/>
    <s v="male"/>
    <n v="16"/>
    <n v="0"/>
    <n v="0"/>
    <s v="SOTON/OQ 392089"/>
    <n v="8.0500000000000007"/>
    <m/>
    <x v="0"/>
    <n v="1"/>
    <n v="39.203500000000005"/>
    <n v="1"/>
    <n v="39.203500000000005"/>
  </r>
  <r>
    <n v="222"/>
    <n v="0"/>
    <x v="2"/>
    <s v="Bracken, Mr. James H"/>
    <s v="male"/>
    <n v="27"/>
    <n v="0"/>
    <n v="0"/>
    <n v="220367"/>
    <n v="13"/>
    <m/>
    <x v="0"/>
    <n v="1"/>
    <n v="63.31"/>
    <n v="1"/>
    <n v="63.31"/>
  </r>
  <r>
    <n v="223"/>
    <n v="0"/>
    <x v="0"/>
    <s v="Green, Mr. George Henry"/>
    <s v="male"/>
    <n v="51"/>
    <n v="0"/>
    <n v="0"/>
    <n v="21440"/>
    <n v="8.0500000000000007"/>
    <m/>
    <x v="0"/>
    <n v="1"/>
    <n v="39.203500000000005"/>
    <n v="1"/>
    <n v="39.203500000000005"/>
  </r>
  <r>
    <n v="224"/>
    <n v="0"/>
    <x v="0"/>
    <s v="Nenkoff, Mr. Christo"/>
    <s v="male"/>
    <m/>
    <n v="0"/>
    <n v="0"/>
    <n v="349234"/>
    <n v="7.8958000000000004"/>
    <m/>
    <x v="0"/>
    <n v="1"/>
    <n v="38.452546000000005"/>
    <n v="1"/>
    <n v="38.452546000000005"/>
  </r>
  <r>
    <n v="225"/>
    <n v="1"/>
    <x v="1"/>
    <s v="Hoyt, Mr. Frederick Maxfield"/>
    <s v="male"/>
    <n v="38"/>
    <n v="1"/>
    <n v="0"/>
    <n v="19943"/>
    <n v="90"/>
    <s v="C93"/>
    <x v="0"/>
    <n v="2"/>
    <n v="438.3"/>
    <n v="2"/>
    <n v="219.15"/>
  </r>
  <r>
    <n v="226"/>
    <n v="0"/>
    <x v="0"/>
    <s v="Berglund, Mr. Karl Ivar Sven"/>
    <s v="male"/>
    <n v="22"/>
    <n v="0"/>
    <n v="0"/>
    <s v="PP 4348"/>
    <n v="9.35"/>
    <m/>
    <x v="0"/>
    <n v="1"/>
    <n v="45.534500000000001"/>
    <n v="1"/>
    <n v="45.534500000000001"/>
  </r>
  <r>
    <n v="227"/>
    <n v="1"/>
    <x v="2"/>
    <s v="Mellors, Mr. William John"/>
    <s v="male"/>
    <n v="19"/>
    <n v="0"/>
    <n v="0"/>
    <s v="SW/PP 751"/>
    <n v="10.5"/>
    <m/>
    <x v="0"/>
    <n v="1"/>
    <n v="51.134999999999998"/>
    <n v="1"/>
    <n v="51.134999999999998"/>
  </r>
  <r>
    <n v="228"/>
    <n v="0"/>
    <x v="0"/>
    <s v="Lovell, Mr. John Hall (&quot;Henry&quot;)"/>
    <s v="male"/>
    <n v="20.5"/>
    <n v="0"/>
    <n v="0"/>
    <s v="A/5 21173"/>
    <n v="7.25"/>
    <m/>
    <x v="0"/>
    <n v="1"/>
    <n v="35.307499999999997"/>
    <n v="1"/>
    <n v="35.307499999999997"/>
  </r>
  <r>
    <n v="229"/>
    <n v="0"/>
    <x v="2"/>
    <s v="Fahlstrom, Mr. Arne Jonas"/>
    <s v="male"/>
    <n v="18"/>
    <n v="0"/>
    <n v="0"/>
    <n v="236171"/>
    <n v="13"/>
    <m/>
    <x v="0"/>
    <n v="1"/>
    <n v="63.31"/>
    <n v="1"/>
    <n v="63.31"/>
  </r>
  <r>
    <n v="230"/>
    <n v="0"/>
    <x v="0"/>
    <s v="Lefebre, Miss. Mathilde"/>
    <s v="female"/>
    <m/>
    <n v="3"/>
    <n v="1"/>
    <n v="4133"/>
    <n v="25.466699999999999"/>
    <m/>
    <x v="0"/>
    <n v="5"/>
    <n v="124.022829"/>
    <n v="4"/>
    <n v="31.00570725"/>
  </r>
  <r>
    <n v="231"/>
    <n v="1"/>
    <x v="1"/>
    <s v="Harris, Mrs. Henry Birkhardt (Irene Wallach)"/>
    <s v="female"/>
    <n v="35"/>
    <n v="1"/>
    <n v="0"/>
    <n v="36973"/>
    <n v="83.474999999999994"/>
    <s v="C83"/>
    <x v="0"/>
    <n v="2"/>
    <n v="406.52324999999996"/>
    <n v="2"/>
    <n v="203.26162499999998"/>
  </r>
  <r>
    <n v="232"/>
    <n v="0"/>
    <x v="0"/>
    <s v="Larsson, Mr. Bengt Edvin"/>
    <s v="male"/>
    <n v="29"/>
    <n v="0"/>
    <n v="0"/>
    <n v="347067"/>
    <n v="7.7750000000000004"/>
    <m/>
    <x v="0"/>
    <n v="1"/>
    <n v="37.864250000000006"/>
    <n v="1"/>
    <n v="37.864250000000006"/>
  </r>
  <r>
    <n v="233"/>
    <n v="0"/>
    <x v="2"/>
    <s v="Sjostedt, Mr. Ernst Adolf"/>
    <s v="male"/>
    <n v="59"/>
    <n v="0"/>
    <n v="0"/>
    <n v="237442"/>
    <n v="13.5"/>
    <m/>
    <x v="0"/>
    <n v="1"/>
    <n v="65.745000000000005"/>
    <n v="1"/>
    <n v="65.745000000000005"/>
  </r>
  <r>
    <n v="234"/>
    <n v="1"/>
    <x v="0"/>
    <s v="Asplund, Miss. Lillian Gertrud"/>
    <s v="female"/>
    <n v="5"/>
    <n v="4"/>
    <n v="2"/>
    <n v="347077"/>
    <n v="31.387499999999999"/>
    <m/>
    <x v="0"/>
    <n v="7"/>
    <n v="152.857125"/>
    <n v="4"/>
    <n v="38.214281249999999"/>
  </r>
  <r>
    <n v="235"/>
    <n v="0"/>
    <x v="2"/>
    <s v="Leyson, Mr. Robert William Norman"/>
    <s v="male"/>
    <n v="24"/>
    <n v="0"/>
    <n v="0"/>
    <s v="C.A. 29566"/>
    <n v="10.5"/>
    <m/>
    <x v="0"/>
    <n v="1"/>
    <n v="51.134999999999998"/>
    <n v="1"/>
    <n v="51.134999999999998"/>
  </r>
  <r>
    <n v="236"/>
    <n v="0"/>
    <x v="0"/>
    <s v="Harknett, Miss. Alice Phoebe"/>
    <s v="female"/>
    <m/>
    <n v="0"/>
    <n v="0"/>
    <s v="W./C. 6609"/>
    <n v="7.55"/>
    <m/>
    <x v="0"/>
    <n v="1"/>
    <n v="36.768500000000003"/>
    <n v="1"/>
    <n v="36.768500000000003"/>
  </r>
  <r>
    <n v="237"/>
    <n v="0"/>
    <x v="2"/>
    <s v="Hold, Mr. Stephen"/>
    <s v="male"/>
    <n v="44"/>
    <n v="1"/>
    <n v="0"/>
    <n v="26707"/>
    <n v="26"/>
    <m/>
    <x v="0"/>
    <n v="2"/>
    <n v="126.62"/>
    <n v="1"/>
    <n v="126.62"/>
  </r>
  <r>
    <n v="238"/>
    <n v="1"/>
    <x v="2"/>
    <s v="Collyer, Miss. Marjorie &quot;Lottie&quot;"/>
    <s v="female"/>
    <n v="8"/>
    <n v="0"/>
    <n v="2"/>
    <s v="C.A. 31921"/>
    <n v="26.25"/>
    <m/>
    <x v="0"/>
    <n v="3"/>
    <n v="127.83750000000001"/>
    <n v="3"/>
    <n v="42.612500000000004"/>
  </r>
  <r>
    <n v="239"/>
    <n v="0"/>
    <x v="2"/>
    <s v="Pengelly, Mr. Frederick William"/>
    <s v="male"/>
    <n v="19"/>
    <n v="0"/>
    <n v="0"/>
    <n v="28665"/>
    <n v="10.5"/>
    <m/>
    <x v="0"/>
    <n v="1"/>
    <n v="51.134999999999998"/>
    <n v="1"/>
    <n v="51.134999999999998"/>
  </r>
  <r>
    <n v="240"/>
    <n v="0"/>
    <x v="2"/>
    <s v="Hunt, Mr. George Henry"/>
    <s v="male"/>
    <n v="33"/>
    <n v="0"/>
    <n v="0"/>
    <s v="SCO/W 1585"/>
    <n v="12.275"/>
    <m/>
    <x v="0"/>
    <n v="1"/>
    <n v="59.779250000000005"/>
    <n v="1"/>
    <n v="59.779250000000005"/>
  </r>
  <r>
    <n v="241"/>
    <n v="0"/>
    <x v="0"/>
    <s v="Zabour, Miss. Thamine"/>
    <s v="female"/>
    <m/>
    <n v="1"/>
    <n v="0"/>
    <n v="2665"/>
    <n v="14.4542"/>
    <m/>
    <x v="1"/>
    <n v="2"/>
    <n v="70.391953999999998"/>
    <n v="2"/>
    <n v="35.195976999999999"/>
  </r>
  <r>
    <n v="242"/>
    <n v="1"/>
    <x v="0"/>
    <s v="Murphy, Miss. Katherine &quot;Kate&quot;"/>
    <s v="female"/>
    <m/>
    <n v="1"/>
    <n v="0"/>
    <n v="367230"/>
    <n v="15.5"/>
    <m/>
    <x v="2"/>
    <n v="2"/>
    <n v="64.917100000000005"/>
    <n v="2"/>
    <n v="32.458550000000002"/>
  </r>
  <r>
    <n v="243"/>
    <n v="0"/>
    <x v="2"/>
    <s v="Coleridge, Mr. Reginald Charles"/>
    <s v="male"/>
    <n v="29"/>
    <n v="0"/>
    <n v="0"/>
    <s v="W./C. 14263"/>
    <n v="10.5"/>
    <m/>
    <x v="0"/>
    <n v="1"/>
    <n v="51.134999999999998"/>
    <n v="1"/>
    <n v="51.134999999999998"/>
  </r>
  <r>
    <n v="244"/>
    <n v="0"/>
    <x v="0"/>
    <s v="Maenpaa, Mr. Matti Alexanteri"/>
    <s v="male"/>
    <n v="22"/>
    <n v="0"/>
    <n v="0"/>
    <s v="STON/O 2. 3101275"/>
    <n v="7.125"/>
    <m/>
    <x v="0"/>
    <n v="1"/>
    <n v="34.698750000000004"/>
    <n v="1"/>
    <n v="34.698750000000004"/>
  </r>
  <r>
    <n v="245"/>
    <n v="0"/>
    <x v="0"/>
    <s v="Attalah, Mr. Sleiman"/>
    <s v="male"/>
    <n v="30"/>
    <n v="0"/>
    <n v="0"/>
    <n v="2694"/>
    <n v="7.2249999999999996"/>
    <m/>
    <x v="1"/>
    <n v="1"/>
    <n v="35.185749999999999"/>
    <n v="1"/>
    <n v="35.185749999999999"/>
  </r>
  <r>
    <n v="246"/>
    <n v="0"/>
    <x v="1"/>
    <s v="Minahan, Dr. William Edward"/>
    <s v="male"/>
    <n v="44"/>
    <n v="2"/>
    <n v="0"/>
    <n v="19928"/>
    <n v="90"/>
    <s v="C78"/>
    <x v="2"/>
    <n v="3"/>
    <n v="376.93800000000005"/>
    <n v="2"/>
    <n v="188.46900000000002"/>
  </r>
  <r>
    <n v="247"/>
    <n v="0"/>
    <x v="0"/>
    <s v="Lindahl, Miss. Agda Thorilda Viktoria"/>
    <s v="female"/>
    <n v="25"/>
    <n v="0"/>
    <n v="0"/>
    <n v="347071"/>
    <n v="7.7750000000000004"/>
    <m/>
    <x v="0"/>
    <n v="1"/>
    <n v="37.864250000000006"/>
    <n v="1"/>
    <n v="37.864250000000006"/>
  </r>
  <r>
    <n v="248"/>
    <n v="1"/>
    <x v="2"/>
    <s v="Hamalainen, Mrs. William (Anna)"/>
    <s v="female"/>
    <n v="24"/>
    <n v="0"/>
    <n v="2"/>
    <n v="250649"/>
    <n v="14.5"/>
    <m/>
    <x v="0"/>
    <n v="3"/>
    <n v="70.614999999999995"/>
    <n v="2"/>
    <n v="35.307499999999997"/>
  </r>
  <r>
    <n v="249"/>
    <n v="1"/>
    <x v="1"/>
    <s v="Beckwith, Mr. Richard Leonard"/>
    <s v="male"/>
    <n v="37"/>
    <n v="1"/>
    <n v="1"/>
    <n v="11751"/>
    <n v="52.554200000000002"/>
    <s v="D35"/>
    <x v="0"/>
    <n v="3"/>
    <n v="255.93895400000002"/>
    <n v="2"/>
    <n v="127.96947700000001"/>
  </r>
  <r>
    <n v="250"/>
    <n v="0"/>
    <x v="2"/>
    <s v="Carter, Rev. Ernest Courtenay"/>
    <s v="male"/>
    <n v="54"/>
    <n v="1"/>
    <n v="0"/>
    <n v="244252"/>
    <n v="26"/>
    <m/>
    <x v="0"/>
    <n v="2"/>
    <n v="126.62"/>
    <n v="2"/>
    <n v="63.31"/>
  </r>
  <r>
    <n v="251"/>
    <n v="0"/>
    <x v="0"/>
    <s v="Reed, Mr. James George"/>
    <s v="male"/>
    <m/>
    <n v="0"/>
    <n v="0"/>
    <n v="362316"/>
    <n v="7.25"/>
    <m/>
    <x v="0"/>
    <n v="1"/>
    <n v="35.307499999999997"/>
    <n v="1"/>
    <n v="35.307499999999997"/>
  </r>
  <r>
    <n v="252"/>
    <n v="0"/>
    <x v="0"/>
    <s v="Strom, Mrs. Wilhelm (Elna Matilda Persson)"/>
    <s v="female"/>
    <n v="29"/>
    <n v="1"/>
    <n v="1"/>
    <n v="347054"/>
    <n v="10.4625"/>
    <s v="G6"/>
    <x v="0"/>
    <n v="3"/>
    <n v="50.952375000000004"/>
    <n v="2"/>
    <n v="25.476187500000002"/>
  </r>
  <r>
    <n v="253"/>
    <n v="0"/>
    <x v="1"/>
    <s v="Stead, Mr. William Thomas"/>
    <s v="male"/>
    <n v="62"/>
    <n v="0"/>
    <n v="0"/>
    <n v="113514"/>
    <n v="26.55"/>
    <s v="C87"/>
    <x v="0"/>
    <n v="1"/>
    <n v="129.29850000000002"/>
    <n v="1"/>
    <n v="129.29850000000002"/>
  </r>
  <r>
    <n v="254"/>
    <n v="0"/>
    <x v="0"/>
    <s v="Lobb, Mr. William Arthur"/>
    <s v="male"/>
    <n v="30"/>
    <n v="1"/>
    <n v="0"/>
    <s v="A/5. 3336"/>
    <n v="16.100000000000001"/>
    <m/>
    <x v="0"/>
    <n v="2"/>
    <n v="78.407000000000011"/>
    <n v="2"/>
    <n v="39.203500000000005"/>
  </r>
  <r>
    <n v="255"/>
    <n v="0"/>
    <x v="0"/>
    <s v="Rosblom, Mrs. Viktor (Helena Wilhelmina)"/>
    <s v="female"/>
    <n v="41"/>
    <n v="0"/>
    <n v="2"/>
    <n v="370129"/>
    <n v="20.212499999999999"/>
    <m/>
    <x v="0"/>
    <n v="3"/>
    <n v="98.434874999999991"/>
    <n v="2"/>
    <n v="49.217437499999996"/>
  </r>
  <r>
    <n v="256"/>
    <n v="1"/>
    <x v="0"/>
    <s v="Touma, Mrs. Darwis (Hanne Youssef Razi)"/>
    <s v="female"/>
    <n v="29"/>
    <n v="0"/>
    <n v="2"/>
    <n v="2650"/>
    <n v="15.245799999999999"/>
    <m/>
    <x v="1"/>
    <n v="3"/>
    <n v="74.247045999999997"/>
    <n v="1"/>
    <n v="74.247045999999997"/>
  </r>
  <r>
    <n v="257"/>
    <n v="1"/>
    <x v="1"/>
    <s v="Thorne, Mrs. Gertrude Maybelle"/>
    <s v="female"/>
    <m/>
    <n v="0"/>
    <n v="0"/>
    <s v="PC 17585"/>
    <n v="79.2"/>
    <m/>
    <x v="1"/>
    <n v="1"/>
    <n v="79.2"/>
    <n v="1"/>
    <n v="79.2"/>
  </r>
  <r>
    <n v="258"/>
    <n v="1"/>
    <x v="1"/>
    <s v="Cherry, Miss. Gladys"/>
    <s v="female"/>
    <n v="30"/>
    <n v="0"/>
    <n v="0"/>
    <n v="110152"/>
    <n v="86.5"/>
    <s v="B77"/>
    <x v="0"/>
    <n v="1"/>
    <n v="421.255"/>
    <n v="3"/>
    <n v="140.41833333333332"/>
  </r>
  <r>
    <n v="259"/>
    <n v="1"/>
    <x v="1"/>
    <s v="Ward, Miss. Anna"/>
    <s v="female"/>
    <n v="35"/>
    <n v="0"/>
    <n v="0"/>
    <s v="PC 17755"/>
    <n v="512.32920000000001"/>
    <m/>
    <x v="1"/>
    <n v="1"/>
    <n v="512.32920000000001"/>
    <n v="3"/>
    <n v="170.7764"/>
  </r>
  <r>
    <n v="260"/>
    <n v="1"/>
    <x v="2"/>
    <s v="Parrish, Mrs. (Lutie Davis)"/>
    <s v="female"/>
    <n v="50"/>
    <n v="0"/>
    <n v="1"/>
    <n v="230433"/>
    <n v="26"/>
    <m/>
    <x v="0"/>
    <n v="2"/>
    <n v="126.62"/>
    <n v="2"/>
    <n v="63.31"/>
  </r>
  <r>
    <n v="261"/>
    <n v="0"/>
    <x v="0"/>
    <s v="Smith, Mr. Thomas"/>
    <s v="male"/>
    <m/>
    <n v="0"/>
    <n v="0"/>
    <n v="384461"/>
    <n v="7.75"/>
    <m/>
    <x v="2"/>
    <n v="1"/>
    <n v="32.458550000000002"/>
    <n v="1"/>
    <n v="32.458550000000002"/>
  </r>
  <r>
    <n v="262"/>
    <n v="1"/>
    <x v="0"/>
    <s v="Asplund, Master. Edvin Rojj Felix"/>
    <s v="male"/>
    <n v="3"/>
    <n v="4"/>
    <n v="2"/>
    <n v="347077"/>
    <n v="31.387499999999999"/>
    <m/>
    <x v="0"/>
    <n v="7"/>
    <n v="152.857125"/>
    <n v="4"/>
    <n v="38.214281249999999"/>
  </r>
  <r>
    <n v="263"/>
    <n v="0"/>
    <x v="1"/>
    <s v="Taussig, Mr. Emil"/>
    <s v="male"/>
    <n v="52"/>
    <n v="1"/>
    <n v="1"/>
    <n v="110413"/>
    <n v="79.650000000000006"/>
    <s v="E67"/>
    <x v="0"/>
    <n v="3"/>
    <n v="387.89550000000003"/>
    <n v="3"/>
    <n v="129.29850000000002"/>
  </r>
  <r>
    <n v="264"/>
    <n v="0"/>
    <x v="1"/>
    <s v="Harrison, Mr. William"/>
    <s v="male"/>
    <n v="40"/>
    <n v="0"/>
    <n v="0"/>
    <n v="112059"/>
    <n v="0"/>
    <s v="B94"/>
    <x v="0"/>
    <n v="1"/>
    <n v="0"/>
    <n v="1"/>
    <n v="0"/>
  </r>
  <r>
    <n v="265"/>
    <n v="0"/>
    <x v="0"/>
    <s v="Henry, Miss. Delia"/>
    <s v="female"/>
    <m/>
    <n v="0"/>
    <n v="0"/>
    <n v="382649"/>
    <n v="7.75"/>
    <m/>
    <x v="2"/>
    <n v="1"/>
    <n v="32.458550000000002"/>
    <n v="1"/>
    <n v="32.458550000000002"/>
  </r>
  <r>
    <n v="266"/>
    <n v="0"/>
    <x v="2"/>
    <s v="Reeves, Mr. David"/>
    <s v="male"/>
    <n v="36"/>
    <n v="0"/>
    <n v="0"/>
    <s v="C.A. 17248"/>
    <n v="10.5"/>
    <m/>
    <x v="0"/>
    <n v="1"/>
    <n v="51.134999999999998"/>
    <n v="1"/>
    <n v="51.134999999999998"/>
  </r>
  <r>
    <n v="267"/>
    <n v="0"/>
    <x v="0"/>
    <s v="Panula, Mr. Ernesti Arvid"/>
    <s v="male"/>
    <n v="16"/>
    <n v="4"/>
    <n v="1"/>
    <n v="3101295"/>
    <n v="39.6875"/>
    <m/>
    <x v="0"/>
    <n v="6"/>
    <n v="193.27812500000002"/>
    <n v="6"/>
    <n v="32.213020833333339"/>
  </r>
  <r>
    <n v="268"/>
    <n v="1"/>
    <x v="0"/>
    <s v="Persson, Mr. Ernst Ulrik"/>
    <s v="male"/>
    <n v="25"/>
    <n v="1"/>
    <n v="0"/>
    <n v="347083"/>
    <n v="7.7750000000000004"/>
    <m/>
    <x v="0"/>
    <n v="2"/>
    <n v="37.864250000000006"/>
    <n v="1"/>
    <n v="37.864250000000006"/>
  </r>
  <r>
    <n v="269"/>
    <n v="1"/>
    <x v="1"/>
    <s v="Graham, Mrs. William Thompson (Edith Junkins)"/>
    <s v="female"/>
    <n v="58"/>
    <n v="0"/>
    <n v="1"/>
    <s v="PC 17582"/>
    <n v="153.46250000000001"/>
    <s v="C125"/>
    <x v="0"/>
    <n v="2"/>
    <n v="747.36237500000004"/>
    <n v="3"/>
    <n v="249.12079166666669"/>
  </r>
  <r>
    <n v="270"/>
    <n v="1"/>
    <x v="1"/>
    <s v="Bissette, Miss. Amelia"/>
    <s v="female"/>
    <n v="35"/>
    <n v="0"/>
    <n v="0"/>
    <s v="PC 17760"/>
    <n v="135.63329999999999"/>
    <s v="C99"/>
    <x v="0"/>
    <n v="1"/>
    <n v="660.53417100000001"/>
    <n v="3"/>
    <n v="220.178057"/>
  </r>
  <r>
    <n v="271"/>
    <n v="0"/>
    <x v="1"/>
    <s v="Cairns, Mr. Alexander"/>
    <s v="male"/>
    <m/>
    <n v="0"/>
    <n v="0"/>
    <n v="113798"/>
    <n v="31"/>
    <m/>
    <x v="0"/>
    <n v="1"/>
    <n v="150.97"/>
    <n v="2"/>
    <n v="75.484999999999999"/>
  </r>
  <r>
    <n v="272"/>
    <n v="1"/>
    <x v="0"/>
    <s v="Tornquist, Mr. William Henry"/>
    <s v="male"/>
    <n v="25"/>
    <n v="0"/>
    <n v="0"/>
    <s v="LINE"/>
    <n v="0"/>
    <m/>
    <x v="0"/>
    <n v="1"/>
    <n v="0"/>
    <n v="4"/>
    <n v="0"/>
  </r>
  <r>
    <n v="273"/>
    <n v="1"/>
    <x v="2"/>
    <s v="Mellinger, Mrs. (Elizabeth Anne Maidment)"/>
    <s v="female"/>
    <n v="41"/>
    <n v="0"/>
    <n v="1"/>
    <n v="250644"/>
    <n v="19.5"/>
    <m/>
    <x v="0"/>
    <n v="2"/>
    <n v="94.965000000000003"/>
    <n v="2"/>
    <n v="47.482500000000002"/>
  </r>
  <r>
    <n v="274"/>
    <n v="0"/>
    <x v="1"/>
    <s v="Natsch, Mr. Charles H"/>
    <s v="male"/>
    <n v="37"/>
    <n v="0"/>
    <n v="1"/>
    <s v="PC 17596"/>
    <n v="29.7"/>
    <s v="C118"/>
    <x v="1"/>
    <n v="2"/>
    <n v="29.7"/>
    <n v="1"/>
    <n v="29.7"/>
  </r>
  <r>
    <n v="275"/>
    <n v="1"/>
    <x v="0"/>
    <s v="Healy, Miss. Hanora &quot;Nora&quot;"/>
    <s v="female"/>
    <m/>
    <n v="0"/>
    <n v="0"/>
    <n v="370375"/>
    <n v="7.75"/>
    <m/>
    <x v="2"/>
    <n v="1"/>
    <n v="32.458550000000002"/>
    <n v="1"/>
    <n v="32.458550000000002"/>
  </r>
  <r>
    <n v="276"/>
    <n v="1"/>
    <x v="1"/>
    <s v="Andrews, Miss. Kornelia Theodosia"/>
    <s v="female"/>
    <n v="63"/>
    <n v="1"/>
    <n v="0"/>
    <n v="13502"/>
    <n v="77.958299999999994"/>
    <s v="D7"/>
    <x v="0"/>
    <n v="2"/>
    <n v="379.65692099999995"/>
    <n v="3"/>
    <n v="126.55230699999998"/>
  </r>
  <r>
    <n v="277"/>
    <n v="0"/>
    <x v="0"/>
    <s v="Lindblom, Miss. Augusta Charlotta"/>
    <s v="female"/>
    <n v="45"/>
    <n v="0"/>
    <n v="0"/>
    <n v="347073"/>
    <n v="7.75"/>
    <m/>
    <x v="0"/>
    <n v="1"/>
    <n v="37.7425"/>
    <n v="1"/>
    <n v="37.7425"/>
  </r>
  <r>
    <n v="278"/>
    <n v="0"/>
    <x v="2"/>
    <s v="Parkes, Mr. Francis &quot;Frank&quot;"/>
    <s v="male"/>
    <m/>
    <n v="0"/>
    <n v="0"/>
    <n v="239853"/>
    <n v="0"/>
    <m/>
    <x v="0"/>
    <n v="1"/>
    <n v="0"/>
    <n v="3"/>
    <n v="0"/>
  </r>
  <r>
    <n v="279"/>
    <n v="0"/>
    <x v="0"/>
    <s v="Rice, Master. Eric"/>
    <s v="male"/>
    <n v="7"/>
    <n v="4"/>
    <n v="1"/>
    <n v="382652"/>
    <n v="29.125"/>
    <m/>
    <x v="2"/>
    <n v="6"/>
    <n v="121.981325"/>
    <n v="5"/>
    <n v="24.396265"/>
  </r>
  <r>
    <n v="280"/>
    <n v="1"/>
    <x v="0"/>
    <s v="Abbott, Mrs. Stanton (Rosa Hunt)"/>
    <s v="female"/>
    <n v="35"/>
    <n v="1"/>
    <n v="1"/>
    <s v="C.A. 2673"/>
    <n v="20.25"/>
    <m/>
    <x v="0"/>
    <n v="3"/>
    <n v="98.617500000000007"/>
    <n v="2"/>
    <n v="49.308750000000003"/>
  </r>
  <r>
    <n v="281"/>
    <n v="0"/>
    <x v="0"/>
    <s v="Duane, Mr. Frank"/>
    <s v="male"/>
    <n v="65"/>
    <n v="0"/>
    <n v="0"/>
    <n v="336439"/>
    <n v="7.75"/>
    <m/>
    <x v="2"/>
    <n v="1"/>
    <n v="32.458550000000002"/>
    <n v="1"/>
    <n v="32.458550000000002"/>
  </r>
  <r>
    <n v="282"/>
    <n v="0"/>
    <x v="0"/>
    <s v="Olsson, Mr. Nils Johan Goransson"/>
    <s v="male"/>
    <n v="28"/>
    <n v="0"/>
    <n v="0"/>
    <n v="347464"/>
    <n v="7.8541999999999996"/>
    <m/>
    <x v="0"/>
    <n v="1"/>
    <n v="38.249954000000002"/>
    <n v="1"/>
    <n v="38.249954000000002"/>
  </r>
  <r>
    <n v="283"/>
    <n v="0"/>
    <x v="0"/>
    <s v="de Pelsmaeker, Mr. Alfons"/>
    <s v="male"/>
    <n v="16"/>
    <n v="0"/>
    <n v="0"/>
    <n v="345778"/>
    <n v="9.5"/>
    <m/>
    <x v="0"/>
    <n v="1"/>
    <n v="46.265000000000001"/>
    <n v="1"/>
    <n v="46.265000000000001"/>
  </r>
  <r>
    <n v="284"/>
    <n v="1"/>
    <x v="0"/>
    <s v="Dorking, Mr. Edward Arthur"/>
    <s v="male"/>
    <n v="19"/>
    <n v="0"/>
    <n v="0"/>
    <s v="A/5. 10482"/>
    <n v="8.0500000000000007"/>
    <m/>
    <x v="0"/>
    <n v="1"/>
    <n v="39.203500000000005"/>
    <n v="1"/>
    <n v="39.203500000000005"/>
  </r>
  <r>
    <n v="285"/>
    <n v="0"/>
    <x v="1"/>
    <s v="Smith, Mr. Richard William"/>
    <s v="male"/>
    <m/>
    <n v="0"/>
    <n v="0"/>
    <n v="113056"/>
    <n v="26"/>
    <s v="A19"/>
    <x v="0"/>
    <n v="1"/>
    <n v="126.62"/>
    <n v="1"/>
    <n v="126.62"/>
  </r>
  <r>
    <n v="286"/>
    <n v="0"/>
    <x v="0"/>
    <s v="Stankovic, Mr. Ivan"/>
    <s v="male"/>
    <n v="33"/>
    <n v="0"/>
    <n v="0"/>
    <n v="349239"/>
    <n v="8.6624999999999996"/>
    <m/>
    <x v="1"/>
    <n v="1"/>
    <n v="8.6624999999999996"/>
    <n v="1"/>
    <n v="8.6624999999999996"/>
  </r>
  <r>
    <n v="287"/>
    <n v="1"/>
    <x v="0"/>
    <s v="de Mulder, Mr. Theodore"/>
    <s v="male"/>
    <n v="30"/>
    <n v="0"/>
    <n v="0"/>
    <n v="345774"/>
    <n v="9.5"/>
    <m/>
    <x v="0"/>
    <n v="1"/>
    <n v="46.265000000000001"/>
    <n v="1"/>
    <n v="46.265000000000001"/>
  </r>
  <r>
    <n v="288"/>
    <n v="0"/>
    <x v="0"/>
    <s v="Naidenoff, Mr. Penko"/>
    <s v="male"/>
    <n v="22"/>
    <n v="0"/>
    <n v="0"/>
    <n v="349206"/>
    <n v="7.8958000000000004"/>
    <m/>
    <x v="0"/>
    <n v="1"/>
    <n v="38.452546000000005"/>
    <n v="1"/>
    <n v="38.452546000000005"/>
  </r>
  <r>
    <n v="289"/>
    <n v="1"/>
    <x v="2"/>
    <s v="Hosono, Mr. Masabumi"/>
    <s v="male"/>
    <n v="42"/>
    <n v="0"/>
    <n v="0"/>
    <n v="237798"/>
    <n v="13"/>
    <m/>
    <x v="0"/>
    <n v="1"/>
    <n v="63.31"/>
    <n v="1"/>
    <n v="63.31"/>
  </r>
  <r>
    <n v="290"/>
    <n v="1"/>
    <x v="0"/>
    <s v="Connolly, Miss. Kate"/>
    <s v="female"/>
    <n v="22"/>
    <n v="0"/>
    <n v="0"/>
    <n v="370373"/>
    <n v="7.75"/>
    <m/>
    <x v="2"/>
    <n v="1"/>
    <n v="32.458550000000002"/>
    <n v="1"/>
    <n v="32.458550000000002"/>
  </r>
  <r>
    <n v="291"/>
    <n v="1"/>
    <x v="1"/>
    <s v="Barber, Miss. Ellen &quot;Nellie&quot;"/>
    <s v="female"/>
    <n v="26"/>
    <n v="0"/>
    <n v="0"/>
    <n v="19877"/>
    <n v="78.849999999999994"/>
    <m/>
    <x v="0"/>
    <n v="1"/>
    <n v="383.99949999999995"/>
    <n v="2"/>
    <n v="191.99974999999998"/>
  </r>
  <r>
    <n v="292"/>
    <n v="1"/>
    <x v="1"/>
    <s v="Bishop, Mrs. Dickinson H (Helen Walton)"/>
    <s v="female"/>
    <n v="19"/>
    <n v="1"/>
    <n v="0"/>
    <n v="11967"/>
    <n v="91.0792"/>
    <s v="B49"/>
    <x v="1"/>
    <n v="2"/>
    <n v="443.55570399999999"/>
    <n v="2"/>
    <n v="221.777852"/>
  </r>
  <r>
    <n v="293"/>
    <n v="0"/>
    <x v="2"/>
    <s v="Levy, Mr. Rene Jacques"/>
    <s v="male"/>
    <n v="36"/>
    <n v="0"/>
    <n v="0"/>
    <s v="SC/Paris 2163"/>
    <n v="12.875"/>
    <s v="D"/>
    <x v="1"/>
    <n v="1"/>
    <n v="12.875"/>
    <n v="1"/>
    <n v="12.875"/>
  </r>
  <r>
    <n v="294"/>
    <n v="0"/>
    <x v="0"/>
    <s v="Haas, Miss. Aloisia"/>
    <s v="female"/>
    <n v="24"/>
    <n v="0"/>
    <n v="0"/>
    <n v="349236"/>
    <n v="8.85"/>
    <m/>
    <x v="0"/>
    <n v="1"/>
    <n v="43.099499999999999"/>
    <n v="1"/>
    <n v="43.099499999999999"/>
  </r>
  <r>
    <n v="295"/>
    <n v="0"/>
    <x v="0"/>
    <s v="Mineff, Mr. Ivan"/>
    <s v="male"/>
    <n v="24"/>
    <n v="0"/>
    <n v="0"/>
    <n v="349233"/>
    <n v="7.8958000000000004"/>
    <m/>
    <x v="0"/>
    <n v="1"/>
    <n v="38.452546000000005"/>
    <n v="1"/>
    <n v="38.452546000000005"/>
  </r>
  <r>
    <n v="296"/>
    <n v="0"/>
    <x v="1"/>
    <s v="Lewy, Mr. Ervin G"/>
    <s v="male"/>
    <m/>
    <n v="0"/>
    <n v="0"/>
    <s v="PC 17612"/>
    <n v="27.720800000000001"/>
    <m/>
    <x v="1"/>
    <n v="1"/>
    <n v="27.720800000000001"/>
    <n v="1"/>
    <n v="27.720800000000001"/>
  </r>
  <r>
    <n v="297"/>
    <n v="0"/>
    <x v="0"/>
    <s v="Hanna, Mr. Mansour"/>
    <s v="male"/>
    <n v="23.5"/>
    <n v="0"/>
    <n v="0"/>
    <n v="2693"/>
    <n v="7.2291999999999996"/>
    <m/>
    <x v="1"/>
    <n v="1"/>
    <n v="35.206204"/>
    <n v="1"/>
    <n v="35.206204"/>
  </r>
  <r>
    <n v="298"/>
    <n v="0"/>
    <x v="1"/>
    <s v="Allison, Miss. Helen Loraine"/>
    <s v="female"/>
    <n v="2"/>
    <n v="1"/>
    <n v="2"/>
    <n v="113781"/>
    <n v="151.55000000000001"/>
    <s v="C22 C26"/>
    <x v="0"/>
    <n v="4"/>
    <n v="738.0485000000001"/>
    <n v="4"/>
    <n v="184.51212500000003"/>
  </r>
  <r>
    <n v="299"/>
    <n v="1"/>
    <x v="1"/>
    <s v="Saalfeld, Mr. Adolphe"/>
    <s v="male"/>
    <m/>
    <n v="0"/>
    <n v="0"/>
    <n v="19988"/>
    <n v="30.5"/>
    <s v="C106"/>
    <x v="0"/>
    <n v="1"/>
    <n v="148.535"/>
    <n v="1"/>
    <n v="148.535"/>
  </r>
  <r>
    <n v="300"/>
    <n v="1"/>
    <x v="1"/>
    <s v="Baxter, Mrs. James (Helene DeLaudeniere Chaput)"/>
    <s v="female"/>
    <n v="50"/>
    <n v="0"/>
    <n v="1"/>
    <s v="PC 17558"/>
    <n v="247.52080000000001"/>
    <s v="B58 B60"/>
    <x v="1"/>
    <n v="2"/>
    <n v="247.52080000000001"/>
    <n v="2"/>
    <n v="123.7604"/>
  </r>
  <r>
    <n v="301"/>
    <n v="1"/>
    <x v="0"/>
    <s v="Kelly, Miss. Anna Katherine &quot;Annie Kate&quot;"/>
    <s v="female"/>
    <m/>
    <n v="0"/>
    <n v="0"/>
    <n v="9234"/>
    <n v="7.75"/>
    <m/>
    <x v="2"/>
    <n v="1"/>
    <n v="32.458550000000002"/>
    <n v="1"/>
    <n v="32.458550000000002"/>
  </r>
  <r>
    <n v="302"/>
    <n v="1"/>
    <x v="0"/>
    <s v="McCoy, Mr. Bernard"/>
    <s v="male"/>
    <m/>
    <n v="2"/>
    <n v="0"/>
    <n v="367226"/>
    <n v="23.25"/>
    <m/>
    <x v="2"/>
    <n v="3"/>
    <n v="97.375650000000007"/>
    <n v="2"/>
    <n v="48.687825000000004"/>
  </r>
  <r>
    <n v="303"/>
    <n v="0"/>
    <x v="0"/>
    <s v="Johnson, Mr. William Cahoone Jr"/>
    <s v="male"/>
    <n v="19"/>
    <n v="0"/>
    <n v="0"/>
    <s v="LINE"/>
    <n v="0"/>
    <m/>
    <x v="0"/>
    <n v="1"/>
    <n v="0"/>
    <n v="4"/>
    <n v="0"/>
  </r>
  <r>
    <n v="304"/>
    <n v="1"/>
    <x v="2"/>
    <s v="Keane, Miss. Nora A"/>
    <s v="female"/>
    <m/>
    <n v="0"/>
    <n v="0"/>
    <n v="226593"/>
    <n v="12.35"/>
    <s v="E101"/>
    <x v="2"/>
    <n v="1"/>
    <n v="51.724269999999997"/>
    <n v="1"/>
    <n v="51.724269999999997"/>
  </r>
  <r>
    <n v="305"/>
    <n v="0"/>
    <x v="0"/>
    <s v="Williams, Mr. Howard Hugh &quot;Harry&quot;"/>
    <s v="male"/>
    <m/>
    <n v="0"/>
    <n v="0"/>
    <s v="A/5 2466"/>
    <n v="8.0500000000000007"/>
    <m/>
    <x v="0"/>
    <n v="1"/>
    <n v="39.203500000000005"/>
    <n v="1"/>
    <n v="39.203500000000005"/>
  </r>
  <r>
    <n v="306"/>
    <n v="1"/>
    <x v="1"/>
    <s v="Allison, Master. Hudson Trevor"/>
    <s v="male"/>
    <n v="0.92"/>
    <n v="1"/>
    <n v="2"/>
    <n v="113781"/>
    <n v="151.55000000000001"/>
    <s v="C22 C26"/>
    <x v="0"/>
    <n v="4"/>
    <n v="738.0485000000001"/>
    <n v="4"/>
    <n v="184.51212500000003"/>
  </r>
  <r>
    <n v="307"/>
    <n v="1"/>
    <x v="1"/>
    <s v="Fleming, Miss. Margaret"/>
    <s v="female"/>
    <m/>
    <n v="0"/>
    <n v="0"/>
    <n v="17421"/>
    <n v="110.88330000000001"/>
    <m/>
    <x v="1"/>
    <n v="1"/>
    <n v="540.00167099999999"/>
    <n v="4"/>
    <n v="135.00041775"/>
  </r>
  <r>
    <n v="308"/>
    <n v="1"/>
    <x v="1"/>
    <s v="Penasco y Castellana, Mrs. Victor de Satode (Maria Josefa Perez de Soto y Vallejo)"/>
    <s v="female"/>
    <n v="17"/>
    <n v="1"/>
    <n v="0"/>
    <s v="PC 17758"/>
    <n v="108.9"/>
    <s v="C65"/>
    <x v="1"/>
    <n v="2"/>
    <n v="108.9"/>
    <n v="2"/>
    <n v="54.45"/>
  </r>
  <r>
    <n v="309"/>
    <n v="0"/>
    <x v="2"/>
    <s v="Abelson, Mr. Samuel"/>
    <s v="male"/>
    <n v="30"/>
    <n v="1"/>
    <n v="0"/>
    <s v="P/PP 3381"/>
    <n v="24"/>
    <m/>
    <x v="1"/>
    <n v="2"/>
    <n v="24"/>
    <n v="2"/>
    <n v="12"/>
  </r>
  <r>
    <n v="310"/>
    <n v="1"/>
    <x v="1"/>
    <s v="Francatelli, Miss. Laura Mabel"/>
    <s v="female"/>
    <n v="30"/>
    <n v="0"/>
    <n v="0"/>
    <s v="PC 17485"/>
    <n v="56.929200000000002"/>
    <s v="E36"/>
    <x v="1"/>
    <n v="1"/>
    <n v="56.929200000000002"/>
    <n v="2"/>
    <n v="28.464600000000001"/>
  </r>
  <r>
    <n v="311"/>
    <n v="1"/>
    <x v="1"/>
    <s v="Hays, Miss. Margaret Bechstein"/>
    <s v="female"/>
    <n v="24"/>
    <n v="0"/>
    <n v="0"/>
    <n v="11767"/>
    <n v="83.158299999999997"/>
    <s v="C54"/>
    <x v="1"/>
    <n v="1"/>
    <n v="404.98092099999997"/>
    <n v="2"/>
    <n v="202.49046049999998"/>
  </r>
  <r>
    <n v="312"/>
    <n v="1"/>
    <x v="1"/>
    <s v="Ryerson, Miss. Emily Borie"/>
    <s v="female"/>
    <n v="18"/>
    <n v="2"/>
    <n v="2"/>
    <s v="PC 17608"/>
    <n v="262.375"/>
    <s v="B57 B59 B63 B66"/>
    <x v="1"/>
    <n v="5"/>
    <n v="262.375"/>
    <n v="2"/>
    <n v="131.1875"/>
  </r>
  <r>
    <n v="313"/>
    <n v="0"/>
    <x v="2"/>
    <s v="Lahtinen, Mrs. William (Anna Sylfven)"/>
    <s v="female"/>
    <n v="26"/>
    <n v="1"/>
    <n v="1"/>
    <n v="250651"/>
    <n v="26"/>
    <m/>
    <x v="0"/>
    <n v="3"/>
    <n v="126.62"/>
    <n v="1"/>
    <n v="126.62"/>
  </r>
  <r>
    <n v="314"/>
    <n v="0"/>
    <x v="0"/>
    <s v="Hendekovic, Mr. Ignjac"/>
    <s v="male"/>
    <n v="28"/>
    <n v="0"/>
    <n v="0"/>
    <n v="349243"/>
    <n v="7.8958000000000004"/>
    <m/>
    <x v="0"/>
    <n v="1"/>
    <n v="38.452546000000005"/>
    <n v="1"/>
    <n v="38.452546000000005"/>
  </r>
  <r>
    <n v="315"/>
    <n v="0"/>
    <x v="2"/>
    <s v="Hart, Mr. Benjamin"/>
    <s v="male"/>
    <n v="43"/>
    <n v="1"/>
    <n v="1"/>
    <s v="F.C.C. 13529"/>
    <n v="26.25"/>
    <m/>
    <x v="0"/>
    <n v="3"/>
    <n v="127.83750000000001"/>
    <n v="3"/>
    <n v="42.612500000000004"/>
  </r>
  <r>
    <n v="316"/>
    <n v="1"/>
    <x v="0"/>
    <s v="Nilsson, Miss. Helmina Josefina"/>
    <s v="female"/>
    <n v="26"/>
    <n v="0"/>
    <n v="0"/>
    <n v="347470"/>
    <n v="7.8541999999999996"/>
    <m/>
    <x v="0"/>
    <n v="1"/>
    <n v="38.249954000000002"/>
    <n v="1"/>
    <n v="38.249954000000002"/>
  </r>
  <r>
    <n v="317"/>
    <n v="1"/>
    <x v="2"/>
    <s v="Kantor, Mrs. Sinai (Miriam Sternin)"/>
    <s v="female"/>
    <n v="24"/>
    <n v="1"/>
    <n v="0"/>
    <n v="244367"/>
    <n v="26"/>
    <m/>
    <x v="0"/>
    <n v="2"/>
    <n v="126.62"/>
    <n v="2"/>
    <n v="63.31"/>
  </r>
  <r>
    <n v="318"/>
    <n v="0"/>
    <x v="2"/>
    <s v="Moraweck, Dr. Ernest"/>
    <s v="male"/>
    <n v="54"/>
    <n v="0"/>
    <n v="0"/>
    <n v="29011"/>
    <n v="14"/>
    <m/>
    <x v="0"/>
    <n v="1"/>
    <n v="68.180000000000007"/>
    <n v="1"/>
    <n v="68.180000000000007"/>
  </r>
  <r>
    <n v="319"/>
    <n v="1"/>
    <x v="1"/>
    <s v="Wick, Miss. Mary Natalie"/>
    <s v="female"/>
    <n v="31"/>
    <n v="0"/>
    <n v="2"/>
    <n v="36928"/>
    <n v="164.86670000000001"/>
    <s v="C7"/>
    <x v="0"/>
    <n v="3"/>
    <n v="802.90082900000004"/>
    <n v="2"/>
    <n v="401.45041450000002"/>
  </r>
  <r>
    <n v="320"/>
    <n v="1"/>
    <x v="1"/>
    <s v="Spedden, Mrs. Frederic Oakley (Margaretta Corning Stone)"/>
    <s v="female"/>
    <n v="40"/>
    <n v="1"/>
    <n v="1"/>
    <n v="16966"/>
    <n v="134.5"/>
    <s v="E34"/>
    <x v="1"/>
    <n v="3"/>
    <n v="655.01499999999999"/>
    <n v="2"/>
    <n v="327.50749999999999"/>
  </r>
  <r>
    <n v="321"/>
    <n v="0"/>
    <x v="0"/>
    <s v="Dennis, Mr. Samuel"/>
    <s v="male"/>
    <n v="22"/>
    <n v="0"/>
    <n v="0"/>
    <s v="A/5 21172"/>
    <n v="7.25"/>
    <m/>
    <x v="0"/>
    <n v="1"/>
    <n v="35.307499999999997"/>
    <n v="1"/>
    <n v="35.307499999999997"/>
  </r>
  <r>
    <n v="322"/>
    <n v="0"/>
    <x v="0"/>
    <s v="Danoff, Mr. Yoto"/>
    <s v="male"/>
    <n v="27"/>
    <n v="0"/>
    <n v="0"/>
    <n v="349219"/>
    <n v="7.8958000000000004"/>
    <m/>
    <x v="0"/>
    <n v="1"/>
    <n v="38.452546000000005"/>
    <n v="1"/>
    <n v="38.452546000000005"/>
  </r>
  <r>
    <n v="323"/>
    <n v="1"/>
    <x v="2"/>
    <s v="Slayter, Miss. Hilda Mary"/>
    <s v="female"/>
    <n v="30"/>
    <n v="0"/>
    <n v="0"/>
    <n v="234818"/>
    <n v="12.35"/>
    <m/>
    <x v="2"/>
    <n v="1"/>
    <n v="51.724269999999997"/>
    <n v="1"/>
    <n v="51.724269999999997"/>
  </r>
  <r>
    <n v="324"/>
    <n v="1"/>
    <x v="2"/>
    <s v="Caldwell, Mrs. Albert Francis (Sylvia Mae Harbaugh)"/>
    <s v="female"/>
    <n v="22"/>
    <n v="1"/>
    <n v="1"/>
    <n v="248738"/>
    <n v="29"/>
    <m/>
    <x v="0"/>
    <n v="3"/>
    <n v="141.22999999999999"/>
    <n v="2"/>
    <n v="70.614999999999995"/>
  </r>
  <r>
    <n v="325"/>
    <n v="0"/>
    <x v="0"/>
    <s v="Sage, Mr. George John Jr"/>
    <s v="male"/>
    <m/>
    <n v="8"/>
    <n v="2"/>
    <s v="CA. 2343"/>
    <n v="69.55"/>
    <m/>
    <x v="0"/>
    <n v="11"/>
    <n v="338.70850000000002"/>
    <n v="7"/>
    <n v="48.386928571428577"/>
  </r>
  <r>
    <n v="326"/>
    <n v="1"/>
    <x v="1"/>
    <s v="Young, Miss. Marie Grice"/>
    <s v="female"/>
    <n v="36"/>
    <n v="0"/>
    <n v="0"/>
    <s v="PC 17760"/>
    <n v="135.63329999999999"/>
    <s v="C32"/>
    <x v="1"/>
    <n v="1"/>
    <n v="135.63329999999999"/>
    <n v="3"/>
    <n v="45.211099999999995"/>
  </r>
  <r>
    <n v="327"/>
    <n v="0"/>
    <x v="0"/>
    <s v="Nysveen, Mr. Johan Hansen"/>
    <s v="male"/>
    <n v="61"/>
    <n v="0"/>
    <n v="0"/>
    <n v="345364"/>
    <n v="6.2374999999999998"/>
    <m/>
    <x v="0"/>
    <n v="1"/>
    <n v="30.376625000000001"/>
    <n v="1"/>
    <n v="30.376625000000001"/>
  </r>
  <r>
    <n v="328"/>
    <n v="1"/>
    <x v="2"/>
    <s v="Ball, Mrs. (Ada E Hall)"/>
    <s v="female"/>
    <n v="36"/>
    <n v="0"/>
    <n v="0"/>
    <n v="28551"/>
    <n v="13"/>
    <s v="D"/>
    <x v="0"/>
    <n v="1"/>
    <n v="63.31"/>
    <n v="1"/>
    <n v="63.31"/>
  </r>
  <r>
    <n v="329"/>
    <n v="1"/>
    <x v="0"/>
    <s v="Goldsmith, Mrs. Frank John (Emily Alice Brown)"/>
    <s v="female"/>
    <n v="31"/>
    <n v="1"/>
    <n v="1"/>
    <n v="363291"/>
    <n v="20.524999999999999"/>
    <m/>
    <x v="0"/>
    <n v="3"/>
    <n v="99.95675"/>
    <n v="3"/>
    <n v="33.318916666666667"/>
  </r>
  <r>
    <n v="330"/>
    <n v="1"/>
    <x v="1"/>
    <s v="Hippach, Miss. Jean Gertrude"/>
    <s v="female"/>
    <n v="16"/>
    <n v="0"/>
    <n v="1"/>
    <n v="111361"/>
    <n v="57.979199999999999"/>
    <s v="B18"/>
    <x v="1"/>
    <n v="2"/>
    <n v="57.979199999999999"/>
    <n v="2"/>
    <n v="28.989599999999999"/>
  </r>
  <r>
    <n v="331"/>
    <n v="1"/>
    <x v="0"/>
    <s v="McCoy, Miss. Agnes"/>
    <s v="female"/>
    <m/>
    <n v="2"/>
    <n v="0"/>
    <n v="367226"/>
    <n v="23.25"/>
    <m/>
    <x v="2"/>
    <n v="3"/>
    <n v="97.375650000000007"/>
    <n v="2"/>
    <n v="48.687825000000004"/>
  </r>
  <r>
    <n v="332"/>
    <n v="0"/>
    <x v="1"/>
    <s v="Partner, Mr. Austen"/>
    <s v="male"/>
    <n v="45.5"/>
    <n v="0"/>
    <n v="0"/>
    <n v="113043"/>
    <n v="28.5"/>
    <s v="C124"/>
    <x v="0"/>
    <n v="1"/>
    <n v="138.79500000000002"/>
    <n v="1"/>
    <n v="138.79500000000002"/>
  </r>
  <r>
    <n v="333"/>
    <n v="0"/>
    <x v="1"/>
    <s v="Graham, Mr. George Edward"/>
    <s v="male"/>
    <n v="38"/>
    <n v="0"/>
    <n v="1"/>
    <s v="PC 17582"/>
    <n v="153.46250000000001"/>
    <s v="C91"/>
    <x v="0"/>
    <n v="2"/>
    <n v="747.36237500000004"/>
    <n v="3"/>
    <n v="249.12079166666669"/>
  </r>
  <r>
    <n v="334"/>
    <n v="0"/>
    <x v="0"/>
    <s v="Vander Planke, Mr. Leo Edmondus"/>
    <s v="male"/>
    <n v="16"/>
    <n v="2"/>
    <n v="0"/>
    <n v="345764"/>
    <n v="18"/>
    <m/>
    <x v="0"/>
    <n v="3"/>
    <n v="87.66"/>
    <n v="2"/>
    <n v="43.83"/>
  </r>
  <r>
    <n v="335"/>
    <n v="1"/>
    <x v="1"/>
    <s v="Frauenthal, Mrs. Henry William (Clara Heinsheimer)"/>
    <s v="female"/>
    <m/>
    <n v="1"/>
    <n v="0"/>
    <s v="PC 17611"/>
    <n v="133.65"/>
    <m/>
    <x v="0"/>
    <n v="2"/>
    <n v="650.87549999999999"/>
    <n v="2"/>
    <n v="325.43774999999999"/>
  </r>
  <r>
    <n v="336"/>
    <n v="0"/>
    <x v="0"/>
    <s v="Denkoff, Mr. Mitto"/>
    <s v="male"/>
    <m/>
    <n v="0"/>
    <n v="0"/>
    <n v="349225"/>
    <n v="7.8958000000000004"/>
    <m/>
    <x v="0"/>
    <n v="1"/>
    <n v="38.452546000000005"/>
    <n v="1"/>
    <n v="38.452546000000005"/>
  </r>
  <r>
    <n v="337"/>
    <n v="0"/>
    <x v="1"/>
    <s v="Pears, Mr. Thomas Clinton"/>
    <s v="male"/>
    <n v="29"/>
    <n v="1"/>
    <n v="0"/>
    <n v="113776"/>
    <n v="66.599999999999994"/>
    <s v="C2"/>
    <x v="0"/>
    <n v="2"/>
    <n v="324.34199999999998"/>
    <n v="2"/>
    <n v="162.17099999999999"/>
  </r>
  <r>
    <n v="338"/>
    <n v="1"/>
    <x v="1"/>
    <s v="Burns, Miss. Elizabeth Margaret"/>
    <s v="female"/>
    <n v="41"/>
    <n v="0"/>
    <n v="0"/>
    <n v="16966"/>
    <n v="134.5"/>
    <s v="E40"/>
    <x v="1"/>
    <n v="1"/>
    <n v="655.01499999999999"/>
    <n v="2"/>
    <n v="327.50749999999999"/>
  </r>
  <r>
    <n v="339"/>
    <n v="1"/>
    <x v="0"/>
    <s v="Dahl, Mr. Karl Edwart"/>
    <s v="male"/>
    <n v="45"/>
    <n v="0"/>
    <n v="0"/>
    <n v="7598"/>
    <n v="8.0500000000000007"/>
    <m/>
    <x v="0"/>
    <n v="1"/>
    <n v="39.203500000000005"/>
    <n v="1"/>
    <n v="39.203500000000005"/>
  </r>
  <r>
    <n v="340"/>
    <n v="0"/>
    <x v="1"/>
    <s v="Blackwell, Mr. Stephen Weart"/>
    <s v="male"/>
    <n v="45"/>
    <n v="0"/>
    <n v="0"/>
    <n v="113784"/>
    <n v="35.5"/>
    <s v="T"/>
    <x v="0"/>
    <n v="1"/>
    <n v="172.88499999999999"/>
    <n v="1"/>
    <n v="172.88499999999999"/>
  </r>
  <r>
    <n v="341"/>
    <n v="1"/>
    <x v="2"/>
    <s v="Navratil, Master. Edmond Roger"/>
    <s v="male"/>
    <n v="2"/>
    <n v="1"/>
    <n v="1"/>
    <n v="230080"/>
    <n v="26"/>
    <s v="F2"/>
    <x v="0"/>
    <n v="3"/>
    <n v="126.62"/>
    <n v="3"/>
    <n v="42.206666666666671"/>
  </r>
  <r>
    <n v="342"/>
    <n v="1"/>
    <x v="1"/>
    <s v="Fortune, Miss. Alice Elizabeth"/>
    <s v="female"/>
    <n v="24"/>
    <n v="3"/>
    <n v="2"/>
    <n v="19950"/>
    <n v="263"/>
    <s v="C23 C25 C27"/>
    <x v="0"/>
    <n v="6"/>
    <n v="1280.81"/>
    <n v="4"/>
    <n v="320.20249999999999"/>
  </r>
  <r>
    <n v="343"/>
    <n v="0"/>
    <x v="2"/>
    <s v="Collander, Mr. Erik Gustaf"/>
    <s v="male"/>
    <n v="28"/>
    <n v="0"/>
    <n v="0"/>
    <n v="248740"/>
    <n v="13"/>
    <m/>
    <x v="0"/>
    <n v="1"/>
    <n v="63.31"/>
    <n v="1"/>
    <n v="63.31"/>
  </r>
  <r>
    <n v="344"/>
    <n v="0"/>
    <x v="2"/>
    <s v="Sedgwick, Mr. Charles Frederick Waddington"/>
    <s v="male"/>
    <n v="25"/>
    <n v="0"/>
    <n v="0"/>
    <n v="244361"/>
    <n v="13"/>
    <m/>
    <x v="0"/>
    <n v="1"/>
    <n v="63.31"/>
    <n v="1"/>
    <n v="63.31"/>
  </r>
  <r>
    <n v="345"/>
    <n v="0"/>
    <x v="2"/>
    <s v="Fox, Mr. Stanley Hubert"/>
    <s v="male"/>
    <n v="36"/>
    <n v="0"/>
    <n v="0"/>
    <n v="229236"/>
    <n v="13"/>
    <m/>
    <x v="0"/>
    <n v="1"/>
    <n v="63.31"/>
    <n v="1"/>
    <n v="63.31"/>
  </r>
  <r>
    <n v="346"/>
    <n v="1"/>
    <x v="2"/>
    <s v="Brown, Miss. Amelia &quot;Mildred&quot;"/>
    <s v="female"/>
    <n v="24"/>
    <n v="0"/>
    <n v="0"/>
    <n v="248733"/>
    <n v="13"/>
    <s v="F33"/>
    <x v="0"/>
    <n v="1"/>
    <n v="63.31"/>
    <n v="1"/>
    <n v="63.31"/>
  </r>
  <r>
    <n v="347"/>
    <n v="1"/>
    <x v="2"/>
    <s v="Smith, Miss. Marion Elsie"/>
    <s v="female"/>
    <n v="40"/>
    <n v="0"/>
    <n v="0"/>
    <n v="31418"/>
    <n v="13"/>
    <m/>
    <x v="0"/>
    <n v="1"/>
    <n v="63.31"/>
    <n v="1"/>
    <n v="63.31"/>
  </r>
  <r>
    <n v="348"/>
    <n v="1"/>
    <x v="0"/>
    <s v="Davison, Mrs. Thomas Henry (Mary E Finck)"/>
    <s v="female"/>
    <m/>
    <n v="1"/>
    <n v="0"/>
    <n v="386525"/>
    <n v="16.100000000000001"/>
    <m/>
    <x v="0"/>
    <n v="2"/>
    <n v="78.407000000000011"/>
    <n v="1"/>
    <n v="78.407000000000011"/>
  </r>
  <r>
    <n v="349"/>
    <n v="1"/>
    <x v="0"/>
    <s v="Coutts, Master. William Loch &quot;William&quot;"/>
    <s v="male"/>
    <n v="3"/>
    <n v="1"/>
    <n v="1"/>
    <s v="C.A. 37671"/>
    <n v="15.9"/>
    <m/>
    <x v="0"/>
    <n v="3"/>
    <n v="77.433000000000007"/>
    <n v="2"/>
    <n v="38.716500000000003"/>
  </r>
  <r>
    <n v="350"/>
    <n v="0"/>
    <x v="0"/>
    <s v="Dimic, Mr. Jovan"/>
    <s v="male"/>
    <n v="42"/>
    <n v="0"/>
    <n v="0"/>
    <n v="315088"/>
    <n v="8.6624999999999996"/>
    <m/>
    <x v="0"/>
    <n v="1"/>
    <n v="42.186374999999998"/>
    <n v="1"/>
    <n v="42.186374999999998"/>
  </r>
  <r>
    <n v="351"/>
    <n v="0"/>
    <x v="0"/>
    <s v="Odahl, Mr. Nils Martin"/>
    <s v="male"/>
    <n v="23"/>
    <n v="0"/>
    <n v="0"/>
    <n v="7267"/>
    <n v="9.2249999999999996"/>
    <m/>
    <x v="0"/>
    <n v="1"/>
    <n v="44.925750000000001"/>
    <n v="1"/>
    <n v="44.925750000000001"/>
  </r>
  <r>
    <n v="352"/>
    <n v="0"/>
    <x v="1"/>
    <s v="Williams-Lambert, Mr. Fletcher Fellows"/>
    <s v="male"/>
    <m/>
    <n v="0"/>
    <n v="0"/>
    <n v="113510"/>
    <n v="35"/>
    <s v="C128"/>
    <x v="0"/>
    <n v="1"/>
    <n v="170.45000000000002"/>
    <n v="1"/>
    <n v="170.45000000000002"/>
  </r>
  <r>
    <n v="353"/>
    <n v="0"/>
    <x v="0"/>
    <s v="Elias, Mr. Tannous"/>
    <s v="male"/>
    <n v="15"/>
    <n v="1"/>
    <n v="1"/>
    <n v="2695"/>
    <n v="7.2291999999999996"/>
    <m/>
    <x v="1"/>
    <n v="3"/>
    <n v="35.206204"/>
    <n v="1"/>
    <n v="35.206204"/>
  </r>
  <r>
    <n v="354"/>
    <n v="0"/>
    <x v="0"/>
    <s v="Arnold-Franchi, Mr. Josef"/>
    <s v="male"/>
    <n v="25"/>
    <n v="1"/>
    <n v="0"/>
    <n v="349237"/>
    <n v="17.8"/>
    <m/>
    <x v="0"/>
    <n v="2"/>
    <n v="86.686000000000007"/>
    <n v="2"/>
    <n v="43.343000000000004"/>
  </r>
  <r>
    <n v="355"/>
    <n v="0"/>
    <x v="0"/>
    <s v="Yousif, Mr. Wazli"/>
    <s v="male"/>
    <m/>
    <n v="0"/>
    <n v="0"/>
    <n v="2647"/>
    <n v="7.2249999999999996"/>
    <m/>
    <x v="1"/>
    <n v="1"/>
    <n v="35.185749999999999"/>
    <n v="1"/>
    <n v="35.185749999999999"/>
  </r>
  <r>
    <n v="356"/>
    <n v="0"/>
    <x v="0"/>
    <s v="Vanden Steen, Mr. Leo Peter"/>
    <s v="male"/>
    <n v="28"/>
    <n v="0"/>
    <n v="0"/>
    <n v="345783"/>
    <n v="9.5"/>
    <m/>
    <x v="0"/>
    <n v="1"/>
    <n v="46.265000000000001"/>
    <n v="1"/>
    <n v="46.265000000000001"/>
  </r>
  <r>
    <n v="357"/>
    <n v="1"/>
    <x v="1"/>
    <s v="Bowerman, Miss. Elsie Edith"/>
    <s v="female"/>
    <n v="22"/>
    <n v="0"/>
    <n v="1"/>
    <n v="113505"/>
    <n v="55"/>
    <s v="E33"/>
    <x v="0"/>
    <n v="2"/>
    <n v="267.85000000000002"/>
    <n v="2"/>
    <n v="133.92500000000001"/>
  </r>
  <r>
    <n v="358"/>
    <n v="0"/>
    <x v="2"/>
    <s v="Funk, Miss. Annie Clemmer"/>
    <s v="female"/>
    <n v="38"/>
    <n v="0"/>
    <n v="0"/>
    <n v="237671"/>
    <n v="13"/>
    <m/>
    <x v="0"/>
    <n v="1"/>
    <n v="63.31"/>
    <n v="1"/>
    <n v="63.31"/>
  </r>
  <r>
    <n v="359"/>
    <n v="1"/>
    <x v="0"/>
    <s v="McGovern, Miss. Mary"/>
    <s v="female"/>
    <m/>
    <n v="0"/>
    <n v="0"/>
    <n v="330931"/>
    <n v="7.8792"/>
    <m/>
    <x v="2"/>
    <n v="1"/>
    <n v="32.999665440000001"/>
    <n v="1"/>
    <n v="32.999665440000001"/>
  </r>
  <r>
    <n v="360"/>
    <n v="1"/>
    <x v="0"/>
    <s v="Mockler, Miss. Helen Mary &quot;Ellie&quot;"/>
    <s v="female"/>
    <m/>
    <n v="0"/>
    <n v="0"/>
    <n v="330980"/>
    <n v="7.8792"/>
    <m/>
    <x v="2"/>
    <n v="1"/>
    <n v="32.999665440000001"/>
    <n v="1"/>
    <n v="32.999665440000001"/>
  </r>
  <r>
    <n v="361"/>
    <n v="0"/>
    <x v="0"/>
    <s v="Skoog, Mr. Wilhelm"/>
    <s v="male"/>
    <n v="40"/>
    <n v="1"/>
    <n v="4"/>
    <n v="347088"/>
    <n v="27.9"/>
    <m/>
    <x v="0"/>
    <n v="6"/>
    <n v="135.87299999999999"/>
    <n v="6"/>
    <n v="22.645499999999998"/>
  </r>
  <r>
    <n v="362"/>
    <n v="0"/>
    <x v="2"/>
    <s v="del Carlo, Mr. Sebastiano"/>
    <s v="male"/>
    <n v="29"/>
    <n v="1"/>
    <n v="0"/>
    <s v="SC/PARIS 2167"/>
    <n v="27.720800000000001"/>
    <m/>
    <x v="1"/>
    <n v="2"/>
    <n v="27.720800000000001"/>
    <n v="1"/>
    <n v="27.720800000000001"/>
  </r>
  <r>
    <n v="363"/>
    <n v="0"/>
    <x v="0"/>
    <s v="Barbara, Mrs. (Catherine David)"/>
    <s v="female"/>
    <n v="45"/>
    <n v="0"/>
    <n v="1"/>
    <n v="2691"/>
    <n v="14.4542"/>
    <m/>
    <x v="1"/>
    <n v="2"/>
    <n v="70.391953999999998"/>
    <n v="2"/>
    <n v="35.195976999999999"/>
  </r>
  <r>
    <n v="364"/>
    <n v="0"/>
    <x v="0"/>
    <s v="Asim, Mr. Adola"/>
    <s v="male"/>
    <n v="35"/>
    <n v="0"/>
    <n v="0"/>
    <s v="SOTON/O.Q. 3101310"/>
    <n v="7.05"/>
    <m/>
    <x v="0"/>
    <n v="1"/>
    <n v="34.333500000000001"/>
    <n v="1"/>
    <n v="34.333500000000001"/>
  </r>
  <r>
    <n v="365"/>
    <n v="0"/>
    <x v="0"/>
    <s v="O'Brien, Mr. Thomas"/>
    <s v="male"/>
    <m/>
    <n v="1"/>
    <n v="0"/>
    <n v="370365"/>
    <n v="15.5"/>
    <m/>
    <x v="2"/>
    <n v="2"/>
    <n v="64.917100000000005"/>
    <n v="2"/>
    <n v="32.458550000000002"/>
  </r>
  <r>
    <n v="366"/>
    <n v="0"/>
    <x v="0"/>
    <s v="Adahl, Mr. Mauritz Nils Martin"/>
    <s v="male"/>
    <n v="30"/>
    <n v="0"/>
    <n v="0"/>
    <s v="C 7076"/>
    <n v="7.25"/>
    <m/>
    <x v="0"/>
    <n v="1"/>
    <n v="35.307499999999997"/>
    <n v="1"/>
    <n v="35.307499999999997"/>
  </r>
  <r>
    <n v="367"/>
    <n v="1"/>
    <x v="1"/>
    <s v="Warren, Mrs. Frank Manley (Anna Sophia Atkinson)"/>
    <s v="female"/>
    <n v="60"/>
    <n v="1"/>
    <n v="0"/>
    <n v="110813"/>
    <n v="75.25"/>
    <s v="D37"/>
    <x v="1"/>
    <n v="2"/>
    <n v="75.25"/>
    <n v="1"/>
    <n v="75.25"/>
  </r>
  <r>
    <n v="368"/>
    <n v="1"/>
    <x v="0"/>
    <s v="Moussa, Mrs. (Mantoura Boulos)"/>
    <s v="female"/>
    <m/>
    <n v="0"/>
    <n v="0"/>
    <n v="2626"/>
    <n v="7.2291999999999996"/>
    <m/>
    <x v="1"/>
    <n v="1"/>
    <n v="35.206204"/>
    <n v="1"/>
    <n v="35.206204"/>
  </r>
  <r>
    <n v="369"/>
    <n v="1"/>
    <x v="0"/>
    <s v="Jermyn, Miss. Annie"/>
    <s v="female"/>
    <m/>
    <n v="0"/>
    <n v="0"/>
    <n v="14313"/>
    <n v="7.75"/>
    <m/>
    <x v="2"/>
    <n v="1"/>
    <n v="32.458550000000002"/>
    <n v="1"/>
    <n v="32.458550000000002"/>
  </r>
  <r>
    <n v="370"/>
    <n v="1"/>
    <x v="1"/>
    <s v="Aubart, Mme. Leontine Pauline"/>
    <s v="female"/>
    <n v="24"/>
    <n v="0"/>
    <n v="0"/>
    <s v="PC 17477"/>
    <n v="69.3"/>
    <s v="B35"/>
    <x v="1"/>
    <n v="1"/>
    <n v="69.3"/>
    <n v="2"/>
    <n v="34.65"/>
  </r>
  <r>
    <n v="371"/>
    <n v="1"/>
    <x v="1"/>
    <s v="Harder, Mr. George Achilles"/>
    <s v="male"/>
    <n v="25"/>
    <n v="1"/>
    <n v="0"/>
    <n v="11765"/>
    <n v="55.441699999999997"/>
    <s v="E50"/>
    <x v="1"/>
    <n v="2"/>
    <n v="270.001079"/>
    <n v="1"/>
    <n v="270.001079"/>
  </r>
  <r>
    <n v="372"/>
    <n v="0"/>
    <x v="0"/>
    <s v="Wiklund, Mr. Jakob Alfred"/>
    <s v="male"/>
    <n v="18"/>
    <n v="1"/>
    <n v="0"/>
    <n v="3101267"/>
    <n v="6.4958"/>
    <m/>
    <x v="0"/>
    <n v="2"/>
    <n v="31.634546"/>
    <n v="1"/>
    <n v="31.634546"/>
  </r>
  <r>
    <n v="373"/>
    <n v="0"/>
    <x v="0"/>
    <s v="Beavan, Mr. William Thomas"/>
    <s v="male"/>
    <n v="19"/>
    <n v="0"/>
    <n v="0"/>
    <n v="323951"/>
    <n v="8.0500000000000007"/>
    <m/>
    <x v="0"/>
    <n v="1"/>
    <n v="39.203500000000005"/>
    <n v="1"/>
    <n v="39.203500000000005"/>
  </r>
  <r>
    <n v="374"/>
    <n v="0"/>
    <x v="1"/>
    <s v="Ringhini, Mr. Sante"/>
    <s v="male"/>
    <n v="22"/>
    <n v="0"/>
    <n v="0"/>
    <s v="PC 17760"/>
    <n v="135.63329999999999"/>
    <m/>
    <x v="1"/>
    <n v="1"/>
    <n v="135.63329999999999"/>
    <n v="3"/>
    <n v="45.211099999999995"/>
  </r>
  <r>
    <n v="375"/>
    <n v="0"/>
    <x v="0"/>
    <s v="Palsson, Miss. Stina Viola"/>
    <s v="female"/>
    <n v="3"/>
    <n v="3"/>
    <n v="1"/>
    <n v="349909"/>
    <n v="21.074999999999999"/>
    <m/>
    <x v="0"/>
    <n v="5"/>
    <n v="102.63525"/>
    <n v="4"/>
    <n v="25.6588125"/>
  </r>
  <r>
    <n v="376"/>
    <n v="1"/>
    <x v="1"/>
    <s v="Meyer, Mrs. Edgar Joseph (Leila Saks)"/>
    <s v="female"/>
    <m/>
    <n v="1"/>
    <n v="0"/>
    <s v="PC 17604"/>
    <n v="82.1708"/>
    <m/>
    <x v="1"/>
    <n v="2"/>
    <n v="82.1708"/>
    <n v="2"/>
    <n v="41.0854"/>
  </r>
  <r>
    <n v="377"/>
    <n v="1"/>
    <x v="0"/>
    <s v="Landergren, Miss. Aurora Adelia"/>
    <s v="female"/>
    <n v="22"/>
    <n v="0"/>
    <n v="0"/>
    <s v="C 7077"/>
    <n v="7.25"/>
    <m/>
    <x v="0"/>
    <n v="1"/>
    <n v="35.307499999999997"/>
    <n v="1"/>
    <n v="35.307499999999997"/>
  </r>
  <r>
    <n v="378"/>
    <n v="0"/>
    <x v="1"/>
    <s v="Widener, Mr. Harry Elkins"/>
    <s v="male"/>
    <n v="27"/>
    <n v="0"/>
    <n v="2"/>
    <n v="113503"/>
    <n v="211.5"/>
    <s v="C82"/>
    <x v="1"/>
    <n v="3"/>
    <n v="211.5"/>
    <n v="1"/>
    <n v="211.5"/>
  </r>
  <r>
    <n v="379"/>
    <n v="0"/>
    <x v="0"/>
    <s v="Betros, Mr. Tannous"/>
    <s v="male"/>
    <n v="20"/>
    <n v="0"/>
    <n v="0"/>
    <n v="2648"/>
    <n v="4.0125000000000002"/>
    <m/>
    <x v="1"/>
    <n v="1"/>
    <n v="19.540875"/>
    <n v="1"/>
    <n v="19.540875"/>
  </r>
  <r>
    <n v="380"/>
    <n v="0"/>
    <x v="0"/>
    <s v="Gustafsson, Mr. Karl Gideon"/>
    <s v="male"/>
    <n v="19"/>
    <n v="0"/>
    <n v="0"/>
    <n v="347069"/>
    <n v="7.7750000000000004"/>
    <m/>
    <x v="0"/>
    <n v="1"/>
    <n v="37.864250000000006"/>
    <n v="1"/>
    <n v="37.864250000000006"/>
  </r>
  <r>
    <n v="381"/>
    <n v="1"/>
    <x v="1"/>
    <s v="Bidois, Miss. Rosalie"/>
    <s v="female"/>
    <n v="42"/>
    <n v="0"/>
    <n v="0"/>
    <s v="PC 17757"/>
    <n v="227.52500000000001"/>
    <m/>
    <x v="1"/>
    <n v="1"/>
    <n v="227.52500000000001"/>
    <n v="4"/>
    <n v="56.881250000000001"/>
  </r>
  <r>
    <n v="382"/>
    <n v="1"/>
    <x v="0"/>
    <s v="Nakid, Miss. Maria (&quot;Mary&quot;)"/>
    <s v="female"/>
    <n v="1"/>
    <n v="0"/>
    <n v="2"/>
    <n v="2653"/>
    <n v="15.7417"/>
    <m/>
    <x v="1"/>
    <n v="3"/>
    <n v="76.662079000000006"/>
    <n v="2"/>
    <n v="38.331039500000003"/>
  </r>
  <r>
    <n v="383"/>
    <n v="0"/>
    <x v="0"/>
    <s v="Tikkanen, Mr. Juho"/>
    <s v="male"/>
    <n v="32"/>
    <n v="0"/>
    <n v="0"/>
    <s v="STON/O 2. 3101293"/>
    <n v="7.9249999999999998"/>
    <m/>
    <x v="0"/>
    <n v="1"/>
    <n v="38.594749999999998"/>
    <n v="1"/>
    <n v="38.594749999999998"/>
  </r>
  <r>
    <n v="384"/>
    <n v="1"/>
    <x v="1"/>
    <s v="Holverson, Mrs. Alexander Oskar (Mary Aline Towner)"/>
    <s v="female"/>
    <n v="35"/>
    <n v="1"/>
    <n v="0"/>
    <n v="113789"/>
    <n v="52"/>
    <m/>
    <x v="0"/>
    <n v="2"/>
    <n v="253.24"/>
    <n v="2"/>
    <n v="126.62"/>
  </r>
  <r>
    <n v="385"/>
    <n v="0"/>
    <x v="0"/>
    <s v="Plotcharsky, Mr. Vasil"/>
    <s v="male"/>
    <m/>
    <n v="0"/>
    <n v="0"/>
    <n v="349227"/>
    <n v="7.8958000000000004"/>
    <m/>
    <x v="0"/>
    <n v="1"/>
    <n v="38.452546000000005"/>
    <n v="1"/>
    <n v="38.452546000000005"/>
  </r>
  <r>
    <n v="386"/>
    <n v="0"/>
    <x v="2"/>
    <s v="Davies, Mr. Charles Henry"/>
    <s v="male"/>
    <n v="18"/>
    <n v="0"/>
    <n v="0"/>
    <s v="S.O.C. 14879"/>
    <n v="73.5"/>
    <m/>
    <x v="0"/>
    <n v="1"/>
    <n v="357.94499999999999"/>
    <n v="5"/>
    <n v="71.588999999999999"/>
  </r>
  <r>
    <n v="387"/>
    <n v="0"/>
    <x v="0"/>
    <s v="Goodwin, Master. Sidney Leonard"/>
    <s v="male"/>
    <n v="1"/>
    <n v="5"/>
    <n v="2"/>
    <s v="CA 2144"/>
    <n v="46.9"/>
    <m/>
    <x v="0"/>
    <n v="8"/>
    <n v="228.40299999999999"/>
    <n v="6"/>
    <n v="38.067166666666665"/>
  </r>
  <r>
    <n v="388"/>
    <n v="1"/>
    <x v="2"/>
    <s v="Buss, Miss. Kate"/>
    <s v="female"/>
    <n v="36"/>
    <n v="0"/>
    <n v="0"/>
    <n v="27849"/>
    <n v="13"/>
    <m/>
    <x v="0"/>
    <n v="1"/>
    <n v="63.31"/>
    <n v="1"/>
    <n v="63.31"/>
  </r>
  <r>
    <n v="389"/>
    <n v="0"/>
    <x v="0"/>
    <s v="Sadlier, Mr. Matthew"/>
    <s v="male"/>
    <m/>
    <n v="0"/>
    <n v="0"/>
    <n v="367655"/>
    <n v="7.7291999999999996"/>
    <m/>
    <x v="2"/>
    <n v="1"/>
    <n v="32.371435439999999"/>
    <n v="1"/>
    <n v="32.371435439999999"/>
  </r>
  <r>
    <n v="390"/>
    <n v="1"/>
    <x v="2"/>
    <s v="Lehmann, Miss. Bertha"/>
    <s v="female"/>
    <n v="17"/>
    <n v="0"/>
    <n v="0"/>
    <s v="SC 1748"/>
    <n v="12"/>
    <m/>
    <x v="1"/>
    <n v="1"/>
    <n v="12"/>
    <n v="1"/>
    <n v="12"/>
  </r>
  <r>
    <n v="391"/>
    <n v="1"/>
    <x v="1"/>
    <s v="Carter, Mr. William Ernest"/>
    <s v="male"/>
    <n v="36"/>
    <n v="1"/>
    <n v="2"/>
    <n v="113760"/>
    <n v="120"/>
    <s v="B96 B98"/>
    <x v="0"/>
    <n v="4"/>
    <n v="584.4"/>
    <n v="4"/>
    <n v="146.1"/>
  </r>
  <r>
    <n v="392"/>
    <n v="1"/>
    <x v="0"/>
    <s v="Jansson, Mr. Carl Olof"/>
    <s v="male"/>
    <n v="21"/>
    <n v="0"/>
    <n v="0"/>
    <n v="350034"/>
    <n v="7.7957999999999998"/>
    <m/>
    <x v="0"/>
    <n v="1"/>
    <n v="37.965546000000003"/>
    <n v="1"/>
    <n v="37.965546000000003"/>
  </r>
  <r>
    <n v="393"/>
    <n v="0"/>
    <x v="0"/>
    <s v="Gustafsson, Mr. Johan Birger"/>
    <s v="male"/>
    <n v="28"/>
    <n v="2"/>
    <n v="0"/>
    <n v="3101277"/>
    <n v="7.9249999999999998"/>
    <m/>
    <x v="0"/>
    <n v="3"/>
    <n v="38.594749999999998"/>
    <n v="1"/>
    <n v="38.594749999999998"/>
  </r>
  <r>
    <n v="394"/>
    <n v="1"/>
    <x v="1"/>
    <s v="Newell, Miss. Marjorie"/>
    <s v="female"/>
    <n v="23"/>
    <n v="1"/>
    <n v="0"/>
    <n v="35273"/>
    <n v="113.27500000000001"/>
    <s v="D36"/>
    <x v="1"/>
    <n v="2"/>
    <n v="551.64925000000005"/>
    <n v="3"/>
    <n v="183.88308333333336"/>
  </r>
  <r>
    <n v="395"/>
    <n v="1"/>
    <x v="0"/>
    <s v="Sandstrom, Mrs. Hjalmar (Agnes Charlotta Bengtsson)"/>
    <s v="female"/>
    <n v="24"/>
    <n v="0"/>
    <n v="2"/>
    <s v="PP 9549"/>
    <n v="16.7"/>
    <s v="G6"/>
    <x v="0"/>
    <n v="3"/>
    <n v="81.328999999999994"/>
    <n v="2"/>
    <n v="40.664499999999997"/>
  </r>
  <r>
    <n v="396"/>
    <n v="0"/>
    <x v="0"/>
    <s v="Johansson, Mr. Erik"/>
    <s v="male"/>
    <n v="22"/>
    <n v="0"/>
    <n v="0"/>
    <n v="350052"/>
    <n v="7.7957999999999998"/>
    <m/>
    <x v="0"/>
    <n v="1"/>
    <n v="37.965546000000003"/>
    <n v="1"/>
    <n v="37.965546000000003"/>
  </r>
  <r>
    <n v="397"/>
    <n v="0"/>
    <x v="0"/>
    <s v="Olsson, Miss. Elina"/>
    <s v="female"/>
    <n v="31"/>
    <n v="0"/>
    <n v="0"/>
    <n v="350407"/>
    <n v="7.8541999999999996"/>
    <m/>
    <x v="0"/>
    <n v="1"/>
    <n v="38.249954000000002"/>
    <n v="1"/>
    <n v="38.249954000000002"/>
  </r>
  <r>
    <n v="398"/>
    <n v="0"/>
    <x v="2"/>
    <s v="McKane, Mr. Peter David"/>
    <s v="male"/>
    <n v="46"/>
    <n v="0"/>
    <n v="0"/>
    <n v="28403"/>
    <n v="26"/>
    <m/>
    <x v="0"/>
    <n v="1"/>
    <n v="126.62"/>
    <n v="2"/>
    <n v="63.31"/>
  </r>
  <r>
    <n v="399"/>
    <n v="0"/>
    <x v="2"/>
    <s v="Pain, Dr. Alfred"/>
    <s v="male"/>
    <n v="23"/>
    <n v="0"/>
    <n v="0"/>
    <n v="244278"/>
    <n v="10.5"/>
    <m/>
    <x v="0"/>
    <n v="1"/>
    <n v="51.134999999999998"/>
    <n v="1"/>
    <n v="51.134999999999998"/>
  </r>
  <r>
    <n v="400"/>
    <n v="1"/>
    <x v="2"/>
    <s v="Trout, Mrs. William H (Jessie L)"/>
    <s v="female"/>
    <n v="28"/>
    <n v="0"/>
    <n v="0"/>
    <n v="240929"/>
    <n v="12.65"/>
    <m/>
    <x v="0"/>
    <n v="1"/>
    <n v="61.605500000000006"/>
    <n v="1"/>
    <n v="61.605500000000006"/>
  </r>
  <r>
    <n v="401"/>
    <n v="1"/>
    <x v="0"/>
    <s v="Niskanen, Mr. Juha"/>
    <s v="male"/>
    <n v="39"/>
    <n v="0"/>
    <n v="0"/>
    <s v="STON/O 2. 3101289"/>
    <n v="7.9249999999999998"/>
    <m/>
    <x v="0"/>
    <n v="1"/>
    <n v="38.594749999999998"/>
    <n v="1"/>
    <n v="38.594749999999998"/>
  </r>
  <r>
    <n v="402"/>
    <n v="0"/>
    <x v="0"/>
    <s v="Adams, Mr. John"/>
    <s v="male"/>
    <n v="26"/>
    <n v="0"/>
    <n v="0"/>
    <n v="341826"/>
    <n v="8.0500000000000007"/>
    <m/>
    <x v="0"/>
    <n v="1"/>
    <n v="39.203500000000005"/>
    <n v="1"/>
    <n v="39.203500000000005"/>
  </r>
  <r>
    <n v="403"/>
    <n v="0"/>
    <x v="0"/>
    <s v="Jussila, Miss. Mari Aina"/>
    <s v="female"/>
    <n v="21"/>
    <n v="1"/>
    <n v="0"/>
    <n v="4137"/>
    <n v="9.8249999999999993"/>
    <m/>
    <x v="0"/>
    <n v="2"/>
    <n v="47.847749999999998"/>
    <n v="1"/>
    <n v="47.847749999999998"/>
  </r>
  <r>
    <n v="404"/>
    <n v="0"/>
    <x v="0"/>
    <s v="Hakkarainen, Mr. Pekka Pietari"/>
    <s v="male"/>
    <n v="28"/>
    <n v="1"/>
    <n v="0"/>
    <s v="STON/O2. 3101279"/>
    <n v="15.85"/>
    <m/>
    <x v="0"/>
    <n v="2"/>
    <n v="77.189499999999995"/>
    <n v="2"/>
    <n v="38.594749999999998"/>
  </r>
  <r>
    <n v="405"/>
    <n v="0"/>
    <x v="0"/>
    <s v="Oreskovic, Miss. Marija"/>
    <s v="female"/>
    <n v="20"/>
    <n v="0"/>
    <n v="0"/>
    <n v="315096"/>
    <n v="8.6624999999999996"/>
    <m/>
    <x v="0"/>
    <n v="1"/>
    <n v="42.186374999999998"/>
    <n v="1"/>
    <n v="42.186374999999998"/>
  </r>
  <r>
    <n v="406"/>
    <n v="0"/>
    <x v="2"/>
    <s v="Gale, Mr. Shadrach"/>
    <s v="male"/>
    <n v="34"/>
    <n v="1"/>
    <n v="0"/>
    <n v="28664"/>
    <n v="21"/>
    <m/>
    <x v="0"/>
    <n v="2"/>
    <n v="102.27"/>
    <n v="1"/>
    <n v="102.27"/>
  </r>
  <r>
    <n v="407"/>
    <n v="0"/>
    <x v="0"/>
    <s v="Widegren, Mr. Carl/Charles Peter"/>
    <s v="male"/>
    <n v="51"/>
    <n v="0"/>
    <n v="0"/>
    <n v="347064"/>
    <n v="7.75"/>
    <m/>
    <x v="0"/>
    <n v="1"/>
    <n v="37.7425"/>
    <n v="1"/>
    <n v="37.7425"/>
  </r>
  <r>
    <n v="408"/>
    <n v="1"/>
    <x v="2"/>
    <s v="Richards, Master. William Rowe"/>
    <s v="male"/>
    <n v="3"/>
    <n v="1"/>
    <n v="1"/>
    <n v="29106"/>
    <n v="18.75"/>
    <m/>
    <x v="0"/>
    <n v="3"/>
    <n v="91.3125"/>
    <n v="3"/>
    <n v="30.4375"/>
  </r>
  <r>
    <n v="409"/>
    <n v="0"/>
    <x v="0"/>
    <s v="Birkeland, Mr. Hans Martin Monsen"/>
    <s v="male"/>
    <n v="21"/>
    <n v="0"/>
    <n v="0"/>
    <n v="312992"/>
    <n v="7.7750000000000004"/>
    <m/>
    <x v="0"/>
    <n v="1"/>
    <n v="37.864250000000006"/>
    <n v="1"/>
    <n v="37.864250000000006"/>
  </r>
  <r>
    <n v="410"/>
    <n v="0"/>
    <x v="0"/>
    <s v="Lefebre, Miss. Ida"/>
    <s v="female"/>
    <m/>
    <n v="3"/>
    <n v="1"/>
    <n v="4133"/>
    <n v="25.466699999999999"/>
    <m/>
    <x v="0"/>
    <n v="5"/>
    <n v="124.022829"/>
    <n v="4"/>
    <n v="31.00570725"/>
  </r>
  <r>
    <n v="411"/>
    <n v="0"/>
    <x v="0"/>
    <s v="Sdycoff, Mr. Todor"/>
    <s v="male"/>
    <m/>
    <n v="0"/>
    <n v="0"/>
    <n v="349222"/>
    <n v="7.8958000000000004"/>
    <m/>
    <x v="0"/>
    <n v="1"/>
    <n v="38.452546000000005"/>
    <n v="1"/>
    <n v="38.452546000000005"/>
  </r>
  <r>
    <n v="412"/>
    <n v="0"/>
    <x v="0"/>
    <s v="Hart, Mr. Henry"/>
    <s v="male"/>
    <m/>
    <n v="0"/>
    <n v="0"/>
    <n v="394140"/>
    <n v="6.8582999999999998"/>
    <m/>
    <x v="2"/>
    <n v="1"/>
    <n v="28.723932059999999"/>
    <n v="1"/>
    <n v="28.723932059999999"/>
  </r>
  <r>
    <n v="413"/>
    <n v="1"/>
    <x v="1"/>
    <s v="Minahan, Miss. Daisy E"/>
    <s v="female"/>
    <n v="33"/>
    <n v="1"/>
    <n v="0"/>
    <n v="19928"/>
    <n v="90"/>
    <s v="C78"/>
    <x v="2"/>
    <n v="2"/>
    <n v="376.93800000000005"/>
    <n v="2"/>
    <n v="188.46900000000002"/>
  </r>
  <r>
    <n v="414"/>
    <n v="0"/>
    <x v="2"/>
    <s v="Cunningham, Mr. Alfred Fleming"/>
    <s v="male"/>
    <m/>
    <n v="0"/>
    <n v="0"/>
    <n v="239853"/>
    <n v="0"/>
    <m/>
    <x v="0"/>
    <n v="1"/>
    <n v="0"/>
    <n v="3"/>
    <n v="0"/>
  </r>
  <r>
    <n v="415"/>
    <n v="1"/>
    <x v="0"/>
    <s v="Sundman, Mr. Johan Julian"/>
    <s v="male"/>
    <n v="44"/>
    <n v="0"/>
    <n v="0"/>
    <s v="STON/O 2. 3101269"/>
    <n v="7.9249999999999998"/>
    <m/>
    <x v="0"/>
    <n v="1"/>
    <n v="38.594749999999998"/>
    <n v="1"/>
    <n v="38.594749999999998"/>
  </r>
  <r>
    <n v="416"/>
    <n v="0"/>
    <x v="0"/>
    <s v="Meek, Mrs. Thomas (Annie Louise Rowley)"/>
    <s v="female"/>
    <m/>
    <n v="0"/>
    <n v="0"/>
    <n v="343095"/>
    <n v="8.0500000000000007"/>
    <m/>
    <x v="0"/>
    <n v="1"/>
    <n v="39.203500000000005"/>
    <n v="1"/>
    <n v="39.203500000000005"/>
  </r>
  <r>
    <n v="417"/>
    <n v="1"/>
    <x v="2"/>
    <s v="Drew, Mrs. James Vivian (Lulu Thorne Christian)"/>
    <s v="female"/>
    <n v="34"/>
    <n v="1"/>
    <n v="1"/>
    <n v="28220"/>
    <n v="32.5"/>
    <m/>
    <x v="0"/>
    <n v="3"/>
    <n v="158.27500000000001"/>
    <n v="1"/>
    <n v="158.27500000000001"/>
  </r>
  <r>
    <n v="418"/>
    <n v="1"/>
    <x v="2"/>
    <s v="Silven, Miss. Lyyli Karoliina"/>
    <s v="female"/>
    <n v="18"/>
    <n v="0"/>
    <n v="2"/>
    <n v="250652"/>
    <n v="13"/>
    <m/>
    <x v="0"/>
    <n v="3"/>
    <n v="63.31"/>
    <n v="1"/>
    <n v="63.31"/>
  </r>
  <r>
    <n v="419"/>
    <n v="0"/>
    <x v="2"/>
    <s v="Matthews, Mr. William John"/>
    <s v="male"/>
    <n v="30"/>
    <n v="0"/>
    <n v="0"/>
    <n v="28228"/>
    <n v="13"/>
    <m/>
    <x v="0"/>
    <n v="1"/>
    <n v="63.31"/>
    <n v="1"/>
    <n v="63.31"/>
  </r>
  <r>
    <n v="420"/>
    <n v="0"/>
    <x v="0"/>
    <s v="Van Impe, Miss. Catharina"/>
    <s v="female"/>
    <n v="10"/>
    <n v="0"/>
    <n v="2"/>
    <n v="345773"/>
    <n v="24.15"/>
    <m/>
    <x v="0"/>
    <n v="3"/>
    <n v="117.6105"/>
    <n v="3"/>
    <n v="39.203499999999998"/>
  </r>
  <r>
    <n v="421"/>
    <n v="0"/>
    <x v="0"/>
    <s v="Gheorgheff, Mr. Stanio"/>
    <s v="male"/>
    <m/>
    <n v="0"/>
    <n v="0"/>
    <n v="349254"/>
    <n v="7.8958000000000004"/>
    <m/>
    <x v="1"/>
    <n v="1"/>
    <n v="7.8958000000000004"/>
    <n v="1"/>
    <n v="7.8958000000000004"/>
  </r>
  <r>
    <n v="422"/>
    <n v="0"/>
    <x v="0"/>
    <s v="Charters, Mr. David"/>
    <s v="male"/>
    <n v="21"/>
    <n v="0"/>
    <n v="0"/>
    <s v="A/5. 13032"/>
    <n v="7.7332999999999998"/>
    <m/>
    <x v="2"/>
    <n v="1"/>
    <n v="32.388607059999998"/>
    <n v="1"/>
    <n v="32.388607059999998"/>
  </r>
  <r>
    <n v="423"/>
    <n v="0"/>
    <x v="0"/>
    <s v="Zimmerman, Mr. Leo"/>
    <s v="male"/>
    <n v="29"/>
    <n v="0"/>
    <n v="0"/>
    <n v="315082"/>
    <n v="7.875"/>
    <m/>
    <x v="0"/>
    <n v="1"/>
    <n v="38.35125"/>
    <n v="1"/>
    <n v="38.35125"/>
  </r>
  <r>
    <n v="424"/>
    <n v="0"/>
    <x v="0"/>
    <s v="Danbom, Mrs. Ernst Gilbert (Anna Sigrid Maria Brogren)"/>
    <s v="female"/>
    <n v="28"/>
    <n v="1"/>
    <n v="1"/>
    <n v="347080"/>
    <n v="14.4"/>
    <m/>
    <x v="0"/>
    <n v="3"/>
    <n v="70.128"/>
    <n v="2"/>
    <n v="35.064"/>
  </r>
  <r>
    <n v="425"/>
    <n v="0"/>
    <x v="0"/>
    <s v="Rosblom, Mr. Viktor Richard"/>
    <s v="male"/>
    <n v="18"/>
    <n v="1"/>
    <n v="1"/>
    <n v="370129"/>
    <n v="20.212499999999999"/>
    <m/>
    <x v="0"/>
    <n v="3"/>
    <n v="98.434874999999991"/>
    <n v="2"/>
    <n v="49.217437499999996"/>
  </r>
  <r>
    <n v="426"/>
    <n v="0"/>
    <x v="0"/>
    <s v="Wiseman, Mr. Phillippe"/>
    <s v="male"/>
    <m/>
    <n v="0"/>
    <n v="0"/>
    <s v="A/4. 34244"/>
    <n v="7.25"/>
    <m/>
    <x v="0"/>
    <n v="1"/>
    <n v="35.307499999999997"/>
    <n v="1"/>
    <n v="35.307499999999997"/>
  </r>
  <r>
    <n v="427"/>
    <n v="1"/>
    <x v="2"/>
    <s v="Clarke, Mrs. Charles V (Ada Maria Winfield)"/>
    <s v="female"/>
    <n v="28"/>
    <n v="1"/>
    <n v="0"/>
    <n v="2003"/>
    <n v="26"/>
    <m/>
    <x v="0"/>
    <n v="2"/>
    <n v="126.62"/>
    <n v="1"/>
    <n v="126.62"/>
  </r>
  <r>
    <n v="428"/>
    <n v="1"/>
    <x v="2"/>
    <s v="Phillips, Miss. Kate Florence (&quot;Mrs Kate Louise Phillips Marshall&quot;)"/>
    <s v="female"/>
    <n v="19"/>
    <n v="0"/>
    <n v="0"/>
    <n v="250655"/>
    <n v="26"/>
    <m/>
    <x v="0"/>
    <n v="1"/>
    <n v="126.62"/>
    <n v="2"/>
    <n v="63.31"/>
  </r>
  <r>
    <n v="429"/>
    <n v="0"/>
    <x v="0"/>
    <s v="Flynn, Mr. James"/>
    <s v="male"/>
    <m/>
    <n v="0"/>
    <n v="0"/>
    <n v="364851"/>
    <n v="7.75"/>
    <m/>
    <x v="2"/>
    <n v="1"/>
    <n v="32.458550000000002"/>
    <n v="1"/>
    <n v="32.458550000000002"/>
  </r>
  <r>
    <n v="430"/>
    <n v="1"/>
    <x v="0"/>
    <s v="Pickard, Mr. Berk (Berk Trembisky)"/>
    <s v="male"/>
    <n v="32"/>
    <n v="0"/>
    <n v="0"/>
    <s v="SOTON/O.Q. 392078"/>
    <n v="8.0500000000000007"/>
    <s v="E10"/>
    <x v="0"/>
    <n v="1"/>
    <n v="39.203500000000005"/>
    <n v="1"/>
    <n v="39.203500000000005"/>
  </r>
  <r>
    <n v="431"/>
    <n v="1"/>
    <x v="1"/>
    <s v="Bjornstrom-Steffansson, Mr. Mauritz Hakan"/>
    <s v="male"/>
    <n v="28"/>
    <n v="0"/>
    <n v="0"/>
    <n v="110564"/>
    <n v="26.55"/>
    <s v="C52"/>
    <x v="0"/>
    <n v="1"/>
    <n v="129.29850000000002"/>
    <n v="1"/>
    <n v="129.29850000000002"/>
  </r>
  <r>
    <n v="432"/>
    <n v="1"/>
    <x v="0"/>
    <s v="Thorneycroft, Mrs. Percival (Florence Kate White)"/>
    <s v="female"/>
    <m/>
    <n v="1"/>
    <n v="0"/>
    <n v="376564"/>
    <n v="16.100000000000001"/>
    <m/>
    <x v="0"/>
    <n v="2"/>
    <n v="78.407000000000011"/>
    <n v="2"/>
    <n v="39.203500000000005"/>
  </r>
  <r>
    <n v="433"/>
    <n v="1"/>
    <x v="2"/>
    <s v="Louch, Mrs. Charles Alexander (Alice Adelaide Slow)"/>
    <s v="female"/>
    <n v="42"/>
    <n v="1"/>
    <n v="0"/>
    <s v="SC/AH 3085"/>
    <n v="26"/>
    <m/>
    <x v="0"/>
    <n v="2"/>
    <n v="126.62"/>
    <n v="1"/>
    <n v="126.62"/>
  </r>
  <r>
    <n v="434"/>
    <n v="0"/>
    <x v="0"/>
    <s v="Kallio, Mr. Nikolai Erland"/>
    <s v="male"/>
    <n v="17"/>
    <n v="0"/>
    <n v="0"/>
    <s v="STON/O 2. 3101274"/>
    <n v="7.125"/>
    <m/>
    <x v="0"/>
    <n v="1"/>
    <n v="34.698750000000004"/>
    <n v="1"/>
    <n v="34.698750000000004"/>
  </r>
  <r>
    <n v="435"/>
    <n v="0"/>
    <x v="1"/>
    <s v="Silvey, Mr. William Baird"/>
    <s v="male"/>
    <n v="50"/>
    <n v="1"/>
    <n v="0"/>
    <n v="13507"/>
    <n v="55.9"/>
    <s v="E44"/>
    <x v="0"/>
    <n v="2"/>
    <n v="272.233"/>
    <n v="2"/>
    <n v="136.1165"/>
  </r>
  <r>
    <n v="436"/>
    <n v="1"/>
    <x v="1"/>
    <s v="Carter, Miss. Lucile Polk"/>
    <s v="female"/>
    <n v="14"/>
    <n v="1"/>
    <n v="2"/>
    <n v="113760"/>
    <n v="120"/>
    <s v="B96 B98"/>
    <x v="0"/>
    <n v="4"/>
    <n v="584.4"/>
    <n v="4"/>
    <n v="146.1"/>
  </r>
  <r>
    <n v="437"/>
    <n v="0"/>
    <x v="0"/>
    <s v="Ford, Miss. Doolina Margaret &quot;Daisy&quot;"/>
    <s v="female"/>
    <n v="21"/>
    <n v="2"/>
    <n v="2"/>
    <s v="W./C. 6608"/>
    <n v="34.375"/>
    <m/>
    <x v="0"/>
    <n v="5"/>
    <n v="167.40625"/>
    <n v="4"/>
    <n v="41.8515625"/>
  </r>
  <r>
    <n v="438"/>
    <n v="1"/>
    <x v="2"/>
    <s v="Richards, Mrs. Sidney (Emily Hocking)"/>
    <s v="female"/>
    <n v="24"/>
    <n v="2"/>
    <n v="3"/>
    <n v="29106"/>
    <n v="18.75"/>
    <m/>
    <x v="0"/>
    <n v="6"/>
    <n v="91.3125"/>
    <n v="3"/>
    <n v="30.4375"/>
  </r>
  <r>
    <n v="439"/>
    <n v="0"/>
    <x v="1"/>
    <s v="Fortune, Mr. Mark"/>
    <s v="male"/>
    <n v="64"/>
    <n v="1"/>
    <n v="4"/>
    <n v="19950"/>
    <n v="263"/>
    <s v="C23 C25 C27"/>
    <x v="0"/>
    <n v="6"/>
    <n v="1280.81"/>
    <n v="4"/>
    <n v="320.20249999999999"/>
  </r>
  <r>
    <n v="440"/>
    <n v="0"/>
    <x v="2"/>
    <s v="Kvillner, Mr. Johan Henrik Johannesson"/>
    <s v="male"/>
    <n v="31"/>
    <n v="0"/>
    <n v="0"/>
    <s v="C.A. 18723"/>
    <n v="10.5"/>
    <m/>
    <x v="0"/>
    <n v="1"/>
    <n v="51.134999999999998"/>
    <n v="1"/>
    <n v="51.134999999999998"/>
  </r>
  <r>
    <n v="441"/>
    <n v="1"/>
    <x v="2"/>
    <s v="Hart, Mrs. Benjamin (Esther Ada Bloomfield)"/>
    <s v="female"/>
    <n v="45"/>
    <n v="1"/>
    <n v="1"/>
    <s v="F.C.C. 13529"/>
    <n v="26.25"/>
    <m/>
    <x v="0"/>
    <n v="3"/>
    <n v="127.83750000000001"/>
    <n v="3"/>
    <n v="42.612500000000004"/>
  </r>
  <r>
    <n v="442"/>
    <n v="0"/>
    <x v="0"/>
    <s v="Hampe, Mr. Leon"/>
    <s v="male"/>
    <n v="20"/>
    <n v="0"/>
    <n v="0"/>
    <n v="345769"/>
    <n v="9.5"/>
    <m/>
    <x v="0"/>
    <n v="1"/>
    <n v="46.265000000000001"/>
    <n v="1"/>
    <n v="46.265000000000001"/>
  </r>
  <r>
    <n v="443"/>
    <n v="0"/>
    <x v="0"/>
    <s v="Petterson, Mr. Johan Emil"/>
    <s v="male"/>
    <n v="25"/>
    <n v="1"/>
    <n v="0"/>
    <n v="347076"/>
    <n v="7.7750000000000004"/>
    <m/>
    <x v="0"/>
    <n v="2"/>
    <n v="37.864250000000006"/>
    <n v="1"/>
    <n v="37.864250000000006"/>
  </r>
  <r>
    <n v="444"/>
    <n v="1"/>
    <x v="2"/>
    <s v="Reynaldo, Ms. Encarnacion"/>
    <s v="female"/>
    <n v="28"/>
    <n v="0"/>
    <n v="0"/>
    <n v="230434"/>
    <n v="13"/>
    <m/>
    <x v="0"/>
    <n v="1"/>
    <n v="63.31"/>
    <n v="1"/>
    <n v="63.31"/>
  </r>
  <r>
    <n v="445"/>
    <n v="1"/>
    <x v="0"/>
    <s v="Johannesen-Bratthammer, Mr. Bernt"/>
    <s v="male"/>
    <m/>
    <n v="0"/>
    <n v="0"/>
    <n v="65306"/>
    <n v="8.1125000000000007"/>
    <m/>
    <x v="0"/>
    <n v="1"/>
    <n v="39.507875000000006"/>
    <n v="1"/>
    <n v="39.507875000000006"/>
  </r>
  <r>
    <n v="446"/>
    <n v="1"/>
    <x v="1"/>
    <s v="Dodge, Master. Washington"/>
    <s v="male"/>
    <n v="4"/>
    <n v="0"/>
    <n v="2"/>
    <n v="33638"/>
    <n v="81.8583"/>
    <s v="A34"/>
    <x v="0"/>
    <n v="3"/>
    <n v="398.64992100000001"/>
    <n v="1"/>
    <n v="398.64992100000001"/>
  </r>
  <r>
    <n v="447"/>
    <n v="1"/>
    <x v="2"/>
    <s v="Mellinger, Miss. Madeleine Violet"/>
    <s v="female"/>
    <n v="13"/>
    <n v="0"/>
    <n v="1"/>
    <n v="250644"/>
    <n v="19.5"/>
    <m/>
    <x v="0"/>
    <n v="2"/>
    <n v="94.965000000000003"/>
    <n v="2"/>
    <n v="47.482500000000002"/>
  </r>
  <r>
    <n v="448"/>
    <n v="1"/>
    <x v="1"/>
    <s v="Seward, Mr. Frederic Kimber"/>
    <s v="male"/>
    <n v="34"/>
    <n v="0"/>
    <n v="0"/>
    <n v="113794"/>
    <n v="26.55"/>
    <m/>
    <x v="0"/>
    <n v="1"/>
    <n v="129.29850000000002"/>
    <n v="1"/>
    <n v="129.29850000000002"/>
  </r>
  <r>
    <n v="449"/>
    <n v="1"/>
    <x v="0"/>
    <s v="Baclini, Miss. Marie Catherine"/>
    <s v="female"/>
    <n v="5"/>
    <n v="2"/>
    <n v="1"/>
    <n v="2666"/>
    <n v="19.258299999999998"/>
    <m/>
    <x v="1"/>
    <n v="4"/>
    <n v="93.787920999999997"/>
    <n v="4"/>
    <n v="23.446980249999999"/>
  </r>
  <r>
    <n v="450"/>
    <n v="1"/>
    <x v="1"/>
    <s v="Peuchen, Major. Arthur Godfrey"/>
    <s v="male"/>
    <n v="52"/>
    <n v="0"/>
    <n v="0"/>
    <n v="113786"/>
    <n v="30.5"/>
    <s v="C104"/>
    <x v="0"/>
    <n v="1"/>
    <n v="148.535"/>
    <n v="1"/>
    <n v="148.535"/>
  </r>
  <r>
    <n v="451"/>
    <n v="0"/>
    <x v="2"/>
    <s v="West, Mr. Edwy Arthur"/>
    <s v="male"/>
    <n v="36"/>
    <n v="1"/>
    <n v="2"/>
    <s v="C.A. 34651"/>
    <n v="27.75"/>
    <m/>
    <x v="0"/>
    <n v="4"/>
    <n v="135.14250000000001"/>
    <n v="3"/>
    <n v="45.047500000000007"/>
  </r>
  <r>
    <n v="452"/>
    <n v="0"/>
    <x v="0"/>
    <s v="Hagland, Mr. Ingvald Olai Olsen"/>
    <s v="male"/>
    <m/>
    <n v="1"/>
    <n v="0"/>
    <n v="65303"/>
    <n v="19.966699999999999"/>
    <m/>
    <x v="0"/>
    <n v="2"/>
    <n v="97.237829000000005"/>
    <n v="1"/>
    <n v="97.237829000000005"/>
  </r>
  <r>
    <n v="453"/>
    <n v="0"/>
    <x v="1"/>
    <s v="Foreman, Mr. Benjamin Laventall"/>
    <s v="male"/>
    <n v="30"/>
    <n v="0"/>
    <n v="0"/>
    <n v="113051"/>
    <n v="27.75"/>
    <s v="C111"/>
    <x v="1"/>
    <n v="1"/>
    <n v="27.75"/>
    <n v="1"/>
    <n v="27.75"/>
  </r>
  <r>
    <n v="454"/>
    <n v="1"/>
    <x v="1"/>
    <s v="Goldenberg, Mr. Samuel L"/>
    <s v="male"/>
    <n v="49"/>
    <n v="1"/>
    <n v="0"/>
    <n v="17453"/>
    <n v="89.104200000000006"/>
    <s v="C92"/>
    <x v="1"/>
    <n v="2"/>
    <n v="433.93745400000006"/>
    <n v="2"/>
    <n v="216.96872700000003"/>
  </r>
  <r>
    <n v="455"/>
    <n v="0"/>
    <x v="0"/>
    <s v="Peduzzi, Mr. Joseph"/>
    <s v="male"/>
    <m/>
    <n v="0"/>
    <n v="0"/>
    <s v="A/5 2817"/>
    <n v="8.0500000000000007"/>
    <m/>
    <x v="0"/>
    <n v="1"/>
    <n v="39.203500000000005"/>
    <n v="1"/>
    <n v="39.203500000000005"/>
  </r>
  <r>
    <n v="456"/>
    <n v="1"/>
    <x v="0"/>
    <s v="Jalsevac, Mr. Ivan"/>
    <s v="male"/>
    <n v="29"/>
    <n v="0"/>
    <n v="0"/>
    <n v="349240"/>
    <n v="7.8958000000000004"/>
    <m/>
    <x v="1"/>
    <n v="1"/>
    <n v="7.8958000000000004"/>
    <n v="1"/>
    <n v="7.8958000000000004"/>
  </r>
  <r>
    <n v="457"/>
    <n v="0"/>
    <x v="1"/>
    <s v="Millet, Mr. Francis Davis"/>
    <s v="male"/>
    <n v="65"/>
    <n v="0"/>
    <n v="0"/>
    <n v="13509"/>
    <n v="26.55"/>
    <s v="E38"/>
    <x v="0"/>
    <n v="1"/>
    <n v="129.29850000000002"/>
    <n v="1"/>
    <n v="129.29850000000002"/>
  </r>
  <r>
    <n v="458"/>
    <n v="1"/>
    <x v="1"/>
    <s v="Kenyon, Mrs. Frederick R (Marion)"/>
    <s v="female"/>
    <m/>
    <n v="1"/>
    <n v="0"/>
    <n v="17464"/>
    <n v="51.862499999999997"/>
    <s v="D21"/>
    <x v="0"/>
    <n v="2"/>
    <n v="252.57037499999998"/>
    <n v="1"/>
    <n v="252.57037499999998"/>
  </r>
  <r>
    <n v="459"/>
    <n v="1"/>
    <x v="2"/>
    <s v="Toomey, Miss. Ellen"/>
    <s v="female"/>
    <n v="50"/>
    <n v="0"/>
    <n v="0"/>
    <s v="F.C.C. 13531"/>
    <n v="10.5"/>
    <m/>
    <x v="0"/>
    <n v="1"/>
    <n v="51.134999999999998"/>
    <n v="1"/>
    <n v="51.134999999999998"/>
  </r>
  <r>
    <n v="460"/>
    <n v="0"/>
    <x v="0"/>
    <s v="O'Connor, Mr. Maurice"/>
    <s v="male"/>
    <m/>
    <n v="0"/>
    <n v="0"/>
    <n v="371060"/>
    <n v="7.75"/>
    <m/>
    <x v="2"/>
    <n v="1"/>
    <n v="32.458550000000002"/>
    <n v="1"/>
    <n v="32.458550000000002"/>
  </r>
  <r>
    <n v="461"/>
    <n v="1"/>
    <x v="1"/>
    <s v="Anderson, Mr. Harry"/>
    <s v="male"/>
    <n v="48"/>
    <n v="0"/>
    <n v="0"/>
    <n v="19952"/>
    <n v="26.55"/>
    <s v="E12"/>
    <x v="0"/>
    <n v="1"/>
    <n v="129.29850000000002"/>
    <n v="1"/>
    <n v="129.29850000000002"/>
  </r>
  <r>
    <n v="462"/>
    <n v="0"/>
    <x v="0"/>
    <s v="Morley, Mr. William"/>
    <s v="male"/>
    <n v="34"/>
    <n v="0"/>
    <n v="0"/>
    <n v="364506"/>
    <n v="8.0500000000000007"/>
    <m/>
    <x v="0"/>
    <n v="1"/>
    <n v="39.203500000000005"/>
    <n v="1"/>
    <n v="39.203500000000005"/>
  </r>
  <r>
    <n v="463"/>
    <n v="0"/>
    <x v="1"/>
    <s v="Gee, Mr. Arthur H"/>
    <s v="male"/>
    <n v="47"/>
    <n v="0"/>
    <n v="0"/>
    <n v="111320"/>
    <n v="38.5"/>
    <s v="E63"/>
    <x v="0"/>
    <n v="1"/>
    <n v="187.495"/>
    <n v="1"/>
    <n v="187.495"/>
  </r>
  <r>
    <n v="464"/>
    <n v="0"/>
    <x v="2"/>
    <s v="Milling, Mr. Jacob Christian"/>
    <s v="male"/>
    <n v="48"/>
    <n v="0"/>
    <n v="0"/>
    <n v="234360"/>
    <n v="13"/>
    <m/>
    <x v="0"/>
    <n v="1"/>
    <n v="63.31"/>
    <n v="1"/>
    <n v="63.31"/>
  </r>
  <r>
    <n v="465"/>
    <n v="0"/>
    <x v="0"/>
    <s v="Maisner, Mr. Simon"/>
    <s v="male"/>
    <m/>
    <n v="0"/>
    <n v="0"/>
    <s v="A/S 2816"/>
    <n v="8.0500000000000007"/>
    <m/>
    <x v="0"/>
    <n v="1"/>
    <n v="39.203500000000005"/>
    <n v="1"/>
    <n v="39.203500000000005"/>
  </r>
  <r>
    <n v="466"/>
    <n v="0"/>
    <x v="0"/>
    <s v="Goncalves, Mr. Manuel Estanslas"/>
    <s v="male"/>
    <n v="38"/>
    <n v="0"/>
    <n v="0"/>
    <s v="SOTON/O.Q. 3101306"/>
    <n v="7.05"/>
    <m/>
    <x v="0"/>
    <n v="1"/>
    <n v="34.333500000000001"/>
    <n v="1"/>
    <n v="34.333500000000001"/>
  </r>
  <r>
    <n v="467"/>
    <n v="0"/>
    <x v="2"/>
    <s v="Campbell, Mr. William"/>
    <s v="male"/>
    <m/>
    <n v="0"/>
    <n v="0"/>
    <n v="239853"/>
    <n v="0"/>
    <m/>
    <x v="0"/>
    <n v="1"/>
    <n v="0"/>
    <n v="3"/>
    <n v="0"/>
  </r>
  <r>
    <n v="468"/>
    <n v="0"/>
    <x v="1"/>
    <s v="Smart, Mr. John Montgomery"/>
    <s v="male"/>
    <n v="56"/>
    <n v="0"/>
    <n v="0"/>
    <n v="113792"/>
    <n v="26.55"/>
    <m/>
    <x v="0"/>
    <n v="1"/>
    <n v="129.29850000000002"/>
    <n v="1"/>
    <n v="129.29850000000002"/>
  </r>
  <r>
    <n v="469"/>
    <n v="0"/>
    <x v="0"/>
    <s v="Scanlan, Mr. James"/>
    <s v="male"/>
    <m/>
    <n v="0"/>
    <n v="0"/>
    <n v="36209"/>
    <n v="7.7249999999999996"/>
    <m/>
    <x v="2"/>
    <n v="1"/>
    <n v="32.353845"/>
    <n v="1"/>
    <n v="32.353845"/>
  </r>
  <r>
    <n v="470"/>
    <n v="1"/>
    <x v="0"/>
    <s v="Baclini, Miss. Helene Barbara"/>
    <s v="female"/>
    <n v="0.75"/>
    <n v="2"/>
    <n v="1"/>
    <n v="2666"/>
    <n v="19.258299999999998"/>
    <m/>
    <x v="1"/>
    <n v="4"/>
    <n v="93.787920999999997"/>
    <n v="4"/>
    <n v="23.446980249999999"/>
  </r>
  <r>
    <n v="471"/>
    <n v="0"/>
    <x v="0"/>
    <s v="Keefe, Mr. Arthur"/>
    <s v="male"/>
    <m/>
    <n v="0"/>
    <n v="0"/>
    <n v="323592"/>
    <n v="7.25"/>
    <m/>
    <x v="0"/>
    <n v="1"/>
    <n v="35.307499999999997"/>
    <n v="1"/>
    <n v="35.307499999999997"/>
  </r>
  <r>
    <n v="472"/>
    <n v="0"/>
    <x v="0"/>
    <s v="Cacic, Mr. Luka"/>
    <s v="male"/>
    <n v="38"/>
    <n v="0"/>
    <n v="0"/>
    <n v="315089"/>
    <n v="8.6624999999999996"/>
    <m/>
    <x v="0"/>
    <n v="1"/>
    <n v="42.186374999999998"/>
    <n v="1"/>
    <n v="42.186374999999998"/>
  </r>
  <r>
    <n v="473"/>
    <n v="1"/>
    <x v="2"/>
    <s v="West, Mrs. Edwy Arthur (Ada Mary Worth)"/>
    <s v="female"/>
    <n v="33"/>
    <n v="1"/>
    <n v="2"/>
    <s v="C.A. 34651"/>
    <n v="27.75"/>
    <m/>
    <x v="0"/>
    <n v="4"/>
    <n v="135.14250000000001"/>
    <n v="3"/>
    <n v="45.047500000000007"/>
  </r>
  <r>
    <n v="474"/>
    <n v="1"/>
    <x v="2"/>
    <s v="Jerwan, Mrs. Amin S (Marie Marthe Thuillard)"/>
    <s v="female"/>
    <n v="23"/>
    <n v="0"/>
    <n v="0"/>
    <s v="SC/AH Basle 541"/>
    <n v="13.791700000000001"/>
    <s v="D"/>
    <x v="1"/>
    <n v="1"/>
    <n v="13.791700000000001"/>
    <n v="1"/>
    <n v="13.791700000000001"/>
  </r>
  <r>
    <n v="475"/>
    <n v="0"/>
    <x v="0"/>
    <s v="Strandberg, Miss. Ida Sofia"/>
    <s v="female"/>
    <n v="22"/>
    <n v="0"/>
    <n v="0"/>
    <n v="7553"/>
    <n v="9.8375000000000004"/>
    <m/>
    <x v="0"/>
    <n v="1"/>
    <n v="47.908625000000001"/>
    <n v="1"/>
    <n v="47.908625000000001"/>
  </r>
  <r>
    <n v="476"/>
    <n v="0"/>
    <x v="1"/>
    <s v="Clifford, Mr. George Quincy"/>
    <s v="male"/>
    <m/>
    <n v="0"/>
    <n v="0"/>
    <n v="110465"/>
    <n v="52"/>
    <s v="A14"/>
    <x v="0"/>
    <n v="1"/>
    <n v="253.24"/>
    <n v="2"/>
    <n v="126.62"/>
  </r>
  <r>
    <n v="477"/>
    <n v="0"/>
    <x v="2"/>
    <s v="Renouf, Mr. Peter Henry"/>
    <s v="male"/>
    <n v="34"/>
    <n v="1"/>
    <n v="0"/>
    <n v="31027"/>
    <n v="21"/>
    <m/>
    <x v="0"/>
    <n v="2"/>
    <n v="102.27"/>
    <n v="2"/>
    <n v="51.134999999999998"/>
  </r>
  <r>
    <n v="478"/>
    <n v="0"/>
    <x v="0"/>
    <s v="Braund, Mr. Lewis Richard"/>
    <s v="male"/>
    <n v="29"/>
    <n v="1"/>
    <n v="0"/>
    <n v="3460"/>
    <n v="7.0457999999999998"/>
    <m/>
    <x v="0"/>
    <n v="2"/>
    <n v="34.313046"/>
    <n v="1"/>
    <n v="34.313046"/>
  </r>
  <r>
    <n v="479"/>
    <n v="0"/>
    <x v="0"/>
    <s v="Karlsson, Mr. Nils August"/>
    <s v="male"/>
    <n v="22"/>
    <n v="0"/>
    <n v="0"/>
    <n v="350060"/>
    <n v="7.5208000000000004"/>
    <m/>
    <x v="0"/>
    <n v="1"/>
    <n v="36.626296000000004"/>
    <n v="1"/>
    <n v="36.626296000000004"/>
  </r>
  <r>
    <n v="480"/>
    <n v="1"/>
    <x v="0"/>
    <s v="Hirvonen, Miss. Hildur E"/>
    <s v="female"/>
    <n v="2"/>
    <n v="0"/>
    <n v="1"/>
    <n v="3101298"/>
    <n v="12.2875"/>
    <m/>
    <x v="0"/>
    <n v="2"/>
    <n v="59.840125"/>
    <n v="1"/>
    <n v="59.840125"/>
  </r>
  <r>
    <n v="481"/>
    <n v="0"/>
    <x v="0"/>
    <s v="Goodwin, Master. Harold Victor"/>
    <s v="male"/>
    <n v="9"/>
    <n v="5"/>
    <n v="2"/>
    <s v="CA 2144"/>
    <n v="46.9"/>
    <m/>
    <x v="0"/>
    <n v="8"/>
    <n v="228.40299999999999"/>
    <n v="6"/>
    <n v="38.067166666666665"/>
  </r>
  <r>
    <n v="482"/>
    <n v="0"/>
    <x v="2"/>
    <s v="Frost, Mr. Anthony Wood &quot;Archie&quot;"/>
    <s v="male"/>
    <m/>
    <n v="0"/>
    <n v="0"/>
    <n v="239854"/>
    <n v="0"/>
    <m/>
    <x v="0"/>
    <n v="1"/>
    <n v="0"/>
    <n v="1"/>
    <n v="0"/>
  </r>
  <r>
    <n v="483"/>
    <n v="0"/>
    <x v="0"/>
    <s v="Rouse, Mr. Richard Henry"/>
    <s v="male"/>
    <n v="50"/>
    <n v="0"/>
    <n v="0"/>
    <s v="A/5 3594"/>
    <n v="8.0500000000000007"/>
    <m/>
    <x v="0"/>
    <n v="1"/>
    <n v="39.203500000000005"/>
    <n v="1"/>
    <n v="39.203500000000005"/>
  </r>
  <r>
    <n v="484"/>
    <n v="1"/>
    <x v="0"/>
    <s v="Turkula, Mrs. (Hedwig)"/>
    <s v="female"/>
    <n v="63"/>
    <n v="0"/>
    <n v="0"/>
    <n v="4134"/>
    <n v="9.5875000000000004"/>
    <m/>
    <x v="0"/>
    <n v="1"/>
    <n v="46.691125"/>
    <n v="1"/>
    <n v="46.691125"/>
  </r>
  <r>
    <n v="485"/>
    <n v="1"/>
    <x v="1"/>
    <s v="Bishop, Mr. Dickinson H"/>
    <s v="male"/>
    <n v="25"/>
    <n v="1"/>
    <n v="0"/>
    <n v="11967"/>
    <n v="91.0792"/>
    <s v="B49"/>
    <x v="1"/>
    <n v="2"/>
    <n v="443.55570399999999"/>
    <n v="2"/>
    <n v="221.777852"/>
  </r>
  <r>
    <n v="486"/>
    <n v="0"/>
    <x v="0"/>
    <s v="Lefebre, Miss. Jeannie"/>
    <s v="female"/>
    <m/>
    <n v="3"/>
    <n v="1"/>
    <n v="4133"/>
    <n v="25.466699999999999"/>
    <m/>
    <x v="0"/>
    <n v="5"/>
    <n v="124.022829"/>
    <n v="4"/>
    <n v="31.00570725"/>
  </r>
  <r>
    <n v="487"/>
    <n v="1"/>
    <x v="1"/>
    <s v="Hoyt, Mrs. Frederick Maxfield (Jane Anne Forby)"/>
    <s v="female"/>
    <n v="35"/>
    <n v="1"/>
    <n v="0"/>
    <n v="19943"/>
    <n v="90"/>
    <s v="C93"/>
    <x v="0"/>
    <n v="2"/>
    <n v="438.3"/>
    <n v="2"/>
    <n v="219.15"/>
  </r>
  <r>
    <n v="488"/>
    <n v="0"/>
    <x v="1"/>
    <s v="Kent, Mr. Edward Austin"/>
    <s v="male"/>
    <n v="58"/>
    <n v="0"/>
    <n v="0"/>
    <n v="11771"/>
    <n v="29.7"/>
    <s v="B37"/>
    <x v="1"/>
    <n v="1"/>
    <n v="144.63900000000001"/>
    <n v="1"/>
    <n v="144.63900000000001"/>
  </r>
  <r>
    <n v="489"/>
    <n v="0"/>
    <x v="0"/>
    <s v="Somerton, Mr. Francis William"/>
    <s v="male"/>
    <n v="30"/>
    <n v="0"/>
    <n v="0"/>
    <s v="A.5. 18509"/>
    <n v="8.0500000000000007"/>
    <m/>
    <x v="0"/>
    <n v="1"/>
    <n v="39.203500000000005"/>
    <n v="1"/>
    <n v="39.203500000000005"/>
  </r>
  <r>
    <n v="490"/>
    <n v="1"/>
    <x v="0"/>
    <s v="Coutts, Master. Eden Leslie &quot;Neville&quot;"/>
    <s v="male"/>
    <n v="9"/>
    <n v="1"/>
    <n v="1"/>
    <s v="C.A. 37671"/>
    <n v="15.9"/>
    <m/>
    <x v="0"/>
    <n v="3"/>
    <n v="77.433000000000007"/>
    <n v="2"/>
    <n v="38.716500000000003"/>
  </r>
  <r>
    <n v="491"/>
    <n v="0"/>
    <x v="0"/>
    <s v="Hagland, Mr. Konrad Mathias Reiersen"/>
    <s v="male"/>
    <m/>
    <n v="1"/>
    <n v="0"/>
    <n v="65304"/>
    <n v="19.966699999999999"/>
    <m/>
    <x v="0"/>
    <n v="2"/>
    <n v="97.237829000000005"/>
    <n v="1"/>
    <n v="97.237829000000005"/>
  </r>
  <r>
    <n v="492"/>
    <n v="0"/>
    <x v="0"/>
    <s v="Windelov, Mr. Einar"/>
    <s v="male"/>
    <n v="21"/>
    <n v="0"/>
    <n v="0"/>
    <s v="SOTON/OQ 3101317"/>
    <n v="7.25"/>
    <m/>
    <x v="0"/>
    <n v="1"/>
    <n v="35.307499999999997"/>
    <n v="1"/>
    <n v="35.307499999999997"/>
  </r>
  <r>
    <n v="493"/>
    <n v="0"/>
    <x v="1"/>
    <s v="Molson, Mr. Harry Markland"/>
    <s v="male"/>
    <n v="55"/>
    <n v="0"/>
    <n v="0"/>
    <n v="113787"/>
    <n v="30.5"/>
    <s v="C30"/>
    <x v="0"/>
    <n v="1"/>
    <n v="148.535"/>
    <n v="1"/>
    <n v="148.535"/>
  </r>
  <r>
    <n v="494"/>
    <n v="0"/>
    <x v="1"/>
    <s v="Artagaveytia, Mr. Ramon"/>
    <s v="male"/>
    <n v="71"/>
    <n v="0"/>
    <n v="0"/>
    <s v="PC 17609"/>
    <n v="49.504199999999997"/>
    <m/>
    <x v="1"/>
    <n v="1"/>
    <n v="49.504199999999997"/>
    <n v="1"/>
    <n v="49.504199999999997"/>
  </r>
  <r>
    <n v="495"/>
    <n v="0"/>
    <x v="0"/>
    <s v="Stanley, Mr. Edward Roland"/>
    <s v="male"/>
    <n v="21"/>
    <n v="0"/>
    <n v="0"/>
    <s v="A/4 45380"/>
    <n v="8.0500000000000007"/>
    <m/>
    <x v="0"/>
    <n v="1"/>
    <n v="39.203500000000005"/>
    <n v="1"/>
    <n v="39.203500000000005"/>
  </r>
  <r>
    <n v="496"/>
    <n v="0"/>
    <x v="0"/>
    <s v="Yousseff, Mr. Gerious"/>
    <s v="male"/>
    <m/>
    <n v="0"/>
    <n v="0"/>
    <n v="2627"/>
    <n v="14.458299999999999"/>
    <m/>
    <x v="1"/>
    <n v="1"/>
    <n v="70.411920999999992"/>
    <n v="2"/>
    <n v="35.205960499999996"/>
  </r>
  <r>
    <n v="497"/>
    <n v="1"/>
    <x v="1"/>
    <s v="Eustis, Miss. Elizabeth Mussey"/>
    <s v="female"/>
    <n v="54"/>
    <n v="1"/>
    <n v="0"/>
    <n v="36947"/>
    <n v="78.2667"/>
    <s v="D20"/>
    <x v="1"/>
    <n v="2"/>
    <n v="381.15882900000003"/>
    <n v="2"/>
    <n v="190.57941450000001"/>
  </r>
  <r>
    <n v="498"/>
    <n v="0"/>
    <x v="0"/>
    <s v="Shellard, Mr. Frederick William"/>
    <s v="male"/>
    <m/>
    <n v="0"/>
    <n v="0"/>
    <s v="C.A. 6212"/>
    <n v="15.1"/>
    <m/>
    <x v="0"/>
    <n v="1"/>
    <n v="73.537000000000006"/>
    <n v="1"/>
    <n v="73.537000000000006"/>
  </r>
  <r>
    <n v="499"/>
    <n v="0"/>
    <x v="1"/>
    <s v="Allison, Mrs. Hudson J C (Bessie Waldo Daniels)"/>
    <s v="female"/>
    <n v="25"/>
    <n v="1"/>
    <n v="2"/>
    <n v="113781"/>
    <n v="151.55000000000001"/>
    <s v="C22 C26"/>
    <x v="0"/>
    <n v="4"/>
    <n v="738.0485000000001"/>
    <n v="4"/>
    <n v="184.51212500000003"/>
  </r>
  <r>
    <n v="500"/>
    <n v="0"/>
    <x v="0"/>
    <s v="Svensson, Mr. Olof"/>
    <s v="male"/>
    <n v="24"/>
    <n v="0"/>
    <n v="0"/>
    <n v="350035"/>
    <n v="7.7957999999999998"/>
    <m/>
    <x v="0"/>
    <n v="1"/>
    <n v="37.965546000000003"/>
    <n v="1"/>
    <n v="37.965546000000003"/>
  </r>
  <r>
    <n v="501"/>
    <n v="0"/>
    <x v="0"/>
    <s v="Calic, Mr. Petar"/>
    <s v="male"/>
    <n v="17"/>
    <n v="0"/>
    <n v="0"/>
    <n v="315086"/>
    <n v="8.6624999999999996"/>
    <m/>
    <x v="0"/>
    <n v="1"/>
    <n v="42.186374999999998"/>
    <n v="1"/>
    <n v="42.186374999999998"/>
  </r>
  <r>
    <n v="502"/>
    <n v="0"/>
    <x v="0"/>
    <s v="Canavan, Miss. Mary"/>
    <s v="female"/>
    <n v="21"/>
    <n v="0"/>
    <n v="0"/>
    <n v="364846"/>
    <n v="7.75"/>
    <m/>
    <x v="2"/>
    <n v="1"/>
    <n v="32.458550000000002"/>
    <n v="1"/>
    <n v="32.458550000000002"/>
  </r>
  <r>
    <n v="503"/>
    <n v="0"/>
    <x v="0"/>
    <s v="O'Sullivan, Miss. Bridget Mary"/>
    <s v="female"/>
    <m/>
    <n v="0"/>
    <n v="0"/>
    <n v="330909"/>
    <n v="7.6292"/>
    <m/>
    <x v="2"/>
    <n v="1"/>
    <n v="31.952615439999999"/>
    <n v="1"/>
    <n v="31.952615439999999"/>
  </r>
  <r>
    <n v="504"/>
    <n v="0"/>
    <x v="0"/>
    <s v="Laitinen, Miss. Kristina Sofia"/>
    <s v="female"/>
    <n v="37"/>
    <n v="0"/>
    <n v="0"/>
    <n v="4135"/>
    <n v="9.5875000000000004"/>
    <m/>
    <x v="0"/>
    <n v="1"/>
    <n v="46.691125"/>
    <n v="1"/>
    <n v="46.691125"/>
  </r>
  <r>
    <n v="505"/>
    <n v="1"/>
    <x v="1"/>
    <s v="Maioni, Miss. Roberta"/>
    <s v="female"/>
    <n v="16"/>
    <n v="0"/>
    <n v="0"/>
    <n v="110152"/>
    <n v="86.5"/>
    <s v="B79"/>
    <x v="0"/>
    <n v="1"/>
    <n v="421.255"/>
    <n v="3"/>
    <n v="140.41833333333332"/>
  </r>
  <r>
    <n v="506"/>
    <n v="0"/>
    <x v="1"/>
    <s v="Penasco y Castellana, Mr. Victor de Satode"/>
    <s v="male"/>
    <n v="18"/>
    <n v="1"/>
    <n v="0"/>
    <s v="PC 17758"/>
    <n v="108.9"/>
    <s v="C65"/>
    <x v="1"/>
    <n v="2"/>
    <n v="108.9"/>
    <n v="2"/>
    <n v="54.45"/>
  </r>
  <r>
    <n v="507"/>
    <n v="1"/>
    <x v="2"/>
    <s v="Quick, Mrs. Frederick Charles (Jane Richards)"/>
    <s v="female"/>
    <n v="33"/>
    <n v="0"/>
    <n v="2"/>
    <n v="26360"/>
    <n v="26"/>
    <m/>
    <x v="0"/>
    <n v="3"/>
    <n v="126.62"/>
    <n v="2"/>
    <n v="63.31"/>
  </r>
  <r>
    <n v="508"/>
    <n v="1"/>
    <x v="1"/>
    <s v="Bradley, Mr. George (&quot;George Arthur Brayton&quot;)"/>
    <s v="male"/>
    <m/>
    <n v="0"/>
    <n v="0"/>
    <n v="111427"/>
    <n v="26.55"/>
    <m/>
    <x v="0"/>
    <n v="1"/>
    <n v="129.29850000000002"/>
    <n v="1"/>
    <n v="129.29850000000002"/>
  </r>
  <r>
    <n v="509"/>
    <n v="0"/>
    <x v="0"/>
    <s v="Olsen, Mr. Henry Margido"/>
    <s v="male"/>
    <n v="28"/>
    <n v="0"/>
    <n v="0"/>
    <s v="C 4001"/>
    <n v="22.524999999999999"/>
    <m/>
    <x v="0"/>
    <n v="1"/>
    <n v="109.69674999999999"/>
    <n v="1"/>
    <n v="109.69674999999999"/>
  </r>
  <r>
    <n v="510"/>
    <n v="1"/>
    <x v="0"/>
    <s v="Lang, Mr. Fang"/>
    <s v="male"/>
    <n v="26"/>
    <n v="0"/>
    <n v="0"/>
    <n v="1601"/>
    <n v="56.495800000000003"/>
    <m/>
    <x v="0"/>
    <n v="1"/>
    <n v="275.134546"/>
    <n v="7"/>
    <n v="39.30493514285714"/>
  </r>
  <r>
    <n v="511"/>
    <n v="1"/>
    <x v="0"/>
    <s v="Daly, Mr. Eugene Patrick"/>
    <s v="male"/>
    <n v="29"/>
    <n v="0"/>
    <n v="0"/>
    <n v="382651"/>
    <n v="7.75"/>
    <m/>
    <x v="2"/>
    <n v="1"/>
    <n v="32.458550000000002"/>
    <n v="1"/>
    <n v="32.458550000000002"/>
  </r>
  <r>
    <n v="512"/>
    <n v="0"/>
    <x v="0"/>
    <s v="Webber, Mr. James"/>
    <s v="male"/>
    <m/>
    <n v="0"/>
    <n v="0"/>
    <s v="SOTON/OQ 3101316"/>
    <n v="8.0500000000000007"/>
    <m/>
    <x v="0"/>
    <n v="1"/>
    <n v="39.203500000000005"/>
    <n v="1"/>
    <n v="39.203500000000005"/>
  </r>
  <r>
    <n v="513"/>
    <n v="1"/>
    <x v="1"/>
    <s v="McGough, Mr. James Robert"/>
    <s v="male"/>
    <n v="36"/>
    <n v="0"/>
    <n v="0"/>
    <s v="PC 17473"/>
    <n v="26.287500000000001"/>
    <s v="E25"/>
    <x v="0"/>
    <n v="1"/>
    <n v="128.02012500000001"/>
    <n v="1"/>
    <n v="128.02012500000001"/>
  </r>
  <r>
    <n v="514"/>
    <n v="1"/>
    <x v="1"/>
    <s v="Rothschild, Mrs. Martin (Elizabeth L. Barrett)"/>
    <s v="female"/>
    <n v="54"/>
    <n v="1"/>
    <n v="0"/>
    <s v="PC 17603"/>
    <n v="59.4"/>
    <m/>
    <x v="1"/>
    <n v="2"/>
    <n v="59.4"/>
    <n v="1"/>
    <n v="59.4"/>
  </r>
  <r>
    <n v="515"/>
    <n v="0"/>
    <x v="0"/>
    <s v="Coleff, Mr. Satio"/>
    <s v="male"/>
    <n v="24"/>
    <n v="0"/>
    <n v="0"/>
    <n v="349209"/>
    <n v="7.4958"/>
    <m/>
    <x v="0"/>
    <n v="1"/>
    <n v="36.504545999999998"/>
    <n v="1"/>
    <n v="36.504545999999998"/>
  </r>
  <r>
    <n v="516"/>
    <n v="0"/>
    <x v="1"/>
    <s v="Walker, Mr. William Anderson"/>
    <s v="male"/>
    <n v="47"/>
    <n v="0"/>
    <n v="0"/>
    <n v="36967"/>
    <n v="34.020800000000001"/>
    <s v="D46"/>
    <x v="0"/>
    <n v="1"/>
    <n v="165.681296"/>
    <n v="1"/>
    <n v="165.681296"/>
  </r>
  <r>
    <n v="517"/>
    <n v="1"/>
    <x v="2"/>
    <s v="Lemore, Mrs. (Amelia Milley)"/>
    <s v="female"/>
    <n v="34"/>
    <n v="0"/>
    <n v="0"/>
    <s v="C.A. 34260"/>
    <n v="10.5"/>
    <s v="F33"/>
    <x v="0"/>
    <n v="1"/>
    <n v="51.134999999999998"/>
    <n v="1"/>
    <n v="51.134999999999998"/>
  </r>
  <r>
    <n v="518"/>
    <n v="0"/>
    <x v="0"/>
    <s v="Ryan, Mr. Patrick"/>
    <s v="male"/>
    <m/>
    <n v="0"/>
    <n v="0"/>
    <n v="371110"/>
    <n v="24.15"/>
    <m/>
    <x v="2"/>
    <n v="1"/>
    <n v="101.14502999999999"/>
    <n v="3"/>
    <n v="33.715009999999999"/>
  </r>
  <r>
    <n v="519"/>
    <n v="1"/>
    <x v="2"/>
    <s v="Angle, Mrs. William A (Florence &quot;Mary&quot; Agnes Hughes)"/>
    <s v="female"/>
    <n v="36"/>
    <n v="1"/>
    <n v="0"/>
    <n v="226875"/>
    <n v="26"/>
    <m/>
    <x v="0"/>
    <n v="2"/>
    <n v="126.62"/>
    <n v="1"/>
    <n v="126.62"/>
  </r>
  <r>
    <n v="520"/>
    <n v="0"/>
    <x v="0"/>
    <s v="Pavlovic, Mr. Stefo"/>
    <s v="male"/>
    <n v="32"/>
    <n v="0"/>
    <n v="0"/>
    <n v="349242"/>
    <n v="7.8958000000000004"/>
    <m/>
    <x v="0"/>
    <n v="1"/>
    <n v="38.452546000000005"/>
    <n v="1"/>
    <n v="38.452546000000005"/>
  </r>
  <r>
    <n v="521"/>
    <n v="1"/>
    <x v="1"/>
    <s v="Perreault, Miss. Anne"/>
    <s v="female"/>
    <n v="30"/>
    <n v="0"/>
    <n v="0"/>
    <n v="12749"/>
    <n v="93.5"/>
    <s v="B73"/>
    <x v="0"/>
    <n v="1"/>
    <n v="455.34500000000003"/>
    <n v="2"/>
    <n v="227.67250000000001"/>
  </r>
  <r>
    <n v="522"/>
    <n v="0"/>
    <x v="0"/>
    <s v="Vovk, Mr. Janko"/>
    <s v="male"/>
    <n v="22"/>
    <n v="0"/>
    <n v="0"/>
    <n v="349252"/>
    <n v="7.8958000000000004"/>
    <m/>
    <x v="0"/>
    <n v="1"/>
    <n v="38.452546000000005"/>
    <n v="1"/>
    <n v="38.452546000000005"/>
  </r>
  <r>
    <n v="523"/>
    <n v="0"/>
    <x v="0"/>
    <s v="Lahoud, Mr. Sarkis"/>
    <s v="male"/>
    <m/>
    <n v="0"/>
    <n v="0"/>
    <n v="2624"/>
    <n v="7.2249999999999996"/>
    <m/>
    <x v="1"/>
    <n v="1"/>
    <n v="35.185749999999999"/>
    <n v="1"/>
    <n v="35.185749999999999"/>
  </r>
  <r>
    <n v="524"/>
    <n v="1"/>
    <x v="1"/>
    <s v="Hippach, Mrs. Louis Albert (Ida Sophia Fischer)"/>
    <s v="female"/>
    <n v="44"/>
    <n v="0"/>
    <n v="1"/>
    <n v="111361"/>
    <n v="57.979199999999999"/>
    <s v="B18"/>
    <x v="1"/>
    <n v="2"/>
    <n v="57.979199999999999"/>
    <n v="2"/>
    <n v="28.989599999999999"/>
  </r>
  <r>
    <n v="525"/>
    <n v="0"/>
    <x v="0"/>
    <s v="Kassem, Mr. Fared"/>
    <s v="male"/>
    <m/>
    <n v="0"/>
    <n v="0"/>
    <n v="2700"/>
    <n v="7.2291999999999996"/>
    <m/>
    <x v="1"/>
    <n v="1"/>
    <n v="35.206204"/>
    <n v="1"/>
    <n v="35.206204"/>
  </r>
  <r>
    <n v="526"/>
    <n v="0"/>
    <x v="0"/>
    <s v="Farrell, Mr. James"/>
    <s v="male"/>
    <n v="40.5"/>
    <n v="0"/>
    <n v="0"/>
    <n v="367232"/>
    <n v="7.75"/>
    <m/>
    <x v="2"/>
    <n v="1"/>
    <n v="32.458550000000002"/>
    <n v="1"/>
    <n v="32.458550000000002"/>
  </r>
  <r>
    <n v="527"/>
    <n v="1"/>
    <x v="2"/>
    <s v="Ridsdale, Miss. Lucy"/>
    <s v="female"/>
    <n v="50"/>
    <n v="0"/>
    <n v="0"/>
    <s v="W./C. 14258"/>
    <n v="10.5"/>
    <m/>
    <x v="0"/>
    <n v="1"/>
    <n v="51.134999999999998"/>
    <n v="1"/>
    <n v="51.134999999999998"/>
  </r>
  <r>
    <n v="528"/>
    <n v="0"/>
    <x v="1"/>
    <s v="Farthing, Mr. John"/>
    <s v="male"/>
    <m/>
    <n v="0"/>
    <n v="0"/>
    <s v="PC 17483"/>
    <n v="221.7792"/>
    <s v="C95"/>
    <x v="0"/>
    <n v="1"/>
    <n v="1080.0647040000001"/>
    <n v="1"/>
    <n v="1080.0647040000001"/>
  </r>
  <r>
    <n v="529"/>
    <n v="0"/>
    <x v="0"/>
    <s v="Salonen, Mr. Johan Werner"/>
    <s v="male"/>
    <n v="39"/>
    <n v="0"/>
    <n v="0"/>
    <n v="3101296"/>
    <n v="7.9249999999999998"/>
    <m/>
    <x v="0"/>
    <n v="1"/>
    <n v="38.594749999999998"/>
    <n v="1"/>
    <n v="38.594749999999998"/>
  </r>
  <r>
    <n v="530"/>
    <n v="0"/>
    <x v="2"/>
    <s v="Hocking, Mr. Richard George"/>
    <s v="male"/>
    <n v="23"/>
    <n v="2"/>
    <n v="1"/>
    <n v="29104"/>
    <n v="11.5"/>
    <m/>
    <x v="0"/>
    <n v="4"/>
    <n v="56.005000000000003"/>
    <n v="1"/>
    <n v="56.005000000000003"/>
  </r>
  <r>
    <n v="531"/>
    <n v="1"/>
    <x v="2"/>
    <s v="Quick, Miss. Phyllis May"/>
    <s v="female"/>
    <n v="2"/>
    <n v="1"/>
    <n v="1"/>
    <n v="26360"/>
    <n v="26"/>
    <m/>
    <x v="0"/>
    <n v="3"/>
    <n v="126.62"/>
    <n v="2"/>
    <n v="63.31"/>
  </r>
  <r>
    <n v="532"/>
    <n v="0"/>
    <x v="0"/>
    <s v="Toufik, Mr. Nakli"/>
    <s v="male"/>
    <m/>
    <n v="0"/>
    <n v="0"/>
    <n v="2641"/>
    <n v="7.2291999999999996"/>
    <m/>
    <x v="1"/>
    <n v="1"/>
    <n v="35.206204"/>
    <n v="1"/>
    <n v="35.206204"/>
  </r>
  <r>
    <n v="533"/>
    <n v="0"/>
    <x v="0"/>
    <s v="Elias, Mr. Joseph Jr"/>
    <s v="male"/>
    <n v="17"/>
    <n v="1"/>
    <n v="1"/>
    <n v="2690"/>
    <n v="7.2291999999999996"/>
    <m/>
    <x v="1"/>
    <n v="3"/>
    <n v="35.206204"/>
    <n v="1"/>
    <n v="35.206204"/>
  </r>
  <r>
    <n v="534"/>
    <n v="1"/>
    <x v="0"/>
    <s v="Peter, Mrs. Catherine (Catherine Rizk)"/>
    <s v="female"/>
    <m/>
    <n v="0"/>
    <n v="2"/>
    <n v="2668"/>
    <n v="22.3583"/>
    <m/>
    <x v="1"/>
    <n v="3"/>
    <n v="108.88492100000001"/>
    <n v="2"/>
    <n v="54.442460500000003"/>
  </r>
  <r>
    <n v="535"/>
    <n v="0"/>
    <x v="0"/>
    <s v="Cacic, Miss. Marija"/>
    <s v="female"/>
    <n v="30"/>
    <n v="0"/>
    <n v="0"/>
    <n v="315084"/>
    <n v="8.6624999999999996"/>
    <m/>
    <x v="0"/>
    <n v="1"/>
    <n v="42.186374999999998"/>
    <n v="1"/>
    <n v="42.186374999999998"/>
  </r>
  <r>
    <n v="536"/>
    <n v="1"/>
    <x v="2"/>
    <s v="Hart, Miss. Eva Miriam"/>
    <s v="female"/>
    <n v="7"/>
    <n v="0"/>
    <n v="2"/>
    <s v="F.C.C. 13529"/>
    <n v="26.25"/>
    <m/>
    <x v="0"/>
    <n v="3"/>
    <n v="127.83750000000001"/>
    <n v="3"/>
    <n v="42.612500000000004"/>
  </r>
  <r>
    <n v="537"/>
    <n v="0"/>
    <x v="1"/>
    <s v="Butt, Major. Archibald Willingham"/>
    <s v="male"/>
    <n v="45"/>
    <n v="0"/>
    <n v="0"/>
    <n v="113050"/>
    <n v="26.55"/>
    <s v="B38"/>
    <x v="0"/>
    <n v="1"/>
    <n v="129.29850000000002"/>
    <n v="1"/>
    <n v="129.29850000000002"/>
  </r>
  <r>
    <n v="538"/>
    <n v="1"/>
    <x v="1"/>
    <s v="LeRoy, Miss. Bertha"/>
    <s v="female"/>
    <n v="30"/>
    <n v="0"/>
    <n v="0"/>
    <s v="PC 17761"/>
    <n v="106.425"/>
    <m/>
    <x v="1"/>
    <n v="1"/>
    <n v="106.425"/>
    <n v="2"/>
    <n v="53.212499999999999"/>
  </r>
  <r>
    <n v="539"/>
    <n v="0"/>
    <x v="0"/>
    <s v="Risien, Mr. Samuel Beard"/>
    <s v="male"/>
    <m/>
    <n v="0"/>
    <n v="0"/>
    <n v="364498"/>
    <n v="14.5"/>
    <m/>
    <x v="0"/>
    <n v="1"/>
    <n v="70.614999999999995"/>
    <n v="1"/>
    <n v="70.614999999999995"/>
  </r>
  <r>
    <n v="540"/>
    <n v="1"/>
    <x v="1"/>
    <s v="Frolicher, Miss. Hedwig Margaritha"/>
    <s v="female"/>
    <n v="22"/>
    <n v="0"/>
    <n v="2"/>
    <n v="13568"/>
    <n v="49.5"/>
    <s v="B39"/>
    <x v="1"/>
    <n v="3"/>
    <n v="241.065"/>
    <n v="1"/>
    <n v="241.065"/>
  </r>
  <r>
    <n v="541"/>
    <n v="1"/>
    <x v="1"/>
    <s v="Crosby, Miss. Harriet R"/>
    <s v="female"/>
    <n v="36"/>
    <n v="0"/>
    <n v="2"/>
    <s v="WE/P 5735"/>
    <n v="71"/>
    <s v="B22"/>
    <x v="0"/>
    <n v="3"/>
    <n v="345.77"/>
    <n v="2"/>
    <n v="172.88499999999999"/>
  </r>
  <r>
    <n v="542"/>
    <n v="0"/>
    <x v="0"/>
    <s v="Andersson, Miss. Ingeborg Constanzia"/>
    <s v="female"/>
    <n v="9"/>
    <n v="4"/>
    <n v="2"/>
    <n v="347082"/>
    <n v="31.274999999999999"/>
    <m/>
    <x v="0"/>
    <n v="7"/>
    <n v="152.30924999999999"/>
    <n v="7"/>
    <n v="21.758464285714286"/>
  </r>
  <r>
    <n v="543"/>
    <n v="0"/>
    <x v="0"/>
    <s v="Andersson, Miss. Sigrid Elisabeth"/>
    <s v="female"/>
    <n v="11"/>
    <n v="4"/>
    <n v="2"/>
    <n v="347082"/>
    <n v="31.274999999999999"/>
    <m/>
    <x v="0"/>
    <n v="7"/>
    <n v="152.30924999999999"/>
    <n v="7"/>
    <n v="21.758464285714286"/>
  </r>
  <r>
    <n v="544"/>
    <n v="1"/>
    <x v="2"/>
    <s v="Beane, Mr. Edward"/>
    <s v="male"/>
    <n v="32"/>
    <n v="1"/>
    <n v="0"/>
    <n v="2908"/>
    <n v="26"/>
    <m/>
    <x v="0"/>
    <n v="2"/>
    <n v="126.62"/>
    <n v="2"/>
    <n v="63.31"/>
  </r>
  <r>
    <n v="545"/>
    <n v="0"/>
    <x v="1"/>
    <s v="Douglas, Mr. Walter Donald"/>
    <s v="male"/>
    <n v="50"/>
    <n v="1"/>
    <n v="0"/>
    <s v="PC 17761"/>
    <n v="106.425"/>
    <s v="C86"/>
    <x v="1"/>
    <n v="2"/>
    <n v="106.425"/>
    <n v="2"/>
    <n v="53.212499999999999"/>
  </r>
  <r>
    <n v="546"/>
    <n v="0"/>
    <x v="1"/>
    <s v="Nicholson, Mr. Arthur Ernest"/>
    <s v="male"/>
    <n v="64"/>
    <n v="0"/>
    <n v="0"/>
    <n v="693"/>
    <n v="26"/>
    <m/>
    <x v="0"/>
    <n v="1"/>
    <n v="126.62"/>
    <n v="1"/>
    <n v="126.62"/>
  </r>
  <r>
    <n v="547"/>
    <n v="1"/>
    <x v="2"/>
    <s v="Beane, Mrs. Edward (Ethel Clarke)"/>
    <s v="female"/>
    <n v="19"/>
    <n v="1"/>
    <n v="0"/>
    <n v="2908"/>
    <n v="26"/>
    <m/>
    <x v="0"/>
    <n v="2"/>
    <n v="126.62"/>
    <n v="2"/>
    <n v="63.31"/>
  </r>
  <r>
    <n v="548"/>
    <n v="1"/>
    <x v="2"/>
    <s v="Padro y Manent, Mr. Julian"/>
    <s v="male"/>
    <m/>
    <n v="0"/>
    <n v="0"/>
    <s v="SC/PARIS 2146"/>
    <n v="13.862500000000001"/>
    <m/>
    <x v="1"/>
    <n v="1"/>
    <n v="13.862500000000001"/>
    <n v="1"/>
    <n v="13.862500000000001"/>
  </r>
  <r>
    <n v="549"/>
    <n v="0"/>
    <x v="0"/>
    <s v="Goldsmith, Mr. Frank John"/>
    <s v="male"/>
    <n v="33"/>
    <n v="1"/>
    <n v="1"/>
    <n v="363291"/>
    <n v="20.524999999999999"/>
    <m/>
    <x v="0"/>
    <n v="3"/>
    <n v="99.95675"/>
    <n v="3"/>
    <n v="33.318916666666667"/>
  </r>
  <r>
    <n v="550"/>
    <n v="1"/>
    <x v="2"/>
    <s v="Davies, Master. John Morgan Jr"/>
    <s v="male"/>
    <n v="8"/>
    <n v="1"/>
    <n v="1"/>
    <s v="C.A. 33112"/>
    <n v="36.75"/>
    <m/>
    <x v="0"/>
    <n v="3"/>
    <n v="178.9725"/>
    <n v="2"/>
    <n v="89.486249999999998"/>
  </r>
  <r>
    <n v="551"/>
    <n v="1"/>
    <x v="1"/>
    <s v="Thayer, Mr. John Borland Jr"/>
    <s v="male"/>
    <n v="17"/>
    <n v="0"/>
    <n v="2"/>
    <n v="17421"/>
    <n v="110.88330000000001"/>
    <s v="C70"/>
    <x v="1"/>
    <n v="3"/>
    <n v="540.00167099999999"/>
    <n v="4"/>
    <n v="135.00041775"/>
  </r>
  <r>
    <n v="552"/>
    <n v="0"/>
    <x v="2"/>
    <s v="Sharp, Mr. Percival James R"/>
    <s v="male"/>
    <n v="27"/>
    <n v="0"/>
    <n v="0"/>
    <n v="244358"/>
    <n v="26"/>
    <m/>
    <x v="0"/>
    <n v="1"/>
    <n v="126.62"/>
    <n v="1"/>
    <n v="126.62"/>
  </r>
  <r>
    <n v="553"/>
    <n v="0"/>
    <x v="0"/>
    <s v="O'Brien, Mr. Timothy"/>
    <s v="male"/>
    <m/>
    <n v="0"/>
    <n v="0"/>
    <n v="330979"/>
    <n v="7.8292000000000002"/>
    <m/>
    <x v="2"/>
    <n v="1"/>
    <n v="32.790255440000003"/>
    <n v="1"/>
    <n v="32.790255440000003"/>
  </r>
  <r>
    <n v="554"/>
    <n v="1"/>
    <x v="0"/>
    <s v="Leeni, Mr. Fahim (&quot;Philip Zenni&quot;)"/>
    <s v="male"/>
    <n v="22"/>
    <n v="0"/>
    <n v="0"/>
    <n v="2620"/>
    <n v="7.2249999999999996"/>
    <m/>
    <x v="1"/>
    <n v="1"/>
    <n v="35.185749999999999"/>
    <n v="1"/>
    <n v="35.185749999999999"/>
  </r>
  <r>
    <n v="555"/>
    <n v="1"/>
    <x v="0"/>
    <s v="Ohman, Miss. Velin"/>
    <s v="female"/>
    <n v="22"/>
    <n v="0"/>
    <n v="0"/>
    <n v="347085"/>
    <n v="7.7750000000000004"/>
    <m/>
    <x v="0"/>
    <n v="1"/>
    <n v="37.864250000000006"/>
    <n v="1"/>
    <n v="37.864250000000006"/>
  </r>
  <r>
    <n v="556"/>
    <n v="0"/>
    <x v="1"/>
    <s v="Wright, Mr. George"/>
    <s v="male"/>
    <n v="62"/>
    <n v="0"/>
    <n v="0"/>
    <n v="113807"/>
    <n v="26.55"/>
    <m/>
    <x v="0"/>
    <n v="1"/>
    <n v="129.29850000000002"/>
    <n v="1"/>
    <n v="129.29850000000002"/>
  </r>
  <r>
    <n v="557"/>
    <n v="1"/>
    <x v="1"/>
    <s v="Duff Gordon, Lady. (Lucille Christiana Sutherland) (&quot;Mrs Morgan&quot;)"/>
    <s v="female"/>
    <n v="48"/>
    <n v="1"/>
    <n v="0"/>
    <n v="11755"/>
    <n v="39.6"/>
    <s v="A16"/>
    <x v="1"/>
    <n v="2"/>
    <n v="192.852"/>
    <n v="1"/>
    <n v="192.852"/>
  </r>
  <r>
    <n v="558"/>
    <n v="0"/>
    <x v="1"/>
    <s v="Robbins, Mr. Victor"/>
    <s v="male"/>
    <m/>
    <n v="0"/>
    <n v="0"/>
    <s v="PC 17757"/>
    <n v="227.52500000000001"/>
    <m/>
    <x v="1"/>
    <n v="1"/>
    <n v="227.52500000000001"/>
    <n v="4"/>
    <n v="56.881250000000001"/>
  </r>
  <r>
    <n v="559"/>
    <n v="1"/>
    <x v="1"/>
    <s v="Taussig, Mrs. Emil (Tillie Mandelbaum)"/>
    <s v="female"/>
    <n v="39"/>
    <n v="1"/>
    <n v="1"/>
    <n v="110413"/>
    <n v="79.650000000000006"/>
    <s v="E67"/>
    <x v="0"/>
    <n v="3"/>
    <n v="387.89550000000003"/>
    <n v="3"/>
    <n v="129.29850000000002"/>
  </r>
  <r>
    <n v="560"/>
    <n v="1"/>
    <x v="0"/>
    <s v="de Messemaeker, Mrs. Guillaume Joseph (Emma)"/>
    <s v="female"/>
    <n v="36"/>
    <n v="1"/>
    <n v="0"/>
    <n v="345572"/>
    <n v="17.399999999999999"/>
    <m/>
    <x v="0"/>
    <n v="2"/>
    <n v="84.738"/>
    <n v="1"/>
    <n v="84.738"/>
  </r>
  <r>
    <n v="561"/>
    <n v="0"/>
    <x v="0"/>
    <s v="Morrow, Mr. Thomas Rowan"/>
    <s v="male"/>
    <m/>
    <n v="0"/>
    <n v="0"/>
    <n v="372622"/>
    <n v="7.75"/>
    <m/>
    <x v="2"/>
    <n v="1"/>
    <n v="32.458550000000002"/>
    <n v="1"/>
    <n v="32.458550000000002"/>
  </r>
  <r>
    <n v="562"/>
    <n v="0"/>
    <x v="0"/>
    <s v="Sivic, Mr. Husein"/>
    <s v="male"/>
    <n v="40"/>
    <n v="0"/>
    <n v="0"/>
    <n v="349251"/>
    <n v="7.8958000000000004"/>
    <m/>
    <x v="0"/>
    <n v="1"/>
    <n v="38.452546000000005"/>
    <n v="1"/>
    <n v="38.452546000000005"/>
  </r>
  <r>
    <n v="563"/>
    <n v="0"/>
    <x v="2"/>
    <s v="Norman, Mr. Robert Douglas"/>
    <s v="male"/>
    <n v="28"/>
    <n v="0"/>
    <n v="0"/>
    <n v="218629"/>
    <n v="13.5"/>
    <m/>
    <x v="0"/>
    <n v="1"/>
    <n v="65.745000000000005"/>
    <n v="1"/>
    <n v="65.745000000000005"/>
  </r>
  <r>
    <n v="564"/>
    <n v="0"/>
    <x v="0"/>
    <s v="Simmons, Mr. John"/>
    <s v="male"/>
    <m/>
    <n v="0"/>
    <n v="0"/>
    <s v="SOTON/OQ 392082"/>
    <n v="8.0500000000000007"/>
    <m/>
    <x v="0"/>
    <n v="1"/>
    <n v="39.203500000000005"/>
    <n v="1"/>
    <n v="39.203500000000005"/>
  </r>
  <r>
    <n v="565"/>
    <n v="0"/>
    <x v="0"/>
    <s v="Meanwell, Miss. (Marion Ogden)"/>
    <s v="female"/>
    <m/>
    <n v="0"/>
    <n v="0"/>
    <s v="SOTON/O.Q. 392087"/>
    <n v="8.0500000000000007"/>
    <m/>
    <x v="0"/>
    <n v="1"/>
    <n v="39.203500000000005"/>
    <n v="1"/>
    <n v="39.203500000000005"/>
  </r>
  <r>
    <n v="566"/>
    <n v="0"/>
    <x v="0"/>
    <s v="Davies, Mr. Alfred J"/>
    <s v="male"/>
    <n v="24"/>
    <n v="2"/>
    <n v="0"/>
    <s v="A/4 48871"/>
    <n v="24.15"/>
    <m/>
    <x v="0"/>
    <n v="3"/>
    <n v="117.6105"/>
    <n v="2"/>
    <n v="58.805250000000001"/>
  </r>
  <r>
    <n v="567"/>
    <n v="0"/>
    <x v="0"/>
    <s v="Stoytcheff, Mr. Ilia"/>
    <s v="male"/>
    <n v="19"/>
    <n v="0"/>
    <n v="0"/>
    <n v="349205"/>
    <n v="7.8958000000000004"/>
    <m/>
    <x v="0"/>
    <n v="1"/>
    <n v="38.452546000000005"/>
    <n v="1"/>
    <n v="38.452546000000005"/>
  </r>
  <r>
    <n v="568"/>
    <n v="0"/>
    <x v="0"/>
    <s v="Palsson, Mrs. Nils (Alma Cornelia Berglund)"/>
    <s v="female"/>
    <n v="29"/>
    <n v="0"/>
    <n v="4"/>
    <n v="349909"/>
    <n v="21.074999999999999"/>
    <m/>
    <x v="0"/>
    <n v="5"/>
    <n v="102.63525"/>
    <n v="4"/>
    <n v="25.6588125"/>
  </r>
  <r>
    <n v="569"/>
    <n v="0"/>
    <x v="0"/>
    <s v="Doharr, Mr. Tannous"/>
    <s v="male"/>
    <m/>
    <n v="0"/>
    <n v="0"/>
    <n v="2686"/>
    <n v="7.2291999999999996"/>
    <m/>
    <x v="1"/>
    <n v="1"/>
    <n v="35.206204"/>
    <n v="1"/>
    <n v="35.206204"/>
  </r>
  <r>
    <n v="570"/>
    <n v="1"/>
    <x v="0"/>
    <s v="Jonsson, Mr. Carl"/>
    <s v="male"/>
    <n v="32"/>
    <n v="0"/>
    <n v="0"/>
    <n v="350417"/>
    <n v="7.8541999999999996"/>
    <m/>
    <x v="0"/>
    <n v="1"/>
    <n v="38.249954000000002"/>
    <n v="1"/>
    <n v="38.249954000000002"/>
  </r>
  <r>
    <n v="571"/>
    <n v="1"/>
    <x v="2"/>
    <s v="Harris, Mr. George"/>
    <s v="male"/>
    <n v="62"/>
    <n v="0"/>
    <n v="0"/>
    <s v="S.W./PP 752"/>
    <n v="10.5"/>
    <m/>
    <x v="0"/>
    <n v="1"/>
    <n v="51.134999999999998"/>
    <n v="1"/>
    <n v="51.134999999999998"/>
  </r>
  <r>
    <n v="572"/>
    <n v="1"/>
    <x v="1"/>
    <s v="Appleton, Mrs. Edward Dale (Charlotte Lamson)"/>
    <s v="female"/>
    <n v="53"/>
    <n v="2"/>
    <n v="0"/>
    <n v="11769"/>
    <n v="51.479199999999999"/>
    <s v="C101"/>
    <x v="0"/>
    <n v="3"/>
    <n v="250.70370399999999"/>
    <n v="1"/>
    <n v="250.70370399999999"/>
  </r>
  <r>
    <n v="573"/>
    <n v="1"/>
    <x v="1"/>
    <s v="Flynn, Mr. John Irwin (&quot;Irving&quot;)"/>
    <s v="male"/>
    <n v="36"/>
    <n v="0"/>
    <n v="0"/>
    <s v="PC 17474"/>
    <n v="26.387499999999999"/>
    <s v="E25"/>
    <x v="0"/>
    <n v="1"/>
    <n v="128.507125"/>
    <n v="1"/>
    <n v="128.507125"/>
  </r>
  <r>
    <n v="574"/>
    <n v="1"/>
    <x v="0"/>
    <s v="Kelly, Miss. Mary"/>
    <s v="female"/>
    <m/>
    <n v="0"/>
    <n v="0"/>
    <n v="14312"/>
    <n v="7.75"/>
    <m/>
    <x v="2"/>
    <n v="1"/>
    <n v="32.458550000000002"/>
    <n v="1"/>
    <n v="32.458550000000002"/>
  </r>
  <r>
    <n v="575"/>
    <n v="0"/>
    <x v="0"/>
    <s v="Rush, Mr. Alfred George John"/>
    <s v="male"/>
    <n v="16"/>
    <n v="0"/>
    <n v="0"/>
    <s v="A/4. 20589"/>
    <n v="8.0500000000000007"/>
    <m/>
    <x v="0"/>
    <n v="1"/>
    <n v="39.203500000000005"/>
    <n v="1"/>
    <n v="39.203500000000005"/>
  </r>
  <r>
    <n v="576"/>
    <n v="0"/>
    <x v="0"/>
    <s v="Patchett, Mr. George"/>
    <s v="male"/>
    <n v="19"/>
    <n v="0"/>
    <n v="0"/>
    <n v="358585"/>
    <n v="14.5"/>
    <m/>
    <x v="0"/>
    <n v="1"/>
    <n v="70.614999999999995"/>
    <n v="2"/>
    <n v="35.307499999999997"/>
  </r>
  <r>
    <n v="577"/>
    <n v="1"/>
    <x v="2"/>
    <s v="Garside, Miss. Ethel"/>
    <s v="female"/>
    <n v="34"/>
    <n v="0"/>
    <n v="0"/>
    <n v="243880"/>
    <n v="13"/>
    <m/>
    <x v="0"/>
    <n v="1"/>
    <n v="63.31"/>
    <n v="1"/>
    <n v="63.31"/>
  </r>
  <r>
    <n v="578"/>
    <n v="1"/>
    <x v="1"/>
    <s v="Silvey, Mrs. William Baird (Alice Munger)"/>
    <s v="female"/>
    <n v="39"/>
    <n v="1"/>
    <n v="0"/>
    <n v="13507"/>
    <n v="55.9"/>
    <s v="E44"/>
    <x v="0"/>
    <n v="2"/>
    <n v="272.233"/>
    <n v="2"/>
    <n v="136.1165"/>
  </r>
  <r>
    <n v="579"/>
    <n v="0"/>
    <x v="0"/>
    <s v="Caram, Mrs. Joseph (Maria Elias)"/>
    <s v="female"/>
    <m/>
    <n v="1"/>
    <n v="0"/>
    <n v="2689"/>
    <n v="14.458299999999999"/>
    <m/>
    <x v="1"/>
    <n v="2"/>
    <n v="70.411920999999992"/>
    <n v="1"/>
    <n v="70.411920999999992"/>
  </r>
  <r>
    <n v="580"/>
    <n v="1"/>
    <x v="0"/>
    <s v="Jussila, Mr. Eiriik"/>
    <s v="male"/>
    <n v="32"/>
    <n v="0"/>
    <n v="0"/>
    <s v="STON/O 2. 3101286"/>
    <n v="7.9249999999999998"/>
    <m/>
    <x v="0"/>
    <n v="1"/>
    <n v="38.594749999999998"/>
    <n v="1"/>
    <n v="38.594749999999998"/>
  </r>
  <r>
    <n v="581"/>
    <n v="1"/>
    <x v="2"/>
    <s v="Christy, Miss. Julie Rachel"/>
    <s v="female"/>
    <n v="25"/>
    <n v="1"/>
    <n v="1"/>
    <n v="237789"/>
    <n v="30"/>
    <m/>
    <x v="0"/>
    <n v="3"/>
    <n v="146.1"/>
    <n v="1"/>
    <n v="146.1"/>
  </r>
  <r>
    <n v="582"/>
    <n v="1"/>
    <x v="1"/>
    <s v="Thayer, Mrs. John Borland (Marian Longstreth Morris)"/>
    <s v="female"/>
    <n v="39"/>
    <n v="1"/>
    <n v="1"/>
    <n v="17421"/>
    <n v="110.88330000000001"/>
    <s v="C68"/>
    <x v="1"/>
    <n v="3"/>
    <n v="540.00167099999999"/>
    <n v="4"/>
    <n v="135.00041775"/>
  </r>
  <r>
    <n v="583"/>
    <n v="0"/>
    <x v="2"/>
    <s v="Downton, Mr. William James"/>
    <s v="male"/>
    <n v="54"/>
    <n v="0"/>
    <n v="0"/>
    <n v="28403"/>
    <n v="26"/>
    <m/>
    <x v="0"/>
    <n v="1"/>
    <n v="126.62"/>
    <n v="2"/>
    <n v="63.31"/>
  </r>
  <r>
    <n v="584"/>
    <n v="0"/>
    <x v="1"/>
    <s v="Ross, Mr. John Hugo"/>
    <s v="male"/>
    <n v="36"/>
    <n v="0"/>
    <n v="0"/>
    <n v="13049"/>
    <n v="40.125"/>
    <s v="A10"/>
    <x v="1"/>
    <n v="1"/>
    <n v="195.40875"/>
    <n v="1"/>
    <n v="195.40875"/>
  </r>
  <r>
    <n v="585"/>
    <n v="0"/>
    <x v="0"/>
    <s v="Paulner, Mr. Uscher"/>
    <s v="male"/>
    <m/>
    <n v="0"/>
    <n v="0"/>
    <n v="3411"/>
    <n v="8.7125000000000004"/>
    <m/>
    <x v="1"/>
    <n v="1"/>
    <n v="42.429875000000003"/>
    <n v="1"/>
    <n v="42.429875000000003"/>
  </r>
  <r>
    <n v="586"/>
    <n v="1"/>
    <x v="1"/>
    <s v="Taussig, Miss. Ruth"/>
    <s v="female"/>
    <n v="18"/>
    <n v="0"/>
    <n v="2"/>
    <n v="110413"/>
    <n v="79.650000000000006"/>
    <s v="E68"/>
    <x v="0"/>
    <n v="3"/>
    <n v="387.89550000000003"/>
    <n v="3"/>
    <n v="129.29850000000002"/>
  </r>
  <r>
    <n v="587"/>
    <n v="0"/>
    <x v="2"/>
    <s v="Jarvis, Mr. John Denzil"/>
    <s v="male"/>
    <n v="47"/>
    <n v="0"/>
    <n v="0"/>
    <n v="237565"/>
    <n v="15"/>
    <m/>
    <x v="0"/>
    <n v="1"/>
    <n v="73.05"/>
    <n v="1"/>
    <n v="73.05"/>
  </r>
  <r>
    <n v="588"/>
    <n v="1"/>
    <x v="1"/>
    <s v="Frolicher-Stehli, Mr. Maxmillian"/>
    <s v="male"/>
    <n v="60"/>
    <n v="1"/>
    <n v="1"/>
    <n v="13567"/>
    <n v="79.2"/>
    <s v="B41"/>
    <x v="1"/>
    <n v="3"/>
    <n v="385.70400000000001"/>
    <n v="1"/>
    <n v="385.70400000000001"/>
  </r>
  <r>
    <n v="589"/>
    <n v="0"/>
    <x v="0"/>
    <s v="Gilinski, Mr. Eliezer"/>
    <s v="male"/>
    <n v="22"/>
    <n v="0"/>
    <n v="0"/>
    <n v="14973"/>
    <n v="8.0500000000000007"/>
    <m/>
    <x v="0"/>
    <n v="1"/>
    <n v="39.203500000000005"/>
    <n v="1"/>
    <n v="39.203500000000005"/>
  </r>
  <r>
    <n v="590"/>
    <n v="0"/>
    <x v="0"/>
    <s v="Murdlin, Mr. Joseph"/>
    <s v="male"/>
    <m/>
    <n v="0"/>
    <n v="0"/>
    <s v="A./5. 3235"/>
    <n v="8.0500000000000007"/>
    <m/>
    <x v="0"/>
    <n v="1"/>
    <n v="39.203500000000005"/>
    <n v="1"/>
    <n v="39.203500000000005"/>
  </r>
  <r>
    <n v="591"/>
    <n v="0"/>
    <x v="0"/>
    <s v="Rintamaki, Mr. Matti"/>
    <s v="male"/>
    <n v="35"/>
    <n v="0"/>
    <n v="0"/>
    <s v="STON/O 2. 3101273"/>
    <n v="7.125"/>
    <m/>
    <x v="0"/>
    <n v="1"/>
    <n v="34.698750000000004"/>
    <n v="1"/>
    <n v="34.698750000000004"/>
  </r>
  <r>
    <n v="592"/>
    <n v="1"/>
    <x v="1"/>
    <s v="Stephenson, Mrs. Walter Bertram (Martha Eustis)"/>
    <s v="female"/>
    <n v="52"/>
    <n v="1"/>
    <n v="0"/>
    <n v="36947"/>
    <n v="78.2667"/>
    <s v="D20"/>
    <x v="1"/>
    <n v="2"/>
    <n v="381.15882900000003"/>
    <n v="2"/>
    <n v="190.57941450000001"/>
  </r>
  <r>
    <n v="593"/>
    <n v="0"/>
    <x v="0"/>
    <s v="Elsbury, Mr. William James"/>
    <s v="male"/>
    <n v="47"/>
    <n v="0"/>
    <n v="0"/>
    <s v="A/5 3902"/>
    <n v="7.25"/>
    <m/>
    <x v="0"/>
    <n v="1"/>
    <n v="35.307499999999997"/>
    <n v="1"/>
    <n v="35.307499999999997"/>
  </r>
  <r>
    <n v="594"/>
    <n v="0"/>
    <x v="0"/>
    <s v="Bourke, Miss. Mary"/>
    <s v="female"/>
    <m/>
    <n v="0"/>
    <n v="2"/>
    <n v="364848"/>
    <n v="7.75"/>
    <m/>
    <x v="2"/>
    <n v="3"/>
    <n v="32.458550000000002"/>
    <n v="1"/>
    <n v="32.458550000000002"/>
  </r>
  <r>
    <n v="595"/>
    <n v="0"/>
    <x v="2"/>
    <s v="Chapman, Mr. John Henry"/>
    <s v="male"/>
    <n v="37"/>
    <n v="1"/>
    <n v="0"/>
    <s v="SC/AH 29037"/>
    <n v="26"/>
    <m/>
    <x v="0"/>
    <n v="2"/>
    <n v="126.62"/>
    <n v="1"/>
    <n v="126.62"/>
  </r>
  <r>
    <n v="596"/>
    <n v="0"/>
    <x v="0"/>
    <s v="Van Impe, Mr. Jean Baptiste"/>
    <s v="male"/>
    <n v="36"/>
    <n v="1"/>
    <n v="1"/>
    <n v="345773"/>
    <n v="24.15"/>
    <m/>
    <x v="0"/>
    <n v="3"/>
    <n v="117.6105"/>
    <n v="3"/>
    <n v="39.203499999999998"/>
  </r>
  <r>
    <n v="597"/>
    <n v="1"/>
    <x v="2"/>
    <s v="Leitch, Miss. Jessie Wills"/>
    <s v="female"/>
    <m/>
    <n v="0"/>
    <n v="0"/>
    <n v="248727"/>
    <n v="33"/>
    <m/>
    <x v="0"/>
    <n v="1"/>
    <n v="160.71"/>
    <n v="3"/>
    <n v="53.57"/>
  </r>
  <r>
    <n v="598"/>
    <n v="0"/>
    <x v="0"/>
    <s v="Johnson, Mr. Alfred"/>
    <s v="male"/>
    <n v="49"/>
    <n v="0"/>
    <n v="0"/>
    <s v="LINE"/>
    <n v="0"/>
    <m/>
    <x v="0"/>
    <n v="1"/>
    <n v="0"/>
    <n v="4"/>
    <n v="0"/>
  </r>
  <r>
    <n v="599"/>
    <n v="0"/>
    <x v="0"/>
    <s v="Boulos, Mr. Hanna"/>
    <s v="male"/>
    <m/>
    <n v="0"/>
    <n v="0"/>
    <n v="2664"/>
    <n v="7.2249999999999996"/>
    <m/>
    <x v="1"/>
    <n v="1"/>
    <n v="35.185749999999999"/>
    <n v="1"/>
    <n v="35.185749999999999"/>
  </r>
  <r>
    <n v="600"/>
    <n v="1"/>
    <x v="1"/>
    <s v="Duff Gordon, Sir. Cosmo Edmund (&quot;Mr Morgan&quot;)"/>
    <s v="male"/>
    <n v="49"/>
    <n v="1"/>
    <n v="0"/>
    <s v="PC 17485"/>
    <n v="56.929200000000002"/>
    <s v="A20"/>
    <x v="1"/>
    <n v="2"/>
    <n v="56.929200000000002"/>
    <n v="2"/>
    <n v="28.464600000000001"/>
  </r>
  <r>
    <n v="601"/>
    <n v="1"/>
    <x v="2"/>
    <s v="Jacobsohn, Mrs. Sidney Samuel (Amy Frances Christy)"/>
    <s v="female"/>
    <n v="24"/>
    <n v="2"/>
    <n v="1"/>
    <n v="243847"/>
    <n v="27"/>
    <m/>
    <x v="0"/>
    <n v="4"/>
    <n v="131.49"/>
    <n v="2"/>
    <n v="65.745000000000005"/>
  </r>
  <r>
    <n v="602"/>
    <n v="0"/>
    <x v="0"/>
    <s v="Slabenoff, Mr. Petco"/>
    <s v="male"/>
    <m/>
    <n v="0"/>
    <n v="0"/>
    <n v="349214"/>
    <n v="7.8958000000000004"/>
    <m/>
    <x v="0"/>
    <n v="1"/>
    <n v="38.452546000000005"/>
    <n v="1"/>
    <n v="38.452546000000005"/>
  </r>
  <r>
    <n v="603"/>
    <n v="0"/>
    <x v="1"/>
    <s v="Harrington, Mr. Charles H"/>
    <s v="male"/>
    <m/>
    <n v="0"/>
    <n v="0"/>
    <n v="113796"/>
    <n v="42.4"/>
    <m/>
    <x v="0"/>
    <n v="1"/>
    <n v="206.488"/>
    <n v="1"/>
    <n v="206.488"/>
  </r>
  <r>
    <n v="604"/>
    <n v="0"/>
    <x v="0"/>
    <s v="Torber, Mr. Ernst William"/>
    <s v="male"/>
    <n v="44"/>
    <n v="0"/>
    <n v="0"/>
    <n v="364511"/>
    <n v="8.0500000000000007"/>
    <m/>
    <x v="0"/>
    <n v="1"/>
    <n v="39.203500000000005"/>
    <n v="1"/>
    <n v="39.203500000000005"/>
  </r>
  <r>
    <n v="605"/>
    <n v="1"/>
    <x v="1"/>
    <s v="Homer, Mr. Harry (&quot;Mr E Haven&quot;)"/>
    <s v="male"/>
    <n v="35"/>
    <n v="0"/>
    <n v="0"/>
    <n v="111426"/>
    <n v="26.55"/>
    <m/>
    <x v="1"/>
    <n v="1"/>
    <n v="26.55"/>
    <n v="1"/>
    <n v="26.55"/>
  </r>
  <r>
    <n v="606"/>
    <n v="0"/>
    <x v="0"/>
    <s v="Lindell, Mr. Edvard Bengtsson"/>
    <s v="male"/>
    <n v="36"/>
    <n v="1"/>
    <n v="0"/>
    <n v="349910"/>
    <n v="15.55"/>
    <m/>
    <x v="0"/>
    <n v="2"/>
    <n v="75.728500000000011"/>
    <n v="1"/>
    <n v="75.728500000000011"/>
  </r>
  <r>
    <n v="607"/>
    <n v="0"/>
    <x v="0"/>
    <s v="Karaic, Mr. Milan"/>
    <s v="male"/>
    <n v="30"/>
    <n v="0"/>
    <n v="0"/>
    <n v="349246"/>
    <n v="7.8958000000000004"/>
    <m/>
    <x v="0"/>
    <n v="1"/>
    <n v="38.452546000000005"/>
    <n v="1"/>
    <n v="38.452546000000005"/>
  </r>
  <r>
    <n v="608"/>
    <n v="1"/>
    <x v="1"/>
    <s v="Daniel, Mr. Robert Williams"/>
    <s v="male"/>
    <n v="27"/>
    <n v="0"/>
    <n v="0"/>
    <n v="113804"/>
    <n v="30.5"/>
    <m/>
    <x v="0"/>
    <n v="1"/>
    <n v="148.535"/>
    <n v="1"/>
    <n v="148.535"/>
  </r>
  <r>
    <n v="609"/>
    <n v="1"/>
    <x v="2"/>
    <s v="Laroche, Mrs. Joseph (Juliette Marie Louise Lafargue)"/>
    <s v="female"/>
    <n v="22"/>
    <n v="1"/>
    <n v="2"/>
    <s v="SC/Paris 2123"/>
    <n v="41.5792"/>
    <m/>
    <x v="1"/>
    <n v="4"/>
    <n v="41.5792"/>
    <n v="3"/>
    <n v="13.859733333333333"/>
  </r>
  <r>
    <n v="610"/>
    <n v="1"/>
    <x v="1"/>
    <s v="Shutes, Miss. Elizabeth W"/>
    <s v="female"/>
    <n v="40"/>
    <n v="0"/>
    <n v="0"/>
    <s v="PC 17582"/>
    <n v="153.46250000000001"/>
    <s v="C125"/>
    <x v="0"/>
    <n v="1"/>
    <n v="747.36237500000004"/>
    <n v="3"/>
    <n v="249.12079166666669"/>
  </r>
  <r>
    <n v="611"/>
    <n v="0"/>
    <x v="0"/>
    <s v="Andersson, Mrs. Anders Johan (Alfrida Konstantia Brogren)"/>
    <s v="female"/>
    <n v="39"/>
    <n v="1"/>
    <n v="5"/>
    <n v="347082"/>
    <n v="31.274999999999999"/>
    <m/>
    <x v="0"/>
    <n v="7"/>
    <n v="152.30924999999999"/>
    <n v="7"/>
    <n v="21.758464285714286"/>
  </r>
  <r>
    <n v="612"/>
    <n v="0"/>
    <x v="0"/>
    <s v="Jardin, Mr. Jose Neto"/>
    <s v="male"/>
    <m/>
    <n v="0"/>
    <n v="0"/>
    <s v="SOTON/O.Q. 3101305"/>
    <n v="7.05"/>
    <m/>
    <x v="0"/>
    <n v="1"/>
    <n v="34.333500000000001"/>
    <n v="1"/>
    <n v="34.333500000000001"/>
  </r>
  <r>
    <n v="613"/>
    <n v="1"/>
    <x v="0"/>
    <s v="Murphy, Miss. Margaret Jane"/>
    <s v="female"/>
    <m/>
    <n v="1"/>
    <n v="0"/>
    <n v="367230"/>
    <n v="15.5"/>
    <m/>
    <x v="2"/>
    <n v="2"/>
    <n v="64.917100000000005"/>
    <n v="2"/>
    <n v="32.458550000000002"/>
  </r>
  <r>
    <n v="614"/>
    <n v="0"/>
    <x v="0"/>
    <s v="Horgan, Mr. John"/>
    <s v="male"/>
    <m/>
    <n v="0"/>
    <n v="0"/>
    <n v="370377"/>
    <n v="7.75"/>
    <m/>
    <x v="2"/>
    <n v="1"/>
    <n v="32.458550000000002"/>
    <n v="1"/>
    <n v="32.458550000000002"/>
  </r>
  <r>
    <n v="615"/>
    <n v="0"/>
    <x v="0"/>
    <s v="Brocklebank, Mr. William Alfred"/>
    <s v="male"/>
    <n v="35"/>
    <n v="0"/>
    <n v="0"/>
    <n v="364512"/>
    <n v="8.0500000000000007"/>
    <m/>
    <x v="0"/>
    <n v="1"/>
    <n v="39.203500000000005"/>
    <n v="1"/>
    <n v="39.203500000000005"/>
  </r>
  <r>
    <n v="616"/>
    <n v="1"/>
    <x v="2"/>
    <s v="Herman, Miss. Alice"/>
    <s v="female"/>
    <n v="24"/>
    <n v="1"/>
    <n v="2"/>
    <n v="220845"/>
    <n v="65"/>
    <m/>
    <x v="0"/>
    <n v="4"/>
    <n v="316.55"/>
    <n v="2"/>
    <n v="158.27500000000001"/>
  </r>
  <r>
    <n v="617"/>
    <n v="0"/>
    <x v="0"/>
    <s v="Danbom, Mr. Ernst Gilbert"/>
    <s v="male"/>
    <n v="34"/>
    <n v="1"/>
    <n v="1"/>
    <n v="347080"/>
    <n v="14.4"/>
    <m/>
    <x v="0"/>
    <n v="3"/>
    <n v="70.128"/>
    <n v="2"/>
    <n v="35.064"/>
  </r>
  <r>
    <n v="618"/>
    <n v="0"/>
    <x v="0"/>
    <s v="Lobb, Mrs. William Arthur (Cordelia K Stanlick)"/>
    <s v="female"/>
    <n v="26"/>
    <n v="1"/>
    <n v="0"/>
    <s v="A/5. 3336"/>
    <n v="16.100000000000001"/>
    <m/>
    <x v="0"/>
    <n v="2"/>
    <n v="78.407000000000011"/>
    <n v="2"/>
    <n v="39.203500000000005"/>
  </r>
  <r>
    <n v="619"/>
    <n v="1"/>
    <x v="2"/>
    <s v="Becker, Miss. Marion Louise"/>
    <s v="female"/>
    <n v="4"/>
    <n v="2"/>
    <n v="1"/>
    <n v="230136"/>
    <n v="39"/>
    <s v="F4"/>
    <x v="0"/>
    <n v="4"/>
    <n v="189.93"/>
    <n v="2"/>
    <n v="94.965000000000003"/>
  </r>
  <r>
    <n v="620"/>
    <n v="0"/>
    <x v="2"/>
    <s v="Gavey, Mr. Lawrence"/>
    <s v="male"/>
    <n v="26"/>
    <n v="0"/>
    <n v="0"/>
    <n v="31028"/>
    <n v="10.5"/>
    <m/>
    <x v="0"/>
    <n v="1"/>
    <n v="51.134999999999998"/>
    <n v="1"/>
    <n v="51.134999999999998"/>
  </r>
  <r>
    <n v="621"/>
    <n v="0"/>
    <x v="0"/>
    <s v="Yasbeck, Mr. Antoni"/>
    <s v="male"/>
    <n v="27"/>
    <n v="1"/>
    <n v="0"/>
    <n v="2659"/>
    <n v="14.4542"/>
    <m/>
    <x v="1"/>
    <n v="2"/>
    <n v="70.391953999999998"/>
    <n v="2"/>
    <n v="35.195976999999999"/>
  </r>
  <r>
    <n v="622"/>
    <n v="1"/>
    <x v="1"/>
    <s v="Kimball, Mr. Edwin Nelson Jr"/>
    <s v="male"/>
    <n v="42"/>
    <n v="1"/>
    <n v="0"/>
    <n v="11753"/>
    <n v="52.554200000000002"/>
    <s v="D19"/>
    <x v="0"/>
    <n v="2"/>
    <n v="255.93895400000002"/>
    <n v="1"/>
    <n v="255.93895400000002"/>
  </r>
  <r>
    <n v="623"/>
    <n v="1"/>
    <x v="0"/>
    <s v="Nakid, Mr. Sahid"/>
    <s v="male"/>
    <n v="20"/>
    <n v="1"/>
    <n v="1"/>
    <n v="2653"/>
    <n v="15.7417"/>
    <m/>
    <x v="1"/>
    <n v="3"/>
    <n v="76.662079000000006"/>
    <n v="2"/>
    <n v="38.331039500000003"/>
  </r>
  <r>
    <n v="624"/>
    <n v="0"/>
    <x v="0"/>
    <s v="Hansen, Mr. Henry Damsgaard"/>
    <s v="male"/>
    <n v="21"/>
    <n v="0"/>
    <n v="0"/>
    <n v="350029"/>
    <n v="7.8541999999999996"/>
    <m/>
    <x v="0"/>
    <n v="1"/>
    <n v="38.249954000000002"/>
    <n v="1"/>
    <n v="38.249954000000002"/>
  </r>
  <r>
    <n v="625"/>
    <n v="0"/>
    <x v="0"/>
    <s v="Bowen, Mr. David John &quot;Dai&quot;"/>
    <s v="male"/>
    <n v="21"/>
    <n v="0"/>
    <n v="0"/>
    <n v="54636"/>
    <n v="16.100000000000001"/>
    <m/>
    <x v="0"/>
    <n v="1"/>
    <n v="78.407000000000011"/>
    <n v="2"/>
    <n v="39.203500000000005"/>
  </r>
  <r>
    <n v="626"/>
    <n v="0"/>
    <x v="1"/>
    <s v="Sutton, Mr. Frederick"/>
    <s v="male"/>
    <n v="61"/>
    <n v="0"/>
    <n v="0"/>
    <n v="36963"/>
    <n v="32.320799999999998"/>
    <s v="D50"/>
    <x v="0"/>
    <n v="1"/>
    <n v="157.40229600000001"/>
    <n v="1"/>
    <n v="157.40229600000001"/>
  </r>
  <r>
    <n v="627"/>
    <n v="0"/>
    <x v="2"/>
    <s v="Kirkland, Rev. Charles Leonard"/>
    <s v="male"/>
    <n v="57"/>
    <n v="0"/>
    <n v="0"/>
    <n v="219533"/>
    <n v="12.35"/>
    <m/>
    <x v="2"/>
    <n v="1"/>
    <n v="51.724269999999997"/>
    <n v="1"/>
    <n v="51.724269999999997"/>
  </r>
  <r>
    <n v="628"/>
    <n v="1"/>
    <x v="1"/>
    <s v="Longley, Miss. Gretchen Fiske"/>
    <s v="female"/>
    <n v="21"/>
    <n v="0"/>
    <n v="0"/>
    <n v="13502"/>
    <n v="77.958299999999994"/>
    <s v="D9"/>
    <x v="0"/>
    <n v="1"/>
    <n v="379.65692099999995"/>
    <n v="3"/>
    <n v="126.55230699999998"/>
  </r>
  <r>
    <n v="629"/>
    <n v="0"/>
    <x v="0"/>
    <s v="Bostandyeff, Mr. Guentcho"/>
    <s v="male"/>
    <n v="26"/>
    <n v="0"/>
    <n v="0"/>
    <n v="349224"/>
    <n v="7.8958000000000004"/>
    <m/>
    <x v="0"/>
    <n v="1"/>
    <n v="38.452546000000005"/>
    <n v="1"/>
    <n v="38.452546000000005"/>
  </r>
  <r>
    <n v="630"/>
    <n v="0"/>
    <x v="0"/>
    <s v="O'Connell, Mr. Patrick D"/>
    <s v="male"/>
    <m/>
    <n v="0"/>
    <n v="0"/>
    <n v="334912"/>
    <n v="7.7332999999999998"/>
    <m/>
    <x v="2"/>
    <n v="1"/>
    <n v="32.388607059999998"/>
    <n v="1"/>
    <n v="32.388607059999998"/>
  </r>
  <r>
    <n v="631"/>
    <n v="1"/>
    <x v="1"/>
    <s v="Barkworth, Mr. Algernon Henry Wilson"/>
    <s v="male"/>
    <n v="80"/>
    <n v="0"/>
    <n v="0"/>
    <n v="27042"/>
    <n v="30"/>
    <s v="A23"/>
    <x v="0"/>
    <n v="1"/>
    <n v="146.1"/>
    <n v="1"/>
    <n v="146.1"/>
  </r>
  <r>
    <n v="632"/>
    <n v="0"/>
    <x v="0"/>
    <s v="Lundahl, Mr. Johan Svensson"/>
    <s v="male"/>
    <n v="51"/>
    <n v="0"/>
    <n v="0"/>
    <n v="347743"/>
    <n v="7.0541999999999998"/>
    <m/>
    <x v="0"/>
    <n v="1"/>
    <n v="34.353954000000002"/>
    <n v="1"/>
    <n v="34.353954000000002"/>
  </r>
  <r>
    <n v="633"/>
    <n v="1"/>
    <x v="1"/>
    <s v="Stahelin-Maeglin, Dr. Max"/>
    <s v="male"/>
    <n v="32"/>
    <n v="0"/>
    <n v="0"/>
    <n v="13214"/>
    <n v="30.5"/>
    <s v="B50"/>
    <x v="1"/>
    <n v="1"/>
    <n v="148.535"/>
    <n v="1"/>
    <n v="148.535"/>
  </r>
  <r>
    <n v="634"/>
    <n v="0"/>
    <x v="1"/>
    <s v="Parr, Mr. William Henry Marsh"/>
    <s v="male"/>
    <m/>
    <n v="0"/>
    <n v="0"/>
    <n v="112052"/>
    <n v="0"/>
    <m/>
    <x v="0"/>
    <n v="1"/>
    <n v="0"/>
    <n v="1"/>
    <n v="0"/>
  </r>
  <r>
    <n v="635"/>
    <n v="0"/>
    <x v="0"/>
    <s v="Skoog, Miss. Mabel"/>
    <s v="female"/>
    <n v="9"/>
    <n v="3"/>
    <n v="2"/>
    <n v="347088"/>
    <n v="27.9"/>
    <m/>
    <x v="0"/>
    <n v="6"/>
    <n v="135.87299999999999"/>
    <n v="6"/>
    <n v="22.645499999999998"/>
  </r>
  <r>
    <n v="636"/>
    <n v="1"/>
    <x v="2"/>
    <s v="Davis, Miss. Mary"/>
    <s v="female"/>
    <n v="28"/>
    <n v="0"/>
    <n v="0"/>
    <n v="237668"/>
    <n v="13"/>
    <m/>
    <x v="0"/>
    <n v="1"/>
    <n v="63.31"/>
    <n v="1"/>
    <n v="63.31"/>
  </r>
  <r>
    <n v="637"/>
    <n v="0"/>
    <x v="0"/>
    <s v="Leinonen, Mr. Antti Gustaf"/>
    <s v="male"/>
    <n v="32"/>
    <n v="0"/>
    <n v="0"/>
    <s v="STON/O 2. 3101292"/>
    <n v="7.9249999999999998"/>
    <m/>
    <x v="0"/>
    <n v="1"/>
    <n v="38.594749999999998"/>
    <n v="1"/>
    <n v="38.594749999999998"/>
  </r>
  <r>
    <n v="638"/>
    <n v="0"/>
    <x v="2"/>
    <s v="Collyer, Mr. Harvey"/>
    <s v="male"/>
    <n v="31"/>
    <n v="1"/>
    <n v="1"/>
    <s v="C.A. 31921"/>
    <n v="26.25"/>
    <m/>
    <x v="0"/>
    <n v="3"/>
    <n v="127.83750000000001"/>
    <n v="3"/>
    <n v="42.612500000000004"/>
  </r>
  <r>
    <n v="639"/>
    <n v="0"/>
    <x v="0"/>
    <s v="Panula, Mrs. Juha (Maria Emilia Ojala)"/>
    <s v="female"/>
    <n v="41"/>
    <n v="0"/>
    <n v="5"/>
    <n v="3101295"/>
    <n v="39.6875"/>
    <m/>
    <x v="0"/>
    <n v="6"/>
    <n v="193.27812500000002"/>
    <n v="6"/>
    <n v="32.213020833333339"/>
  </r>
  <r>
    <n v="640"/>
    <n v="0"/>
    <x v="0"/>
    <s v="Thorneycroft, Mr. Percival"/>
    <s v="male"/>
    <m/>
    <n v="1"/>
    <n v="0"/>
    <n v="376564"/>
    <n v="16.100000000000001"/>
    <m/>
    <x v="0"/>
    <n v="2"/>
    <n v="78.407000000000011"/>
    <n v="2"/>
    <n v="39.203500000000005"/>
  </r>
  <r>
    <n v="641"/>
    <n v="0"/>
    <x v="0"/>
    <s v="Jensen, Mr. Hans Peder"/>
    <s v="male"/>
    <n v="20"/>
    <n v="0"/>
    <n v="0"/>
    <n v="350050"/>
    <n v="7.8541999999999996"/>
    <m/>
    <x v="0"/>
    <n v="1"/>
    <n v="38.249954000000002"/>
    <n v="1"/>
    <n v="38.249954000000002"/>
  </r>
  <r>
    <n v="642"/>
    <n v="1"/>
    <x v="1"/>
    <s v="Sagesser, Mlle. Emma"/>
    <s v="female"/>
    <n v="24"/>
    <n v="0"/>
    <n v="0"/>
    <s v="PC 17477"/>
    <n v="69.3"/>
    <s v="B35"/>
    <x v="1"/>
    <n v="1"/>
    <n v="69.3"/>
    <n v="2"/>
    <n v="34.65"/>
  </r>
  <r>
    <n v="643"/>
    <n v="0"/>
    <x v="0"/>
    <s v="Skoog, Miss. Margit Elizabeth"/>
    <s v="female"/>
    <n v="2"/>
    <n v="3"/>
    <n v="2"/>
    <n v="347088"/>
    <n v="27.9"/>
    <m/>
    <x v="0"/>
    <n v="6"/>
    <n v="135.87299999999999"/>
    <n v="6"/>
    <n v="22.645499999999998"/>
  </r>
  <r>
    <n v="644"/>
    <n v="1"/>
    <x v="0"/>
    <s v="Foo, Mr. Choong"/>
    <s v="male"/>
    <m/>
    <n v="0"/>
    <n v="0"/>
    <n v="1601"/>
    <n v="56.495800000000003"/>
    <m/>
    <x v="0"/>
    <n v="1"/>
    <n v="275.134546"/>
    <n v="7"/>
    <n v="39.30493514285714"/>
  </r>
  <r>
    <n v="645"/>
    <n v="1"/>
    <x v="0"/>
    <s v="Baclini, Miss. Eugenie"/>
    <s v="female"/>
    <n v="0.75"/>
    <n v="2"/>
    <n v="1"/>
    <n v="2666"/>
    <n v="19.258299999999998"/>
    <m/>
    <x v="1"/>
    <n v="4"/>
    <n v="93.787920999999997"/>
    <n v="4"/>
    <n v="23.446980249999999"/>
  </r>
  <r>
    <n v="646"/>
    <n v="1"/>
    <x v="1"/>
    <s v="Harper, Mr. Henry Sleeper"/>
    <s v="male"/>
    <n v="48"/>
    <n v="1"/>
    <n v="0"/>
    <s v="PC 17572"/>
    <n v="76.729200000000006"/>
    <s v="D33"/>
    <x v="1"/>
    <n v="2"/>
    <n v="76.729200000000006"/>
    <n v="3"/>
    <n v="25.576400000000003"/>
  </r>
  <r>
    <n v="647"/>
    <n v="0"/>
    <x v="0"/>
    <s v="Cor, Mr. Liudevit"/>
    <s v="male"/>
    <n v="19"/>
    <n v="0"/>
    <n v="0"/>
    <n v="349231"/>
    <n v="7.8958000000000004"/>
    <m/>
    <x v="0"/>
    <n v="1"/>
    <n v="38.452546000000005"/>
    <n v="1"/>
    <n v="38.452546000000005"/>
  </r>
  <r>
    <n v="648"/>
    <n v="1"/>
    <x v="1"/>
    <s v="Simonius-Blumer, Col. Oberst Alfons"/>
    <s v="male"/>
    <n v="56"/>
    <n v="0"/>
    <n v="0"/>
    <n v="13213"/>
    <n v="35.5"/>
    <s v="A26"/>
    <x v="1"/>
    <n v="1"/>
    <n v="172.88499999999999"/>
    <n v="1"/>
    <n v="172.88499999999999"/>
  </r>
  <r>
    <n v="649"/>
    <n v="0"/>
    <x v="0"/>
    <s v="Willey, Mr. Edward"/>
    <s v="male"/>
    <m/>
    <n v="0"/>
    <n v="0"/>
    <s v="S.O./P.P. 751"/>
    <n v="7.55"/>
    <m/>
    <x v="0"/>
    <n v="1"/>
    <n v="36.768500000000003"/>
    <n v="1"/>
    <n v="36.768500000000003"/>
  </r>
  <r>
    <n v="650"/>
    <n v="1"/>
    <x v="0"/>
    <s v="Stanley, Miss. Amy Zillah Elsie"/>
    <s v="female"/>
    <n v="23"/>
    <n v="0"/>
    <n v="0"/>
    <s v="CA. 2314"/>
    <n v="7.55"/>
    <m/>
    <x v="0"/>
    <n v="1"/>
    <n v="36.768500000000003"/>
    <n v="1"/>
    <n v="36.768500000000003"/>
  </r>
  <r>
    <n v="651"/>
    <n v="0"/>
    <x v="0"/>
    <s v="Mitkoff, Mr. Mito"/>
    <s v="male"/>
    <m/>
    <n v="0"/>
    <n v="0"/>
    <n v="349221"/>
    <n v="7.8958000000000004"/>
    <m/>
    <x v="0"/>
    <n v="1"/>
    <n v="38.452546000000005"/>
    <n v="1"/>
    <n v="38.452546000000005"/>
  </r>
  <r>
    <n v="652"/>
    <n v="1"/>
    <x v="2"/>
    <s v="Doling, Miss. Elsie"/>
    <s v="female"/>
    <n v="18"/>
    <n v="0"/>
    <n v="1"/>
    <n v="231919"/>
    <n v="23"/>
    <m/>
    <x v="0"/>
    <n v="2"/>
    <n v="112.01"/>
    <n v="2"/>
    <n v="56.005000000000003"/>
  </r>
  <r>
    <n v="653"/>
    <n v="0"/>
    <x v="0"/>
    <s v="Kalvik, Mr. Johannes Halvorsen"/>
    <s v="male"/>
    <n v="21"/>
    <n v="0"/>
    <n v="0"/>
    <n v="8475"/>
    <n v="8.4332999999999991"/>
    <m/>
    <x v="0"/>
    <n v="1"/>
    <n v="41.070170999999995"/>
    <n v="1"/>
    <n v="41.070170999999995"/>
  </r>
  <r>
    <n v="654"/>
    <n v="1"/>
    <x v="0"/>
    <s v="O'Leary, Miss. Hanora &quot;Norah&quot;"/>
    <s v="female"/>
    <m/>
    <n v="0"/>
    <n v="0"/>
    <n v="330919"/>
    <n v="7.8292000000000002"/>
    <m/>
    <x v="2"/>
    <n v="1"/>
    <n v="32.790255440000003"/>
    <n v="1"/>
    <n v="32.790255440000003"/>
  </r>
  <r>
    <n v="655"/>
    <n v="0"/>
    <x v="0"/>
    <s v="Hegarty, Miss. Hanora &quot;Nora&quot;"/>
    <s v="female"/>
    <n v="18"/>
    <n v="0"/>
    <n v="0"/>
    <n v="365226"/>
    <n v="6.75"/>
    <m/>
    <x v="2"/>
    <n v="1"/>
    <n v="28.270350000000001"/>
    <n v="1"/>
    <n v="28.270350000000001"/>
  </r>
  <r>
    <n v="656"/>
    <n v="0"/>
    <x v="2"/>
    <s v="Hickman, Mr. Leonard Mark"/>
    <s v="male"/>
    <n v="24"/>
    <n v="2"/>
    <n v="0"/>
    <s v="S.O.C. 14879"/>
    <n v="73.5"/>
    <m/>
    <x v="0"/>
    <n v="3"/>
    <n v="357.94499999999999"/>
    <n v="5"/>
    <n v="71.588999999999999"/>
  </r>
  <r>
    <n v="657"/>
    <n v="0"/>
    <x v="0"/>
    <s v="Radeff, Mr. Alexander"/>
    <s v="male"/>
    <m/>
    <n v="0"/>
    <n v="0"/>
    <n v="349223"/>
    <n v="7.8958000000000004"/>
    <m/>
    <x v="0"/>
    <n v="1"/>
    <n v="38.452546000000005"/>
    <n v="1"/>
    <n v="38.452546000000005"/>
  </r>
  <r>
    <n v="658"/>
    <n v="0"/>
    <x v="0"/>
    <s v="Bourke, Mrs. John (Catherine)"/>
    <s v="female"/>
    <n v="32"/>
    <n v="1"/>
    <n v="1"/>
    <n v="364849"/>
    <n v="15.5"/>
    <m/>
    <x v="2"/>
    <n v="3"/>
    <n v="64.917100000000005"/>
    <n v="2"/>
    <n v="32.458550000000002"/>
  </r>
  <r>
    <n v="659"/>
    <n v="0"/>
    <x v="2"/>
    <s v="Eitemiller, Mr. George Floyd"/>
    <s v="male"/>
    <n v="23"/>
    <n v="0"/>
    <n v="0"/>
    <n v="29751"/>
    <n v="13"/>
    <m/>
    <x v="0"/>
    <n v="1"/>
    <n v="63.31"/>
    <n v="1"/>
    <n v="63.31"/>
  </r>
  <r>
    <n v="660"/>
    <n v="0"/>
    <x v="1"/>
    <s v="Newell, Mr. Arthur Webster"/>
    <s v="male"/>
    <n v="58"/>
    <n v="0"/>
    <n v="2"/>
    <n v="35273"/>
    <n v="113.27500000000001"/>
    <s v="D48"/>
    <x v="1"/>
    <n v="3"/>
    <n v="551.64925000000005"/>
    <n v="3"/>
    <n v="183.88308333333336"/>
  </r>
  <r>
    <n v="661"/>
    <n v="1"/>
    <x v="1"/>
    <s v="Frauenthal, Dr. Henry William"/>
    <s v="male"/>
    <n v="50"/>
    <n v="2"/>
    <n v="0"/>
    <s v="PC 17611"/>
    <n v="133.65"/>
    <m/>
    <x v="0"/>
    <n v="3"/>
    <n v="650.87549999999999"/>
    <n v="2"/>
    <n v="325.43774999999999"/>
  </r>
  <r>
    <n v="662"/>
    <n v="0"/>
    <x v="0"/>
    <s v="Badt, Mr. Mohamed"/>
    <s v="male"/>
    <n v="40"/>
    <n v="0"/>
    <n v="0"/>
    <n v="2623"/>
    <n v="7.2249999999999996"/>
    <m/>
    <x v="1"/>
    <n v="1"/>
    <n v="35.185749999999999"/>
    <n v="1"/>
    <n v="35.185749999999999"/>
  </r>
  <r>
    <n v="663"/>
    <n v="0"/>
    <x v="1"/>
    <s v="Colley, Mr. Edward Pomeroy"/>
    <s v="male"/>
    <n v="47"/>
    <n v="0"/>
    <n v="0"/>
    <n v="5727"/>
    <n v="25.587499999999999"/>
    <s v="E58"/>
    <x v="0"/>
    <n v="1"/>
    <n v="124.611125"/>
    <n v="1"/>
    <n v="124.611125"/>
  </r>
  <r>
    <n v="664"/>
    <n v="0"/>
    <x v="0"/>
    <s v="Coleff, Mr. Peju"/>
    <s v="male"/>
    <n v="36"/>
    <n v="0"/>
    <n v="0"/>
    <n v="349210"/>
    <n v="7.4958"/>
    <m/>
    <x v="0"/>
    <n v="1"/>
    <n v="36.504545999999998"/>
    <n v="1"/>
    <n v="36.504545999999998"/>
  </r>
  <r>
    <n v="665"/>
    <n v="1"/>
    <x v="0"/>
    <s v="Lindqvist, Mr. Eino William"/>
    <s v="male"/>
    <n v="20"/>
    <n v="1"/>
    <n v="0"/>
    <s v="STON/O 2. 3101285"/>
    <n v="7.9249999999999998"/>
    <m/>
    <x v="0"/>
    <n v="2"/>
    <n v="38.594749999999998"/>
    <n v="1"/>
    <n v="38.594749999999998"/>
  </r>
  <r>
    <n v="666"/>
    <n v="0"/>
    <x v="2"/>
    <s v="Hickman, Mr. Lewis"/>
    <s v="male"/>
    <n v="32"/>
    <n v="2"/>
    <n v="0"/>
    <s v="S.O.C. 14879"/>
    <n v="73.5"/>
    <m/>
    <x v="0"/>
    <n v="3"/>
    <n v="357.94499999999999"/>
    <n v="5"/>
    <n v="71.588999999999999"/>
  </r>
  <r>
    <n v="667"/>
    <n v="0"/>
    <x v="2"/>
    <s v="Butler, Mr. Reginald Fenton"/>
    <s v="male"/>
    <n v="25"/>
    <n v="0"/>
    <n v="0"/>
    <n v="234686"/>
    <n v="13"/>
    <m/>
    <x v="0"/>
    <n v="1"/>
    <n v="63.31"/>
    <n v="1"/>
    <n v="63.31"/>
  </r>
  <r>
    <n v="668"/>
    <n v="0"/>
    <x v="0"/>
    <s v="Rommetvedt, Mr. Knud Paust"/>
    <s v="male"/>
    <m/>
    <n v="0"/>
    <n v="0"/>
    <n v="312993"/>
    <n v="7.7750000000000004"/>
    <m/>
    <x v="0"/>
    <n v="1"/>
    <n v="37.864250000000006"/>
    <n v="1"/>
    <n v="37.864250000000006"/>
  </r>
  <r>
    <n v="669"/>
    <n v="0"/>
    <x v="0"/>
    <s v="Cook, Mr. Jacob"/>
    <s v="male"/>
    <n v="43"/>
    <n v="0"/>
    <n v="0"/>
    <s v="A/5 3536"/>
    <n v="8.0500000000000007"/>
    <m/>
    <x v="0"/>
    <n v="1"/>
    <n v="39.203500000000005"/>
    <n v="1"/>
    <n v="39.203500000000005"/>
  </r>
  <r>
    <n v="670"/>
    <n v="1"/>
    <x v="1"/>
    <s v="Taylor, Mrs. Elmer Zebley (Juliet Cummins Wright)"/>
    <s v="female"/>
    <m/>
    <n v="1"/>
    <n v="0"/>
    <n v="19996"/>
    <n v="52"/>
    <s v="C126"/>
    <x v="0"/>
    <n v="2"/>
    <n v="253.24"/>
    <n v="2"/>
    <n v="126.62"/>
  </r>
  <r>
    <n v="671"/>
    <n v="1"/>
    <x v="2"/>
    <s v="Brown, Mrs. Thomas William Solomon (Elizabeth Catherine Ford)"/>
    <s v="female"/>
    <n v="40"/>
    <n v="1"/>
    <n v="1"/>
    <n v="29750"/>
    <n v="39"/>
    <m/>
    <x v="0"/>
    <n v="3"/>
    <n v="189.93"/>
    <n v="2"/>
    <n v="94.965000000000003"/>
  </r>
  <r>
    <n v="672"/>
    <n v="0"/>
    <x v="1"/>
    <s v="Davidson, Mr. Thornton"/>
    <s v="male"/>
    <n v="31"/>
    <n v="1"/>
    <n v="0"/>
    <s v="F.C. 12750"/>
    <n v="52"/>
    <s v="B71"/>
    <x v="0"/>
    <n v="2"/>
    <n v="253.24"/>
    <n v="1"/>
    <n v="253.24"/>
  </r>
  <r>
    <n v="673"/>
    <n v="0"/>
    <x v="2"/>
    <s v="Mitchell, Mr. Henry Michael"/>
    <s v="male"/>
    <n v="70"/>
    <n v="0"/>
    <n v="0"/>
    <s v="C.A. 24580"/>
    <n v="10.5"/>
    <m/>
    <x v="0"/>
    <n v="1"/>
    <n v="51.134999999999998"/>
    <n v="1"/>
    <n v="51.134999999999998"/>
  </r>
  <r>
    <n v="674"/>
    <n v="1"/>
    <x v="2"/>
    <s v="Wilhelms, Mr. Charles"/>
    <s v="male"/>
    <n v="31"/>
    <n v="0"/>
    <n v="0"/>
    <n v="244270"/>
    <n v="13"/>
    <m/>
    <x v="0"/>
    <n v="1"/>
    <n v="63.31"/>
    <n v="1"/>
    <n v="63.31"/>
  </r>
  <r>
    <n v="675"/>
    <n v="0"/>
    <x v="2"/>
    <s v="Watson, Mr. Ennis Hastings"/>
    <s v="male"/>
    <m/>
    <n v="0"/>
    <n v="0"/>
    <n v="239856"/>
    <n v="0"/>
    <m/>
    <x v="0"/>
    <n v="1"/>
    <n v="0"/>
    <n v="1"/>
    <n v="0"/>
  </r>
  <r>
    <n v="676"/>
    <n v="0"/>
    <x v="0"/>
    <s v="Edvardsson, Mr. Gustaf Hjalmar"/>
    <s v="male"/>
    <n v="18"/>
    <n v="0"/>
    <n v="0"/>
    <n v="349912"/>
    <n v="7.7750000000000004"/>
    <m/>
    <x v="0"/>
    <n v="1"/>
    <n v="37.864250000000006"/>
    <n v="1"/>
    <n v="37.864250000000006"/>
  </r>
  <r>
    <n v="677"/>
    <n v="0"/>
    <x v="0"/>
    <s v="Sawyer, Mr. Frederick Charles"/>
    <s v="male"/>
    <n v="24.5"/>
    <n v="0"/>
    <n v="0"/>
    <n v="342826"/>
    <n v="8.0500000000000007"/>
    <m/>
    <x v="0"/>
    <n v="1"/>
    <n v="39.203500000000005"/>
    <n v="1"/>
    <n v="39.203500000000005"/>
  </r>
  <r>
    <n v="678"/>
    <n v="1"/>
    <x v="0"/>
    <s v="Turja, Miss. Anna Sofia"/>
    <s v="female"/>
    <n v="18"/>
    <n v="0"/>
    <n v="0"/>
    <n v="4138"/>
    <n v="9.8416999999999994"/>
    <m/>
    <x v="0"/>
    <n v="1"/>
    <n v="47.929079000000002"/>
    <n v="1"/>
    <n v="47.929079000000002"/>
  </r>
  <r>
    <n v="679"/>
    <n v="0"/>
    <x v="0"/>
    <s v="Goodwin, Mrs. Frederick (Augusta Tyler)"/>
    <s v="female"/>
    <n v="43"/>
    <n v="1"/>
    <n v="6"/>
    <s v="CA 2144"/>
    <n v="46.9"/>
    <m/>
    <x v="0"/>
    <n v="8"/>
    <n v="228.40299999999999"/>
    <n v="6"/>
    <n v="38.067166666666665"/>
  </r>
  <r>
    <n v="680"/>
    <n v="1"/>
    <x v="1"/>
    <s v="Cardeza, Mr. Thomas Drake Martinez"/>
    <s v="male"/>
    <n v="36"/>
    <n v="0"/>
    <n v="1"/>
    <s v="PC 17755"/>
    <n v="512.32920000000001"/>
    <s v="B51 B53 B55"/>
    <x v="1"/>
    <n v="2"/>
    <n v="512.32920000000001"/>
    <n v="3"/>
    <n v="170.7764"/>
  </r>
  <r>
    <n v="681"/>
    <n v="0"/>
    <x v="0"/>
    <s v="Peters, Miss. Katie"/>
    <s v="female"/>
    <m/>
    <n v="0"/>
    <n v="0"/>
    <n v="330935"/>
    <n v="8.1374999999999993"/>
    <m/>
    <x v="2"/>
    <n v="1"/>
    <n v="34.081477499999998"/>
    <n v="1"/>
    <n v="34.081477499999998"/>
  </r>
  <r>
    <n v="682"/>
    <n v="1"/>
    <x v="1"/>
    <s v="Hassab, Mr. Hammad"/>
    <s v="male"/>
    <n v="27"/>
    <n v="0"/>
    <n v="0"/>
    <s v="PC 17572"/>
    <n v="76.729200000000006"/>
    <s v="D49"/>
    <x v="1"/>
    <n v="1"/>
    <n v="76.729200000000006"/>
    <n v="3"/>
    <n v="25.576400000000003"/>
  </r>
  <r>
    <n v="683"/>
    <n v="0"/>
    <x v="0"/>
    <s v="Olsvigen, Mr. Thor Anderson"/>
    <s v="male"/>
    <n v="20"/>
    <n v="0"/>
    <n v="0"/>
    <n v="6563"/>
    <n v="9.2249999999999996"/>
    <m/>
    <x v="0"/>
    <n v="1"/>
    <n v="44.925750000000001"/>
    <n v="1"/>
    <n v="44.925750000000001"/>
  </r>
  <r>
    <n v="684"/>
    <n v="0"/>
    <x v="0"/>
    <s v="Goodwin, Mr. Charles Edward"/>
    <s v="male"/>
    <n v="14"/>
    <n v="5"/>
    <n v="2"/>
    <s v="CA 2144"/>
    <n v="46.9"/>
    <m/>
    <x v="0"/>
    <n v="8"/>
    <n v="228.40299999999999"/>
    <n v="6"/>
    <n v="38.067166666666665"/>
  </r>
  <r>
    <n v="685"/>
    <n v="0"/>
    <x v="2"/>
    <s v="Brown, Mr. Thomas William Solomon"/>
    <s v="male"/>
    <n v="60"/>
    <n v="1"/>
    <n v="1"/>
    <n v="29750"/>
    <n v="39"/>
    <m/>
    <x v="0"/>
    <n v="3"/>
    <n v="189.93"/>
    <n v="2"/>
    <n v="94.965000000000003"/>
  </r>
  <r>
    <n v="686"/>
    <n v="0"/>
    <x v="2"/>
    <s v="Laroche, Mr. Joseph Philippe Lemercier"/>
    <s v="male"/>
    <n v="25"/>
    <n v="1"/>
    <n v="2"/>
    <s v="SC/Paris 2123"/>
    <n v="41.5792"/>
    <m/>
    <x v="1"/>
    <n v="4"/>
    <n v="41.5792"/>
    <n v="3"/>
    <n v="13.859733333333333"/>
  </r>
  <r>
    <n v="687"/>
    <n v="0"/>
    <x v="0"/>
    <s v="Panula, Mr. Jaako Arnold"/>
    <s v="male"/>
    <n v="14"/>
    <n v="4"/>
    <n v="1"/>
    <n v="3101295"/>
    <n v="39.6875"/>
    <m/>
    <x v="0"/>
    <n v="6"/>
    <n v="193.27812500000002"/>
    <n v="6"/>
    <n v="32.213020833333339"/>
  </r>
  <r>
    <n v="688"/>
    <n v="0"/>
    <x v="0"/>
    <s v="Dakic, Mr. Branko"/>
    <s v="male"/>
    <n v="19"/>
    <n v="0"/>
    <n v="0"/>
    <n v="349228"/>
    <n v="10.1708"/>
    <m/>
    <x v="0"/>
    <n v="1"/>
    <n v="49.531796"/>
    <n v="1"/>
    <n v="49.531796"/>
  </r>
  <r>
    <n v="689"/>
    <n v="0"/>
    <x v="0"/>
    <s v="Fischer, Mr. Eberhard Thelander"/>
    <s v="male"/>
    <n v="18"/>
    <n v="0"/>
    <n v="0"/>
    <n v="350036"/>
    <n v="7.7957999999999998"/>
    <m/>
    <x v="0"/>
    <n v="1"/>
    <n v="37.965546000000003"/>
    <n v="1"/>
    <n v="37.965546000000003"/>
  </r>
  <r>
    <n v="690"/>
    <n v="1"/>
    <x v="1"/>
    <s v="Madill, Miss. Georgette Alexandra"/>
    <s v="female"/>
    <n v="15"/>
    <n v="0"/>
    <n v="1"/>
    <n v="24160"/>
    <n v="211.33750000000001"/>
    <s v="B5"/>
    <x v="0"/>
    <n v="2"/>
    <n v="1029.2136250000001"/>
    <n v="3"/>
    <n v="343.07120833333335"/>
  </r>
  <r>
    <n v="691"/>
    <n v="1"/>
    <x v="1"/>
    <s v="Dick, Mr. Albert Adrian"/>
    <s v="male"/>
    <n v="31"/>
    <n v="1"/>
    <n v="0"/>
    <n v="17474"/>
    <n v="57"/>
    <s v="B20"/>
    <x v="0"/>
    <n v="2"/>
    <n v="277.59000000000003"/>
    <n v="2"/>
    <n v="138.79500000000002"/>
  </r>
  <r>
    <n v="692"/>
    <n v="1"/>
    <x v="0"/>
    <s v="Karun, Miss. Manca"/>
    <s v="female"/>
    <n v="4"/>
    <n v="0"/>
    <n v="1"/>
    <n v="349256"/>
    <n v="13.416700000000001"/>
    <m/>
    <x v="1"/>
    <n v="2"/>
    <n v="13.416700000000001"/>
    <n v="1"/>
    <n v="13.416700000000001"/>
  </r>
  <r>
    <n v="693"/>
    <n v="1"/>
    <x v="0"/>
    <s v="Lam, Mr. Ali"/>
    <s v="male"/>
    <m/>
    <n v="0"/>
    <n v="0"/>
    <n v="1601"/>
    <n v="56.495800000000003"/>
    <m/>
    <x v="0"/>
    <n v="1"/>
    <n v="275.134546"/>
    <n v="7"/>
    <n v="39.30493514285714"/>
  </r>
  <r>
    <n v="694"/>
    <n v="0"/>
    <x v="0"/>
    <s v="Saad, Mr. Khalil"/>
    <s v="male"/>
    <n v="25"/>
    <n v="0"/>
    <n v="0"/>
    <n v="2672"/>
    <n v="7.2249999999999996"/>
    <m/>
    <x v="1"/>
    <n v="1"/>
    <n v="35.185749999999999"/>
    <n v="1"/>
    <n v="35.185749999999999"/>
  </r>
  <r>
    <n v="695"/>
    <n v="0"/>
    <x v="1"/>
    <s v="Weir, Col. John"/>
    <s v="male"/>
    <n v="60"/>
    <n v="0"/>
    <n v="0"/>
    <n v="113800"/>
    <n v="26.55"/>
    <m/>
    <x v="0"/>
    <n v="1"/>
    <n v="129.29850000000002"/>
    <n v="1"/>
    <n v="129.29850000000002"/>
  </r>
  <r>
    <n v="696"/>
    <n v="0"/>
    <x v="2"/>
    <s v="Chapman, Mr. Charles Henry"/>
    <s v="male"/>
    <n v="52"/>
    <n v="0"/>
    <n v="0"/>
    <n v="248731"/>
    <n v="13.5"/>
    <m/>
    <x v="0"/>
    <n v="1"/>
    <n v="65.745000000000005"/>
    <n v="1"/>
    <n v="65.745000000000005"/>
  </r>
  <r>
    <n v="697"/>
    <n v="0"/>
    <x v="0"/>
    <s v="Kelly, Mr. James"/>
    <s v="male"/>
    <n v="44"/>
    <n v="0"/>
    <n v="0"/>
    <n v="363592"/>
    <n v="8.0500000000000007"/>
    <m/>
    <x v="0"/>
    <n v="1"/>
    <n v="39.203500000000005"/>
    <n v="1"/>
    <n v="39.203500000000005"/>
  </r>
  <r>
    <n v="698"/>
    <n v="1"/>
    <x v="0"/>
    <s v="Mullens, Miss. Katherine &quot;Katie&quot;"/>
    <s v="female"/>
    <m/>
    <n v="0"/>
    <n v="0"/>
    <n v="35852"/>
    <n v="7.7332999999999998"/>
    <m/>
    <x v="2"/>
    <n v="1"/>
    <n v="32.388607059999998"/>
    <n v="1"/>
    <n v="32.388607059999998"/>
  </r>
  <r>
    <n v="699"/>
    <n v="0"/>
    <x v="1"/>
    <s v="Thayer, Mr. John Borland"/>
    <s v="male"/>
    <n v="49"/>
    <n v="1"/>
    <n v="1"/>
    <n v="17421"/>
    <n v="110.88330000000001"/>
    <s v="C68"/>
    <x v="1"/>
    <n v="3"/>
    <n v="540.00167099999999"/>
    <n v="4"/>
    <n v="135.00041775"/>
  </r>
  <r>
    <n v="700"/>
    <n v="0"/>
    <x v="0"/>
    <s v="Humblen, Mr. Adolf Mathias Nicolai Olsen"/>
    <s v="male"/>
    <n v="42"/>
    <n v="0"/>
    <n v="0"/>
    <n v="348121"/>
    <n v="7.65"/>
    <s v="F G63"/>
    <x v="0"/>
    <n v="1"/>
    <n v="37.255500000000005"/>
    <n v="1"/>
    <n v="37.255500000000005"/>
  </r>
  <r>
    <n v="701"/>
    <n v="1"/>
    <x v="1"/>
    <s v="Astor, Mrs. John Jacob (Madeleine Talmadge Force)"/>
    <s v="female"/>
    <n v="18"/>
    <n v="1"/>
    <n v="0"/>
    <s v="PC 17757"/>
    <n v="227.52500000000001"/>
    <s v="C62 C64"/>
    <x v="1"/>
    <n v="2"/>
    <n v="227.52500000000001"/>
    <n v="4"/>
    <n v="56.881250000000001"/>
  </r>
  <r>
    <n v="702"/>
    <n v="1"/>
    <x v="1"/>
    <s v="Silverthorne, Mr. Spencer Victor"/>
    <s v="male"/>
    <n v="35"/>
    <n v="0"/>
    <n v="0"/>
    <s v="PC 17475"/>
    <n v="26.287500000000001"/>
    <s v="E24"/>
    <x v="0"/>
    <n v="1"/>
    <n v="128.02012500000001"/>
    <n v="1"/>
    <n v="128.02012500000001"/>
  </r>
  <r>
    <n v="703"/>
    <n v="0"/>
    <x v="0"/>
    <s v="Barbara, Miss. Saiide"/>
    <s v="female"/>
    <n v="18"/>
    <n v="0"/>
    <n v="1"/>
    <n v="2691"/>
    <n v="14.4542"/>
    <m/>
    <x v="1"/>
    <n v="2"/>
    <n v="70.391953999999998"/>
    <n v="2"/>
    <n v="35.195976999999999"/>
  </r>
  <r>
    <n v="704"/>
    <n v="0"/>
    <x v="0"/>
    <s v="Gallagher, Mr. Martin"/>
    <s v="male"/>
    <n v="25"/>
    <n v="0"/>
    <n v="0"/>
    <n v="36864"/>
    <n v="7.7416999999999998"/>
    <m/>
    <x v="2"/>
    <n v="1"/>
    <n v="32.423787939999997"/>
    <n v="1"/>
    <n v="32.423787939999997"/>
  </r>
  <r>
    <n v="705"/>
    <n v="0"/>
    <x v="0"/>
    <s v="Hansen, Mr. Henrik Juul"/>
    <s v="male"/>
    <n v="26"/>
    <n v="1"/>
    <n v="0"/>
    <n v="350025"/>
    <n v="7.8541999999999996"/>
    <m/>
    <x v="0"/>
    <n v="2"/>
    <n v="38.249954000000002"/>
    <n v="1"/>
    <n v="38.249954000000002"/>
  </r>
  <r>
    <n v="706"/>
    <n v="0"/>
    <x v="2"/>
    <s v="Morley, Mr. Henry Samuel (&quot;Mr Henry Marshall&quot;)"/>
    <s v="male"/>
    <n v="39"/>
    <n v="0"/>
    <n v="0"/>
    <n v="250655"/>
    <n v="26"/>
    <m/>
    <x v="0"/>
    <n v="1"/>
    <n v="126.62"/>
    <n v="2"/>
    <n v="63.31"/>
  </r>
  <r>
    <n v="707"/>
    <n v="1"/>
    <x v="2"/>
    <s v="Kelly, Mrs. Florence &quot;Fannie&quot;"/>
    <s v="female"/>
    <n v="45"/>
    <n v="0"/>
    <n v="0"/>
    <n v="223596"/>
    <n v="13.5"/>
    <m/>
    <x v="0"/>
    <n v="1"/>
    <n v="65.745000000000005"/>
    <n v="1"/>
    <n v="65.745000000000005"/>
  </r>
  <r>
    <n v="708"/>
    <n v="1"/>
    <x v="1"/>
    <s v="Calderhead, Mr. Edward Pennington"/>
    <s v="male"/>
    <n v="42"/>
    <n v="0"/>
    <n v="0"/>
    <s v="PC 17476"/>
    <n v="26.287500000000001"/>
    <s v="E24"/>
    <x v="0"/>
    <n v="1"/>
    <n v="128.02012500000001"/>
    <n v="1"/>
    <n v="128.02012500000001"/>
  </r>
  <r>
    <n v="709"/>
    <n v="1"/>
    <x v="1"/>
    <s v="Cleaver, Miss. Alice"/>
    <s v="female"/>
    <n v="22"/>
    <n v="0"/>
    <n v="0"/>
    <n v="113781"/>
    <n v="151.55000000000001"/>
    <m/>
    <x v="0"/>
    <n v="1"/>
    <n v="738.0485000000001"/>
    <n v="4"/>
    <n v="184.51212500000003"/>
  </r>
  <r>
    <n v="710"/>
    <n v="1"/>
    <x v="0"/>
    <s v="Moubarek, Master. Halim Gonios (&quot;William George&quot;)"/>
    <s v="male"/>
    <m/>
    <n v="1"/>
    <n v="1"/>
    <n v="2661"/>
    <n v="15.245799999999999"/>
    <m/>
    <x v="1"/>
    <n v="3"/>
    <n v="74.247045999999997"/>
    <n v="2"/>
    <n v="37.123522999999999"/>
  </r>
  <r>
    <n v="711"/>
    <n v="1"/>
    <x v="1"/>
    <s v="Mayne, Mlle. Berthe Antonine (&quot;Mrs de Villiers&quot;)"/>
    <s v="female"/>
    <n v="24"/>
    <n v="0"/>
    <n v="0"/>
    <s v="PC 17482"/>
    <n v="49.504199999999997"/>
    <s v="C90"/>
    <x v="1"/>
    <n v="1"/>
    <n v="49.504199999999997"/>
    <n v="1"/>
    <n v="49.504199999999997"/>
  </r>
  <r>
    <n v="712"/>
    <n v="0"/>
    <x v="1"/>
    <s v="Klaber, Mr. Herman"/>
    <s v="male"/>
    <m/>
    <n v="0"/>
    <n v="0"/>
    <n v="113028"/>
    <n v="26.55"/>
    <s v="C124"/>
    <x v="0"/>
    <n v="1"/>
    <n v="129.29850000000002"/>
    <n v="1"/>
    <n v="129.29850000000002"/>
  </r>
  <r>
    <n v="713"/>
    <n v="1"/>
    <x v="1"/>
    <s v="Taylor, Mr. Elmer Zebley"/>
    <s v="male"/>
    <n v="48"/>
    <n v="1"/>
    <n v="0"/>
    <n v="19996"/>
    <n v="52"/>
    <s v="C126"/>
    <x v="0"/>
    <n v="2"/>
    <n v="253.24"/>
    <n v="2"/>
    <n v="126.62"/>
  </r>
  <r>
    <n v="714"/>
    <n v="0"/>
    <x v="0"/>
    <s v="Larsson, Mr. August Viktor"/>
    <s v="male"/>
    <n v="29"/>
    <n v="0"/>
    <n v="0"/>
    <n v="7545"/>
    <n v="9.4832999999999998"/>
    <m/>
    <x v="0"/>
    <n v="1"/>
    <n v="46.183670999999997"/>
    <n v="1"/>
    <n v="46.183670999999997"/>
  </r>
  <r>
    <n v="715"/>
    <n v="0"/>
    <x v="2"/>
    <s v="Greenberg, Mr. Samuel"/>
    <s v="male"/>
    <n v="52"/>
    <n v="0"/>
    <n v="0"/>
    <n v="250647"/>
    <n v="13"/>
    <m/>
    <x v="0"/>
    <n v="1"/>
    <n v="63.31"/>
    <n v="2"/>
    <n v="31.655000000000001"/>
  </r>
  <r>
    <n v="716"/>
    <n v="0"/>
    <x v="0"/>
    <s v="Soholt, Mr. Peter Andreas Lauritz Andersen"/>
    <s v="male"/>
    <n v="19"/>
    <n v="0"/>
    <n v="0"/>
    <n v="348124"/>
    <n v="7.65"/>
    <s v="F G73"/>
    <x v="0"/>
    <n v="1"/>
    <n v="37.255500000000005"/>
    <n v="1"/>
    <n v="37.255500000000005"/>
  </r>
  <r>
    <n v="717"/>
    <n v="1"/>
    <x v="1"/>
    <s v="Endres, Miss. Caroline Louise"/>
    <s v="female"/>
    <n v="38"/>
    <n v="0"/>
    <n v="0"/>
    <s v="PC 17757"/>
    <n v="227.52500000000001"/>
    <s v="C45"/>
    <x v="1"/>
    <n v="1"/>
    <n v="227.52500000000001"/>
    <n v="4"/>
    <n v="56.881250000000001"/>
  </r>
  <r>
    <n v="718"/>
    <n v="1"/>
    <x v="2"/>
    <s v="Troutt, Miss. Edwina Celia &quot;Winnie&quot;"/>
    <s v="female"/>
    <n v="27"/>
    <n v="0"/>
    <n v="0"/>
    <n v="34218"/>
    <n v="10.5"/>
    <s v="E101"/>
    <x v="0"/>
    <n v="1"/>
    <n v="51.134999999999998"/>
    <n v="1"/>
    <n v="51.134999999999998"/>
  </r>
  <r>
    <n v="719"/>
    <n v="0"/>
    <x v="0"/>
    <s v="McEvoy, Mr. Michael"/>
    <s v="male"/>
    <m/>
    <n v="0"/>
    <n v="0"/>
    <n v="36568"/>
    <n v="15.5"/>
    <m/>
    <x v="2"/>
    <n v="1"/>
    <n v="64.917100000000005"/>
    <n v="1"/>
    <n v="64.917100000000005"/>
  </r>
  <r>
    <n v="720"/>
    <n v="0"/>
    <x v="0"/>
    <s v="Johnson, Mr. Malkolm Joackim"/>
    <s v="male"/>
    <n v="33"/>
    <n v="0"/>
    <n v="0"/>
    <n v="347062"/>
    <n v="7.7750000000000004"/>
    <m/>
    <x v="0"/>
    <n v="1"/>
    <n v="37.864250000000006"/>
    <n v="1"/>
    <n v="37.864250000000006"/>
  </r>
  <r>
    <n v="721"/>
    <n v="1"/>
    <x v="2"/>
    <s v="Harper, Miss. Annie Jessie &quot;Nina&quot;"/>
    <s v="female"/>
    <n v="6"/>
    <n v="0"/>
    <n v="1"/>
    <n v="248727"/>
    <n v="33"/>
    <m/>
    <x v="0"/>
    <n v="2"/>
    <n v="160.71"/>
    <n v="3"/>
    <n v="53.57"/>
  </r>
  <r>
    <n v="722"/>
    <n v="0"/>
    <x v="0"/>
    <s v="Jensen, Mr. Svend Lauritz"/>
    <s v="male"/>
    <n v="17"/>
    <n v="1"/>
    <n v="0"/>
    <n v="350048"/>
    <n v="7.0541999999999998"/>
    <m/>
    <x v="0"/>
    <n v="2"/>
    <n v="34.353954000000002"/>
    <n v="1"/>
    <n v="34.353954000000002"/>
  </r>
  <r>
    <n v="723"/>
    <n v="0"/>
    <x v="2"/>
    <s v="Gillespie, Mr. William Henry"/>
    <s v="male"/>
    <n v="34"/>
    <n v="0"/>
    <n v="0"/>
    <n v="12233"/>
    <n v="13"/>
    <m/>
    <x v="0"/>
    <n v="1"/>
    <n v="63.31"/>
    <n v="1"/>
    <n v="63.31"/>
  </r>
  <r>
    <n v="724"/>
    <n v="0"/>
    <x v="2"/>
    <s v="Hodges, Mr. Henry Price"/>
    <s v="male"/>
    <n v="50"/>
    <n v="0"/>
    <n v="0"/>
    <n v="250643"/>
    <n v="13"/>
    <m/>
    <x v="0"/>
    <n v="1"/>
    <n v="63.31"/>
    <n v="1"/>
    <n v="63.31"/>
  </r>
  <r>
    <n v="725"/>
    <n v="1"/>
    <x v="1"/>
    <s v="Chambers, Mr. Norman Campbell"/>
    <s v="male"/>
    <n v="27"/>
    <n v="1"/>
    <n v="0"/>
    <n v="113806"/>
    <n v="53.1"/>
    <s v="E8"/>
    <x v="0"/>
    <n v="2"/>
    <n v="258.59700000000004"/>
    <n v="2"/>
    <n v="129.29850000000002"/>
  </r>
  <r>
    <n v="726"/>
    <n v="0"/>
    <x v="0"/>
    <s v="Oreskovic, Mr. Luka"/>
    <s v="male"/>
    <n v="20"/>
    <n v="0"/>
    <n v="0"/>
    <n v="315094"/>
    <n v="8.6624999999999996"/>
    <m/>
    <x v="0"/>
    <n v="1"/>
    <n v="42.186374999999998"/>
    <n v="1"/>
    <n v="42.186374999999998"/>
  </r>
  <r>
    <n v="727"/>
    <n v="1"/>
    <x v="2"/>
    <s v="Renouf, Mrs. Peter Henry (Lillian Jefferys)"/>
    <s v="female"/>
    <n v="30"/>
    <n v="3"/>
    <n v="0"/>
    <n v="31027"/>
    <n v="21"/>
    <m/>
    <x v="0"/>
    <n v="4"/>
    <n v="102.27"/>
    <n v="2"/>
    <n v="51.134999999999998"/>
  </r>
  <r>
    <n v="728"/>
    <n v="1"/>
    <x v="0"/>
    <s v="Mannion, Miss. Margareth"/>
    <s v="female"/>
    <m/>
    <n v="0"/>
    <n v="0"/>
    <n v="36866"/>
    <n v="7.7374999999999998"/>
    <m/>
    <x v="2"/>
    <n v="1"/>
    <n v="32.406197499999998"/>
    <n v="1"/>
    <n v="32.406197499999998"/>
  </r>
  <r>
    <n v="729"/>
    <n v="0"/>
    <x v="2"/>
    <s v="Bryhl, Mr. Kurt Arnold Gottfrid"/>
    <s v="male"/>
    <n v="25"/>
    <n v="1"/>
    <n v="0"/>
    <n v="236853"/>
    <n v="26"/>
    <m/>
    <x v="0"/>
    <n v="2"/>
    <n v="126.62"/>
    <n v="1"/>
    <n v="126.62"/>
  </r>
  <r>
    <n v="730"/>
    <n v="0"/>
    <x v="0"/>
    <s v="Ilmakangas, Miss. Pieta Sofia"/>
    <s v="female"/>
    <n v="25"/>
    <n v="1"/>
    <n v="0"/>
    <s v="STON/O2. 3101271"/>
    <n v="7.9249999999999998"/>
    <m/>
    <x v="0"/>
    <n v="2"/>
    <n v="38.594749999999998"/>
    <n v="1"/>
    <n v="38.594749999999998"/>
  </r>
  <r>
    <n v="731"/>
    <n v="1"/>
    <x v="1"/>
    <s v="Allen, Miss. Elisabeth Walton"/>
    <s v="female"/>
    <n v="29"/>
    <n v="0"/>
    <n v="0"/>
    <n v="24160"/>
    <n v="211.33750000000001"/>
    <s v="B5"/>
    <x v="0"/>
    <n v="1"/>
    <n v="1029.2136250000001"/>
    <n v="3"/>
    <n v="343.07120833333335"/>
  </r>
  <r>
    <n v="732"/>
    <n v="0"/>
    <x v="0"/>
    <s v="Hassan, Mr. Houssein G N"/>
    <s v="male"/>
    <n v="11"/>
    <n v="0"/>
    <n v="0"/>
    <n v="2699"/>
    <n v="18.787500000000001"/>
    <m/>
    <x v="1"/>
    <n v="1"/>
    <n v="91.495125000000016"/>
    <n v="2"/>
    <n v="45.747562500000008"/>
  </r>
  <r>
    <n v="733"/>
    <n v="0"/>
    <x v="2"/>
    <s v="Knight, Mr. Robert J"/>
    <s v="male"/>
    <m/>
    <n v="0"/>
    <n v="0"/>
    <n v="239855"/>
    <n v="0"/>
    <m/>
    <x v="0"/>
    <n v="1"/>
    <n v="0"/>
    <n v="1"/>
    <n v="0"/>
  </r>
  <r>
    <n v="734"/>
    <n v="0"/>
    <x v="2"/>
    <s v="Berriman, Mr. William John"/>
    <s v="male"/>
    <n v="23"/>
    <n v="0"/>
    <n v="0"/>
    <n v="28425"/>
    <n v="13"/>
    <m/>
    <x v="0"/>
    <n v="1"/>
    <n v="63.31"/>
    <n v="1"/>
    <n v="63.31"/>
  </r>
  <r>
    <n v="735"/>
    <n v="0"/>
    <x v="2"/>
    <s v="Troupiansky, Mr. Moses Aaron"/>
    <s v="male"/>
    <n v="23"/>
    <n v="0"/>
    <n v="0"/>
    <n v="233639"/>
    <n v="13"/>
    <m/>
    <x v="0"/>
    <n v="1"/>
    <n v="63.31"/>
    <n v="1"/>
    <n v="63.31"/>
  </r>
  <r>
    <n v="736"/>
    <n v="0"/>
    <x v="0"/>
    <s v="Williams, Mr. Leslie"/>
    <s v="male"/>
    <n v="28.5"/>
    <n v="0"/>
    <n v="0"/>
    <n v="54636"/>
    <n v="16.100000000000001"/>
    <m/>
    <x v="0"/>
    <n v="1"/>
    <n v="78.407000000000011"/>
    <n v="2"/>
    <n v="39.203500000000005"/>
  </r>
  <r>
    <n v="737"/>
    <n v="0"/>
    <x v="0"/>
    <s v="Ford, Mrs. Edward (Margaret Ann Watson)"/>
    <s v="female"/>
    <n v="48"/>
    <n v="1"/>
    <n v="3"/>
    <s v="W./C. 6608"/>
    <n v="34.375"/>
    <m/>
    <x v="0"/>
    <n v="5"/>
    <n v="167.40625"/>
    <n v="4"/>
    <n v="41.8515625"/>
  </r>
  <r>
    <n v="738"/>
    <n v="1"/>
    <x v="1"/>
    <s v="Lesurer, Mr. Gustave J"/>
    <s v="male"/>
    <n v="35"/>
    <n v="0"/>
    <n v="0"/>
    <s v="PC 17755"/>
    <n v="512.32920000000001"/>
    <s v="B101"/>
    <x v="1"/>
    <n v="1"/>
    <n v="512.32920000000001"/>
    <n v="3"/>
    <n v="170.7764"/>
  </r>
  <r>
    <n v="739"/>
    <n v="0"/>
    <x v="0"/>
    <s v="Ivanoff, Mr. Kanio"/>
    <s v="male"/>
    <m/>
    <n v="0"/>
    <n v="0"/>
    <n v="349201"/>
    <n v="7.8958000000000004"/>
    <m/>
    <x v="0"/>
    <n v="1"/>
    <n v="38.452546000000005"/>
    <n v="1"/>
    <n v="38.452546000000005"/>
  </r>
  <r>
    <n v="740"/>
    <n v="0"/>
    <x v="0"/>
    <s v="Nankoff, Mr. Minko"/>
    <s v="male"/>
    <m/>
    <n v="0"/>
    <n v="0"/>
    <n v="349218"/>
    <n v="7.8958000000000004"/>
    <m/>
    <x v="0"/>
    <n v="1"/>
    <n v="38.452546000000005"/>
    <n v="1"/>
    <n v="38.452546000000005"/>
  </r>
  <r>
    <n v="741"/>
    <n v="1"/>
    <x v="1"/>
    <s v="Hawksford, Mr. Walter James"/>
    <s v="male"/>
    <m/>
    <n v="0"/>
    <n v="0"/>
    <n v="16988"/>
    <n v="30"/>
    <s v="D45"/>
    <x v="0"/>
    <n v="1"/>
    <n v="146.1"/>
    <n v="1"/>
    <n v="146.1"/>
  </r>
  <r>
    <n v="742"/>
    <n v="0"/>
    <x v="1"/>
    <s v="Cavendish, Mr. Tyrell William"/>
    <s v="male"/>
    <n v="36"/>
    <n v="1"/>
    <n v="0"/>
    <n v="19877"/>
    <n v="78.849999999999994"/>
    <s v="C46"/>
    <x v="0"/>
    <n v="2"/>
    <n v="383.99949999999995"/>
    <n v="2"/>
    <n v="191.99974999999998"/>
  </r>
  <r>
    <n v="743"/>
    <n v="1"/>
    <x v="1"/>
    <s v="Ryerson, Miss. Susan Parker &quot;Suzette&quot;"/>
    <s v="female"/>
    <n v="21"/>
    <n v="2"/>
    <n v="2"/>
    <s v="PC 17608"/>
    <n v="262.375"/>
    <s v="B57 B59 B63 B66"/>
    <x v="1"/>
    <n v="5"/>
    <n v="262.375"/>
    <n v="2"/>
    <n v="131.1875"/>
  </r>
  <r>
    <n v="744"/>
    <n v="0"/>
    <x v="0"/>
    <s v="McNamee, Mr. Neal"/>
    <s v="male"/>
    <n v="24"/>
    <n v="1"/>
    <n v="0"/>
    <n v="376566"/>
    <n v="16.100000000000001"/>
    <m/>
    <x v="0"/>
    <n v="2"/>
    <n v="78.407000000000011"/>
    <n v="1"/>
    <n v="78.407000000000011"/>
  </r>
  <r>
    <n v="745"/>
    <n v="1"/>
    <x v="0"/>
    <s v="Stranden, Mr. Juho"/>
    <s v="male"/>
    <n v="31"/>
    <n v="0"/>
    <n v="0"/>
    <s v="STON/O 2. 3101288"/>
    <n v="7.9249999999999998"/>
    <m/>
    <x v="0"/>
    <n v="1"/>
    <n v="38.594749999999998"/>
    <n v="1"/>
    <n v="38.594749999999998"/>
  </r>
  <r>
    <n v="746"/>
    <n v="0"/>
    <x v="1"/>
    <s v="Crosby, Capt. Edward Gifford"/>
    <s v="male"/>
    <n v="70"/>
    <n v="1"/>
    <n v="1"/>
    <s v="WE/P 5735"/>
    <n v="71"/>
    <s v="B22"/>
    <x v="0"/>
    <n v="3"/>
    <n v="345.77"/>
    <n v="2"/>
    <n v="172.88499999999999"/>
  </r>
  <r>
    <n v="747"/>
    <n v="0"/>
    <x v="0"/>
    <s v="Abbott, Mr. Rossmore Edward"/>
    <s v="male"/>
    <n v="16"/>
    <n v="1"/>
    <n v="1"/>
    <s v="C.A. 2673"/>
    <n v="20.25"/>
    <m/>
    <x v="0"/>
    <n v="3"/>
    <n v="98.617500000000007"/>
    <n v="2"/>
    <n v="49.308750000000003"/>
  </r>
  <r>
    <n v="748"/>
    <n v="1"/>
    <x v="2"/>
    <s v="Sinkkonen, Miss. Anna"/>
    <s v="female"/>
    <n v="30"/>
    <n v="0"/>
    <n v="0"/>
    <n v="250648"/>
    <n v="13"/>
    <m/>
    <x v="0"/>
    <n v="1"/>
    <n v="63.31"/>
    <n v="1"/>
    <n v="63.31"/>
  </r>
  <r>
    <n v="749"/>
    <n v="0"/>
    <x v="1"/>
    <s v="Marvin, Mr. Daniel Warner"/>
    <s v="male"/>
    <n v="19"/>
    <n v="1"/>
    <n v="0"/>
    <n v="113773"/>
    <n v="53.1"/>
    <s v="D30"/>
    <x v="0"/>
    <n v="2"/>
    <n v="258.59700000000004"/>
    <n v="1"/>
    <n v="258.59700000000004"/>
  </r>
  <r>
    <n v="750"/>
    <n v="0"/>
    <x v="0"/>
    <s v="Connaghton, Mr. Michael"/>
    <s v="male"/>
    <n v="31"/>
    <n v="0"/>
    <n v="0"/>
    <n v="335097"/>
    <n v="7.75"/>
    <m/>
    <x v="2"/>
    <n v="1"/>
    <n v="32.458550000000002"/>
    <n v="1"/>
    <n v="32.458550000000002"/>
  </r>
  <r>
    <n v="751"/>
    <n v="1"/>
    <x v="2"/>
    <s v="Wells, Miss. Joan"/>
    <s v="female"/>
    <n v="4"/>
    <n v="1"/>
    <n v="1"/>
    <n v="29103"/>
    <n v="23"/>
    <m/>
    <x v="0"/>
    <n v="3"/>
    <n v="112.01"/>
    <n v="1"/>
    <n v="112.01"/>
  </r>
  <r>
    <n v="752"/>
    <n v="1"/>
    <x v="0"/>
    <s v="Moor, Master. Meier"/>
    <s v="male"/>
    <n v="6"/>
    <n v="0"/>
    <n v="1"/>
    <n v="392096"/>
    <n v="12.475"/>
    <s v="E121"/>
    <x v="0"/>
    <n v="2"/>
    <n v="60.753250000000001"/>
    <n v="2"/>
    <n v="30.376625000000001"/>
  </r>
  <r>
    <n v="753"/>
    <n v="0"/>
    <x v="0"/>
    <s v="Vande Velde, Mr. Johannes Joseph"/>
    <s v="male"/>
    <n v="33"/>
    <n v="0"/>
    <n v="0"/>
    <n v="345780"/>
    <n v="9.5"/>
    <m/>
    <x v="0"/>
    <n v="1"/>
    <n v="46.265000000000001"/>
    <n v="1"/>
    <n v="46.265000000000001"/>
  </r>
  <r>
    <n v="754"/>
    <n v="0"/>
    <x v="0"/>
    <s v="Jonkoff, Mr. Lalio"/>
    <s v="male"/>
    <n v="23"/>
    <n v="0"/>
    <n v="0"/>
    <n v="349204"/>
    <n v="7.8958000000000004"/>
    <m/>
    <x v="0"/>
    <n v="1"/>
    <n v="38.452546000000005"/>
    <n v="1"/>
    <n v="38.452546000000005"/>
  </r>
  <r>
    <n v="755"/>
    <n v="1"/>
    <x v="2"/>
    <s v="Herman, Mrs. Samuel (Jane Laver)"/>
    <s v="female"/>
    <n v="48"/>
    <n v="1"/>
    <n v="2"/>
    <n v="220845"/>
    <n v="65"/>
    <m/>
    <x v="0"/>
    <n v="4"/>
    <n v="316.55"/>
    <n v="2"/>
    <n v="158.27500000000001"/>
  </r>
  <r>
    <n v="756"/>
    <n v="1"/>
    <x v="2"/>
    <s v="Hamalainen, Master. Viljo"/>
    <s v="male"/>
    <n v="0.67"/>
    <n v="1"/>
    <n v="1"/>
    <n v="250649"/>
    <n v="14.5"/>
    <m/>
    <x v="0"/>
    <n v="3"/>
    <n v="70.614999999999995"/>
    <n v="2"/>
    <n v="35.307499999999997"/>
  </r>
  <r>
    <n v="757"/>
    <n v="0"/>
    <x v="0"/>
    <s v="Carlsson, Mr. August Sigfrid"/>
    <s v="male"/>
    <n v="28"/>
    <n v="0"/>
    <n v="0"/>
    <n v="350042"/>
    <n v="7.7957999999999998"/>
    <m/>
    <x v="0"/>
    <n v="1"/>
    <n v="37.965546000000003"/>
    <n v="1"/>
    <n v="37.965546000000003"/>
  </r>
  <r>
    <n v="758"/>
    <n v="0"/>
    <x v="2"/>
    <s v="Bailey, Mr. Percy Andrew"/>
    <s v="male"/>
    <n v="18"/>
    <n v="0"/>
    <n v="0"/>
    <n v="29108"/>
    <n v="11.5"/>
    <m/>
    <x v="0"/>
    <n v="1"/>
    <n v="56.005000000000003"/>
    <n v="1"/>
    <n v="56.005000000000003"/>
  </r>
  <r>
    <n v="759"/>
    <n v="0"/>
    <x v="0"/>
    <s v="Theobald, Mr. Thomas Leonard"/>
    <s v="male"/>
    <n v="34"/>
    <n v="0"/>
    <n v="0"/>
    <n v="363294"/>
    <n v="8.0500000000000007"/>
    <m/>
    <x v="0"/>
    <n v="1"/>
    <n v="39.203500000000005"/>
    <n v="1"/>
    <n v="39.203500000000005"/>
  </r>
  <r>
    <n v="760"/>
    <n v="1"/>
    <x v="1"/>
    <s v="Rothes, the Countess. of (Lucy Noel Martha Dyer-Edwards)"/>
    <s v="female"/>
    <n v="33"/>
    <n v="0"/>
    <n v="0"/>
    <n v="110152"/>
    <n v="86.5"/>
    <s v="B77"/>
    <x v="0"/>
    <n v="1"/>
    <n v="421.255"/>
    <n v="3"/>
    <n v="140.41833333333332"/>
  </r>
  <r>
    <n v="761"/>
    <n v="0"/>
    <x v="0"/>
    <s v="Garfirth, Mr. John"/>
    <s v="male"/>
    <m/>
    <n v="0"/>
    <n v="0"/>
    <n v="358585"/>
    <n v="14.5"/>
    <m/>
    <x v="0"/>
    <n v="1"/>
    <n v="70.614999999999995"/>
    <n v="2"/>
    <n v="35.307499999999997"/>
  </r>
  <r>
    <n v="762"/>
    <n v="0"/>
    <x v="0"/>
    <s v="Nirva, Mr. Iisakki Antino Aijo"/>
    <s v="male"/>
    <n v="41"/>
    <n v="0"/>
    <n v="0"/>
    <s v="SOTON/O2 3101272"/>
    <n v="7.125"/>
    <m/>
    <x v="0"/>
    <n v="1"/>
    <n v="34.698750000000004"/>
    <n v="1"/>
    <n v="34.698750000000004"/>
  </r>
  <r>
    <n v="763"/>
    <n v="1"/>
    <x v="0"/>
    <s v="Barah, Mr. Hanna Assi"/>
    <s v="male"/>
    <n v="20"/>
    <n v="0"/>
    <n v="0"/>
    <n v="2663"/>
    <n v="7.2291999999999996"/>
    <m/>
    <x v="1"/>
    <n v="1"/>
    <n v="35.206204"/>
    <n v="1"/>
    <n v="35.206204"/>
  </r>
  <r>
    <n v="764"/>
    <n v="1"/>
    <x v="1"/>
    <s v="Carter, Mrs. William Ernest (Lucile Polk)"/>
    <s v="female"/>
    <n v="36"/>
    <n v="1"/>
    <n v="2"/>
    <n v="113760"/>
    <n v="120"/>
    <s v="B96 B98"/>
    <x v="0"/>
    <n v="4"/>
    <n v="584.4"/>
    <n v="4"/>
    <n v="146.1"/>
  </r>
  <r>
    <n v="765"/>
    <n v="0"/>
    <x v="0"/>
    <s v="Eklund, Mr. Hans Linus"/>
    <s v="male"/>
    <n v="16"/>
    <n v="0"/>
    <n v="0"/>
    <n v="347074"/>
    <n v="7.7750000000000004"/>
    <m/>
    <x v="0"/>
    <n v="1"/>
    <n v="37.864250000000006"/>
    <n v="1"/>
    <n v="37.864250000000006"/>
  </r>
  <r>
    <n v="766"/>
    <n v="1"/>
    <x v="1"/>
    <s v="Hogeboom, Mrs. John C (Anna Andrews)"/>
    <s v="female"/>
    <n v="51"/>
    <n v="1"/>
    <n v="0"/>
    <n v="13502"/>
    <n v="77.958299999999994"/>
    <s v="D11"/>
    <x v="0"/>
    <n v="2"/>
    <n v="379.65692099999995"/>
    <n v="3"/>
    <n v="126.55230699999998"/>
  </r>
  <r>
    <n v="767"/>
    <n v="0"/>
    <x v="1"/>
    <s v="Brewe, Dr. Arthur Jackson"/>
    <s v="male"/>
    <m/>
    <n v="0"/>
    <n v="0"/>
    <n v="112379"/>
    <n v="39.6"/>
    <m/>
    <x v="1"/>
    <n v="1"/>
    <n v="39.6"/>
    <n v="1"/>
    <n v="39.6"/>
  </r>
  <r>
    <n v="768"/>
    <n v="0"/>
    <x v="0"/>
    <s v="Mangan, Miss. Mary"/>
    <s v="female"/>
    <n v="30.5"/>
    <n v="0"/>
    <n v="0"/>
    <n v="364850"/>
    <n v="7.75"/>
    <m/>
    <x v="2"/>
    <n v="1"/>
    <n v="32.458550000000002"/>
    <n v="1"/>
    <n v="32.458550000000002"/>
  </r>
  <r>
    <n v="769"/>
    <n v="0"/>
    <x v="0"/>
    <s v="Moran, Mr. Daniel J"/>
    <s v="male"/>
    <m/>
    <n v="1"/>
    <n v="0"/>
    <n v="371110"/>
    <n v="24.15"/>
    <m/>
    <x v="2"/>
    <n v="2"/>
    <n v="101.14502999999999"/>
    <n v="3"/>
    <n v="33.715009999999999"/>
  </r>
  <r>
    <n v="770"/>
    <n v="0"/>
    <x v="0"/>
    <s v="Gronnestad, Mr. Daniel Danielsen"/>
    <s v="male"/>
    <n v="32"/>
    <n v="0"/>
    <n v="0"/>
    <n v="8471"/>
    <n v="8.3625000000000007"/>
    <m/>
    <x v="0"/>
    <n v="1"/>
    <n v="40.725375000000007"/>
    <n v="1"/>
    <n v="40.725375000000007"/>
  </r>
  <r>
    <n v="771"/>
    <n v="0"/>
    <x v="0"/>
    <s v="Lievens, Mr. Rene Aime"/>
    <s v="male"/>
    <n v="24"/>
    <n v="0"/>
    <n v="0"/>
    <n v="345781"/>
    <n v="9.5"/>
    <m/>
    <x v="0"/>
    <n v="1"/>
    <n v="46.265000000000001"/>
    <n v="1"/>
    <n v="46.265000000000001"/>
  </r>
  <r>
    <n v="772"/>
    <n v="0"/>
    <x v="0"/>
    <s v="Jensen, Mr. Niels Peder"/>
    <s v="male"/>
    <n v="48"/>
    <n v="0"/>
    <n v="0"/>
    <n v="350047"/>
    <n v="7.8541999999999996"/>
    <m/>
    <x v="0"/>
    <n v="1"/>
    <n v="38.249954000000002"/>
    <n v="1"/>
    <n v="38.249954000000002"/>
  </r>
  <r>
    <n v="773"/>
    <n v="0"/>
    <x v="2"/>
    <s v="Mack, Mrs. (Mary)"/>
    <s v="female"/>
    <n v="57"/>
    <n v="0"/>
    <n v="0"/>
    <s v="S.O./P.P. 3"/>
    <n v="10.5"/>
    <s v="E77"/>
    <x v="0"/>
    <n v="1"/>
    <n v="51.134999999999998"/>
    <n v="2"/>
    <n v="25.567499999999999"/>
  </r>
  <r>
    <n v="774"/>
    <n v="0"/>
    <x v="0"/>
    <s v="Elias, Mr. Dibo"/>
    <s v="male"/>
    <m/>
    <n v="0"/>
    <n v="0"/>
    <n v="2674"/>
    <n v="7.2249999999999996"/>
    <m/>
    <x v="1"/>
    <n v="1"/>
    <n v="35.185749999999999"/>
    <n v="1"/>
    <n v="35.185749999999999"/>
  </r>
  <r>
    <n v="775"/>
    <n v="1"/>
    <x v="2"/>
    <s v="Hocking, Mrs. Elizabeth (Eliza Needs)"/>
    <s v="female"/>
    <n v="54"/>
    <n v="1"/>
    <n v="3"/>
    <n v="29105"/>
    <n v="23"/>
    <m/>
    <x v="0"/>
    <n v="5"/>
    <n v="112.01"/>
    <n v="1"/>
    <n v="112.01"/>
  </r>
  <r>
    <n v="776"/>
    <n v="0"/>
    <x v="0"/>
    <s v="Myhrman, Mr. Pehr Fabian Oliver Malkolm"/>
    <s v="male"/>
    <n v="18"/>
    <n v="0"/>
    <n v="0"/>
    <n v="347078"/>
    <n v="7.75"/>
    <m/>
    <x v="0"/>
    <n v="1"/>
    <n v="37.7425"/>
    <n v="1"/>
    <n v="37.7425"/>
  </r>
  <r>
    <n v="777"/>
    <n v="0"/>
    <x v="0"/>
    <s v="Tobin, Mr. Roger"/>
    <s v="male"/>
    <m/>
    <n v="0"/>
    <n v="0"/>
    <n v="383121"/>
    <n v="7.75"/>
    <s v="F38"/>
    <x v="2"/>
    <n v="1"/>
    <n v="32.458550000000002"/>
    <n v="1"/>
    <n v="32.458550000000002"/>
  </r>
  <r>
    <n v="778"/>
    <n v="1"/>
    <x v="0"/>
    <s v="Emanuel, Miss. Virginia Ethel"/>
    <s v="female"/>
    <n v="5"/>
    <n v="0"/>
    <n v="0"/>
    <n v="364516"/>
    <n v="12.475"/>
    <m/>
    <x v="0"/>
    <n v="1"/>
    <n v="60.753250000000001"/>
    <n v="2"/>
    <n v="30.376625000000001"/>
  </r>
  <r>
    <n v="779"/>
    <n v="0"/>
    <x v="0"/>
    <s v="Kilgannon, Mr. Thomas J"/>
    <s v="male"/>
    <m/>
    <n v="0"/>
    <n v="0"/>
    <n v="36865"/>
    <n v="7.7374999999999998"/>
    <m/>
    <x v="2"/>
    <n v="1"/>
    <n v="32.406197499999998"/>
    <n v="1"/>
    <n v="32.406197499999998"/>
  </r>
  <r>
    <n v="780"/>
    <n v="1"/>
    <x v="1"/>
    <s v="Robert, Mrs. Edward Scott (Elisabeth Walton McMillan)"/>
    <s v="female"/>
    <n v="43"/>
    <n v="0"/>
    <n v="1"/>
    <n v="24160"/>
    <n v="211.33750000000001"/>
    <s v="B3"/>
    <x v="0"/>
    <n v="2"/>
    <n v="1029.2136250000001"/>
    <n v="3"/>
    <n v="343.07120833333335"/>
  </r>
  <r>
    <n v="781"/>
    <n v="1"/>
    <x v="0"/>
    <s v="Ayoub, Miss. Banoura"/>
    <s v="female"/>
    <n v="13"/>
    <n v="0"/>
    <n v="0"/>
    <n v="2687"/>
    <n v="7.2291999999999996"/>
    <m/>
    <x v="1"/>
    <n v="1"/>
    <n v="35.206204"/>
    <n v="1"/>
    <n v="35.206204"/>
  </r>
  <r>
    <n v="782"/>
    <n v="1"/>
    <x v="1"/>
    <s v="Dick, Mrs. Albert Adrian (Vera Gillespie)"/>
    <s v="female"/>
    <n v="17"/>
    <n v="1"/>
    <n v="0"/>
    <n v="17474"/>
    <n v="57"/>
    <s v="B20"/>
    <x v="0"/>
    <n v="2"/>
    <n v="277.59000000000003"/>
    <n v="2"/>
    <n v="138.79500000000002"/>
  </r>
  <r>
    <n v="783"/>
    <n v="0"/>
    <x v="1"/>
    <s v="Long, Mr. Milton Clyde"/>
    <s v="male"/>
    <n v="29"/>
    <n v="0"/>
    <n v="0"/>
    <n v="113501"/>
    <n v="30"/>
    <s v="D6"/>
    <x v="0"/>
    <n v="1"/>
    <n v="146.1"/>
    <n v="1"/>
    <n v="146.1"/>
  </r>
  <r>
    <n v="784"/>
    <n v="0"/>
    <x v="0"/>
    <s v="Johnston, Mr. Andrew G"/>
    <s v="male"/>
    <m/>
    <n v="1"/>
    <n v="2"/>
    <s v="W./C. 6607"/>
    <n v="23.45"/>
    <m/>
    <x v="0"/>
    <n v="4"/>
    <n v="114.2015"/>
    <n v="2"/>
    <n v="57.100749999999998"/>
  </r>
  <r>
    <n v="785"/>
    <n v="0"/>
    <x v="0"/>
    <s v="Ali, Mr. William"/>
    <s v="male"/>
    <n v="25"/>
    <n v="0"/>
    <n v="0"/>
    <s v="SOTON/O.Q. 3101312"/>
    <n v="7.05"/>
    <m/>
    <x v="0"/>
    <n v="1"/>
    <n v="34.333500000000001"/>
    <n v="1"/>
    <n v="34.333500000000001"/>
  </r>
  <r>
    <n v="786"/>
    <n v="0"/>
    <x v="0"/>
    <s v="Harmer, Mr. Abraham (David Lishin)"/>
    <s v="male"/>
    <n v="25"/>
    <n v="0"/>
    <n v="0"/>
    <n v="374887"/>
    <n v="7.25"/>
    <m/>
    <x v="0"/>
    <n v="1"/>
    <n v="35.307499999999997"/>
    <n v="1"/>
    <n v="35.307499999999997"/>
  </r>
  <r>
    <n v="787"/>
    <n v="1"/>
    <x v="0"/>
    <s v="Sjoblom, Miss. Anna Sofia"/>
    <s v="female"/>
    <n v="18"/>
    <n v="0"/>
    <n v="0"/>
    <n v="3101265"/>
    <n v="7.4958"/>
    <m/>
    <x v="0"/>
    <n v="1"/>
    <n v="36.504545999999998"/>
    <n v="1"/>
    <n v="36.504545999999998"/>
  </r>
  <r>
    <n v="788"/>
    <n v="0"/>
    <x v="0"/>
    <s v="Rice, Master. George Hugh"/>
    <s v="male"/>
    <n v="8"/>
    <n v="4"/>
    <n v="1"/>
    <n v="382652"/>
    <n v="29.125"/>
    <m/>
    <x v="2"/>
    <n v="6"/>
    <n v="121.981325"/>
    <n v="5"/>
    <n v="24.396265"/>
  </r>
  <r>
    <n v="789"/>
    <n v="1"/>
    <x v="0"/>
    <s v="Dean, Master. Bertram Vere"/>
    <s v="male"/>
    <n v="1"/>
    <n v="1"/>
    <n v="2"/>
    <s v="C.A. 2315"/>
    <n v="20.574999999999999"/>
    <m/>
    <x v="0"/>
    <n v="4"/>
    <n v="100.20025"/>
    <n v="2"/>
    <n v="50.100124999999998"/>
  </r>
  <r>
    <n v="790"/>
    <n v="0"/>
    <x v="1"/>
    <s v="Guggenheim, Mr. Benjamin"/>
    <s v="male"/>
    <n v="46"/>
    <n v="0"/>
    <n v="0"/>
    <s v="PC 17593"/>
    <n v="79.2"/>
    <s v="B82 B84"/>
    <x v="1"/>
    <n v="1"/>
    <n v="79.2"/>
    <n v="2"/>
    <n v="39.6"/>
  </r>
  <r>
    <n v="791"/>
    <n v="0"/>
    <x v="0"/>
    <s v="Keane, Mr. Andrew &quot;Andy&quot;"/>
    <s v="male"/>
    <m/>
    <n v="0"/>
    <n v="0"/>
    <n v="12460"/>
    <n v="7.75"/>
    <m/>
    <x v="2"/>
    <n v="1"/>
    <n v="32.458550000000002"/>
    <n v="1"/>
    <n v="32.458550000000002"/>
  </r>
  <r>
    <n v="792"/>
    <n v="0"/>
    <x v="2"/>
    <s v="Gaskell, Mr. Alfred"/>
    <s v="male"/>
    <n v="16"/>
    <n v="0"/>
    <n v="0"/>
    <n v="239865"/>
    <n v="26"/>
    <m/>
    <x v="0"/>
    <n v="1"/>
    <n v="126.62"/>
    <n v="2"/>
    <n v="63.31"/>
  </r>
  <r>
    <n v="793"/>
    <n v="0"/>
    <x v="0"/>
    <s v="Sage, Miss. Stella Anna"/>
    <s v="female"/>
    <m/>
    <n v="8"/>
    <n v="2"/>
    <s v="CA. 2343"/>
    <n v="69.55"/>
    <m/>
    <x v="0"/>
    <n v="11"/>
    <n v="338.70850000000002"/>
    <n v="7"/>
    <n v="48.386928571428577"/>
  </r>
  <r>
    <n v="794"/>
    <n v="0"/>
    <x v="1"/>
    <s v="Hoyt, Mr. William Fisher"/>
    <s v="male"/>
    <m/>
    <n v="0"/>
    <n v="0"/>
    <s v="PC 17600"/>
    <n v="30.695799999999998"/>
    <m/>
    <x v="1"/>
    <n v="1"/>
    <n v="30.695799999999998"/>
    <n v="1"/>
    <n v="30.695799999999998"/>
  </r>
  <r>
    <n v="795"/>
    <n v="0"/>
    <x v="0"/>
    <s v="Dantcheff, Mr. Ristiu"/>
    <s v="male"/>
    <n v="25"/>
    <n v="0"/>
    <n v="0"/>
    <n v="349203"/>
    <n v="7.8958000000000004"/>
    <m/>
    <x v="0"/>
    <n v="1"/>
    <n v="38.452546000000005"/>
    <n v="1"/>
    <n v="38.452546000000005"/>
  </r>
  <r>
    <n v="796"/>
    <n v="0"/>
    <x v="2"/>
    <s v="Otter, Mr. Richard"/>
    <s v="male"/>
    <n v="39"/>
    <n v="0"/>
    <n v="0"/>
    <n v="28213"/>
    <n v="13"/>
    <m/>
    <x v="0"/>
    <n v="1"/>
    <n v="63.31"/>
    <n v="1"/>
    <n v="63.31"/>
  </r>
  <r>
    <n v="797"/>
    <n v="1"/>
    <x v="1"/>
    <s v="Leader, Dr. Alice (Farnham)"/>
    <s v="female"/>
    <n v="49"/>
    <n v="0"/>
    <n v="0"/>
    <n v="17465"/>
    <n v="25.929200000000002"/>
    <s v="D17"/>
    <x v="0"/>
    <n v="1"/>
    <n v="126.27520400000002"/>
    <n v="1"/>
    <n v="126.27520400000002"/>
  </r>
  <r>
    <n v="798"/>
    <n v="1"/>
    <x v="0"/>
    <s v="Osman, Mrs. Mara"/>
    <s v="female"/>
    <n v="31"/>
    <n v="0"/>
    <n v="0"/>
    <n v="349244"/>
    <n v="8.6832999999999991"/>
    <m/>
    <x v="0"/>
    <n v="1"/>
    <n v="42.287670999999996"/>
    <n v="1"/>
    <n v="42.287670999999996"/>
  </r>
  <r>
    <n v="799"/>
    <n v="0"/>
    <x v="0"/>
    <s v="Ibrahim Shawah, Mr. Yousseff"/>
    <s v="male"/>
    <n v="30"/>
    <n v="0"/>
    <n v="0"/>
    <n v="2685"/>
    <n v="7.2291999999999996"/>
    <m/>
    <x v="1"/>
    <n v="1"/>
    <n v="35.206204"/>
    <n v="1"/>
    <n v="35.206204"/>
  </r>
  <r>
    <n v="800"/>
    <n v="0"/>
    <x v="0"/>
    <s v="Van Impe, Mrs. Jean Baptiste (Rosalie Paula Govaert)"/>
    <s v="female"/>
    <n v="30"/>
    <n v="1"/>
    <n v="1"/>
    <n v="345773"/>
    <n v="24.15"/>
    <m/>
    <x v="0"/>
    <n v="3"/>
    <n v="117.6105"/>
    <n v="3"/>
    <n v="39.203499999999998"/>
  </r>
  <r>
    <n v="801"/>
    <n v="0"/>
    <x v="2"/>
    <s v="Ponesell, Mr. Martin"/>
    <s v="male"/>
    <n v="34"/>
    <n v="0"/>
    <n v="0"/>
    <n v="250647"/>
    <n v="13"/>
    <m/>
    <x v="0"/>
    <n v="1"/>
    <n v="63.31"/>
    <n v="2"/>
    <n v="31.655000000000001"/>
  </r>
  <r>
    <n v="802"/>
    <n v="1"/>
    <x v="2"/>
    <s v="Collyer, Mrs. Harvey (Charlotte Annie Tate)"/>
    <s v="female"/>
    <n v="31"/>
    <n v="1"/>
    <n v="1"/>
    <s v="C.A. 31921"/>
    <n v="26.25"/>
    <m/>
    <x v="0"/>
    <n v="3"/>
    <n v="127.83750000000001"/>
    <n v="3"/>
    <n v="42.612500000000004"/>
  </r>
  <r>
    <n v="803"/>
    <n v="1"/>
    <x v="1"/>
    <s v="Carter, Master. William Thornton II"/>
    <s v="male"/>
    <n v="11"/>
    <n v="1"/>
    <n v="2"/>
    <n v="113760"/>
    <n v="120"/>
    <s v="B96 B98"/>
    <x v="0"/>
    <n v="4"/>
    <n v="584.4"/>
    <n v="4"/>
    <n v="146.1"/>
  </r>
  <r>
    <n v="804"/>
    <n v="1"/>
    <x v="0"/>
    <s v="Thomas, Master. Assad Alexander"/>
    <s v="male"/>
    <n v="0.42"/>
    <n v="0"/>
    <n v="1"/>
    <n v="2625"/>
    <n v="8.5167000000000002"/>
    <m/>
    <x v="1"/>
    <n v="2"/>
    <n v="41.476329"/>
    <n v="1"/>
    <n v="41.476329"/>
  </r>
  <r>
    <n v="805"/>
    <n v="1"/>
    <x v="0"/>
    <s v="Hedman, Mr. Oskar Arvid"/>
    <s v="male"/>
    <n v="27"/>
    <n v="0"/>
    <n v="0"/>
    <n v="347089"/>
    <n v="6.9749999999999996"/>
    <m/>
    <x v="0"/>
    <n v="1"/>
    <n v="33.968249999999998"/>
    <n v="1"/>
    <n v="33.968249999999998"/>
  </r>
  <r>
    <n v="806"/>
    <n v="0"/>
    <x v="0"/>
    <s v="Johansson, Mr. Karl Johan"/>
    <s v="male"/>
    <n v="31"/>
    <n v="0"/>
    <n v="0"/>
    <n v="347063"/>
    <n v="7.7750000000000004"/>
    <m/>
    <x v="0"/>
    <n v="1"/>
    <n v="37.864250000000006"/>
    <n v="1"/>
    <n v="37.864250000000006"/>
  </r>
  <r>
    <n v="807"/>
    <n v="0"/>
    <x v="1"/>
    <s v="Andrews, Mr. Thomas Jr"/>
    <s v="male"/>
    <n v="39"/>
    <n v="0"/>
    <n v="0"/>
    <n v="112050"/>
    <n v="0"/>
    <s v="A36"/>
    <x v="0"/>
    <n v="1"/>
    <n v="0"/>
    <n v="1"/>
    <n v="0"/>
  </r>
  <r>
    <n v="808"/>
    <n v="0"/>
    <x v="0"/>
    <s v="Pettersson, Miss. Ellen Natalia"/>
    <s v="female"/>
    <n v="18"/>
    <n v="0"/>
    <n v="0"/>
    <n v="347087"/>
    <n v="7.7750000000000004"/>
    <m/>
    <x v="0"/>
    <n v="1"/>
    <n v="37.864250000000006"/>
    <n v="1"/>
    <n v="37.864250000000006"/>
  </r>
  <r>
    <n v="809"/>
    <n v="0"/>
    <x v="2"/>
    <s v="Meyer, Mr. August"/>
    <s v="male"/>
    <n v="39"/>
    <n v="0"/>
    <n v="0"/>
    <n v="248723"/>
    <n v="13"/>
    <m/>
    <x v="0"/>
    <n v="1"/>
    <n v="63.31"/>
    <n v="1"/>
    <n v="63.31"/>
  </r>
  <r>
    <n v="810"/>
    <n v="1"/>
    <x v="1"/>
    <s v="Chambers, Mrs. Norman Campbell (Bertha Griggs)"/>
    <s v="female"/>
    <n v="33"/>
    <n v="1"/>
    <n v="0"/>
    <n v="113806"/>
    <n v="53.1"/>
    <s v="E8"/>
    <x v="0"/>
    <n v="2"/>
    <n v="258.59700000000004"/>
    <n v="2"/>
    <n v="129.29850000000002"/>
  </r>
  <r>
    <n v="811"/>
    <n v="0"/>
    <x v="0"/>
    <s v="Alexander, Mr. William"/>
    <s v="male"/>
    <n v="26"/>
    <n v="0"/>
    <n v="0"/>
    <n v="3474"/>
    <n v="7.8875000000000002"/>
    <m/>
    <x v="0"/>
    <n v="1"/>
    <n v="38.412125000000003"/>
    <n v="1"/>
    <n v="38.412125000000003"/>
  </r>
  <r>
    <n v="812"/>
    <n v="0"/>
    <x v="0"/>
    <s v="Lester, Mr. James"/>
    <s v="male"/>
    <n v="39"/>
    <n v="0"/>
    <n v="0"/>
    <s v="A/4 48871"/>
    <n v="24.15"/>
    <m/>
    <x v="0"/>
    <n v="1"/>
    <n v="117.6105"/>
    <n v="2"/>
    <n v="58.805250000000001"/>
  </r>
  <r>
    <n v="813"/>
    <n v="0"/>
    <x v="2"/>
    <s v="Slemen, Mr. Richard James"/>
    <s v="male"/>
    <n v="35"/>
    <n v="0"/>
    <n v="0"/>
    <n v="28206"/>
    <n v="10.5"/>
    <m/>
    <x v="0"/>
    <n v="1"/>
    <n v="51.134999999999998"/>
    <n v="1"/>
    <n v="51.134999999999998"/>
  </r>
  <r>
    <n v="814"/>
    <n v="0"/>
    <x v="0"/>
    <s v="Andersson, Miss. Ebba Iris Alfrida"/>
    <s v="female"/>
    <n v="6"/>
    <n v="4"/>
    <n v="2"/>
    <n v="347082"/>
    <n v="31.274999999999999"/>
    <m/>
    <x v="0"/>
    <n v="7"/>
    <n v="152.30924999999999"/>
    <n v="7"/>
    <n v="21.758464285714286"/>
  </r>
  <r>
    <n v="815"/>
    <n v="0"/>
    <x v="0"/>
    <s v="Tomlin, Mr. Ernest Portage"/>
    <s v="male"/>
    <n v="30.5"/>
    <n v="0"/>
    <n v="0"/>
    <n v="364499"/>
    <n v="8.0500000000000007"/>
    <m/>
    <x v="0"/>
    <n v="1"/>
    <n v="39.203500000000005"/>
    <n v="1"/>
    <n v="39.203500000000005"/>
  </r>
  <r>
    <n v="816"/>
    <n v="0"/>
    <x v="1"/>
    <s v="Fry, Mr. Richard"/>
    <s v="male"/>
    <m/>
    <n v="0"/>
    <n v="0"/>
    <n v="112058"/>
    <n v="0"/>
    <s v="B102"/>
    <x v="0"/>
    <n v="1"/>
    <n v="0"/>
    <n v="1"/>
    <n v="0"/>
  </r>
  <r>
    <n v="817"/>
    <n v="0"/>
    <x v="0"/>
    <s v="Heininen, Miss. Wendla Maria"/>
    <s v="female"/>
    <n v="23"/>
    <n v="0"/>
    <n v="0"/>
    <s v="STON/O2. 3101290"/>
    <n v="7.9249999999999998"/>
    <m/>
    <x v="0"/>
    <n v="1"/>
    <n v="38.594749999999998"/>
    <n v="1"/>
    <n v="38.594749999999998"/>
  </r>
  <r>
    <n v="818"/>
    <n v="0"/>
    <x v="2"/>
    <s v="Mallet, Mr. Albert"/>
    <s v="male"/>
    <n v="31"/>
    <n v="1"/>
    <n v="1"/>
    <s v="S.C./PARIS 2079"/>
    <n v="37.004199999999997"/>
    <m/>
    <x v="1"/>
    <n v="3"/>
    <n v="37.004199999999997"/>
    <n v="2"/>
    <n v="18.502099999999999"/>
  </r>
  <r>
    <n v="819"/>
    <n v="0"/>
    <x v="0"/>
    <s v="Holm, Mr. John Fredrik Alexander"/>
    <s v="male"/>
    <n v="43"/>
    <n v="0"/>
    <n v="0"/>
    <s v="C 7075"/>
    <n v="6.45"/>
    <m/>
    <x v="0"/>
    <n v="1"/>
    <n v="31.4115"/>
    <n v="1"/>
    <n v="31.4115"/>
  </r>
  <r>
    <n v="820"/>
    <n v="0"/>
    <x v="0"/>
    <s v="Skoog, Master. Karl Thorsten"/>
    <s v="male"/>
    <n v="10"/>
    <n v="3"/>
    <n v="2"/>
    <n v="347088"/>
    <n v="27.9"/>
    <m/>
    <x v="0"/>
    <n v="6"/>
    <n v="135.87299999999999"/>
    <n v="6"/>
    <n v="22.645499999999998"/>
  </r>
  <r>
    <n v="821"/>
    <n v="1"/>
    <x v="1"/>
    <s v="Hays, Mrs. Charles Melville (Clara Jennings Gregg)"/>
    <s v="female"/>
    <n v="52"/>
    <n v="1"/>
    <n v="1"/>
    <n v="12749"/>
    <n v="93.5"/>
    <s v="B69"/>
    <x v="0"/>
    <n v="3"/>
    <n v="455.34500000000003"/>
    <n v="2"/>
    <n v="227.67250000000001"/>
  </r>
  <r>
    <n v="822"/>
    <n v="1"/>
    <x v="0"/>
    <s v="Lulic, Mr. Nikola"/>
    <s v="male"/>
    <n v="27"/>
    <n v="0"/>
    <n v="0"/>
    <n v="315098"/>
    <n v="8.6624999999999996"/>
    <m/>
    <x v="0"/>
    <n v="1"/>
    <n v="42.186374999999998"/>
    <n v="1"/>
    <n v="42.186374999999998"/>
  </r>
  <r>
    <n v="823"/>
    <n v="0"/>
    <x v="1"/>
    <s v="Reuchlin, Jonkheer. John George"/>
    <s v="male"/>
    <n v="38"/>
    <n v="0"/>
    <n v="0"/>
    <n v="19972"/>
    <n v="0"/>
    <m/>
    <x v="0"/>
    <n v="1"/>
    <n v="0"/>
    <n v="1"/>
    <n v="0"/>
  </r>
  <r>
    <n v="824"/>
    <n v="1"/>
    <x v="0"/>
    <s v="Moor, Mrs. (Beila)"/>
    <s v="female"/>
    <n v="27"/>
    <n v="0"/>
    <n v="1"/>
    <n v="392096"/>
    <n v="12.475"/>
    <s v="E121"/>
    <x v="0"/>
    <n v="2"/>
    <n v="60.753250000000001"/>
    <n v="2"/>
    <n v="30.376625000000001"/>
  </r>
  <r>
    <n v="825"/>
    <n v="0"/>
    <x v="0"/>
    <s v="Panula, Master. Urho Abraham"/>
    <s v="male"/>
    <n v="2"/>
    <n v="4"/>
    <n v="1"/>
    <n v="3101295"/>
    <n v="39.6875"/>
    <m/>
    <x v="0"/>
    <n v="6"/>
    <n v="193.27812500000002"/>
    <n v="6"/>
    <n v="32.213020833333339"/>
  </r>
  <r>
    <n v="826"/>
    <n v="0"/>
    <x v="0"/>
    <s v="Flynn, Mr. John"/>
    <s v="male"/>
    <m/>
    <n v="0"/>
    <n v="0"/>
    <n v="368323"/>
    <n v="6.95"/>
    <m/>
    <x v="2"/>
    <n v="1"/>
    <n v="29.107990000000001"/>
    <n v="1"/>
    <n v="29.107990000000001"/>
  </r>
  <r>
    <n v="827"/>
    <n v="0"/>
    <x v="0"/>
    <s v="Lam, Mr. Len"/>
    <s v="male"/>
    <m/>
    <n v="0"/>
    <n v="0"/>
    <n v="1601"/>
    <n v="56.495800000000003"/>
    <m/>
    <x v="0"/>
    <n v="1"/>
    <n v="275.134546"/>
    <n v="7"/>
    <n v="39.30493514285714"/>
  </r>
  <r>
    <n v="828"/>
    <n v="1"/>
    <x v="2"/>
    <s v="Mallet, Master. Andre"/>
    <s v="male"/>
    <n v="1"/>
    <n v="0"/>
    <n v="2"/>
    <s v="S.C./PARIS 2079"/>
    <n v="37.004199999999997"/>
    <m/>
    <x v="1"/>
    <n v="3"/>
    <n v="37.004199999999997"/>
    <n v="2"/>
    <n v="18.502099999999999"/>
  </r>
  <r>
    <n v="829"/>
    <n v="1"/>
    <x v="0"/>
    <s v="McCormack, Mr. Thomas Joseph"/>
    <s v="male"/>
    <m/>
    <n v="0"/>
    <n v="0"/>
    <n v="367228"/>
    <n v="7.75"/>
    <m/>
    <x v="2"/>
    <n v="1"/>
    <n v="32.458550000000002"/>
    <n v="1"/>
    <n v="32.458550000000002"/>
  </r>
  <r>
    <n v="830"/>
    <n v="1"/>
    <x v="1"/>
    <s v="Stone, Mrs. George Nelson (Martha Evelyn)"/>
    <s v="female"/>
    <n v="62"/>
    <n v="0"/>
    <n v="0"/>
    <n v="113572"/>
    <n v="80"/>
    <s v="B28"/>
    <x v="3"/>
    <n v="1"/>
    <n v="80"/>
    <n v="2"/>
    <n v="40"/>
  </r>
  <r>
    <n v="831"/>
    <n v="1"/>
    <x v="0"/>
    <s v="Yasbeck, Mrs. Antoni (Selini Alexander)"/>
    <s v="female"/>
    <n v="15"/>
    <n v="1"/>
    <n v="0"/>
    <n v="2659"/>
    <n v="14.4542"/>
    <m/>
    <x v="1"/>
    <n v="2"/>
    <n v="70.391953999999998"/>
    <n v="2"/>
    <n v="35.195976999999999"/>
  </r>
  <r>
    <n v="832"/>
    <n v="1"/>
    <x v="2"/>
    <s v="Richards, Master. George Sibley"/>
    <s v="male"/>
    <n v="0.83"/>
    <n v="1"/>
    <n v="1"/>
    <n v="29106"/>
    <n v="18.75"/>
    <m/>
    <x v="0"/>
    <n v="3"/>
    <n v="91.3125"/>
    <n v="3"/>
    <n v="30.4375"/>
  </r>
  <r>
    <n v="833"/>
    <n v="0"/>
    <x v="0"/>
    <s v="Saad, Mr. Amin"/>
    <s v="male"/>
    <m/>
    <n v="0"/>
    <n v="0"/>
    <n v="2671"/>
    <n v="7.2291999999999996"/>
    <m/>
    <x v="1"/>
    <n v="1"/>
    <n v="35.206204"/>
    <n v="1"/>
    <n v="35.206204"/>
  </r>
  <r>
    <n v="834"/>
    <n v="0"/>
    <x v="0"/>
    <s v="Augustsson, Mr. Albert"/>
    <s v="male"/>
    <n v="23"/>
    <n v="0"/>
    <n v="0"/>
    <n v="347468"/>
    <n v="7.8541999999999996"/>
    <m/>
    <x v="0"/>
    <n v="1"/>
    <n v="38.249954000000002"/>
    <n v="1"/>
    <n v="38.249954000000002"/>
  </r>
  <r>
    <n v="835"/>
    <n v="0"/>
    <x v="0"/>
    <s v="Allum, Mr. Owen George"/>
    <s v="male"/>
    <n v="18"/>
    <n v="0"/>
    <n v="0"/>
    <n v="2223"/>
    <n v="8.3000000000000007"/>
    <m/>
    <x v="0"/>
    <n v="1"/>
    <n v="40.421000000000006"/>
    <n v="1"/>
    <n v="40.421000000000006"/>
  </r>
  <r>
    <n v="836"/>
    <n v="1"/>
    <x v="1"/>
    <s v="Compton, Miss. Sara Rebecca"/>
    <s v="female"/>
    <n v="39"/>
    <n v="1"/>
    <n v="1"/>
    <s v="PC 17756"/>
    <n v="83.158299999999997"/>
    <s v="E49"/>
    <x v="1"/>
    <n v="3"/>
    <n v="83.158299999999997"/>
    <n v="1"/>
    <n v="83.158299999999997"/>
  </r>
  <r>
    <n v="837"/>
    <n v="0"/>
    <x v="0"/>
    <s v="Pasic, Mr. Jakob"/>
    <s v="male"/>
    <n v="21"/>
    <n v="0"/>
    <n v="0"/>
    <n v="315097"/>
    <n v="8.6624999999999996"/>
    <m/>
    <x v="0"/>
    <n v="1"/>
    <n v="42.186374999999998"/>
    <n v="1"/>
    <n v="42.186374999999998"/>
  </r>
  <r>
    <n v="838"/>
    <n v="0"/>
    <x v="0"/>
    <s v="Sirota, Mr. Maurice"/>
    <s v="male"/>
    <m/>
    <n v="0"/>
    <n v="0"/>
    <n v="392092"/>
    <n v="8.0500000000000007"/>
    <m/>
    <x v="0"/>
    <n v="1"/>
    <n v="39.203500000000005"/>
    <n v="1"/>
    <n v="39.203500000000005"/>
  </r>
  <r>
    <n v="839"/>
    <n v="1"/>
    <x v="0"/>
    <s v="Chip, Mr. Chang"/>
    <s v="male"/>
    <n v="32"/>
    <n v="0"/>
    <n v="0"/>
    <n v="1601"/>
    <n v="56.495800000000003"/>
    <m/>
    <x v="0"/>
    <n v="1"/>
    <n v="275.134546"/>
    <n v="7"/>
    <n v="39.30493514285714"/>
  </r>
  <r>
    <n v="840"/>
    <n v="1"/>
    <x v="1"/>
    <s v="Marechal, Mr. Pierre"/>
    <s v="male"/>
    <m/>
    <n v="0"/>
    <n v="0"/>
    <n v="11774"/>
    <n v="29.7"/>
    <s v="C47"/>
    <x v="1"/>
    <n v="1"/>
    <n v="144.63900000000001"/>
    <n v="1"/>
    <n v="144.63900000000001"/>
  </r>
  <r>
    <n v="841"/>
    <n v="0"/>
    <x v="0"/>
    <s v="Alhomaki, Mr. Ilmari Rudolf"/>
    <s v="male"/>
    <n v="20"/>
    <n v="0"/>
    <n v="0"/>
    <s v="SOTON/O2 3101287"/>
    <n v="7.9249999999999998"/>
    <m/>
    <x v="0"/>
    <n v="1"/>
    <n v="38.594749999999998"/>
    <n v="1"/>
    <n v="38.594749999999998"/>
  </r>
  <r>
    <n v="842"/>
    <n v="0"/>
    <x v="2"/>
    <s v="Mudd, Mr. Thomas Charles"/>
    <s v="male"/>
    <n v="16"/>
    <n v="0"/>
    <n v="0"/>
    <s v="S.O./P.P. 3"/>
    <n v="10.5"/>
    <m/>
    <x v="0"/>
    <n v="1"/>
    <n v="51.134999999999998"/>
    <n v="2"/>
    <n v="25.567499999999999"/>
  </r>
  <r>
    <n v="843"/>
    <n v="1"/>
    <x v="1"/>
    <s v="Serepeca, Miss. Augusta"/>
    <s v="female"/>
    <n v="30"/>
    <n v="0"/>
    <n v="0"/>
    <n v="113798"/>
    <n v="31"/>
    <m/>
    <x v="1"/>
    <n v="1"/>
    <n v="31"/>
    <n v="2"/>
    <n v="15.5"/>
  </r>
  <r>
    <n v="844"/>
    <n v="0"/>
    <x v="0"/>
    <s v="Lemberopolous, Mr. Peter L"/>
    <s v="male"/>
    <n v="34.5"/>
    <n v="0"/>
    <n v="0"/>
    <n v="2683"/>
    <n v="6.4375"/>
    <m/>
    <x v="1"/>
    <n v="1"/>
    <n v="31.350625000000001"/>
    <n v="1"/>
    <n v="31.350625000000001"/>
  </r>
  <r>
    <n v="845"/>
    <n v="0"/>
    <x v="0"/>
    <s v="Culumovic, Mr. Jeso"/>
    <s v="male"/>
    <n v="17"/>
    <n v="0"/>
    <n v="0"/>
    <n v="315090"/>
    <n v="8.6624999999999996"/>
    <m/>
    <x v="0"/>
    <n v="1"/>
    <n v="42.186374999999998"/>
    <n v="1"/>
    <n v="42.186374999999998"/>
  </r>
  <r>
    <n v="846"/>
    <n v="0"/>
    <x v="0"/>
    <s v="Abbing, Mr. Anthony"/>
    <s v="male"/>
    <n v="42"/>
    <n v="0"/>
    <n v="0"/>
    <s v="C.A. 5547"/>
    <n v="7.55"/>
    <m/>
    <x v="0"/>
    <n v="1"/>
    <n v="36.768500000000003"/>
    <n v="1"/>
    <n v="36.768500000000003"/>
  </r>
  <r>
    <n v="847"/>
    <n v="0"/>
    <x v="0"/>
    <s v="Sage, Mr. Douglas Bullen"/>
    <s v="male"/>
    <m/>
    <n v="8"/>
    <n v="2"/>
    <s v="CA. 2343"/>
    <n v="69.55"/>
    <m/>
    <x v="0"/>
    <n v="11"/>
    <n v="338.70850000000002"/>
    <n v="7"/>
    <n v="48.386928571428577"/>
  </r>
  <r>
    <n v="848"/>
    <n v="0"/>
    <x v="0"/>
    <s v="Markoff, Mr. Marin"/>
    <s v="male"/>
    <n v="35"/>
    <n v="0"/>
    <n v="0"/>
    <n v="349213"/>
    <n v="7.8958000000000004"/>
    <m/>
    <x v="1"/>
    <n v="1"/>
    <n v="7.8958000000000004"/>
    <n v="1"/>
    <n v="7.8958000000000004"/>
  </r>
  <r>
    <n v="849"/>
    <n v="0"/>
    <x v="2"/>
    <s v="Harper, Rev. John"/>
    <s v="male"/>
    <n v="28"/>
    <n v="0"/>
    <n v="1"/>
    <n v="248727"/>
    <n v="33"/>
    <m/>
    <x v="0"/>
    <n v="2"/>
    <n v="160.71"/>
    <n v="3"/>
    <n v="53.57"/>
  </r>
  <r>
    <n v="850"/>
    <n v="1"/>
    <x v="1"/>
    <s v="Goldenberg, Mrs. Samuel L (Edwiga Grabowska)"/>
    <s v="female"/>
    <m/>
    <n v="1"/>
    <n v="0"/>
    <n v="17453"/>
    <n v="89.104200000000006"/>
    <s v="C92"/>
    <x v="1"/>
    <n v="2"/>
    <n v="433.93745400000006"/>
    <n v="2"/>
    <n v="216.96872700000003"/>
  </r>
  <r>
    <n v="851"/>
    <n v="0"/>
    <x v="0"/>
    <s v="Andersson, Master. Sigvard Harald Elias"/>
    <s v="male"/>
    <n v="4"/>
    <n v="4"/>
    <n v="2"/>
    <n v="347082"/>
    <n v="31.274999999999999"/>
    <m/>
    <x v="0"/>
    <n v="7"/>
    <n v="152.30924999999999"/>
    <n v="7"/>
    <n v="21.758464285714286"/>
  </r>
  <r>
    <n v="852"/>
    <n v="0"/>
    <x v="0"/>
    <s v="Svensson, Mr. Johan"/>
    <s v="male"/>
    <n v="74"/>
    <n v="0"/>
    <n v="0"/>
    <n v="347060"/>
    <n v="7.7750000000000004"/>
    <m/>
    <x v="0"/>
    <n v="1"/>
    <n v="37.864250000000006"/>
    <n v="1"/>
    <n v="37.864250000000006"/>
  </r>
  <r>
    <n v="853"/>
    <n v="0"/>
    <x v="0"/>
    <s v="Boulos, Miss. Nourelain"/>
    <s v="female"/>
    <n v="9"/>
    <n v="1"/>
    <n v="1"/>
    <n v="2678"/>
    <n v="15.245799999999999"/>
    <m/>
    <x v="1"/>
    <n v="3"/>
    <n v="74.247045999999997"/>
    <n v="2"/>
    <n v="37.123522999999999"/>
  </r>
  <r>
    <n v="854"/>
    <n v="1"/>
    <x v="1"/>
    <s v="Lines, Miss. Mary Conover"/>
    <s v="female"/>
    <n v="16"/>
    <n v="0"/>
    <n v="1"/>
    <s v="PC 17592"/>
    <n v="39.4"/>
    <s v="D28"/>
    <x v="0"/>
    <n v="2"/>
    <n v="191.87799999999999"/>
    <n v="1"/>
    <n v="191.87799999999999"/>
  </r>
  <r>
    <n v="855"/>
    <n v="0"/>
    <x v="2"/>
    <s v="Carter, Mrs. Ernest Courtenay (Lilian Hughes)"/>
    <s v="female"/>
    <n v="44"/>
    <n v="1"/>
    <n v="0"/>
    <n v="244252"/>
    <n v="26"/>
    <m/>
    <x v="0"/>
    <n v="2"/>
    <n v="126.62"/>
    <n v="2"/>
    <n v="63.31"/>
  </r>
  <r>
    <n v="856"/>
    <n v="1"/>
    <x v="0"/>
    <s v="Aks, Mrs. Sam (Leah Rosen)"/>
    <s v="female"/>
    <n v="18"/>
    <n v="0"/>
    <n v="1"/>
    <n v="392091"/>
    <n v="9.35"/>
    <m/>
    <x v="0"/>
    <n v="2"/>
    <n v="45.534500000000001"/>
    <n v="1"/>
    <n v="45.534500000000001"/>
  </r>
  <r>
    <n v="857"/>
    <n v="1"/>
    <x v="1"/>
    <s v="Wick, Mrs. George Dennick (Mary Hitchcock)"/>
    <s v="female"/>
    <n v="45"/>
    <n v="1"/>
    <n v="1"/>
    <n v="36928"/>
    <n v="164.86670000000001"/>
    <m/>
    <x v="0"/>
    <n v="3"/>
    <n v="802.90082900000004"/>
    <n v="2"/>
    <n v="401.45041450000002"/>
  </r>
  <r>
    <n v="858"/>
    <n v="1"/>
    <x v="1"/>
    <s v="Daly, Mr. Peter Denis "/>
    <s v="male"/>
    <n v="51"/>
    <n v="0"/>
    <n v="0"/>
    <n v="113055"/>
    <n v="26.55"/>
    <s v="E17"/>
    <x v="0"/>
    <n v="1"/>
    <n v="129.29850000000002"/>
    <n v="1"/>
    <n v="129.29850000000002"/>
  </r>
  <r>
    <n v="859"/>
    <n v="1"/>
    <x v="0"/>
    <s v="Baclini, Mrs. Solomon (Latifa Qurban)"/>
    <s v="female"/>
    <n v="24"/>
    <n v="0"/>
    <n v="3"/>
    <n v="2666"/>
    <n v="19.258299999999998"/>
    <m/>
    <x v="1"/>
    <n v="4"/>
    <n v="93.787920999999997"/>
    <n v="4"/>
    <n v="23.446980249999999"/>
  </r>
  <r>
    <n v="860"/>
    <n v="0"/>
    <x v="0"/>
    <s v="Razi, Mr. Raihed"/>
    <s v="male"/>
    <m/>
    <n v="0"/>
    <n v="0"/>
    <n v="2629"/>
    <n v="7.2291999999999996"/>
    <m/>
    <x v="1"/>
    <n v="1"/>
    <n v="35.206204"/>
    <n v="1"/>
    <n v="35.206204"/>
  </r>
  <r>
    <n v="861"/>
    <n v="0"/>
    <x v="0"/>
    <s v="Hansen, Mr. Claus Peter"/>
    <s v="male"/>
    <n v="41"/>
    <n v="2"/>
    <n v="0"/>
    <n v="350026"/>
    <n v="14.1083"/>
    <m/>
    <x v="0"/>
    <n v="3"/>
    <n v="68.707420999999997"/>
    <n v="1"/>
    <n v="68.707420999999997"/>
  </r>
  <r>
    <n v="862"/>
    <n v="0"/>
    <x v="2"/>
    <s v="Giles, Mr. Frederick Edward"/>
    <s v="male"/>
    <n v="21"/>
    <n v="1"/>
    <n v="0"/>
    <n v="28134"/>
    <n v="11.5"/>
    <m/>
    <x v="0"/>
    <n v="2"/>
    <n v="56.005000000000003"/>
    <n v="1"/>
    <n v="56.005000000000003"/>
  </r>
  <r>
    <n v="863"/>
    <n v="1"/>
    <x v="1"/>
    <s v="Swift, Mrs. Frederick Joel (Margaret Welles Barron)"/>
    <s v="female"/>
    <n v="48"/>
    <n v="0"/>
    <n v="0"/>
    <n v="17466"/>
    <n v="25.929200000000002"/>
    <s v="D17"/>
    <x v="0"/>
    <n v="1"/>
    <n v="126.27520400000002"/>
    <n v="1"/>
    <n v="126.27520400000002"/>
  </r>
  <r>
    <n v="864"/>
    <n v="0"/>
    <x v="0"/>
    <s v="Sage, Miss. Dorothy Edith &quot;Dolly&quot;"/>
    <s v="female"/>
    <m/>
    <n v="8"/>
    <n v="2"/>
    <s v="CA. 2343"/>
    <n v="69.55"/>
    <m/>
    <x v="0"/>
    <n v="11"/>
    <n v="338.70850000000002"/>
    <n v="7"/>
    <n v="48.386928571428577"/>
  </r>
  <r>
    <n v="865"/>
    <n v="0"/>
    <x v="2"/>
    <s v="Gill, Mr. John William"/>
    <s v="male"/>
    <n v="24"/>
    <n v="0"/>
    <n v="0"/>
    <n v="233866"/>
    <n v="13"/>
    <m/>
    <x v="0"/>
    <n v="1"/>
    <n v="63.31"/>
    <n v="1"/>
    <n v="63.31"/>
  </r>
  <r>
    <n v="866"/>
    <n v="1"/>
    <x v="2"/>
    <s v="Bystrom, Mrs. (Karolina)"/>
    <s v="female"/>
    <n v="42"/>
    <n v="0"/>
    <n v="0"/>
    <n v="236852"/>
    <n v="13"/>
    <m/>
    <x v="0"/>
    <n v="1"/>
    <n v="63.31"/>
    <n v="1"/>
    <n v="63.31"/>
  </r>
  <r>
    <n v="867"/>
    <n v="1"/>
    <x v="2"/>
    <s v="Duran y More, Miss. Asuncion"/>
    <s v="female"/>
    <n v="27"/>
    <n v="1"/>
    <n v="0"/>
    <s v="SC/PARIS 2149"/>
    <n v="13.8583"/>
    <m/>
    <x v="1"/>
    <n v="2"/>
    <n v="13.8583"/>
    <n v="1"/>
    <n v="13.8583"/>
  </r>
  <r>
    <n v="868"/>
    <n v="0"/>
    <x v="1"/>
    <s v="Roebling, Mr. Washington Augustus II"/>
    <s v="male"/>
    <n v="31"/>
    <n v="0"/>
    <n v="0"/>
    <s v="PC 17590"/>
    <n v="50.495800000000003"/>
    <s v="A24"/>
    <x v="0"/>
    <n v="1"/>
    <n v="245.91454600000003"/>
    <n v="1"/>
    <n v="245.91454600000003"/>
  </r>
  <r>
    <n v="869"/>
    <n v="0"/>
    <x v="0"/>
    <s v="van Melkebeke, Mr. Philemon"/>
    <s v="male"/>
    <m/>
    <n v="0"/>
    <n v="0"/>
    <n v="345777"/>
    <n v="9.5"/>
    <m/>
    <x v="0"/>
    <n v="1"/>
    <n v="46.265000000000001"/>
    <n v="1"/>
    <n v="46.265000000000001"/>
  </r>
  <r>
    <n v="870"/>
    <n v="1"/>
    <x v="0"/>
    <s v="Johnson, Master. Harold Theodor"/>
    <s v="male"/>
    <n v="4"/>
    <n v="1"/>
    <n v="1"/>
    <n v="347742"/>
    <n v="11.1333"/>
    <m/>
    <x v="0"/>
    <n v="3"/>
    <n v="54.219171000000003"/>
    <n v="3"/>
    <n v="18.073057000000002"/>
  </r>
  <r>
    <n v="871"/>
    <n v="0"/>
    <x v="0"/>
    <s v="Balkic, Mr. Cerin"/>
    <s v="male"/>
    <n v="26"/>
    <n v="0"/>
    <n v="0"/>
    <n v="349248"/>
    <n v="7.8958000000000004"/>
    <m/>
    <x v="0"/>
    <n v="1"/>
    <n v="38.452546000000005"/>
    <n v="1"/>
    <n v="38.452546000000005"/>
  </r>
  <r>
    <n v="872"/>
    <n v="1"/>
    <x v="1"/>
    <s v="Beckwith, Mrs. Richard Leonard (Sallie Monypeny)"/>
    <s v="female"/>
    <n v="47"/>
    <n v="1"/>
    <n v="1"/>
    <n v="11751"/>
    <n v="52.554200000000002"/>
    <s v="D35"/>
    <x v="0"/>
    <n v="3"/>
    <n v="255.93895400000002"/>
    <n v="2"/>
    <n v="127.96947700000001"/>
  </r>
  <r>
    <n v="873"/>
    <n v="0"/>
    <x v="1"/>
    <s v="Carlsson, Mr. Frans Olof"/>
    <s v="male"/>
    <n v="33"/>
    <n v="0"/>
    <n v="0"/>
    <n v="695"/>
    <n v="5"/>
    <s v="B51 B53 B55"/>
    <x v="0"/>
    <n v="1"/>
    <n v="24.35"/>
    <n v="1"/>
    <n v="24.35"/>
  </r>
  <r>
    <n v="874"/>
    <n v="0"/>
    <x v="0"/>
    <s v="Vander Cruyssen, Mr. Victor"/>
    <s v="male"/>
    <n v="47"/>
    <n v="0"/>
    <n v="0"/>
    <n v="345765"/>
    <n v="9"/>
    <m/>
    <x v="0"/>
    <n v="1"/>
    <n v="43.83"/>
    <n v="1"/>
    <n v="43.83"/>
  </r>
  <r>
    <n v="875"/>
    <n v="1"/>
    <x v="2"/>
    <s v="Abelson, Mrs. Samuel (Hannah Wizosky)"/>
    <s v="female"/>
    <n v="28"/>
    <n v="1"/>
    <n v="0"/>
    <s v="P/PP 3381"/>
    <n v="24"/>
    <m/>
    <x v="1"/>
    <n v="2"/>
    <n v="24"/>
    <n v="2"/>
    <n v="12"/>
  </r>
  <r>
    <n v="876"/>
    <n v="1"/>
    <x v="0"/>
    <s v="Najib, Miss. Adele Kiamie &quot;Jane&quot;"/>
    <s v="female"/>
    <n v="15"/>
    <n v="0"/>
    <n v="0"/>
    <n v="2667"/>
    <n v="7.2249999999999996"/>
    <m/>
    <x v="1"/>
    <n v="1"/>
    <n v="35.185749999999999"/>
    <n v="1"/>
    <n v="35.185749999999999"/>
  </r>
  <r>
    <n v="877"/>
    <n v="0"/>
    <x v="0"/>
    <s v="Gustafsson, Mr. Alfred Ossian"/>
    <s v="male"/>
    <n v="20"/>
    <n v="0"/>
    <n v="0"/>
    <n v="7534"/>
    <n v="9.8458000000000006"/>
    <m/>
    <x v="0"/>
    <n v="1"/>
    <n v="47.949046000000003"/>
    <n v="2"/>
    <n v="23.974523000000001"/>
  </r>
  <r>
    <n v="878"/>
    <n v="0"/>
    <x v="0"/>
    <s v="Petroff, Mr. Nedelio"/>
    <s v="male"/>
    <n v="19"/>
    <n v="0"/>
    <n v="0"/>
    <n v="349212"/>
    <n v="7.8958000000000004"/>
    <m/>
    <x v="0"/>
    <n v="1"/>
    <n v="38.452546000000005"/>
    <n v="1"/>
    <n v="38.452546000000005"/>
  </r>
  <r>
    <n v="879"/>
    <n v="0"/>
    <x v="0"/>
    <s v="Laleff, Mr. Kristo"/>
    <s v="male"/>
    <m/>
    <n v="0"/>
    <n v="0"/>
    <n v="349217"/>
    <n v="7.8958000000000004"/>
    <m/>
    <x v="0"/>
    <n v="1"/>
    <n v="38.452546000000005"/>
    <n v="1"/>
    <n v="38.452546000000005"/>
  </r>
  <r>
    <n v="880"/>
    <n v="1"/>
    <x v="1"/>
    <s v="Potter, Mrs. Thomas Jr (Lily Alexenia Wilson)"/>
    <s v="female"/>
    <n v="56"/>
    <n v="0"/>
    <n v="1"/>
    <n v="11767"/>
    <n v="83.158299999999997"/>
    <s v="C50"/>
    <x v="1"/>
    <n v="2"/>
    <n v="404.98092099999997"/>
    <n v="2"/>
    <n v="202.49046049999998"/>
  </r>
  <r>
    <n v="881"/>
    <n v="1"/>
    <x v="2"/>
    <s v="Shelley, Mrs. William (Imanita Parrish Hall)"/>
    <s v="female"/>
    <n v="25"/>
    <n v="0"/>
    <n v="1"/>
    <n v="230433"/>
    <n v="26"/>
    <m/>
    <x v="0"/>
    <n v="2"/>
    <n v="126.62"/>
    <n v="2"/>
    <n v="63.31"/>
  </r>
  <r>
    <n v="882"/>
    <n v="0"/>
    <x v="0"/>
    <s v="Markun, Mr. Johann"/>
    <s v="male"/>
    <n v="33"/>
    <n v="0"/>
    <n v="0"/>
    <n v="349257"/>
    <n v="7.8958000000000004"/>
    <m/>
    <x v="0"/>
    <n v="1"/>
    <n v="38.452546000000005"/>
    <n v="1"/>
    <n v="38.452546000000005"/>
  </r>
  <r>
    <n v="883"/>
    <n v="0"/>
    <x v="0"/>
    <s v="Dahlberg, Miss. Gerda Ulrika"/>
    <s v="female"/>
    <n v="22"/>
    <n v="0"/>
    <n v="0"/>
    <n v="7552"/>
    <n v="10.5167"/>
    <m/>
    <x v="0"/>
    <n v="1"/>
    <n v="51.216329000000002"/>
    <n v="1"/>
    <n v="51.216329000000002"/>
  </r>
  <r>
    <n v="884"/>
    <n v="0"/>
    <x v="2"/>
    <s v="Banfield, Mr. Frederick James"/>
    <s v="male"/>
    <n v="28"/>
    <n v="0"/>
    <n v="0"/>
    <s v="C.A./SOTON 34068"/>
    <n v="10.5"/>
    <m/>
    <x v="0"/>
    <n v="1"/>
    <n v="51.134999999999998"/>
    <n v="1"/>
    <n v="51.134999999999998"/>
  </r>
  <r>
    <n v="885"/>
    <n v="0"/>
    <x v="0"/>
    <s v="Sutehall, Mr. Henry Jr"/>
    <s v="male"/>
    <n v="25"/>
    <n v="0"/>
    <n v="0"/>
    <s v="SOTON/OQ 392076"/>
    <n v="7.05"/>
    <m/>
    <x v="0"/>
    <n v="1"/>
    <n v="34.333500000000001"/>
    <n v="1"/>
    <n v="34.333500000000001"/>
  </r>
  <r>
    <n v="886"/>
    <n v="0"/>
    <x v="0"/>
    <s v="Rice, Mrs. William (Margaret Norton)"/>
    <s v="female"/>
    <n v="39"/>
    <n v="0"/>
    <n v="5"/>
    <n v="382652"/>
    <n v="29.125"/>
    <m/>
    <x v="2"/>
    <n v="6"/>
    <n v="121.981325"/>
    <n v="5"/>
    <n v="24.396265"/>
  </r>
  <r>
    <n v="887"/>
    <n v="0"/>
    <x v="2"/>
    <s v="Montvila, Rev. Juozas"/>
    <s v="male"/>
    <n v="27"/>
    <n v="0"/>
    <n v="0"/>
    <n v="211536"/>
    <n v="13"/>
    <m/>
    <x v="0"/>
    <n v="1"/>
    <n v="63.31"/>
    <n v="1"/>
    <n v="63.31"/>
  </r>
  <r>
    <n v="888"/>
    <n v="1"/>
    <x v="1"/>
    <s v="Graham, Miss. Margaret Edith"/>
    <s v="female"/>
    <n v="19"/>
    <n v="0"/>
    <n v="0"/>
    <n v="112053"/>
    <n v="30"/>
    <s v="B42"/>
    <x v="0"/>
    <n v="1"/>
    <n v="146.1"/>
    <n v="1"/>
    <n v="146.1"/>
  </r>
  <r>
    <n v="889"/>
    <n v="0"/>
    <x v="0"/>
    <s v="Johnston, Miss. Catherine Helen &quot;Carrie&quot;"/>
    <s v="female"/>
    <m/>
    <n v="1"/>
    <n v="2"/>
    <s v="W./C. 6607"/>
    <n v="23.45"/>
    <m/>
    <x v="0"/>
    <n v="4"/>
    <n v="114.2015"/>
    <n v="2"/>
    <n v="57.100749999999998"/>
  </r>
  <r>
    <n v="890"/>
    <n v="1"/>
    <x v="1"/>
    <s v="Behr, Mr. Karl Howell"/>
    <s v="male"/>
    <n v="26"/>
    <n v="0"/>
    <n v="0"/>
    <n v="111369"/>
    <n v="30"/>
    <s v="C148"/>
    <x v="1"/>
    <n v="1"/>
    <n v="30"/>
    <n v="1"/>
    <n v="30"/>
  </r>
  <r>
    <n v="891"/>
    <n v="0"/>
    <x v="0"/>
    <s v="Dooley, Mr. Patrick"/>
    <s v="male"/>
    <n v="32"/>
    <n v="0"/>
    <n v="0"/>
    <n v="370376"/>
    <n v="7.75"/>
    <m/>
    <x v="2"/>
    <n v="1"/>
    <n v="32.458550000000002"/>
    <n v="1"/>
    <n v="32.4585500000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1">
  <r>
    <n v="1"/>
    <n v="0"/>
    <x v="0"/>
    <s v="Braund, Mr. Owen Harris"/>
    <s v="male"/>
    <n v="22"/>
    <n v="1"/>
    <n v="0"/>
    <x v="0"/>
    <n v="7.25"/>
    <m/>
    <x v="0"/>
    <n v="2"/>
    <n v="35.307499999999997"/>
    <n v="1"/>
    <n v="35.307499999999997"/>
    <n v="17.653749999999999"/>
    <n v="2"/>
    <b v="0"/>
    <n v="17.653749999999999"/>
  </r>
  <r>
    <n v="2"/>
    <n v="1"/>
    <x v="1"/>
    <s v="Cumings, Mrs. John Bradley (Florence Briggs Thayer)"/>
    <s v="female"/>
    <n v="38"/>
    <n v="1"/>
    <n v="0"/>
    <x v="1"/>
    <n v="71.283299999999997"/>
    <s v="C85"/>
    <x v="1"/>
    <n v="2"/>
    <n v="347.14967100000001"/>
    <n v="1"/>
    <n v="347.14967100000001"/>
    <n v="173.57483550000001"/>
    <n v="2"/>
    <b v="0"/>
    <n v="173.57483550000001"/>
  </r>
  <r>
    <n v="3"/>
    <n v="1"/>
    <x v="0"/>
    <s v="Heikkinen, Miss. Laina"/>
    <s v="female"/>
    <n v="26"/>
    <n v="0"/>
    <n v="0"/>
    <x v="2"/>
    <n v="7.9249999999999998"/>
    <m/>
    <x v="0"/>
    <n v="1"/>
    <n v="38.594749999999998"/>
    <n v="1"/>
    <n v="38.594749999999998"/>
    <n v="38.594749999999998"/>
    <n v="1"/>
    <b v="0"/>
    <n v="38.594749999999998"/>
  </r>
  <r>
    <n v="4"/>
    <n v="1"/>
    <x v="1"/>
    <s v="Futrelle, Mrs. Jacques Heath (Lily May Peel)"/>
    <s v="female"/>
    <n v="35"/>
    <n v="1"/>
    <n v="0"/>
    <x v="3"/>
    <n v="53.1"/>
    <s v="C123"/>
    <x v="0"/>
    <n v="2"/>
    <n v="258.59700000000004"/>
    <n v="2"/>
    <n v="129.29850000000002"/>
    <n v="129.29850000000002"/>
    <n v="2"/>
    <b v="0"/>
    <n v="129.29850000000002"/>
  </r>
  <r>
    <n v="5"/>
    <n v="0"/>
    <x v="0"/>
    <s v="Allen, Mr. William Henry"/>
    <s v="male"/>
    <n v="35"/>
    <n v="0"/>
    <n v="0"/>
    <x v="4"/>
    <n v="8.0500000000000007"/>
    <m/>
    <x v="0"/>
    <n v="1"/>
    <n v="39.203500000000005"/>
    <n v="1"/>
    <n v="39.203500000000005"/>
    <n v="39.203500000000005"/>
    <n v="1"/>
    <b v="0"/>
    <n v="39.203500000000005"/>
  </r>
  <r>
    <n v="6"/>
    <n v="0"/>
    <x v="0"/>
    <s v="Moran, Mr. James"/>
    <s v="male"/>
    <m/>
    <n v="0"/>
    <n v="0"/>
    <x v="5"/>
    <n v="8.4582999999999995"/>
    <m/>
    <x v="2"/>
    <n v="1"/>
    <n v="47.897582558139533"/>
    <n v="1"/>
    <n v="47.897582558139533"/>
    <n v="47.897582558139533"/>
    <n v="1"/>
    <b v="0"/>
    <n v="47.897582558139533"/>
  </r>
  <r>
    <n v="7"/>
    <n v="0"/>
    <x v="1"/>
    <s v="McCarthy, Mr. Timothy J"/>
    <s v="male"/>
    <n v="54"/>
    <n v="0"/>
    <n v="0"/>
    <x v="6"/>
    <n v="51.862499999999997"/>
    <s v="E46"/>
    <x v="0"/>
    <n v="1"/>
    <n v="252.57037499999998"/>
    <n v="1"/>
    <n v="252.57037499999998"/>
    <n v="252.57037499999998"/>
    <n v="1"/>
    <b v="0"/>
    <n v="252.57037499999998"/>
  </r>
  <r>
    <n v="8"/>
    <n v="0"/>
    <x v="0"/>
    <s v="Palsson, Master. Gosta Leonard"/>
    <s v="male"/>
    <n v="2"/>
    <n v="3"/>
    <n v="1"/>
    <x v="7"/>
    <n v="21.074999999999999"/>
    <m/>
    <x v="0"/>
    <n v="5"/>
    <n v="102.63525"/>
    <n v="4"/>
    <n v="25.6588125"/>
    <n v="20.527049999999999"/>
    <n v="3"/>
    <b v="1"/>
    <n v="34.211750000000002"/>
  </r>
  <r>
    <n v="9"/>
    <n v="1"/>
    <x v="0"/>
    <s v="Johnson, Mrs. Oscar W (Elisabeth Vilhelmina Berg)"/>
    <s v="female"/>
    <n v="27"/>
    <n v="0"/>
    <n v="2"/>
    <x v="8"/>
    <n v="11.1333"/>
    <m/>
    <x v="0"/>
    <n v="3"/>
    <n v="54.219171000000003"/>
    <n v="3"/>
    <n v="18.073057000000002"/>
    <n v="18.073057000000002"/>
    <n v="2"/>
    <b v="0"/>
    <n v="27.109585500000001"/>
  </r>
  <r>
    <n v="10"/>
    <n v="1"/>
    <x v="2"/>
    <s v="Nasser, Mrs. Nicholas (Adele Achem)"/>
    <s v="female"/>
    <n v="14"/>
    <n v="1"/>
    <n v="0"/>
    <x v="9"/>
    <n v="30.070799999999998"/>
    <m/>
    <x v="1"/>
    <n v="2"/>
    <n v="30.070799999999998"/>
    <n v="2"/>
    <n v="15.035399999999999"/>
    <n v="15.035399999999999"/>
    <n v="2"/>
    <b v="0"/>
    <n v="15.035399999999999"/>
  </r>
  <r>
    <n v="11"/>
    <n v="1"/>
    <x v="0"/>
    <s v="Sandstrom, Miss. Marguerite Rut"/>
    <s v="female"/>
    <n v="4"/>
    <n v="1"/>
    <n v="1"/>
    <x v="10"/>
    <n v="16.7"/>
    <s v="G6"/>
    <x v="0"/>
    <n v="3"/>
    <n v="81.328999999999994"/>
    <n v="2"/>
    <n v="40.664499999999997"/>
    <n v="27.109666666666666"/>
    <n v="2"/>
    <b v="1"/>
    <n v="40.664499999999997"/>
  </r>
  <r>
    <n v="12"/>
    <n v="1"/>
    <x v="1"/>
    <s v="Bonnell, Miss. Elizabeth"/>
    <s v="female"/>
    <n v="58"/>
    <n v="0"/>
    <n v="0"/>
    <x v="11"/>
    <n v="26.55"/>
    <s v="C103"/>
    <x v="0"/>
    <n v="1"/>
    <n v="129.29850000000002"/>
    <n v="1"/>
    <n v="129.29850000000002"/>
    <n v="129.29850000000002"/>
    <n v="1"/>
    <b v="0"/>
    <n v="129.29850000000002"/>
  </r>
  <r>
    <n v="13"/>
    <n v="0"/>
    <x v="0"/>
    <s v="Saundercock, Mr. William Henry"/>
    <s v="male"/>
    <n v="20"/>
    <n v="0"/>
    <n v="0"/>
    <x v="12"/>
    <n v="8.0500000000000007"/>
    <m/>
    <x v="0"/>
    <n v="1"/>
    <n v="39.203500000000005"/>
    <n v="1"/>
    <n v="39.203500000000005"/>
    <n v="39.203500000000005"/>
    <n v="1"/>
    <b v="0"/>
    <n v="39.203500000000005"/>
  </r>
  <r>
    <n v="14"/>
    <n v="0"/>
    <x v="0"/>
    <s v="Andersson, Mr. Anders Johan"/>
    <s v="male"/>
    <n v="39"/>
    <n v="1"/>
    <n v="5"/>
    <x v="13"/>
    <n v="31.274999999999999"/>
    <m/>
    <x v="0"/>
    <n v="7"/>
    <n v="152.30924999999999"/>
    <n v="7"/>
    <n v="21.758464285714286"/>
    <n v="21.758464285714286"/>
    <n v="4.5"/>
    <b v="0"/>
    <n v="33.846499999999999"/>
  </r>
  <r>
    <n v="15"/>
    <n v="0"/>
    <x v="0"/>
    <s v="Vestrom, Miss. Hulda Amanda Adolfina"/>
    <s v="female"/>
    <n v="14"/>
    <n v="0"/>
    <n v="0"/>
    <x v="14"/>
    <n v="7.8541999999999996"/>
    <m/>
    <x v="0"/>
    <n v="1"/>
    <n v="38.249954000000002"/>
    <n v="1"/>
    <n v="38.249954000000002"/>
    <n v="38.249954000000002"/>
    <n v="1"/>
    <b v="0"/>
    <n v="38.249954000000002"/>
  </r>
  <r>
    <n v="16"/>
    <n v="1"/>
    <x v="2"/>
    <s v="Hewlett, Mrs. (Mary D Kingcome) "/>
    <s v="female"/>
    <n v="55"/>
    <n v="0"/>
    <n v="0"/>
    <x v="15"/>
    <n v="16"/>
    <m/>
    <x v="0"/>
    <n v="1"/>
    <n v="77.92"/>
    <n v="1"/>
    <n v="77.92"/>
    <n v="77.92"/>
    <n v="1"/>
    <b v="0"/>
    <n v="77.92"/>
  </r>
  <r>
    <n v="17"/>
    <n v="0"/>
    <x v="0"/>
    <s v="Rice, Master. Eugene"/>
    <s v="male"/>
    <n v="2"/>
    <n v="4"/>
    <n v="1"/>
    <x v="16"/>
    <n v="29.125"/>
    <m/>
    <x v="2"/>
    <n v="6"/>
    <n v="164.92877906976744"/>
    <n v="5"/>
    <n v="32.985755813953489"/>
    <n v="27.488129844961239"/>
    <n v="3.5"/>
    <b v="1"/>
    <n v="47.122508305647841"/>
  </r>
  <r>
    <n v="18"/>
    <n v="1"/>
    <x v="2"/>
    <s v="Williams, Mr. Charles Eugene"/>
    <s v="male"/>
    <m/>
    <n v="0"/>
    <n v="0"/>
    <x v="17"/>
    <n v="13"/>
    <m/>
    <x v="0"/>
    <n v="1"/>
    <n v="63.31"/>
    <n v="1"/>
    <n v="63.31"/>
    <n v="63.31"/>
    <n v="1"/>
    <b v="0"/>
    <n v="63.31"/>
  </r>
  <r>
    <n v="19"/>
    <n v="0"/>
    <x v="0"/>
    <s v="Vander Planke, Mrs. Julius (Emelia Maria Vandemoortele)"/>
    <s v="female"/>
    <n v="31"/>
    <n v="1"/>
    <n v="0"/>
    <x v="18"/>
    <n v="18"/>
    <m/>
    <x v="0"/>
    <n v="2"/>
    <n v="87.66"/>
    <n v="1"/>
    <n v="87.66"/>
    <n v="43.83"/>
    <n v="2"/>
    <b v="0"/>
    <n v="43.83"/>
  </r>
  <r>
    <n v="20"/>
    <n v="1"/>
    <x v="0"/>
    <s v="Masselmani, Mrs. Fatima"/>
    <s v="female"/>
    <m/>
    <n v="0"/>
    <n v="0"/>
    <x v="19"/>
    <n v="7.2249999999999996"/>
    <m/>
    <x v="1"/>
    <n v="1"/>
    <n v="35.185749999999999"/>
    <n v="1"/>
    <n v="35.185749999999999"/>
    <n v="35.185749999999999"/>
    <n v="1"/>
    <b v="0"/>
    <n v="35.185749999999999"/>
  </r>
  <r>
    <n v="21"/>
    <n v="0"/>
    <x v="2"/>
    <s v="Fynney, Mr. Joseph J"/>
    <s v="male"/>
    <n v="35"/>
    <n v="0"/>
    <n v="0"/>
    <x v="20"/>
    <n v="26"/>
    <m/>
    <x v="0"/>
    <n v="1"/>
    <n v="126.62"/>
    <n v="2"/>
    <n v="63.31"/>
    <n v="126.62"/>
    <n v="1"/>
    <b v="0"/>
    <n v="126.62"/>
  </r>
  <r>
    <n v="22"/>
    <n v="1"/>
    <x v="2"/>
    <s v="Beesley, Mr. Lawrence"/>
    <s v="male"/>
    <n v="34"/>
    <n v="0"/>
    <n v="0"/>
    <x v="21"/>
    <n v="13"/>
    <s v="D56"/>
    <x v="0"/>
    <n v="1"/>
    <n v="63.31"/>
    <n v="1"/>
    <n v="63.31"/>
    <n v="63.31"/>
    <n v="1"/>
    <b v="0"/>
    <n v="63.31"/>
  </r>
  <r>
    <n v="23"/>
    <n v="1"/>
    <x v="0"/>
    <s v="McGowan, Miss. Anna &quot;Annie&quot;"/>
    <s v="female"/>
    <n v="15"/>
    <n v="0"/>
    <n v="0"/>
    <x v="22"/>
    <n v="8.0291999999999994"/>
    <m/>
    <x v="2"/>
    <n v="1"/>
    <n v="45.467679069767435"/>
    <n v="1"/>
    <n v="45.467679069767435"/>
    <n v="45.467679069767435"/>
    <n v="1"/>
    <b v="0"/>
    <n v="45.467679069767435"/>
  </r>
  <r>
    <n v="24"/>
    <n v="1"/>
    <x v="1"/>
    <s v="Sloper, Mr. William Thompson"/>
    <s v="male"/>
    <n v="28"/>
    <n v="0"/>
    <n v="0"/>
    <x v="23"/>
    <n v="35.5"/>
    <s v="A6"/>
    <x v="0"/>
    <n v="1"/>
    <n v="172.88499999999999"/>
    <n v="1"/>
    <n v="172.88499999999999"/>
    <n v="172.88499999999999"/>
    <n v="1"/>
    <b v="0"/>
    <n v="172.88499999999999"/>
  </r>
  <r>
    <n v="25"/>
    <n v="0"/>
    <x v="0"/>
    <s v="Palsson, Miss. Torborg Danira"/>
    <s v="female"/>
    <n v="8"/>
    <n v="3"/>
    <n v="1"/>
    <x v="7"/>
    <n v="21.074999999999999"/>
    <m/>
    <x v="0"/>
    <n v="5"/>
    <n v="102.63525"/>
    <n v="4"/>
    <n v="25.6588125"/>
    <n v="20.527049999999999"/>
    <n v="3"/>
    <b v="1"/>
    <n v="34.211750000000002"/>
  </r>
  <r>
    <n v="26"/>
    <n v="1"/>
    <x v="0"/>
    <s v="Asplund, Mrs. Carl Oscar (Selma Augusta Emilia Johansson)"/>
    <s v="female"/>
    <n v="38"/>
    <n v="1"/>
    <n v="5"/>
    <x v="24"/>
    <n v="31.387499999999999"/>
    <m/>
    <x v="0"/>
    <n v="7"/>
    <n v="152.857125"/>
    <n v="4"/>
    <n v="38.214281249999999"/>
    <n v="21.836732142857141"/>
    <n v="4.5"/>
    <b v="0"/>
    <n v="33.968249999999998"/>
  </r>
  <r>
    <n v="27"/>
    <n v="0"/>
    <x v="0"/>
    <s v="Emir, Mr. Farred Chehab"/>
    <s v="male"/>
    <m/>
    <n v="0"/>
    <n v="0"/>
    <x v="25"/>
    <n v="7.2249999999999996"/>
    <m/>
    <x v="1"/>
    <n v="1"/>
    <n v="35.185749999999999"/>
    <n v="1"/>
    <n v="35.185749999999999"/>
    <n v="35.185749999999999"/>
    <n v="1"/>
    <b v="0"/>
    <n v="35.185749999999999"/>
  </r>
  <r>
    <n v="28"/>
    <n v="0"/>
    <x v="1"/>
    <s v="Fortune, Mr. Charles Alexander"/>
    <s v="male"/>
    <n v="19"/>
    <n v="3"/>
    <n v="2"/>
    <x v="26"/>
    <n v="263"/>
    <s v="C23 C25 C27"/>
    <x v="0"/>
    <n v="6"/>
    <n v="1280.81"/>
    <n v="4"/>
    <n v="320.20249999999999"/>
    <n v="213.46833333333333"/>
    <n v="5"/>
    <b v="0"/>
    <n v="256.16199999999998"/>
  </r>
  <r>
    <n v="29"/>
    <n v="1"/>
    <x v="0"/>
    <s v="O'Dwyer, Miss. Ellen &quot;Nellie&quot;"/>
    <s v="female"/>
    <m/>
    <n v="0"/>
    <n v="0"/>
    <x v="27"/>
    <n v="7.8792"/>
    <m/>
    <x v="2"/>
    <n v="1"/>
    <n v="44.618260465116279"/>
    <n v="1"/>
    <n v="44.618260465116279"/>
    <n v="44.618260465116279"/>
    <n v="1"/>
    <b v="0"/>
    <n v="44.618260465116279"/>
  </r>
  <r>
    <n v="30"/>
    <n v="0"/>
    <x v="0"/>
    <s v="Todoroff, Mr. Lalio"/>
    <s v="male"/>
    <m/>
    <n v="0"/>
    <n v="0"/>
    <x v="28"/>
    <n v="7.8958000000000004"/>
    <m/>
    <x v="0"/>
    <n v="1"/>
    <n v="38.452546000000005"/>
    <n v="1"/>
    <n v="38.452546000000005"/>
    <n v="38.452546000000005"/>
    <n v="1"/>
    <b v="0"/>
    <n v="38.452546000000005"/>
  </r>
  <r>
    <n v="31"/>
    <n v="0"/>
    <x v="1"/>
    <s v="Uruchurtu, Don. Manuel E"/>
    <s v="male"/>
    <n v="40"/>
    <n v="0"/>
    <n v="0"/>
    <x v="29"/>
    <n v="27.720800000000001"/>
    <m/>
    <x v="1"/>
    <n v="1"/>
    <n v="135.00029599999999"/>
    <n v="1"/>
    <n v="135.00029599999999"/>
    <n v="135.00029599999999"/>
    <n v="1"/>
    <b v="0"/>
    <n v="135.00029599999999"/>
  </r>
  <r>
    <n v="32"/>
    <n v="1"/>
    <x v="1"/>
    <s v="Spencer, Mrs. William Augustus (Marie Eugenie)"/>
    <s v="female"/>
    <m/>
    <n v="1"/>
    <n v="0"/>
    <x v="30"/>
    <n v="146.52080000000001"/>
    <s v="B78"/>
    <x v="1"/>
    <n v="2"/>
    <n v="713.55629600000009"/>
    <n v="2"/>
    <n v="356.77814800000004"/>
    <n v="356.77814800000004"/>
    <n v="2"/>
    <b v="0"/>
    <n v="356.77814800000004"/>
  </r>
  <r>
    <n v="33"/>
    <n v="1"/>
    <x v="0"/>
    <s v="Glynn, Miss. Mary Agatha"/>
    <s v="female"/>
    <m/>
    <n v="0"/>
    <n v="0"/>
    <x v="31"/>
    <n v="7.75"/>
    <m/>
    <x v="2"/>
    <n v="1"/>
    <n v="43.886627906976749"/>
    <n v="1"/>
    <n v="43.886627906976749"/>
    <n v="43.886627906976749"/>
    <n v="1"/>
    <b v="0"/>
    <n v="43.886627906976749"/>
  </r>
  <r>
    <n v="34"/>
    <n v="0"/>
    <x v="2"/>
    <s v="Wheadon, Mr. Edward H"/>
    <s v="male"/>
    <n v="66"/>
    <n v="0"/>
    <n v="0"/>
    <x v="32"/>
    <n v="10.5"/>
    <m/>
    <x v="0"/>
    <n v="1"/>
    <n v="51.134999999999998"/>
    <n v="1"/>
    <n v="51.134999999999998"/>
    <n v="51.134999999999998"/>
    <n v="1"/>
    <b v="0"/>
    <n v="51.134999999999998"/>
  </r>
  <r>
    <n v="35"/>
    <n v="0"/>
    <x v="1"/>
    <s v="Meyer, Mr. Edgar Joseph"/>
    <s v="male"/>
    <n v="28"/>
    <n v="1"/>
    <n v="0"/>
    <x v="33"/>
    <n v="82.1708"/>
    <m/>
    <x v="1"/>
    <n v="2"/>
    <n v="400.17179600000003"/>
    <n v="2"/>
    <n v="200.08589800000001"/>
    <n v="200.08589800000001"/>
    <n v="2"/>
    <b v="0"/>
    <n v="200.08589800000001"/>
  </r>
  <r>
    <n v="36"/>
    <n v="0"/>
    <x v="1"/>
    <s v="Holverson, Mr. Alexander Oskar"/>
    <s v="male"/>
    <n v="42"/>
    <n v="1"/>
    <n v="0"/>
    <x v="34"/>
    <n v="52"/>
    <m/>
    <x v="0"/>
    <n v="2"/>
    <n v="253.24"/>
    <n v="2"/>
    <n v="126.62"/>
    <n v="126.62"/>
    <n v="2"/>
    <b v="0"/>
    <n v="126.62"/>
  </r>
  <r>
    <n v="37"/>
    <n v="1"/>
    <x v="0"/>
    <s v="Mamee, Mr. Hanna"/>
    <s v="male"/>
    <m/>
    <n v="0"/>
    <n v="0"/>
    <x v="35"/>
    <n v="7.2291999999999996"/>
    <m/>
    <x v="1"/>
    <n v="1"/>
    <n v="35.206204"/>
    <n v="1"/>
    <n v="35.206204"/>
    <n v="35.206204"/>
    <n v="1"/>
    <b v="0"/>
    <n v="35.206204"/>
  </r>
  <r>
    <n v="38"/>
    <n v="0"/>
    <x v="0"/>
    <s v="Cann, Mr. Ernest Charles"/>
    <s v="male"/>
    <n v="21"/>
    <n v="0"/>
    <n v="0"/>
    <x v="36"/>
    <n v="8.0500000000000007"/>
    <m/>
    <x v="0"/>
    <n v="1"/>
    <n v="39.203500000000005"/>
    <n v="1"/>
    <n v="39.203500000000005"/>
    <n v="39.203500000000005"/>
    <n v="1"/>
    <b v="0"/>
    <n v="39.203500000000005"/>
  </r>
  <r>
    <n v="39"/>
    <n v="0"/>
    <x v="0"/>
    <s v="Vander Planke, Miss. Augusta Maria"/>
    <s v="female"/>
    <n v="18"/>
    <n v="2"/>
    <n v="0"/>
    <x v="37"/>
    <n v="18"/>
    <m/>
    <x v="0"/>
    <n v="3"/>
    <n v="87.66"/>
    <n v="2"/>
    <n v="43.83"/>
    <n v="29.22"/>
    <n v="3"/>
    <b v="0"/>
    <n v="29.22"/>
  </r>
  <r>
    <n v="40"/>
    <n v="1"/>
    <x v="0"/>
    <s v="Nicola-Yarred, Miss. Jamila"/>
    <s v="female"/>
    <n v="14"/>
    <n v="1"/>
    <n v="0"/>
    <x v="38"/>
    <n v="11.2417"/>
    <m/>
    <x v="1"/>
    <n v="2"/>
    <n v="54.747078999999999"/>
    <n v="2"/>
    <n v="27.3735395"/>
    <n v="27.3735395"/>
    <n v="2"/>
    <b v="0"/>
    <n v="27.3735395"/>
  </r>
  <r>
    <n v="41"/>
    <n v="0"/>
    <x v="0"/>
    <s v="Ahlin, Mrs. Johan (Johanna Persdotter Larsson)"/>
    <s v="female"/>
    <n v="40"/>
    <n v="1"/>
    <n v="0"/>
    <x v="39"/>
    <n v="9.4749999999999996"/>
    <m/>
    <x v="0"/>
    <n v="2"/>
    <n v="46.143250000000002"/>
    <n v="1"/>
    <n v="46.143250000000002"/>
    <n v="23.071625000000001"/>
    <n v="2"/>
    <b v="0"/>
    <n v="23.071625000000001"/>
  </r>
  <r>
    <n v="42"/>
    <n v="0"/>
    <x v="2"/>
    <s v="Turpin, Mrs. William John Robert (Dorothy Ann Wonnacott)"/>
    <s v="female"/>
    <n v="27"/>
    <n v="1"/>
    <n v="0"/>
    <x v="40"/>
    <n v="21"/>
    <m/>
    <x v="0"/>
    <n v="2"/>
    <n v="102.27"/>
    <n v="2"/>
    <n v="51.134999999999998"/>
    <n v="51.134999999999998"/>
    <n v="2"/>
    <b v="0"/>
    <n v="51.134999999999998"/>
  </r>
  <r>
    <n v="43"/>
    <n v="0"/>
    <x v="0"/>
    <s v="Kraeff, Mr. Theodor"/>
    <s v="male"/>
    <m/>
    <n v="0"/>
    <n v="0"/>
    <x v="41"/>
    <n v="7.8958000000000004"/>
    <m/>
    <x v="1"/>
    <n v="1"/>
    <n v="38.452546000000005"/>
    <n v="1"/>
    <n v="38.452546000000005"/>
    <n v="38.452546000000005"/>
    <n v="1"/>
    <b v="0"/>
    <n v="38.452546000000005"/>
  </r>
  <r>
    <n v="44"/>
    <n v="1"/>
    <x v="2"/>
    <s v="Laroche, Miss. Simonne Marie Anne Andree"/>
    <s v="female"/>
    <n v="3"/>
    <n v="1"/>
    <n v="2"/>
    <x v="42"/>
    <n v="41.5792"/>
    <m/>
    <x v="1"/>
    <n v="4"/>
    <n v="202.49070399999999"/>
    <n v="3"/>
    <n v="67.496901333333327"/>
    <n v="50.622675999999998"/>
    <n v="3"/>
    <b v="1"/>
    <n v="67.496901333333327"/>
  </r>
  <r>
    <n v="45"/>
    <n v="1"/>
    <x v="0"/>
    <s v="Devaney, Miss. Margaret Delia"/>
    <s v="female"/>
    <n v="19"/>
    <n v="0"/>
    <n v="0"/>
    <x v="43"/>
    <n v="7.8792"/>
    <m/>
    <x v="2"/>
    <n v="1"/>
    <n v="44.618260465116279"/>
    <n v="1"/>
    <n v="44.618260465116279"/>
    <n v="44.618260465116279"/>
    <n v="1"/>
    <b v="0"/>
    <n v="44.618260465116279"/>
  </r>
  <r>
    <n v="46"/>
    <n v="0"/>
    <x v="0"/>
    <s v="Rogers, Mr. William John"/>
    <s v="male"/>
    <m/>
    <n v="0"/>
    <n v="0"/>
    <x v="44"/>
    <n v="8.0500000000000007"/>
    <m/>
    <x v="0"/>
    <n v="1"/>
    <n v="39.203500000000005"/>
    <n v="1"/>
    <n v="39.203500000000005"/>
    <n v="39.203500000000005"/>
    <n v="1"/>
    <b v="0"/>
    <n v="39.203500000000005"/>
  </r>
  <r>
    <n v="47"/>
    <n v="0"/>
    <x v="0"/>
    <s v="Lennon, Mr. Denis"/>
    <s v="male"/>
    <m/>
    <n v="1"/>
    <n v="0"/>
    <x v="45"/>
    <n v="15.5"/>
    <m/>
    <x v="2"/>
    <n v="2"/>
    <n v="87.773255813953497"/>
    <n v="1"/>
    <n v="87.773255813953497"/>
    <n v="43.886627906976749"/>
    <n v="2"/>
    <b v="0"/>
    <n v="43.886627906976749"/>
  </r>
  <r>
    <n v="48"/>
    <n v="1"/>
    <x v="0"/>
    <s v="O'Driscoll, Miss. Bridget"/>
    <s v="female"/>
    <m/>
    <n v="0"/>
    <n v="0"/>
    <x v="46"/>
    <n v="7.75"/>
    <m/>
    <x v="2"/>
    <n v="1"/>
    <n v="43.886627906976749"/>
    <n v="1"/>
    <n v="43.886627906976749"/>
    <n v="43.886627906976749"/>
    <n v="1"/>
    <b v="0"/>
    <n v="43.886627906976749"/>
  </r>
  <r>
    <n v="49"/>
    <n v="0"/>
    <x v="0"/>
    <s v="Samaan, Mr. Youssef"/>
    <s v="male"/>
    <m/>
    <n v="2"/>
    <n v="0"/>
    <x v="47"/>
    <n v="21.679200000000002"/>
    <m/>
    <x v="1"/>
    <n v="3"/>
    <n v="105.57770400000001"/>
    <n v="1"/>
    <n v="105.57770400000001"/>
    <n v="35.192568000000001"/>
    <n v="3"/>
    <b v="0"/>
    <n v="35.192568000000001"/>
  </r>
  <r>
    <n v="50"/>
    <n v="0"/>
    <x v="0"/>
    <s v="Arnold-Franchi, Mrs. Josef (Josefine Franchi)"/>
    <s v="female"/>
    <n v="18"/>
    <n v="1"/>
    <n v="0"/>
    <x v="48"/>
    <n v="17.8"/>
    <m/>
    <x v="0"/>
    <n v="2"/>
    <n v="86.686000000000007"/>
    <n v="2"/>
    <n v="43.343000000000004"/>
    <n v="43.343000000000004"/>
    <n v="2"/>
    <b v="0"/>
    <n v="43.343000000000004"/>
  </r>
  <r>
    <n v="51"/>
    <n v="0"/>
    <x v="0"/>
    <s v="Panula, Master. Juha Niilo"/>
    <s v="male"/>
    <n v="7"/>
    <n v="4"/>
    <n v="1"/>
    <x v="49"/>
    <n v="39.6875"/>
    <m/>
    <x v="0"/>
    <n v="6"/>
    <n v="193.27812500000002"/>
    <n v="6"/>
    <n v="32.213020833333339"/>
    <n v="32.213020833333339"/>
    <n v="3.5"/>
    <b v="1"/>
    <n v="55.222321428571433"/>
  </r>
  <r>
    <n v="52"/>
    <n v="0"/>
    <x v="0"/>
    <s v="Nosworthy, Mr. Richard Cater"/>
    <s v="male"/>
    <n v="21"/>
    <n v="0"/>
    <n v="0"/>
    <x v="50"/>
    <n v="7.8"/>
    <m/>
    <x v="0"/>
    <n v="1"/>
    <n v="37.985999999999997"/>
    <n v="1"/>
    <n v="37.985999999999997"/>
    <n v="37.985999999999997"/>
    <n v="1"/>
    <b v="0"/>
    <n v="37.985999999999997"/>
  </r>
  <r>
    <n v="53"/>
    <n v="1"/>
    <x v="1"/>
    <s v="Harper, Mrs. Henry Sleeper (Myna Haxtun)"/>
    <s v="female"/>
    <n v="49"/>
    <n v="1"/>
    <n v="0"/>
    <x v="51"/>
    <n v="76.729200000000006"/>
    <s v="D33"/>
    <x v="1"/>
    <n v="2"/>
    <n v="373.67120400000005"/>
    <n v="3"/>
    <n v="124.55706800000002"/>
    <n v="186.83560200000002"/>
    <n v="2"/>
    <b v="0"/>
    <n v="186.83560200000002"/>
  </r>
  <r>
    <n v="54"/>
    <n v="1"/>
    <x v="2"/>
    <s v="Faunthorpe, Mrs. Lizzie (Elizabeth Anne Wilkinson)"/>
    <s v="female"/>
    <n v="29"/>
    <n v="1"/>
    <n v="0"/>
    <x v="52"/>
    <n v="26"/>
    <m/>
    <x v="0"/>
    <n v="2"/>
    <n v="126.62"/>
    <n v="1"/>
    <n v="126.62"/>
    <n v="63.31"/>
    <n v="2"/>
    <b v="0"/>
    <n v="63.31"/>
  </r>
  <r>
    <n v="55"/>
    <n v="0"/>
    <x v="1"/>
    <s v="Ostby, Mr. Engelhart Cornelius"/>
    <s v="male"/>
    <n v="65"/>
    <n v="0"/>
    <n v="1"/>
    <x v="53"/>
    <n v="61.979199999999999"/>
    <s v="B30"/>
    <x v="1"/>
    <n v="2"/>
    <n v="61.979199999999999"/>
    <n v="1"/>
    <n v="61.979199999999999"/>
    <n v="30.989599999999999"/>
    <n v="1.5"/>
    <b v="0"/>
    <n v="41.319466666666663"/>
  </r>
  <r>
    <n v="56"/>
    <n v="1"/>
    <x v="1"/>
    <s v="Woolner, Mr. Hugh"/>
    <s v="male"/>
    <m/>
    <n v="0"/>
    <n v="0"/>
    <x v="54"/>
    <n v="35.5"/>
    <s v="C52"/>
    <x v="0"/>
    <n v="1"/>
    <n v="172.88499999999999"/>
    <n v="1"/>
    <n v="172.88499999999999"/>
    <n v="172.88499999999999"/>
    <n v="1"/>
    <b v="0"/>
    <n v="172.88499999999999"/>
  </r>
  <r>
    <n v="57"/>
    <n v="1"/>
    <x v="2"/>
    <s v="Rugg, Miss. Emily"/>
    <s v="female"/>
    <n v="21"/>
    <n v="0"/>
    <n v="0"/>
    <x v="55"/>
    <n v="10.5"/>
    <m/>
    <x v="0"/>
    <n v="1"/>
    <n v="51.134999999999998"/>
    <n v="1"/>
    <n v="51.134999999999998"/>
    <n v="51.134999999999998"/>
    <n v="1"/>
    <b v="0"/>
    <n v="51.134999999999998"/>
  </r>
  <r>
    <n v="58"/>
    <n v="0"/>
    <x v="0"/>
    <s v="Novel, Mr. Mansouer"/>
    <s v="male"/>
    <n v="28.5"/>
    <n v="0"/>
    <n v="0"/>
    <x v="56"/>
    <n v="7.2291999999999996"/>
    <m/>
    <x v="1"/>
    <n v="1"/>
    <n v="35.206204"/>
    <n v="1"/>
    <n v="35.206204"/>
    <n v="35.206204"/>
    <n v="1"/>
    <b v="0"/>
    <n v="35.206204"/>
  </r>
  <r>
    <n v="59"/>
    <n v="1"/>
    <x v="2"/>
    <s v="West, Miss. Constance Mirium"/>
    <s v="female"/>
    <n v="5"/>
    <n v="1"/>
    <n v="2"/>
    <x v="57"/>
    <n v="27.75"/>
    <m/>
    <x v="0"/>
    <n v="4"/>
    <n v="135.14250000000001"/>
    <n v="3"/>
    <n v="45.047500000000007"/>
    <n v="33.785625000000003"/>
    <n v="3"/>
    <b v="1"/>
    <n v="45.047500000000007"/>
  </r>
  <r>
    <n v="60"/>
    <n v="0"/>
    <x v="0"/>
    <s v="Goodwin, Master. William Frederick"/>
    <s v="male"/>
    <n v="11"/>
    <n v="5"/>
    <n v="2"/>
    <x v="58"/>
    <n v="46.9"/>
    <m/>
    <x v="0"/>
    <n v="8"/>
    <n v="228.40299999999999"/>
    <n v="6"/>
    <n v="38.067166666666665"/>
    <n v="28.550374999999999"/>
    <n v="5"/>
    <b v="1"/>
    <n v="45.680599999999998"/>
  </r>
  <r>
    <n v="61"/>
    <n v="0"/>
    <x v="0"/>
    <s v="Sirayanian, Mr. Orsen"/>
    <s v="male"/>
    <n v="22"/>
    <n v="0"/>
    <n v="0"/>
    <x v="59"/>
    <n v="7.2291999999999996"/>
    <m/>
    <x v="1"/>
    <n v="1"/>
    <n v="35.206204"/>
    <n v="1"/>
    <n v="35.206204"/>
    <n v="35.206204"/>
    <n v="1"/>
    <b v="0"/>
    <n v="35.206204"/>
  </r>
  <r>
    <n v="62"/>
    <n v="1"/>
    <x v="1"/>
    <s v="Icard, Miss. Amelie"/>
    <s v="female"/>
    <n v="38"/>
    <n v="0"/>
    <n v="0"/>
    <x v="60"/>
    <n v="80"/>
    <s v="B28"/>
    <x v="3"/>
    <n v="1"/>
    <n v="80"/>
    <n v="2"/>
    <n v="40"/>
    <n v="80"/>
    <n v="1"/>
    <b v="0"/>
    <n v="80"/>
  </r>
  <r>
    <n v="63"/>
    <n v="0"/>
    <x v="1"/>
    <s v="Harris, Mr. Henry Birkhardt"/>
    <s v="male"/>
    <n v="45"/>
    <n v="1"/>
    <n v="0"/>
    <x v="61"/>
    <n v="83.474999999999994"/>
    <s v="C83"/>
    <x v="0"/>
    <n v="2"/>
    <n v="406.52324999999996"/>
    <n v="2"/>
    <n v="203.26162499999998"/>
    <n v="203.26162499999998"/>
    <n v="2"/>
    <b v="0"/>
    <n v="203.26162499999998"/>
  </r>
  <r>
    <n v="64"/>
    <n v="0"/>
    <x v="0"/>
    <s v="Skoog, Master. Harald"/>
    <s v="male"/>
    <n v="4"/>
    <n v="3"/>
    <n v="2"/>
    <x v="62"/>
    <n v="27.9"/>
    <m/>
    <x v="0"/>
    <n v="6"/>
    <n v="135.87299999999999"/>
    <n v="6"/>
    <n v="22.645499999999998"/>
    <n v="22.645499999999998"/>
    <n v="4"/>
    <b v="1"/>
    <n v="33.968249999999998"/>
  </r>
  <r>
    <n v="65"/>
    <n v="0"/>
    <x v="1"/>
    <s v="Stewart, Mr. Albert A"/>
    <s v="male"/>
    <m/>
    <n v="0"/>
    <n v="0"/>
    <x v="63"/>
    <n v="27.720800000000001"/>
    <m/>
    <x v="1"/>
    <n v="1"/>
    <n v="135.00029599999999"/>
    <n v="1"/>
    <n v="135.00029599999999"/>
    <n v="135.00029599999999"/>
    <n v="1"/>
    <b v="0"/>
    <n v="135.00029599999999"/>
  </r>
  <r>
    <n v="66"/>
    <n v="1"/>
    <x v="0"/>
    <s v="Moubarek, Master. Gerios"/>
    <s v="male"/>
    <m/>
    <n v="1"/>
    <n v="1"/>
    <x v="64"/>
    <n v="15.245799999999999"/>
    <m/>
    <x v="1"/>
    <n v="3"/>
    <n v="74.247045999999997"/>
    <n v="2"/>
    <n v="37.123522999999999"/>
    <n v="24.749015333333332"/>
    <n v="2"/>
    <b v="1"/>
    <n v="37.123522999999999"/>
  </r>
  <r>
    <n v="67"/>
    <n v="1"/>
    <x v="2"/>
    <s v="Nye, Mrs. (Elizabeth Ramell)"/>
    <s v="female"/>
    <n v="29"/>
    <n v="0"/>
    <n v="0"/>
    <x v="65"/>
    <n v="10.5"/>
    <s v="F33"/>
    <x v="0"/>
    <n v="1"/>
    <n v="51.134999999999998"/>
    <n v="1"/>
    <n v="51.134999999999998"/>
    <n v="51.134999999999998"/>
    <n v="1"/>
    <b v="0"/>
    <n v="51.134999999999998"/>
  </r>
  <r>
    <n v="68"/>
    <n v="0"/>
    <x v="0"/>
    <s v="Crease, Mr. Ernest James"/>
    <s v="male"/>
    <n v="19"/>
    <n v="0"/>
    <n v="0"/>
    <x v="66"/>
    <n v="8.1583000000000006"/>
    <m/>
    <x v="0"/>
    <n v="1"/>
    <n v="39.730921000000002"/>
    <n v="1"/>
    <n v="39.730921000000002"/>
    <n v="39.730921000000002"/>
    <n v="1"/>
    <b v="0"/>
    <n v="39.730921000000002"/>
  </r>
  <r>
    <n v="69"/>
    <n v="1"/>
    <x v="0"/>
    <s v="Andersson, Miss. Erna Alexandra"/>
    <s v="female"/>
    <n v="17"/>
    <n v="4"/>
    <n v="2"/>
    <x v="67"/>
    <n v="7.9249999999999998"/>
    <m/>
    <x v="0"/>
    <n v="7"/>
    <n v="38.594749999999998"/>
    <n v="1"/>
    <n v="38.594749999999998"/>
    <n v="5.5135357142857142"/>
    <n v="4.5"/>
    <b v="1"/>
    <n v="8.5766111111111112"/>
  </r>
  <r>
    <n v="70"/>
    <n v="0"/>
    <x v="0"/>
    <s v="Kink, Mr. Vincenz"/>
    <s v="male"/>
    <n v="26"/>
    <n v="2"/>
    <n v="0"/>
    <x v="68"/>
    <n v="8.6624999999999996"/>
    <m/>
    <x v="0"/>
    <n v="3"/>
    <n v="42.186374999999998"/>
    <n v="1"/>
    <n v="42.186374999999998"/>
    <n v="14.062125"/>
    <n v="3"/>
    <b v="0"/>
    <n v="14.062125"/>
  </r>
  <r>
    <n v="71"/>
    <n v="0"/>
    <x v="2"/>
    <s v="Jenkin, Mr. Stephen Curnow"/>
    <s v="male"/>
    <n v="32"/>
    <n v="0"/>
    <n v="0"/>
    <x v="69"/>
    <n v="10.5"/>
    <m/>
    <x v="0"/>
    <n v="1"/>
    <n v="51.134999999999998"/>
    <n v="1"/>
    <n v="51.134999999999998"/>
    <n v="51.134999999999998"/>
    <n v="1"/>
    <b v="0"/>
    <n v="51.134999999999998"/>
  </r>
  <r>
    <n v="72"/>
    <n v="0"/>
    <x v="0"/>
    <s v="Goodwin, Miss. Lillian Amy"/>
    <s v="female"/>
    <n v="16"/>
    <n v="5"/>
    <n v="2"/>
    <x v="58"/>
    <n v="46.9"/>
    <m/>
    <x v="0"/>
    <n v="8"/>
    <n v="228.40299999999999"/>
    <n v="6"/>
    <n v="38.067166666666665"/>
    <n v="28.550374999999999"/>
    <n v="5"/>
    <b v="1"/>
    <n v="45.680599999999998"/>
  </r>
  <r>
    <n v="73"/>
    <n v="0"/>
    <x v="2"/>
    <s v="Hood, Mr. Ambrose Jr"/>
    <s v="male"/>
    <n v="21"/>
    <n v="0"/>
    <n v="0"/>
    <x v="70"/>
    <n v="73.5"/>
    <m/>
    <x v="0"/>
    <n v="1"/>
    <n v="357.94499999999999"/>
    <n v="5"/>
    <n v="71.588999999999999"/>
    <n v="357.94499999999999"/>
    <n v="1"/>
    <b v="0"/>
    <n v="357.94499999999999"/>
  </r>
  <r>
    <n v="74"/>
    <n v="0"/>
    <x v="0"/>
    <s v="Chronopoulos, Mr. Apostolos"/>
    <s v="male"/>
    <n v="26"/>
    <n v="1"/>
    <n v="0"/>
    <x v="71"/>
    <n v="14.4542"/>
    <m/>
    <x v="1"/>
    <n v="2"/>
    <n v="70.391953999999998"/>
    <n v="1"/>
    <n v="70.391953999999998"/>
    <n v="35.195976999999999"/>
    <n v="2"/>
    <b v="0"/>
    <n v="35.195976999999999"/>
  </r>
  <r>
    <n v="75"/>
    <n v="1"/>
    <x v="0"/>
    <s v="Bing, Mr. Lee"/>
    <s v="male"/>
    <n v="32"/>
    <n v="0"/>
    <n v="0"/>
    <x v="72"/>
    <n v="56.495800000000003"/>
    <m/>
    <x v="0"/>
    <n v="1"/>
    <n v="275.134546"/>
    <n v="7"/>
    <n v="39.30493514285714"/>
    <n v="275.134546"/>
    <n v="1"/>
    <b v="0"/>
    <n v="275.134546"/>
  </r>
  <r>
    <n v="76"/>
    <n v="0"/>
    <x v="0"/>
    <s v="Moen, Mr. Sigurd Hansen"/>
    <s v="male"/>
    <n v="25"/>
    <n v="0"/>
    <n v="0"/>
    <x v="73"/>
    <n v="7.65"/>
    <s v="F G73"/>
    <x v="0"/>
    <n v="1"/>
    <n v="37.255500000000005"/>
    <n v="1"/>
    <n v="37.255500000000005"/>
    <n v="37.255500000000005"/>
    <n v="1"/>
    <b v="0"/>
    <n v="37.255500000000005"/>
  </r>
  <r>
    <n v="77"/>
    <n v="0"/>
    <x v="0"/>
    <s v="Staneff, Mr. Ivan"/>
    <s v="male"/>
    <m/>
    <n v="0"/>
    <n v="0"/>
    <x v="74"/>
    <n v="7.8958000000000004"/>
    <m/>
    <x v="0"/>
    <n v="1"/>
    <n v="38.452546000000005"/>
    <n v="1"/>
    <n v="38.452546000000005"/>
    <n v="38.452546000000005"/>
    <n v="1"/>
    <b v="0"/>
    <n v="38.452546000000005"/>
  </r>
  <r>
    <n v="78"/>
    <n v="0"/>
    <x v="0"/>
    <s v="Moutal, Mr. Rahamin Haim"/>
    <s v="male"/>
    <m/>
    <n v="0"/>
    <n v="0"/>
    <x v="75"/>
    <n v="8.0500000000000007"/>
    <m/>
    <x v="0"/>
    <n v="1"/>
    <n v="39.203500000000005"/>
    <n v="1"/>
    <n v="39.203500000000005"/>
    <n v="39.203500000000005"/>
    <n v="1"/>
    <b v="0"/>
    <n v="39.203500000000005"/>
  </r>
  <r>
    <n v="79"/>
    <n v="1"/>
    <x v="2"/>
    <s v="Caldwell, Master. Alden Gates"/>
    <s v="male"/>
    <n v="0.83"/>
    <n v="0"/>
    <n v="2"/>
    <x v="76"/>
    <n v="29"/>
    <m/>
    <x v="0"/>
    <n v="3"/>
    <n v="141.22999999999999"/>
    <n v="2"/>
    <n v="70.614999999999995"/>
    <n v="47.076666666666661"/>
    <n v="2.5"/>
    <b v="1"/>
    <n v="56.491999999999997"/>
  </r>
  <r>
    <n v="80"/>
    <n v="1"/>
    <x v="0"/>
    <s v="Dowdell, Miss. Elizabeth"/>
    <s v="female"/>
    <n v="30"/>
    <n v="0"/>
    <n v="0"/>
    <x v="77"/>
    <n v="12.475"/>
    <m/>
    <x v="0"/>
    <n v="1"/>
    <n v="60.753250000000001"/>
    <n v="2"/>
    <n v="30.376625000000001"/>
    <n v="60.753250000000001"/>
    <n v="1"/>
    <b v="0"/>
    <n v="60.753250000000001"/>
  </r>
  <r>
    <n v="81"/>
    <n v="0"/>
    <x v="0"/>
    <s v="Waelens, Mr. Achille"/>
    <s v="male"/>
    <n v="22"/>
    <n v="0"/>
    <n v="0"/>
    <x v="78"/>
    <n v="9"/>
    <m/>
    <x v="0"/>
    <n v="1"/>
    <n v="43.83"/>
    <n v="1"/>
    <n v="43.83"/>
    <n v="43.83"/>
    <n v="1"/>
    <b v="0"/>
    <n v="43.83"/>
  </r>
  <r>
    <n v="82"/>
    <n v="1"/>
    <x v="0"/>
    <s v="Sheerlinck, Mr. Jan Baptist"/>
    <s v="male"/>
    <n v="29"/>
    <n v="0"/>
    <n v="0"/>
    <x v="79"/>
    <n v="9.5"/>
    <m/>
    <x v="0"/>
    <n v="1"/>
    <n v="46.265000000000001"/>
    <n v="1"/>
    <n v="46.265000000000001"/>
    <n v="46.265000000000001"/>
    <n v="1"/>
    <b v="0"/>
    <n v="46.265000000000001"/>
  </r>
  <r>
    <n v="83"/>
    <n v="1"/>
    <x v="0"/>
    <s v="McDermott, Miss. Brigdet Delia"/>
    <s v="female"/>
    <m/>
    <n v="0"/>
    <n v="0"/>
    <x v="80"/>
    <n v="7.7874999999999996"/>
    <m/>
    <x v="2"/>
    <n v="1"/>
    <n v="44.098982558139532"/>
    <n v="1"/>
    <n v="44.098982558139532"/>
    <n v="44.098982558139532"/>
    <n v="1"/>
    <b v="0"/>
    <n v="44.098982558139532"/>
  </r>
  <r>
    <n v="84"/>
    <n v="0"/>
    <x v="1"/>
    <s v="Carrau, Mr. Francisco M"/>
    <s v="male"/>
    <n v="28"/>
    <n v="0"/>
    <n v="0"/>
    <x v="81"/>
    <n v="47.1"/>
    <m/>
    <x v="0"/>
    <n v="1"/>
    <n v="229.37700000000001"/>
    <n v="1"/>
    <n v="229.37700000000001"/>
    <n v="229.37700000000001"/>
    <n v="1"/>
    <b v="0"/>
    <n v="229.37700000000001"/>
  </r>
  <r>
    <n v="85"/>
    <n v="1"/>
    <x v="2"/>
    <s v="Ilett, Miss. Bertha"/>
    <s v="female"/>
    <n v="17"/>
    <n v="0"/>
    <n v="0"/>
    <x v="82"/>
    <n v="10.5"/>
    <m/>
    <x v="0"/>
    <n v="1"/>
    <n v="51.134999999999998"/>
    <n v="1"/>
    <n v="51.134999999999998"/>
    <n v="51.134999999999998"/>
    <n v="1"/>
    <b v="0"/>
    <n v="51.134999999999998"/>
  </r>
  <r>
    <n v="86"/>
    <n v="1"/>
    <x v="0"/>
    <s v="Backstrom, Mrs. Karl Alfred (Maria Mathilda Gustafsson)"/>
    <s v="female"/>
    <n v="33"/>
    <n v="3"/>
    <n v="0"/>
    <x v="83"/>
    <n v="15.85"/>
    <m/>
    <x v="0"/>
    <n v="4"/>
    <n v="77.189499999999995"/>
    <n v="2"/>
    <n v="38.594749999999998"/>
    <n v="19.297374999999999"/>
    <n v="4"/>
    <b v="0"/>
    <n v="19.297374999999999"/>
  </r>
  <r>
    <n v="87"/>
    <n v="0"/>
    <x v="0"/>
    <s v="Ford, Mr. William Neal"/>
    <s v="male"/>
    <n v="16"/>
    <n v="1"/>
    <n v="3"/>
    <x v="84"/>
    <n v="34.375"/>
    <m/>
    <x v="0"/>
    <n v="5"/>
    <n v="167.40625"/>
    <n v="4"/>
    <n v="41.8515625"/>
    <n v="33.481250000000003"/>
    <n v="3.5"/>
    <b v="0"/>
    <n v="47.830357142857146"/>
  </r>
  <r>
    <n v="88"/>
    <n v="0"/>
    <x v="0"/>
    <s v="Slocovski, Mr. Selman Francis"/>
    <s v="male"/>
    <m/>
    <n v="0"/>
    <n v="0"/>
    <x v="85"/>
    <n v="8.0500000000000007"/>
    <m/>
    <x v="0"/>
    <n v="1"/>
    <n v="39.203500000000005"/>
    <n v="1"/>
    <n v="39.203500000000005"/>
    <n v="39.203500000000005"/>
    <n v="1"/>
    <b v="0"/>
    <n v="39.203500000000005"/>
  </r>
  <r>
    <n v="89"/>
    <n v="1"/>
    <x v="1"/>
    <s v="Fortune, Miss. Mabel Helen"/>
    <s v="female"/>
    <n v="23"/>
    <n v="3"/>
    <n v="2"/>
    <x v="26"/>
    <n v="263"/>
    <s v="C23 C25 C27"/>
    <x v="0"/>
    <n v="6"/>
    <n v="1280.81"/>
    <n v="4"/>
    <n v="320.20249999999999"/>
    <n v="213.46833333333333"/>
    <n v="4"/>
    <b v="1"/>
    <n v="320.20249999999999"/>
  </r>
  <r>
    <n v="90"/>
    <n v="0"/>
    <x v="0"/>
    <s v="Celotti, Mr. Francesco"/>
    <s v="male"/>
    <n v="24"/>
    <n v="0"/>
    <n v="0"/>
    <x v="86"/>
    <n v="8.0500000000000007"/>
    <m/>
    <x v="0"/>
    <n v="1"/>
    <n v="39.203500000000005"/>
    <n v="1"/>
    <n v="39.203500000000005"/>
    <n v="39.203500000000005"/>
    <n v="1"/>
    <b v="0"/>
    <n v="39.203500000000005"/>
  </r>
  <r>
    <n v="91"/>
    <n v="0"/>
    <x v="0"/>
    <s v="Christmann, Mr. Emil"/>
    <s v="male"/>
    <n v="29"/>
    <n v="0"/>
    <n v="0"/>
    <x v="87"/>
    <n v="8.0500000000000007"/>
    <m/>
    <x v="0"/>
    <n v="1"/>
    <n v="39.203500000000005"/>
    <n v="1"/>
    <n v="39.203500000000005"/>
    <n v="39.203500000000005"/>
    <n v="1"/>
    <b v="0"/>
    <n v="39.203500000000005"/>
  </r>
  <r>
    <n v="92"/>
    <n v="0"/>
    <x v="0"/>
    <s v="Andreasson, Mr. Paul Edvin"/>
    <s v="male"/>
    <n v="20"/>
    <n v="0"/>
    <n v="0"/>
    <x v="88"/>
    <n v="7.8541999999999996"/>
    <m/>
    <x v="0"/>
    <n v="1"/>
    <n v="38.249954000000002"/>
    <n v="1"/>
    <n v="38.249954000000002"/>
    <n v="38.249954000000002"/>
    <n v="1"/>
    <b v="0"/>
    <n v="38.249954000000002"/>
  </r>
  <r>
    <n v="93"/>
    <n v="0"/>
    <x v="1"/>
    <s v="Chaffee, Mr. Herbert Fuller"/>
    <s v="male"/>
    <n v="46"/>
    <n v="1"/>
    <n v="0"/>
    <x v="89"/>
    <n v="61.174999999999997"/>
    <s v="E31"/>
    <x v="0"/>
    <n v="2"/>
    <n v="297.92225000000002"/>
    <n v="1"/>
    <n v="297.92225000000002"/>
    <n v="148.96112500000001"/>
    <n v="2"/>
    <b v="0"/>
    <n v="148.96112500000001"/>
  </r>
  <r>
    <n v="94"/>
    <n v="0"/>
    <x v="0"/>
    <s v="Dean, Mr. Bertram Frank"/>
    <s v="male"/>
    <n v="26"/>
    <n v="1"/>
    <n v="2"/>
    <x v="90"/>
    <n v="20.574999999999999"/>
    <m/>
    <x v="0"/>
    <n v="4"/>
    <n v="100.20025"/>
    <n v="2"/>
    <n v="50.100124999999998"/>
    <n v="25.050062499999999"/>
    <n v="3"/>
    <b v="0"/>
    <n v="33.400083333333335"/>
  </r>
  <r>
    <n v="95"/>
    <n v="0"/>
    <x v="0"/>
    <s v="Coxon, Mr. Daniel"/>
    <s v="male"/>
    <n v="59"/>
    <n v="0"/>
    <n v="0"/>
    <x v="91"/>
    <n v="7.25"/>
    <m/>
    <x v="0"/>
    <n v="1"/>
    <n v="35.307499999999997"/>
    <n v="1"/>
    <n v="35.307499999999997"/>
    <n v="35.307499999999997"/>
    <n v="1"/>
    <b v="0"/>
    <n v="35.307499999999997"/>
  </r>
  <r>
    <n v="96"/>
    <n v="0"/>
    <x v="0"/>
    <s v="Shorney, Mr. Charles Joseph"/>
    <s v="male"/>
    <m/>
    <n v="0"/>
    <n v="0"/>
    <x v="92"/>
    <n v="8.0500000000000007"/>
    <m/>
    <x v="0"/>
    <n v="1"/>
    <n v="39.203500000000005"/>
    <n v="1"/>
    <n v="39.203500000000005"/>
    <n v="39.203500000000005"/>
    <n v="1"/>
    <b v="0"/>
    <n v="39.203500000000005"/>
  </r>
  <r>
    <n v="97"/>
    <n v="0"/>
    <x v="1"/>
    <s v="Goldschmidt, Mr. George B"/>
    <s v="male"/>
    <n v="71"/>
    <n v="0"/>
    <n v="0"/>
    <x v="93"/>
    <n v="34.654200000000003"/>
    <s v="A5"/>
    <x v="1"/>
    <n v="1"/>
    <n v="168.76595400000002"/>
    <n v="1"/>
    <n v="168.76595400000002"/>
    <n v="168.76595400000002"/>
    <n v="1"/>
    <b v="0"/>
    <n v="168.76595400000002"/>
  </r>
  <r>
    <n v="98"/>
    <n v="1"/>
    <x v="1"/>
    <s v="Greenfield, Mr. William Bertram"/>
    <s v="male"/>
    <n v="23"/>
    <n v="0"/>
    <n v="1"/>
    <x v="94"/>
    <n v="63.3583"/>
    <s v="D10 D12"/>
    <x v="1"/>
    <n v="2"/>
    <n v="308.55492099999998"/>
    <n v="1"/>
    <n v="308.55492099999998"/>
    <n v="154.27746049999999"/>
    <n v="1.5"/>
    <b v="0"/>
    <n v="205.70328066666664"/>
  </r>
  <r>
    <n v="99"/>
    <n v="1"/>
    <x v="2"/>
    <s v="Doling, Mrs. John T (Ada Julia Bone)"/>
    <s v="female"/>
    <n v="34"/>
    <n v="0"/>
    <n v="1"/>
    <x v="95"/>
    <n v="23"/>
    <m/>
    <x v="0"/>
    <n v="2"/>
    <n v="112.01"/>
    <n v="2"/>
    <n v="56.005000000000003"/>
    <n v="56.005000000000003"/>
    <n v="1.5"/>
    <b v="0"/>
    <n v="74.673333333333332"/>
  </r>
  <r>
    <n v="100"/>
    <n v="0"/>
    <x v="2"/>
    <s v="Kantor, Mr. Sinai"/>
    <s v="male"/>
    <n v="34"/>
    <n v="1"/>
    <n v="0"/>
    <x v="96"/>
    <n v="26"/>
    <m/>
    <x v="0"/>
    <n v="2"/>
    <n v="126.62"/>
    <n v="2"/>
    <n v="63.31"/>
    <n v="63.31"/>
    <n v="2"/>
    <b v="0"/>
    <n v="63.31"/>
  </r>
  <r>
    <n v="101"/>
    <n v="0"/>
    <x v="0"/>
    <s v="Petranec, Miss. Matilda"/>
    <s v="female"/>
    <n v="28"/>
    <n v="0"/>
    <n v="0"/>
    <x v="97"/>
    <n v="7.8958000000000004"/>
    <m/>
    <x v="0"/>
    <n v="1"/>
    <n v="38.452546000000005"/>
    <n v="1"/>
    <n v="38.452546000000005"/>
    <n v="38.452546000000005"/>
    <n v="1"/>
    <b v="0"/>
    <n v="38.452546000000005"/>
  </r>
  <r>
    <n v="102"/>
    <n v="0"/>
    <x v="0"/>
    <s v="Petroff, Mr. Pastcho (&quot;Pentcho&quot;)"/>
    <s v="male"/>
    <m/>
    <n v="0"/>
    <n v="0"/>
    <x v="98"/>
    <n v="7.8958000000000004"/>
    <m/>
    <x v="0"/>
    <n v="1"/>
    <n v="38.452546000000005"/>
    <n v="1"/>
    <n v="38.452546000000005"/>
    <n v="38.452546000000005"/>
    <n v="1"/>
    <b v="0"/>
    <n v="38.452546000000005"/>
  </r>
  <r>
    <n v="103"/>
    <n v="0"/>
    <x v="1"/>
    <s v="White, Mr. Richard Frasar"/>
    <s v="male"/>
    <n v="21"/>
    <n v="0"/>
    <n v="1"/>
    <x v="99"/>
    <n v="77.287499999999994"/>
    <s v="D26"/>
    <x v="0"/>
    <n v="2"/>
    <n v="376.39012499999995"/>
    <n v="2"/>
    <n v="188.19506249999998"/>
    <n v="188.19506249999998"/>
    <n v="1.5"/>
    <b v="0"/>
    <n v="250.92674999999997"/>
  </r>
  <r>
    <n v="104"/>
    <n v="0"/>
    <x v="0"/>
    <s v="Johansson, Mr. Gustaf Joel"/>
    <s v="male"/>
    <n v="33"/>
    <n v="0"/>
    <n v="0"/>
    <x v="100"/>
    <n v="8.6541999999999994"/>
    <m/>
    <x v="0"/>
    <n v="1"/>
    <n v="42.145953999999996"/>
    <n v="1"/>
    <n v="42.145953999999996"/>
    <n v="42.145953999999996"/>
    <n v="1"/>
    <b v="0"/>
    <n v="42.145953999999996"/>
  </r>
  <r>
    <n v="105"/>
    <n v="0"/>
    <x v="0"/>
    <s v="Gustafsson, Mr. Anders Vilhelm"/>
    <s v="male"/>
    <n v="37"/>
    <n v="2"/>
    <n v="0"/>
    <x v="101"/>
    <n v="7.9249999999999998"/>
    <m/>
    <x v="0"/>
    <n v="3"/>
    <n v="38.594749999999998"/>
    <n v="1"/>
    <n v="38.594749999999998"/>
    <n v="12.864916666666666"/>
    <n v="3"/>
    <b v="0"/>
    <n v="12.864916666666666"/>
  </r>
  <r>
    <n v="106"/>
    <n v="0"/>
    <x v="0"/>
    <s v="Mionoff, Mr. Stoytcho"/>
    <s v="male"/>
    <n v="28"/>
    <n v="0"/>
    <n v="0"/>
    <x v="102"/>
    <n v="7.8958000000000004"/>
    <m/>
    <x v="0"/>
    <n v="1"/>
    <n v="38.452546000000005"/>
    <n v="1"/>
    <n v="38.452546000000005"/>
    <n v="38.452546000000005"/>
    <n v="1"/>
    <b v="0"/>
    <n v="38.452546000000005"/>
  </r>
  <r>
    <n v="107"/>
    <n v="1"/>
    <x v="0"/>
    <s v="Salkjelsvik, Miss. Anna Kristine"/>
    <s v="female"/>
    <n v="21"/>
    <n v="0"/>
    <n v="0"/>
    <x v="103"/>
    <n v="7.65"/>
    <m/>
    <x v="0"/>
    <n v="1"/>
    <n v="37.255500000000005"/>
    <n v="1"/>
    <n v="37.255500000000005"/>
    <n v="37.255500000000005"/>
    <n v="1"/>
    <b v="0"/>
    <n v="37.255500000000005"/>
  </r>
  <r>
    <n v="108"/>
    <n v="1"/>
    <x v="0"/>
    <s v="Moss, Mr. Albert Johan"/>
    <s v="male"/>
    <m/>
    <n v="0"/>
    <n v="0"/>
    <x v="104"/>
    <n v="7.7750000000000004"/>
    <m/>
    <x v="0"/>
    <n v="1"/>
    <n v="37.864250000000006"/>
    <n v="1"/>
    <n v="37.864250000000006"/>
    <n v="37.864250000000006"/>
    <n v="1"/>
    <b v="0"/>
    <n v="37.864250000000006"/>
  </r>
  <r>
    <n v="109"/>
    <n v="0"/>
    <x v="0"/>
    <s v="Rekic, Mr. Tido"/>
    <s v="male"/>
    <n v="38"/>
    <n v="0"/>
    <n v="0"/>
    <x v="105"/>
    <n v="7.8958000000000004"/>
    <m/>
    <x v="0"/>
    <n v="1"/>
    <n v="38.452546000000005"/>
    <n v="1"/>
    <n v="38.452546000000005"/>
    <n v="38.452546000000005"/>
    <n v="1"/>
    <b v="0"/>
    <n v="38.452546000000005"/>
  </r>
  <r>
    <n v="110"/>
    <n v="1"/>
    <x v="0"/>
    <s v="Moran, Miss. Bertha"/>
    <s v="female"/>
    <m/>
    <n v="1"/>
    <n v="0"/>
    <x v="106"/>
    <n v="24.15"/>
    <m/>
    <x v="2"/>
    <n v="2"/>
    <n v="136.7563953488372"/>
    <n v="3"/>
    <n v="45.585465116279067"/>
    <n v="68.378197674418601"/>
    <n v="2"/>
    <b v="0"/>
    <n v="68.378197674418601"/>
  </r>
  <r>
    <n v="111"/>
    <n v="0"/>
    <x v="1"/>
    <s v="Porter, Mr. Walter Chamberlain"/>
    <s v="male"/>
    <n v="47"/>
    <n v="0"/>
    <n v="0"/>
    <x v="107"/>
    <n v="52"/>
    <s v="C110"/>
    <x v="0"/>
    <n v="1"/>
    <n v="253.24"/>
    <n v="2"/>
    <n v="126.62"/>
    <n v="253.24"/>
    <n v="1"/>
    <b v="0"/>
    <n v="253.24"/>
  </r>
  <r>
    <n v="112"/>
    <n v="0"/>
    <x v="0"/>
    <s v="Zabour, Miss. Hileni"/>
    <s v="female"/>
    <n v="14.5"/>
    <n v="1"/>
    <n v="0"/>
    <x v="108"/>
    <n v="14.4542"/>
    <m/>
    <x v="1"/>
    <n v="2"/>
    <n v="70.391953999999998"/>
    <n v="2"/>
    <n v="35.195976999999999"/>
    <n v="35.195976999999999"/>
    <n v="2"/>
    <b v="0"/>
    <n v="35.195976999999999"/>
  </r>
  <r>
    <n v="113"/>
    <n v="0"/>
    <x v="0"/>
    <s v="Barton, Mr. David John"/>
    <s v="male"/>
    <n v="22"/>
    <n v="0"/>
    <n v="0"/>
    <x v="109"/>
    <n v="8.0500000000000007"/>
    <m/>
    <x v="0"/>
    <n v="1"/>
    <n v="39.203500000000005"/>
    <n v="1"/>
    <n v="39.203500000000005"/>
    <n v="39.203500000000005"/>
    <n v="1"/>
    <b v="0"/>
    <n v="39.203500000000005"/>
  </r>
  <r>
    <n v="114"/>
    <n v="0"/>
    <x v="0"/>
    <s v="Jussila, Miss. Katriina"/>
    <s v="female"/>
    <n v="20"/>
    <n v="1"/>
    <n v="0"/>
    <x v="110"/>
    <n v="9.8249999999999993"/>
    <m/>
    <x v="0"/>
    <n v="2"/>
    <n v="47.847749999999998"/>
    <n v="1"/>
    <n v="47.847749999999998"/>
    <n v="23.923874999999999"/>
    <n v="2"/>
    <b v="0"/>
    <n v="23.923874999999999"/>
  </r>
  <r>
    <n v="115"/>
    <n v="0"/>
    <x v="0"/>
    <s v="Attalah, Miss. Malake"/>
    <s v="female"/>
    <n v="17"/>
    <n v="0"/>
    <n v="0"/>
    <x v="111"/>
    <n v="14.458299999999999"/>
    <m/>
    <x v="1"/>
    <n v="1"/>
    <n v="70.411920999999992"/>
    <n v="2"/>
    <n v="35.205960499999996"/>
    <n v="70.411920999999992"/>
    <n v="1"/>
    <b v="0"/>
    <n v="70.411920999999992"/>
  </r>
  <r>
    <n v="116"/>
    <n v="0"/>
    <x v="0"/>
    <s v="Pekoniemi, Mr. Edvard"/>
    <s v="male"/>
    <n v="21"/>
    <n v="0"/>
    <n v="0"/>
    <x v="112"/>
    <n v="7.9249999999999998"/>
    <m/>
    <x v="0"/>
    <n v="1"/>
    <n v="38.594749999999998"/>
    <n v="1"/>
    <n v="38.594749999999998"/>
    <n v="38.594749999999998"/>
    <n v="1"/>
    <b v="0"/>
    <n v="38.594749999999998"/>
  </r>
  <r>
    <n v="117"/>
    <n v="0"/>
    <x v="0"/>
    <s v="Connors, Mr. Patrick"/>
    <s v="male"/>
    <n v="70.5"/>
    <n v="0"/>
    <n v="0"/>
    <x v="113"/>
    <n v="7.75"/>
    <m/>
    <x v="2"/>
    <n v="1"/>
    <n v="43.886627906976749"/>
    <n v="1"/>
    <n v="43.886627906976749"/>
    <n v="43.886627906976749"/>
    <n v="1"/>
    <b v="0"/>
    <n v="43.886627906976749"/>
  </r>
  <r>
    <n v="118"/>
    <n v="0"/>
    <x v="2"/>
    <s v="Turpin, Mr. William John Robert"/>
    <s v="male"/>
    <n v="29"/>
    <n v="1"/>
    <n v="0"/>
    <x v="40"/>
    <n v="21"/>
    <m/>
    <x v="0"/>
    <n v="2"/>
    <n v="102.27"/>
    <n v="2"/>
    <n v="51.134999999999998"/>
    <n v="51.134999999999998"/>
    <n v="2"/>
    <b v="0"/>
    <n v="51.134999999999998"/>
  </r>
  <r>
    <n v="119"/>
    <n v="0"/>
    <x v="1"/>
    <s v="Baxter, Mr. Quigg Edmond"/>
    <s v="male"/>
    <n v="24"/>
    <n v="0"/>
    <n v="1"/>
    <x v="114"/>
    <n v="247.52080000000001"/>
    <s v="B58 B60"/>
    <x v="1"/>
    <n v="2"/>
    <n v="1205.4262960000001"/>
    <n v="2"/>
    <n v="602.71314800000005"/>
    <n v="602.71314800000005"/>
    <n v="1.5"/>
    <b v="0"/>
    <n v="803.61753066666677"/>
  </r>
  <r>
    <n v="120"/>
    <n v="0"/>
    <x v="0"/>
    <s v="Andersson, Miss. Ellis Anna Maria"/>
    <s v="female"/>
    <n v="2"/>
    <n v="4"/>
    <n v="2"/>
    <x v="13"/>
    <n v="31.274999999999999"/>
    <m/>
    <x v="0"/>
    <n v="7"/>
    <n v="152.30924999999999"/>
    <n v="7"/>
    <n v="21.758464285714286"/>
    <n v="21.758464285714286"/>
    <n v="4.5"/>
    <b v="1"/>
    <n v="33.846499999999999"/>
  </r>
  <r>
    <n v="121"/>
    <n v="0"/>
    <x v="2"/>
    <s v="Hickman, Mr. Stanley George"/>
    <s v="male"/>
    <n v="21"/>
    <n v="2"/>
    <n v="0"/>
    <x v="70"/>
    <n v="73.5"/>
    <m/>
    <x v="0"/>
    <n v="3"/>
    <n v="357.94499999999999"/>
    <n v="5"/>
    <n v="71.588999999999999"/>
    <n v="119.315"/>
    <n v="3"/>
    <b v="0"/>
    <n v="119.315"/>
  </r>
  <r>
    <n v="122"/>
    <n v="0"/>
    <x v="0"/>
    <s v="Moore, Mr. Leonard Charles"/>
    <s v="male"/>
    <m/>
    <n v="0"/>
    <n v="0"/>
    <x v="115"/>
    <n v="8.0500000000000007"/>
    <m/>
    <x v="0"/>
    <n v="1"/>
    <n v="39.203500000000005"/>
    <n v="1"/>
    <n v="39.203500000000005"/>
    <n v="39.203500000000005"/>
    <n v="1"/>
    <b v="0"/>
    <n v="39.203500000000005"/>
  </r>
  <r>
    <n v="123"/>
    <n v="0"/>
    <x v="2"/>
    <s v="Nasser, Mr. Nicholas"/>
    <s v="male"/>
    <n v="32.5"/>
    <n v="1"/>
    <n v="0"/>
    <x v="9"/>
    <n v="30.070799999999998"/>
    <m/>
    <x v="1"/>
    <n v="2"/>
    <n v="30.070799999999998"/>
    <n v="2"/>
    <n v="15.035399999999999"/>
    <n v="15.035399999999999"/>
    <n v="2"/>
    <b v="0"/>
    <n v="15.035399999999999"/>
  </r>
  <r>
    <n v="124"/>
    <n v="1"/>
    <x v="2"/>
    <s v="Webber, Miss. Susan"/>
    <s v="female"/>
    <n v="32.5"/>
    <n v="0"/>
    <n v="0"/>
    <x v="116"/>
    <n v="13"/>
    <s v="E101"/>
    <x v="0"/>
    <n v="1"/>
    <n v="63.31"/>
    <n v="1"/>
    <n v="63.31"/>
    <n v="63.31"/>
    <n v="1"/>
    <b v="0"/>
    <n v="63.31"/>
  </r>
  <r>
    <n v="125"/>
    <n v="0"/>
    <x v="1"/>
    <s v="White, Mr. Percival Wayland"/>
    <s v="male"/>
    <n v="54"/>
    <n v="0"/>
    <n v="1"/>
    <x v="99"/>
    <n v="77.287499999999994"/>
    <s v="D26"/>
    <x v="0"/>
    <n v="2"/>
    <n v="376.39012499999995"/>
    <n v="2"/>
    <n v="188.19506249999998"/>
    <n v="188.19506249999998"/>
    <n v="1.5"/>
    <b v="0"/>
    <n v="250.92674999999997"/>
  </r>
  <r>
    <n v="126"/>
    <n v="1"/>
    <x v="0"/>
    <s v="Nicola-Yarred, Master. Elias"/>
    <s v="male"/>
    <n v="12"/>
    <n v="1"/>
    <n v="0"/>
    <x v="38"/>
    <n v="11.2417"/>
    <m/>
    <x v="1"/>
    <n v="2"/>
    <n v="54.747078999999999"/>
    <n v="2"/>
    <n v="27.3735395"/>
    <n v="27.3735395"/>
    <n v="2"/>
    <b v="0"/>
    <n v="27.3735395"/>
  </r>
  <r>
    <n v="127"/>
    <n v="0"/>
    <x v="0"/>
    <s v="McMahon, Mr. Martin"/>
    <s v="male"/>
    <m/>
    <n v="0"/>
    <n v="0"/>
    <x v="117"/>
    <n v="7.75"/>
    <m/>
    <x v="2"/>
    <n v="1"/>
    <n v="43.886627906976749"/>
    <n v="1"/>
    <n v="43.886627906976749"/>
    <n v="43.886627906976749"/>
    <n v="1"/>
    <b v="0"/>
    <n v="43.886627906976749"/>
  </r>
  <r>
    <n v="128"/>
    <n v="1"/>
    <x v="0"/>
    <s v="Madsen, Mr. Fridtjof Arne"/>
    <s v="male"/>
    <n v="24"/>
    <n v="0"/>
    <n v="0"/>
    <x v="118"/>
    <n v="7.1417000000000002"/>
    <m/>
    <x v="0"/>
    <n v="1"/>
    <n v="34.780079000000001"/>
    <n v="1"/>
    <n v="34.780079000000001"/>
    <n v="34.780079000000001"/>
    <n v="1"/>
    <b v="0"/>
    <n v="34.780079000000001"/>
  </r>
  <r>
    <n v="129"/>
    <n v="1"/>
    <x v="0"/>
    <s v="Peter, Miss. Anna"/>
    <s v="female"/>
    <m/>
    <n v="1"/>
    <n v="1"/>
    <x v="119"/>
    <n v="22.3583"/>
    <s v="F E69"/>
    <x v="1"/>
    <n v="3"/>
    <n v="108.88492100000001"/>
    <n v="2"/>
    <n v="54.442460500000003"/>
    <n v="36.294973666666671"/>
    <n v="2"/>
    <b v="1"/>
    <n v="54.442460500000003"/>
  </r>
  <r>
    <n v="130"/>
    <n v="0"/>
    <x v="0"/>
    <s v="Ekstrom, Mr. Johan"/>
    <s v="male"/>
    <n v="45"/>
    <n v="0"/>
    <n v="0"/>
    <x v="120"/>
    <n v="6.9749999999999996"/>
    <m/>
    <x v="0"/>
    <n v="1"/>
    <n v="33.968249999999998"/>
    <n v="1"/>
    <n v="33.968249999999998"/>
    <n v="33.968249999999998"/>
    <n v="1"/>
    <b v="0"/>
    <n v="33.968249999999998"/>
  </r>
  <r>
    <n v="131"/>
    <n v="0"/>
    <x v="0"/>
    <s v="Drazenoic, Mr. Jozef"/>
    <s v="male"/>
    <n v="33"/>
    <n v="0"/>
    <n v="0"/>
    <x v="121"/>
    <n v="7.8958000000000004"/>
    <m/>
    <x v="1"/>
    <n v="1"/>
    <n v="38.452546000000005"/>
    <n v="1"/>
    <n v="38.452546000000005"/>
    <n v="38.452546000000005"/>
    <n v="1"/>
    <b v="0"/>
    <n v="38.452546000000005"/>
  </r>
  <r>
    <n v="132"/>
    <n v="0"/>
    <x v="0"/>
    <s v="Coelho, Mr. Domingos Fernandeo"/>
    <s v="male"/>
    <n v="20"/>
    <n v="0"/>
    <n v="0"/>
    <x v="122"/>
    <n v="7.05"/>
    <m/>
    <x v="0"/>
    <n v="1"/>
    <n v="34.333500000000001"/>
    <n v="1"/>
    <n v="34.333500000000001"/>
    <n v="34.333500000000001"/>
    <n v="1"/>
    <b v="0"/>
    <n v="34.333500000000001"/>
  </r>
  <r>
    <n v="133"/>
    <n v="0"/>
    <x v="0"/>
    <s v="Robins, Mrs. Alexander A (Grace Charity Laury)"/>
    <s v="female"/>
    <n v="47"/>
    <n v="1"/>
    <n v="0"/>
    <x v="123"/>
    <n v="14.5"/>
    <m/>
    <x v="0"/>
    <n v="2"/>
    <n v="70.614999999999995"/>
    <n v="1"/>
    <n v="70.614999999999995"/>
    <n v="35.307499999999997"/>
    <n v="2"/>
    <b v="0"/>
    <n v="35.307499999999997"/>
  </r>
  <r>
    <n v="134"/>
    <n v="1"/>
    <x v="2"/>
    <s v="Weisz, Mrs. Leopold (Mathilde Francoise Pede)"/>
    <s v="female"/>
    <n v="29"/>
    <n v="1"/>
    <n v="0"/>
    <x v="124"/>
    <n v="26"/>
    <m/>
    <x v="0"/>
    <n v="2"/>
    <n v="126.62"/>
    <n v="1"/>
    <n v="126.62"/>
    <n v="63.31"/>
    <n v="2"/>
    <b v="0"/>
    <n v="63.31"/>
  </r>
  <r>
    <n v="135"/>
    <n v="0"/>
    <x v="2"/>
    <s v="Sobey, Mr. Samuel James Hayden"/>
    <s v="male"/>
    <n v="25"/>
    <n v="0"/>
    <n v="0"/>
    <x v="125"/>
    <n v="13"/>
    <m/>
    <x v="0"/>
    <n v="1"/>
    <n v="63.31"/>
    <n v="1"/>
    <n v="63.31"/>
    <n v="63.31"/>
    <n v="1"/>
    <b v="0"/>
    <n v="63.31"/>
  </r>
  <r>
    <n v="136"/>
    <n v="0"/>
    <x v="2"/>
    <s v="Richard, Mr. Emile"/>
    <s v="male"/>
    <n v="23"/>
    <n v="0"/>
    <n v="0"/>
    <x v="126"/>
    <n v="15.0458"/>
    <m/>
    <x v="1"/>
    <n v="1"/>
    <n v="73.273046000000008"/>
    <n v="1"/>
    <n v="73.273046000000008"/>
    <n v="73.273046000000008"/>
    <n v="1"/>
    <b v="0"/>
    <n v="73.273046000000008"/>
  </r>
  <r>
    <n v="137"/>
    <n v="1"/>
    <x v="1"/>
    <s v="Newsom, Miss. Helen Monypeny"/>
    <s v="female"/>
    <n v="19"/>
    <n v="0"/>
    <n v="2"/>
    <x v="127"/>
    <n v="26.283300000000001"/>
    <s v="D47"/>
    <x v="0"/>
    <n v="3"/>
    <n v="127.99967100000001"/>
    <n v="1"/>
    <n v="127.99967100000001"/>
    <n v="42.666557000000005"/>
    <n v="2.5"/>
    <b v="1"/>
    <n v="51.1998684"/>
  </r>
  <r>
    <n v="138"/>
    <n v="0"/>
    <x v="1"/>
    <s v="Futrelle, Mr. Jacques Heath"/>
    <s v="male"/>
    <n v="37"/>
    <n v="1"/>
    <n v="0"/>
    <x v="3"/>
    <n v="53.1"/>
    <s v="C123"/>
    <x v="0"/>
    <n v="2"/>
    <n v="258.59700000000004"/>
    <n v="2"/>
    <n v="129.29850000000002"/>
    <n v="129.29850000000002"/>
    <n v="2"/>
    <b v="0"/>
    <n v="129.29850000000002"/>
  </r>
  <r>
    <n v="139"/>
    <n v="0"/>
    <x v="0"/>
    <s v="Osen, Mr. Olaf Elon"/>
    <s v="male"/>
    <n v="16"/>
    <n v="0"/>
    <n v="0"/>
    <x v="128"/>
    <n v="9.2166999999999994"/>
    <m/>
    <x v="0"/>
    <n v="1"/>
    <n v="44.885328999999999"/>
    <n v="2"/>
    <n v="22.442664499999999"/>
    <n v="44.885328999999999"/>
    <n v="1"/>
    <b v="0"/>
    <n v="44.885328999999999"/>
  </r>
  <r>
    <n v="140"/>
    <n v="0"/>
    <x v="1"/>
    <s v="Giglio, Mr. Victor"/>
    <s v="male"/>
    <n v="24"/>
    <n v="0"/>
    <n v="0"/>
    <x v="129"/>
    <n v="79.2"/>
    <s v="B86"/>
    <x v="1"/>
    <n v="1"/>
    <n v="385.70400000000001"/>
    <n v="2"/>
    <n v="192.852"/>
    <n v="385.70400000000001"/>
    <n v="1"/>
    <b v="0"/>
    <n v="385.70400000000001"/>
  </r>
  <r>
    <n v="141"/>
    <n v="0"/>
    <x v="0"/>
    <s v="Boulos, Mrs. Joseph (Sultana)"/>
    <s v="female"/>
    <m/>
    <n v="0"/>
    <n v="2"/>
    <x v="130"/>
    <n v="15.245799999999999"/>
    <m/>
    <x v="1"/>
    <n v="3"/>
    <n v="74.247045999999997"/>
    <n v="2"/>
    <n v="37.123522999999999"/>
    <n v="24.749015333333332"/>
    <n v="2"/>
    <b v="0"/>
    <n v="37.123522999999999"/>
  </r>
  <r>
    <n v="142"/>
    <n v="1"/>
    <x v="0"/>
    <s v="Nysten, Miss. Anna Sofia"/>
    <s v="female"/>
    <n v="22"/>
    <n v="0"/>
    <n v="0"/>
    <x v="131"/>
    <n v="7.75"/>
    <m/>
    <x v="0"/>
    <n v="1"/>
    <n v="37.7425"/>
    <n v="1"/>
    <n v="37.7425"/>
    <n v="37.7425"/>
    <n v="1"/>
    <b v="0"/>
    <n v="37.7425"/>
  </r>
  <r>
    <n v="143"/>
    <n v="1"/>
    <x v="0"/>
    <s v="Hakkarainen, Mrs. Pekka Pietari (Elin Matilda Dolck)"/>
    <s v="female"/>
    <n v="24"/>
    <n v="1"/>
    <n v="0"/>
    <x v="132"/>
    <n v="15.85"/>
    <m/>
    <x v="0"/>
    <n v="2"/>
    <n v="77.189499999999995"/>
    <n v="2"/>
    <n v="38.594749999999998"/>
    <n v="38.594749999999998"/>
    <n v="2"/>
    <b v="0"/>
    <n v="38.594749999999998"/>
  </r>
  <r>
    <n v="144"/>
    <n v="0"/>
    <x v="0"/>
    <s v="Burke, Mr. Jeremiah"/>
    <s v="male"/>
    <n v="19"/>
    <n v="0"/>
    <n v="0"/>
    <x v="133"/>
    <n v="6.75"/>
    <m/>
    <x v="2"/>
    <n v="1"/>
    <n v="38.223837209302324"/>
    <n v="1"/>
    <n v="38.223837209302324"/>
    <n v="38.223837209302324"/>
    <n v="1"/>
    <b v="0"/>
    <n v="38.223837209302324"/>
  </r>
  <r>
    <n v="145"/>
    <n v="0"/>
    <x v="2"/>
    <s v="Andrew, Mr. Edgardo Samuel"/>
    <s v="male"/>
    <n v="18"/>
    <n v="0"/>
    <n v="0"/>
    <x v="134"/>
    <n v="11.5"/>
    <m/>
    <x v="0"/>
    <n v="1"/>
    <n v="56.005000000000003"/>
    <n v="1"/>
    <n v="56.005000000000003"/>
    <n v="56.005000000000003"/>
    <n v="1"/>
    <b v="0"/>
    <n v="56.005000000000003"/>
  </r>
  <r>
    <n v="146"/>
    <n v="0"/>
    <x v="2"/>
    <s v="Nicholls, Mr. Joseph Charles"/>
    <s v="male"/>
    <n v="19"/>
    <n v="1"/>
    <n v="1"/>
    <x v="135"/>
    <n v="36.75"/>
    <m/>
    <x v="0"/>
    <n v="3"/>
    <n v="178.9725"/>
    <n v="2"/>
    <n v="89.486249999999998"/>
    <n v="59.657499999999999"/>
    <n v="2.5"/>
    <b v="0"/>
    <n v="71.588999999999999"/>
  </r>
  <r>
    <n v="147"/>
    <n v="1"/>
    <x v="0"/>
    <s v="Andersson, Mr. August Edvard (&quot;Wennerstrom&quot;)"/>
    <s v="male"/>
    <n v="27"/>
    <n v="0"/>
    <n v="0"/>
    <x v="136"/>
    <n v="7.7957999999999998"/>
    <m/>
    <x v="0"/>
    <n v="1"/>
    <n v="37.965546000000003"/>
    <n v="1"/>
    <n v="37.965546000000003"/>
    <n v="37.965546000000003"/>
    <n v="1"/>
    <b v="0"/>
    <n v="37.965546000000003"/>
  </r>
  <r>
    <n v="148"/>
    <n v="0"/>
    <x v="0"/>
    <s v="Ford, Miss. Robina Maggie &quot;Ruby&quot;"/>
    <s v="female"/>
    <n v="9"/>
    <n v="2"/>
    <n v="2"/>
    <x v="84"/>
    <n v="34.375"/>
    <m/>
    <x v="0"/>
    <n v="5"/>
    <n v="167.40625"/>
    <n v="4"/>
    <n v="41.8515625"/>
    <n v="33.481250000000003"/>
    <n v="3.5"/>
    <b v="1"/>
    <n v="47.830357142857146"/>
  </r>
  <r>
    <n v="149"/>
    <n v="0"/>
    <x v="2"/>
    <s v="Navratil, Mr. Michel (&quot;Louis M Hoffman&quot;)"/>
    <s v="male"/>
    <n v="36.5"/>
    <n v="0"/>
    <n v="2"/>
    <x v="137"/>
    <n v="26"/>
    <s v="F2"/>
    <x v="0"/>
    <n v="3"/>
    <n v="126.62"/>
    <n v="3"/>
    <n v="42.206666666666671"/>
    <n v="42.206666666666671"/>
    <n v="2"/>
    <b v="0"/>
    <n v="63.31"/>
  </r>
  <r>
    <n v="150"/>
    <n v="0"/>
    <x v="2"/>
    <s v="Byles, Rev. Thomas Roussel Davids"/>
    <s v="male"/>
    <n v="42"/>
    <n v="0"/>
    <n v="0"/>
    <x v="138"/>
    <n v="13"/>
    <m/>
    <x v="0"/>
    <n v="1"/>
    <n v="63.31"/>
    <n v="1"/>
    <n v="63.31"/>
    <n v="63.31"/>
    <n v="1"/>
    <b v="0"/>
    <n v="63.31"/>
  </r>
  <r>
    <n v="151"/>
    <n v="0"/>
    <x v="2"/>
    <s v="Bateman, Rev. Robert James"/>
    <s v="male"/>
    <n v="51"/>
    <n v="0"/>
    <n v="0"/>
    <x v="139"/>
    <n v="12.525"/>
    <m/>
    <x v="0"/>
    <n v="1"/>
    <n v="60.996750000000006"/>
    <n v="1"/>
    <n v="60.996750000000006"/>
    <n v="60.996750000000006"/>
    <n v="1"/>
    <b v="0"/>
    <n v="60.996750000000006"/>
  </r>
  <r>
    <n v="152"/>
    <n v="1"/>
    <x v="1"/>
    <s v="Pears, Mrs. Thomas (Edith Wearne)"/>
    <s v="female"/>
    <n v="22"/>
    <n v="1"/>
    <n v="0"/>
    <x v="140"/>
    <n v="66.599999999999994"/>
    <s v="C2"/>
    <x v="0"/>
    <n v="2"/>
    <n v="324.34199999999998"/>
    <n v="2"/>
    <n v="162.17099999999999"/>
    <n v="162.17099999999999"/>
    <n v="2"/>
    <b v="0"/>
    <n v="162.17099999999999"/>
  </r>
  <r>
    <n v="153"/>
    <n v="0"/>
    <x v="0"/>
    <s v="Meo, Mr. Alfonzo"/>
    <s v="male"/>
    <n v="55.5"/>
    <n v="0"/>
    <n v="0"/>
    <x v="141"/>
    <n v="8.0500000000000007"/>
    <m/>
    <x v="0"/>
    <n v="1"/>
    <n v="39.203500000000005"/>
    <n v="1"/>
    <n v="39.203500000000005"/>
    <n v="39.203500000000005"/>
    <n v="1"/>
    <b v="0"/>
    <n v="39.203500000000005"/>
  </r>
  <r>
    <n v="154"/>
    <n v="0"/>
    <x v="0"/>
    <s v="van Billiard, Mr. Austin Blyler"/>
    <s v="male"/>
    <n v="40.5"/>
    <n v="0"/>
    <n v="2"/>
    <x v="142"/>
    <n v="14.5"/>
    <m/>
    <x v="0"/>
    <n v="3"/>
    <n v="70.614999999999995"/>
    <n v="1"/>
    <n v="70.614999999999995"/>
    <n v="23.53833333333333"/>
    <n v="2"/>
    <b v="0"/>
    <n v="35.307499999999997"/>
  </r>
  <r>
    <n v="155"/>
    <n v="0"/>
    <x v="0"/>
    <s v="Olsen, Mr. Ole Martin"/>
    <s v="male"/>
    <m/>
    <n v="0"/>
    <n v="0"/>
    <x v="143"/>
    <n v="7.3125"/>
    <m/>
    <x v="0"/>
    <n v="1"/>
    <n v="35.611874999999998"/>
    <n v="1"/>
    <n v="35.611874999999998"/>
    <n v="35.611874999999998"/>
    <n v="1"/>
    <b v="0"/>
    <n v="35.611874999999998"/>
  </r>
  <r>
    <n v="156"/>
    <n v="0"/>
    <x v="1"/>
    <s v="Williams, Mr. Charles Duane"/>
    <s v="male"/>
    <n v="51"/>
    <n v="0"/>
    <n v="1"/>
    <x v="144"/>
    <n v="61.379199999999997"/>
    <m/>
    <x v="1"/>
    <n v="2"/>
    <n v="298.91670399999998"/>
    <n v="1"/>
    <n v="298.91670399999998"/>
    <n v="149.45835199999999"/>
    <n v="1.5"/>
    <b v="0"/>
    <n v="199.27780266666664"/>
  </r>
  <r>
    <n v="157"/>
    <n v="1"/>
    <x v="0"/>
    <s v="Gilnagh, Miss. Katherine &quot;Katie&quot;"/>
    <s v="female"/>
    <n v="16"/>
    <n v="0"/>
    <n v="0"/>
    <x v="145"/>
    <n v="7.7332999999999998"/>
    <m/>
    <x v="2"/>
    <n v="1"/>
    <n v="43.792059302325576"/>
    <n v="1"/>
    <n v="43.792059302325576"/>
    <n v="43.792059302325576"/>
    <n v="1"/>
    <b v="0"/>
    <n v="43.792059302325576"/>
  </r>
  <r>
    <n v="158"/>
    <n v="0"/>
    <x v="0"/>
    <s v="Corn, Mr. Harry"/>
    <s v="male"/>
    <n v="30"/>
    <n v="0"/>
    <n v="0"/>
    <x v="146"/>
    <n v="8.0500000000000007"/>
    <m/>
    <x v="0"/>
    <n v="1"/>
    <n v="39.203500000000005"/>
    <n v="1"/>
    <n v="39.203500000000005"/>
    <n v="39.203500000000005"/>
    <n v="1"/>
    <b v="0"/>
    <n v="39.203500000000005"/>
  </r>
  <r>
    <n v="159"/>
    <n v="0"/>
    <x v="0"/>
    <s v="Smiljanic, Mr. Mile"/>
    <s v="male"/>
    <m/>
    <n v="0"/>
    <n v="0"/>
    <x v="147"/>
    <n v="8.6624999999999996"/>
    <m/>
    <x v="0"/>
    <n v="1"/>
    <n v="42.186374999999998"/>
    <n v="1"/>
    <n v="42.186374999999998"/>
    <n v="42.186374999999998"/>
    <n v="1"/>
    <b v="0"/>
    <n v="42.186374999999998"/>
  </r>
  <r>
    <n v="160"/>
    <n v="0"/>
    <x v="0"/>
    <s v="Sage, Master. Thomas Henry"/>
    <s v="male"/>
    <m/>
    <n v="8"/>
    <n v="2"/>
    <x v="148"/>
    <n v="69.55"/>
    <m/>
    <x v="0"/>
    <n v="11"/>
    <n v="338.70850000000002"/>
    <n v="7"/>
    <n v="48.386928571428577"/>
    <n v="30.791681818181818"/>
    <n v="6.5"/>
    <b v="1"/>
    <n v="52.109000000000002"/>
  </r>
  <r>
    <n v="161"/>
    <n v="0"/>
    <x v="0"/>
    <s v="Cribb, Mr. John Hatfield"/>
    <s v="male"/>
    <n v="44"/>
    <n v="0"/>
    <n v="1"/>
    <x v="149"/>
    <n v="16.100000000000001"/>
    <m/>
    <x v="0"/>
    <n v="2"/>
    <n v="78.407000000000011"/>
    <n v="1"/>
    <n v="78.407000000000011"/>
    <n v="39.203500000000005"/>
    <n v="1.5"/>
    <b v="0"/>
    <n v="52.271333333333338"/>
  </r>
  <r>
    <n v="162"/>
    <n v="1"/>
    <x v="2"/>
    <s v="Watt, Mrs. James (Elizabeth &quot;Bessie&quot; Inglis Milne)"/>
    <s v="female"/>
    <n v="40"/>
    <n v="0"/>
    <n v="0"/>
    <x v="150"/>
    <n v="15.75"/>
    <m/>
    <x v="0"/>
    <n v="1"/>
    <n v="76.702500000000001"/>
    <n v="1"/>
    <n v="76.702500000000001"/>
    <n v="76.702500000000001"/>
    <n v="1"/>
    <b v="0"/>
    <n v="76.702500000000001"/>
  </r>
  <r>
    <n v="163"/>
    <n v="0"/>
    <x v="0"/>
    <s v="Bengtsson, Mr. John Viktor"/>
    <s v="male"/>
    <n v="26"/>
    <n v="0"/>
    <n v="0"/>
    <x v="151"/>
    <n v="7.7750000000000004"/>
    <m/>
    <x v="0"/>
    <n v="1"/>
    <n v="37.864250000000006"/>
    <n v="1"/>
    <n v="37.864250000000006"/>
    <n v="37.864250000000006"/>
    <n v="1"/>
    <b v="0"/>
    <n v="37.864250000000006"/>
  </r>
  <r>
    <n v="164"/>
    <n v="0"/>
    <x v="0"/>
    <s v="Calic, Mr. Jovo"/>
    <s v="male"/>
    <n v="17"/>
    <n v="0"/>
    <n v="0"/>
    <x v="152"/>
    <n v="8.6624999999999996"/>
    <m/>
    <x v="0"/>
    <n v="1"/>
    <n v="42.186374999999998"/>
    <n v="1"/>
    <n v="42.186374999999998"/>
    <n v="42.186374999999998"/>
    <n v="1"/>
    <b v="0"/>
    <n v="42.186374999999998"/>
  </r>
  <r>
    <n v="165"/>
    <n v="0"/>
    <x v="0"/>
    <s v="Panula, Master. Eino Viljami"/>
    <s v="male"/>
    <n v="1"/>
    <n v="4"/>
    <n v="1"/>
    <x v="49"/>
    <n v="39.6875"/>
    <m/>
    <x v="0"/>
    <n v="6"/>
    <n v="193.27812500000002"/>
    <n v="6"/>
    <n v="32.213020833333339"/>
    <n v="32.213020833333339"/>
    <n v="3.5"/>
    <b v="1"/>
    <n v="55.222321428571433"/>
  </r>
  <r>
    <n v="166"/>
    <n v="1"/>
    <x v="0"/>
    <s v="Goldsmith, Master. Frank John William &quot;Frankie&quot;"/>
    <s v="male"/>
    <n v="9"/>
    <n v="0"/>
    <n v="2"/>
    <x v="153"/>
    <n v="20.524999999999999"/>
    <m/>
    <x v="0"/>
    <n v="3"/>
    <n v="99.95675"/>
    <n v="3"/>
    <n v="33.318916666666667"/>
    <n v="33.318916666666667"/>
    <n v="2.5"/>
    <b v="1"/>
    <n v="39.982700000000001"/>
  </r>
  <r>
    <n v="167"/>
    <n v="1"/>
    <x v="1"/>
    <s v="Chibnall, Mrs. (Edith Martha Bowerman)"/>
    <s v="female"/>
    <m/>
    <n v="0"/>
    <n v="1"/>
    <x v="154"/>
    <n v="55"/>
    <s v="E33"/>
    <x v="0"/>
    <n v="2"/>
    <n v="267.85000000000002"/>
    <n v="2"/>
    <n v="133.92500000000001"/>
    <n v="133.92500000000001"/>
    <n v="1.5"/>
    <b v="0"/>
    <n v="178.56666666666669"/>
  </r>
  <r>
    <n v="168"/>
    <n v="0"/>
    <x v="0"/>
    <s v="Skoog, Mrs. William (Anna Bernhardina Karlsson)"/>
    <s v="female"/>
    <n v="45"/>
    <n v="1"/>
    <n v="4"/>
    <x v="62"/>
    <n v="27.9"/>
    <m/>
    <x v="0"/>
    <n v="6"/>
    <n v="135.87299999999999"/>
    <n v="6"/>
    <n v="22.645499999999998"/>
    <n v="22.645499999999998"/>
    <n v="4"/>
    <b v="0"/>
    <n v="33.968249999999998"/>
  </r>
  <r>
    <n v="169"/>
    <n v="0"/>
    <x v="1"/>
    <s v="Baumann, Mr. John D"/>
    <s v="male"/>
    <m/>
    <n v="0"/>
    <n v="0"/>
    <x v="155"/>
    <n v="25.925000000000001"/>
    <m/>
    <x v="0"/>
    <n v="1"/>
    <n v="126.25475"/>
    <n v="1"/>
    <n v="126.25475"/>
    <n v="126.25475"/>
    <n v="1"/>
    <b v="0"/>
    <n v="126.25475"/>
  </r>
  <r>
    <n v="170"/>
    <n v="0"/>
    <x v="0"/>
    <s v="Ling, Mr. Lee"/>
    <s v="male"/>
    <n v="28"/>
    <n v="0"/>
    <n v="0"/>
    <x v="72"/>
    <n v="56.495800000000003"/>
    <m/>
    <x v="0"/>
    <n v="1"/>
    <n v="275.134546"/>
    <n v="7"/>
    <n v="39.30493514285714"/>
    <n v="275.134546"/>
    <n v="1"/>
    <b v="0"/>
    <n v="275.134546"/>
  </r>
  <r>
    <n v="171"/>
    <n v="0"/>
    <x v="1"/>
    <s v="Van der hoef, Mr. Wyckoff"/>
    <s v="male"/>
    <n v="61"/>
    <n v="0"/>
    <n v="0"/>
    <x v="156"/>
    <n v="33.5"/>
    <s v="B19"/>
    <x v="0"/>
    <n v="1"/>
    <n v="163.14500000000001"/>
    <n v="1"/>
    <n v="163.14500000000001"/>
    <n v="163.14500000000001"/>
    <n v="1"/>
    <b v="0"/>
    <n v="163.14500000000001"/>
  </r>
  <r>
    <n v="172"/>
    <n v="0"/>
    <x v="0"/>
    <s v="Rice, Master. Arthur"/>
    <s v="male"/>
    <n v="4"/>
    <n v="4"/>
    <n v="1"/>
    <x v="16"/>
    <n v="29.125"/>
    <m/>
    <x v="2"/>
    <n v="6"/>
    <n v="164.92877906976744"/>
    <n v="5"/>
    <n v="32.985755813953489"/>
    <n v="27.488129844961239"/>
    <n v="3.5"/>
    <b v="1"/>
    <n v="47.122508305647841"/>
  </r>
  <r>
    <n v="173"/>
    <n v="1"/>
    <x v="0"/>
    <s v="Johnson, Miss. Eleanor Ileen"/>
    <s v="female"/>
    <n v="1"/>
    <n v="1"/>
    <n v="1"/>
    <x v="8"/>
    <n v="11.1333"/>
    <m/>
    <x v="0"/>
    <n v="3"/>
    <n v="54.219171000000003"/>
    <n v="3"/>
    <n v="18.073057000000002"/>
    <n v="18.073057000000002"/>
    <n v="2"/>
    <b v="1"/>
    <n v="27.109585500000001"/>
  </r>
  <r>
    <n v="174"/>
    <n v="0"/>
    <x v="0"/>
    <s v="Sivola, Mr. Antti Wilhelm"/>
    <s v="male"/>
    <n v="21"/>
    <n v="0"/>
    <n v="0"/>
    <x v="157"/>
    <n v="7.9249999999999998"/>
    <m/>
    <x v="0"/>
    <n v="1"/>
    <n v="38.594749999999998"/>
    <n v="1"/>
    <n v="38.594749999999998"/>
    <n v="38.594749999999998"/>
    <n v="1"/>
    <b v="0"/>
    <n v="38.594749999999998"/>
  </r>
  <r>
    <n v="175"/>
    <n v="0"/>
    <x v="1"/>
    <s v="Smith, Mr. James Clinch"/>
    <s v="male"/>
    <n v="56"/>
    <n v="0"/>
    <n v="0"/>
    <x v="158"/>
    <n v="30.695799999999998"/>
    <s v="A7"/>
    <x v="1"/>
    <n v="1"/>
    <n v="30.695799999999998"/>
    <n v="1"/>
    <n v="30.695799999999998"/>
    <n v="30.695799999999998"/>
    <n v="1"/>
    <b v="0"/>
    <n v="30.695799999999998"/>
  </r>
  <r>
    <n v="176"/>
    <n v="0"/>
    <x v="0"/>
    <s v="Klasen, Mr. Klas Albin"/>
    <s v="male"/>
    <n v="18"/>
    <n v="1"/>
    <n v="1"/>
    <x v="159"/>
    <n v="7.8541999999999996"/>
    <m/>
    <x v="0"/>
    <n v="3"/>
    <n v="38.249954000000002"/>
    <n v="1"/>
    <n v="38.249954000000002"/>
    <n v="12.749984666666668"/>
    <n v="2.5"/>
    <b v="0"/>
    <n v="15.299981600000001"/>
  </r>
  <r>
    <n v="177"/>
    <n v="0"/>
    <x v="0"/>
    <s v="Lefebre, Master. Henry Forbes"/>
    <s v="male"/>
    <m/>
    <n v="3"/>
    <n v="1"/>
    <x v="160"/>
    <n v="25.466699999999999"/>
    <m/>
    <x v="0"/>
    <n v="5"/>
    <n v="124.022829"/>
    <n v="4"/>
    <n v="31.00570725"/>
    <n v="24.804565799999999"/>
    <n v="3"/>
    <b v="1"/>
    <n v="41.340943000000003"/>
  </r>
  <r>
    <n v="178"/>
    <n v="0"/>
    <x v="1"/>
    <s v="Isham, Miss. Ann Elizabeth"/>
    <s v="female"/>
    <n v="50"/>
    <n v="0"/>
    <n v="0"/>
    <x v="161"/>
    <n v="28.712499999999999"/>
    <s v="C49"/>
    <x v="1"/>
    <n v="1"/>
    <n v="139.82987499999999"/>
    <n v="1"/>
    <n v="139.82987499999999"/>
    <n v="139.82987499999999"/>
    <n v="1"/>
    <b v="0"/>
    <n v="139.82987499999999"/>
  </r>
  <r>
    <n v="179"/>
    <n v="0"/>
    <x v="2"/>
    <s v="Hale, Mr. Reginald"/>
    <s v="male"/>
    <n v="30"/>
    <n v="0"/>
    <n v="0"/>
    <x v="162"/>
    <n v="13"/>
    <m/>
    <x v="0"/>
    <n v="1"/>
    <n v="63.31"/>
    <n v="1"/>
    <n v="63.31"/>
    <n v="63.31"/>
    <n v="1"/>
    <b v="0"/>
    <n v="63.31"/>
  </r>
  <r>
    <n v="180"/>
    <n v="0"/>
    <x v="0"/>
    <s v="Leonard, Mr. Lionel"/>
    <s v="male"/>
    <n v="36"/>
    <n v="0"/>
    <n v="0"/>
    <x v="163"/>
    <n v="0"/>
    <m/>
    <x v="0"/>
    <n v="1"/>
    <n v="0"/>
    <n v="4"/>
    <n v="0"/>
    <n v="0"/>
    <n v="1"/>
    <b v="0"/>
    <n v="0"/>
  </r>
  <r>
    <n v="181"/>
    <n v="0"/>
    <x v="0"/>
    <s v="Sage, Miss. Constance Gladys"/>
    <s v="female"/>
    <m/>
    <n v="8"/>
    <n v="2"/>
    <x v="148"/>
    <n v="69.55"/>
    <m/>
    <x v="0"/>
    <n v="11"/>
    <n v="338.70850000000002"/>
    <n v="7"/>
    <n v="48.386928571428577"/>
    <n v="30.791681818181818"/>
    <n v="6.5"/>
    <b v="1"/>
    <n v="52.109000000000002"/>
  </r>
  <r>
    <n v="182"/>
    <n v="0"/>
    <x v="2"/>
    <s v="Pernot, Mr. Rene"/>
    <s v="male"/>
    <m/>
    <n v="0"/>
    <n v="0"/>
    <x v="164"/>
    <n v="15.05"/>
    <m/>
    <x v="1"/>
    <n v="1"/>
    <n v="73.293500000000009"/>
    <n v="1"/>
    <n v="73.293500000000009"/>
    <n v="73.293500000000009"/>
    <n v="1"/>
    <b v="0"/>
    <n v="73.293500000000009"/>
  </r>
  <r>
    <n v="183"/>
    <n v="0"/>
    <x v="0"/>
    <s v="Asplund, Master. Clarence Gustaf Hugo"/>
    <s v="male"/>
    <n v="9"/>
    <n v="4"/>
    <n v="2"/>
    <x v="24"/>
    <n v="31.387499999999999"/>
    <m/>
    <x v="0"/>
    <n v="7"/>
    <n v="152.857125"/>
    <n v="4"/>
    <n v="38.214281249999999"/>
    <n v="21.836732142857141"/>
    <n v="4.5"/>
    <b v="1"/>
    <n v="33.968249999999998"/>
  </r>
  <r>
    <n v="184"/>
    <n v="1"/>
    <x v="2"/>
    <s v="Becker, Master. Richard F"/>
    <s v="male"/>
    <n v="1"/>
    <n v="2"/>
    <n v="1"/>
    <x v="165"/>
    <n v="39"/>
    <s v="F4"/>
    <x v="0"/>
    <n v="4"/>
    <n v="189.93"/>
    <n v="2"/>
    <n v="94.965000000000003"/>
    <n v="47.482500000000002"/>
    <n v="2.5"/>
    <b v="1"/>
    <n v="75.972000000000008"/>
  </r>
  <r>
    <n v="185"/>
    <n v="1"/>
    <x v="0"/>
    <s v="Kink-Heilmann, Miss. Luise Gretchen"/>
    <s v="female"/>
    <n v="4"/>
    <n v="0"/>
    <n v="2"/>
    <x v="166"/>
    <n v="22.024999999999999"/>
    <m/>
    <x v="0"/>
    <n v="3"/>
    <n v="107.26174999999999"/>
    <n v="1"/>
    <n v="107.26174999999999"/>
    <n v="35.753916666666662"/>
    <n v="2.5"/>
    <b v="1"/>
    <n v="42.904699999999998"/>
  </r>
  <r>
    <n v="186"/>
    <n v="0"/>
    <x v="1"/>
    <s v="Rood, Mr. Hugh Roscoe"/>
    <s v="male"/>
    <m/>
    <n v="0"/>
    <n v="0"/>
    <x v="167"/>
    <n v="50"/>
    <s v="A32"/>
    <x v="0"/>
    <n v="1"/>
    <n v="243.5"/>
    <n v="1"/>
    <n v="243.5"/>
    <n v="243.5"/>
    <n v="1"/>
    <b v="0"/>
    <n v="243.5"/>
  </r>
  <r>
    <n v="187"/>
    <n v="1"/>
    <x v="0"/>
    <s v="O'Brien, Mrs. Thomas (Johanna &quot;Hannah&quot; Godfrey)"/>
    <s v="female"/>
    <m/>
    <n v="1"/>
    <n v="0"/>
    <x v="168"/>
    <n v="15.5"/>
    <m/>
    <x v="2"/>
    <n v="2"/>
    <n v="87.773255813953497"/>
    <n v="2"/>
    <n v="43.886627906976749"/>
    <n v="43.886627906976749"/>
    <n v="2"/>
    <b v="0"/>
    <n v="43.886627906976749"/>
  </r>
  <r>
    <n v="188"/>
    <n v="1"/>
    <x v="1"/>
    <s v="Romaine, Mr. Charles Hallace (&quot;Mr C Rolmane&quot;)"/>
    <s v="male"/>
    <n v="45"/>
    <n v="0"/>
    <n v="0"/>
    <x v="169"/>
    <n v="26.55"/>
    <m/>
    <x v="0"/>
    <n v="1"/>
    <n v="129.29850000000002"/>
    <n v="1"/>
    <n v="129.29850000000002"/>
    <n v="129.29850000000002"/>
    <n v="1"/>
    <b v="0"/>
    <n v="129.29850000000002"/>
  </r>
  <r>
    <n v="189"/>
    <n v="0"/>
    <x v="0"/>
    <s v="Bourke, Mr. John"/>
    <s v="male"/>
    <n v="40"/>
    <n v="1"/>
    <n v="1"/>
    <x v="170"/>
    <n v="15.5"/>
    <m/>
    <x v="2"/>
    <n v="3"/>
    <n v="87.773255813953497"/>
    <n v="2"/>
    <n v="43.886627906976749"/>
    <n v="29.257751937984498"/>
    <n v="2.5"/>
    <b v="0"/>
    <n v="35.109302325581396"/>
  </r>
  <r>
    <n v="190"/>
    <n v="0"/>
    <x v="0"/>
    <s v="Turcin, Mr. Stjepan"/>
    <s v="male"/>
    <n v="36"/>
    <n v="0"/>
    <n v="0"/>
    <x v="171"/>
    <n v="7.8958000000000004"/>
    <m/>
    <x v="0"/>
    <n v="1"/>
    <n v="38.452546000000005"/>
    <n v="1"/>
    <n v="38.452546000000005"/>
    <n v="38.452546000000005"/>
    <n v="1"/>
    <b v="0"/>
    <n v="38.452546000000005"/>
  </r>
  <r>
    <n v="191"/>
    <n v="1"/>
    <x v="2"/>
    <s v="Pinsky, Mrs. (Rosa)"/>
    <s v="female"/>
    <n v="32"/>
    <n v="0"/>
    <n v="0"/>
    <x v="172"/>
    <n v="13"/>
    <m/>
    <x v="0"/>
    <n v="1"/>
    <n v="63.31"/>
    <n v="1"/>
    <n v="63.31"/>
    <n v="63.31"/>
    <n v="1"/>
    <b v="0"/>
    <n v="63.31"/>
  </r>
  <r>
    <n v="192"/>
    <n v="0"/>
    <x v="2"/>
    <s v="Carbines, Mr. William"/>
    <s v="male"/>
    <n v="19"/>
    <n v="0"/>
    <n v="0"/>
    <x v="173"/>
    <n v="13"/>
    <m/>
    <x v="0"/>
    <n v="1"/>
    <n v="63.31"/>
    <n v="1"/>
    <n v="63.31"/>
    <n v="63.31"/>
    <n v="1"/>
    <b v="0"/>
    <n v="63.31"/>
  </r>
  <r>
    <n v="193"/>
    <n v="1"/>
    <x v="0"/>
    <s v="Andersen-Jensen, Miss. Carla Christine Nielsine"/>
    <s v="female"/>
    <n v="19"/>
    <n v="1"/>
    <n v="0"/>
    <x v="174"/>
    <n v="7.8541999999999996"/>
    <m/>
    <x v="0"/>
    <n v="2"/>
    <n v="38.249954000000002"/>
    <n v="1"/>
    <n v="38.249954000000002"/>
    <n v="19.124977000000001"/>
    <n v="2"/>
    <b v="0"/>
    <n v="19.124977000000001"/>
  </r>
  <r>
    <n v="194"/>
    <n v="1"/>
    <x v="2"/>
    <s v="Navratil, Master. Michel M"/>
    <s v="male"/>
    <n v="3"/>
    <n v="1"/>
    <n v="1"/>
    <x v="137"/>
    <n v="26"/>
    <s v="F2"/>
    <x v="0"/>
    <n v="3"/>
    <n v="126.62"/>
    <n v="3"/>
    <n v="42.206666666666671"/>
    <n v="42.206666666666671"/>
    <n v="2"/>
    <b v="1"/>
    <n v="63.31"/>
  </r>
  <r>
    <n v="195"/>
    <n v="1"/>
    <x v="1"/>
    <s v="Brown, Mrs. James Joseph (Margaret Tobin)"/>
    <s v="female"/>
    <n v="44"/>
    <n v="0"/>
    <n v="0"/>
    <x v="175"/>
    <n v="27.720800000000001"/>
    <s v="B4"/>
    <x v="1"/>
    <n v="1"/>
    <n v="135.00029599999999"/>
    <n v="1"/>
    <n v="135.00029599999999"/>
    <n v="135.00029599999999"/>
    <n v="1"/>
    <b v="0"/>
    <n v="135.00029599999999"/>
  </r>
  <r>
    <n v="196"/>
    <n v="1"/>
    <x v="1"/>
    <s v="Lurette, Miss. Elise"/>
    <s v="female"/>
    <n v="58"/>
    <n v="0"/>
    <n v="0"/>
    <x v="30"/>
    <n v="146.52080000000001"/>
    <s v="B80"/>
    <x v="1"/>
    <n v="1"/>
    <n v="713.55629600000009"/>
    <n v="2"/>
    <n v="356.77814800000004"/>
    <n v="713.55629600000009"/>
    <n v="1"/>
    <b v="0"/>
    <n v="713.55629600000009"/>
  </r>
  <r>
    <n v="197"/>
    <n v="0"/>
    <x v="0"/>
    <s v="Mernagh, Mr. Robert"/>
    <s v="male"/>
    <m/>
    <n v="0"/>
    <n v="0"/>
    <x v="176"/>
    <n v="7.75"/>
    <m/>
    <x v="2"/>
    <n v="1"/>
    <n v="43.886627906976749"/>
    <n v="1"/>
    <n v="43.886627906976749"/>
    <n v="43.886627906976749"/>
    <n v="1"/>
    <b v="0"/>
    <n v="43.886627906976749"/>
  </r>
  <r>
    <n v="198"/>
    <n v="0"/>
    <x v="0"/>
    <s v="Olsen, Mr. Karl Siegwart Andreas"/>
    <s v="male"/>
    <n v="42"/>
    <n v="0"/>
    <n v="1"/>
    <x v="177"/>
    <n v="8.4041999999999994"/>
    <m/>
    <x v="0"/>
    <n v="2"/>
    <n v="40.928453999999995"/>
    <n v="1"/>
    <n v="40.928453999999995"/>
    <n v="20.464226999999998"/>
    <n v="1.5"/>
    <b v="0"/>
    <n v="27.285635999999997"/>
  </r>
  <r>
    <n v="199"/>
    <n v="1"/>
    <x v="0"/>
    <s v="Madigan, Miss. Margaret &quot;Maggie&quot;"/>
    <s v="female"/>
    <m/>
    <n v="0"/>
    <n v="0"/>
    <x v="178"/>
    <n v="7.75"/>
    <m/>
    <x v="2"/>
    <n v="1"/>
    <n v="43.886627906976749"/>
    <n v="1"/>
    <n v="43.886627906976749"/>
    <n v="43.886627906976749"/>
    <n v="1"/>
    <b v="0"/>
    <n v="43.886627906976749"/>
  </r>
  <r>
    <n v="200"/>
    <n v="0"/>
    <x v="2"/>
    <s v="Yrois, Miss. Henriette (&quot;Mrs Harbeck&quot;)"/>
    <s v="female"/>
    <n v="24"/>
    <n v="0"/>
    <n v="0"/>
    <x v="179"/>
    <n v="13"/>
    <m/>
    <x v="0"/>
    <n v="1"/>
    <n v="63.31"/>
    <n v="1"/>
    <n v="63.31"/>
    <n v="63.31"/>
    <n v="1"/>
    <b v="0"/>
    <n v="63.31"/>
  </r>
  <r>
    <n v="201"/>
    <n v="0"/>
    <x v="0"/>
    <s v="Vande Walle, Mr. Nestor Cyriel"/>
    <s v="male"/>
    <n v="28"/>
    <n v="0"/>
    <n v="0"/>
    <x v="180"/>
    <n v="9.5"/>
    <m/>
    <x v="0"/>
    <n v="1"/>
    <n v="46.265000000000001"/>
    <n v="1"/>
    <n v="46.265000000000001"/>
    <n v="46.265000000000001"/>
    <n v="1"/>
    <b v="0"/>
    <n v="46.265000000000001"/>
  </r>
  <r>
    <n v="202"/>
    <n v="0"/>
    <x v="0"/>
    <s v="Sage, Mr. Frederick"/>
    <s v="male"/>
    <m/>
    <n v="8"/>
    <n v="2"/>
    <x v="148"/>
    <n v="69.55"/>
    <m/>
    <x v="0"/>
    <n v="11"/>
    <n v="338.70850000000002"/>
    <n v="7"/>
    <n v="48.386928571428577"/>
    <n v="30.791681818181818"/>
    <n v="10"/>
    <b v="0"/>
    <n v="33.870850000000004"/>
  </r>
  <r>
    <n v="203"/>
    <n v="0"/>
    <x v="0"/>
    <s v="Johanson, Mr. Jakob Alfred"/>
    <s v="male"/>
    <n v="34"/>
    <n v="0"/>
    <n v="0"/>
    <x v="181"/>
    <n v="6.4958"/>
    <m/>
    <x v="0"/>
    <n v="1"/>
    <n v="31.634546"/>
    <n v="1"/>
    <n v="31.634546"/>
    <n v="31.634546"/>
    <n v="1"/>
    <b v="0"/>
    <n v="31.634546"/>
  </r>
  <r>
    <n v="204"/>
    <n v="0"/>
    <x v="0"/>
    <s v="Youseff, Mr. Gerious"/>
    <s v="male"/>
    <n v="45.5"/>
    <n v="0"/>
    <n v="0"/>
    <x v="182"/>
    <n v="7.2249999999999996"/>
    <m/>
    <x v="1"/>
    <n v="1"/>
    <n v="35.185749999999999"/>
    <n v="1"/>
    <n v="35.185749999999999"/>
    <n v="35.185749999999999"/>
    <n v="1"/>
    <b v="0"/>
    <n v="35.185749999999999"/>
  </r>
  <r>
    <n v="205"/>
    <n v="1"/>
    <x v="0"/>
    <s v="Cohen, Mr. Gurshon &quot;Gus&quot;"/>
    <s v="male"/>
    <n v="18"/>
    <n v="0"/>
    <n v="0"/>
    <x v="183"/>
    <n v="8.0500000000000007"/>
    <m/>
    <x v="0"/>
    <n v="1"/>
    <n v="39.203500000000005"/>
    <n v="1"/>
    <n v="39.203500000000005"/>
    <n v="39.203500000000005"/>
    <n v="1"/>
    <b v="0"/>
    <n v="39.203500000000005"/>
  </r>
  <r>
    <n v="206"/>
    <n v="0"/>
    <x v="0"/>
    <s v="Strom, Miss. Telma Matilda"/>
    <s v="female"/>
    <n v="2"/>
    <n v="0"/>
    <n v="1"/>
    <x v="184"/>
    <n v="10.4625"/>
    <s v="G6"/>
    <x v="0"/>
    <n v="2"/>
    <n v="50.952375000000004"/>
    <n v="2"/>
    <n v="25.476187500000002"/>
    <n v="25.476187500000002"/>
    <n v="1.5"/>
    <b v="1"/>
    <n v="33.968250000000005"/>
  </r>
  <r>
    <n v="207"/>
    <n v="0"/>
    <x v="0"/>
    <s v="Backstrom, Mr. Karl Alfred"/>
    <s v="male"/>
    <n v="32"/>
    <n v="1"/>
    <n v="0"/>
    <x v="83"/>
    <n v="15.85"/>
    <m/>
    <x v="0"/>
    <n v="2"/>
    <n v="77.189499999999995"/>
    <n v="2"/>
    <n v="38.594749999999998"/>
    <n v="38.594749999999998"/>
    <n v="2"/>
    <b v="0"/>
    <n v="38.594749999999998"/>
  </r>
  <r>
    <n v="208"/>
    <n v="1"/>
    <x v="0"/>
    <s v="Albimona, Mr. Nassef Cassem"/>
    <s v="male"/>
    <n v="26"/>
    <n v="0"/>
    <n v="0"/>
    <x v="185"/>
    <n v="18.787500000000001"/>
    <m/>
    <x v="1"/>
    <n v="1"/>
    <n v="91.495125000000016"/>
    <n v="2"/>
    <n v="45.747562500000008"/>
    <n v="91.495125000000016"/>
    <n v="1"/>
    <b v="0"/>
    <n v="91.495125000000016"/>
  </r>
  <r>
    <n v="209"/>
    <n v="1"/>
    <x v="0"/>
    <s v="Carr, Miss. Helen &quot;Ellen&quot;"/>
    <s v="female"/>
    <n v="16"/>
    <n v="0"/>
    <n v="0"/>
    <x v="186"/>
    <n v="7.75"/>
    <m/>
    <x v="2"/>
    <n v="1"/>
    <n v="43.886627906976749"/>
    <n v="1"/>
    <n v="43.886627906976749"/>
    <n v="43.886627906976749"/>
    <n v="1"/>
    <b v="0"/>
    <n v="43.886627906976749"/>
  </r>
  <r>
    <n v="210"/>
    <n v="1"/>
    <x v="1"/>
    <s v="Blank, Mr. Henry"/>
    <s v="male"/>
    <n v="40"/>
    <n v="0"/>
    <n v="0"/>
    <x v="187"/>
    <n v="31"/>
    <s v="A31"/>
    <x v="1"/>
    <n v="1"/>
    <n v="31"/>
    <n v="1"/>
    <n v="31"/>
    <n v="31"/>
    <n v="1"/>
    <b v="0"/>
    <n v="31"/>
  </r>
  <r>
    <n v="211"/>
    <n v="0"/>
    <x v="0"/>
    <s v="Ali, Mr. Ahmed"/>
    <s v="male"/>
    <n v="24"/>
    <n v="0"/>
    <n v="0"/>
    <x v="188"/>
    <n v="7.05"/>
    <m/>
    <x v="0"/>
    <n v="1"/>
    <n v="34.333500000000001"/>
    <n v="1"/>
    <n v="34.333500000000001"/>
    <n v="34.333500000000001"/>
    <n v="1"/>
    <b v="0"/>
    <n v="34.333500000000001"/>
  </r>
  <r>
    <n v="212"/>
    <n v="1"/>
    <x v="2"/>
    <s v="Cameron, Miss. Clear Annie"/>
    <s v="female"/>
    <n v="35"/>
    <n v="0"/>
    <n v="0"/>
    <x v="189"/>
    <n v="21"/>
    <m/>
    <x v="0"/>
    <n v="1"/>
    <n v="102.27"/>
    <n v="1"/>
    <n v="102.27"/>
    <n v="102.27"/>
    <n v="1"/>
    <b v="0"/>
    <n v="102.27"/>
  </r>
  <r>
    <n v="213"/>
    <n v="0"/>
    <x v="0"/>
    <s v="Perkin, Mr. John Henry"/>
    <s v="male"/>
    <n v="22"/>
    <n v="0"/>
    <n v="0"/>
    <x v="190"/>
    <n v="7.25"/>
    <m/>
    <x v="0"/>
    <n v="1"/>
    <n v="35.307499999999997"/>
    <n v="1"/>
    <n v="35.307499999999997"/>
    <n v="35.307499999999997"/>
    <n v="1"/>
    <b v="0"/>
    <n v="35.307499999999997"/>
  </r>
  <r>
    <n v="214"/>
    <n v="0"/>
    <x v="2"/>
    <s v="Givard, Mr. Hans Kristensen"/>
    <s v="male"/>
    <n v="30"/>
    <n v="0"/>
    <n v="0"/>
    <x v="191"/>
    <n v="13"/>
    <m/>
    <x v="0"/>
    <n v="1"/>
    <n v="63.31"/>
    <n v="1"/>
    <n v="63.31"/>
    <n v="63.31"/>
    <n v="1"/>
    <b v="0"/>
    <n v="63.31"/>
  </r>
  <r>
    <n v="215"/>
    <n v="0"/>
    <x v="0"/>
    <s v="Kiernan, Mr. Philip"/>
    <s v="male"/>
    <m/>
    <n v="1"/>
    <n v="0"/>
    <x v="192"/>
    <n v="7.75"/>
    <m/>
    <x v="2"/>
    <n v="2"/>
    <n v="43.886627906976749"/>
    <n v="1"/>
    <n v="43.886627906976749"/>
    <n v="21.943313953488374"/>
    <n v="2"/>
    <b v="0"/>
    <n v="21.943313953488374"/>
  </r>
  <r>
    <n v="216"/>
    <n v="1"/>
    <x v="1"/>
    <s v="Newell, Miss. Madeleine"/>
    <s v="female"/>
    <n v="31"/>
    <n v="1"/>
    <n v="0"/>
    <x v="193"/>
    <n v="113.27500000000001"/>
    <s v="D36"/>
    <x v="1"/>
    <n v="2"/>
    <n v="113.27500000000001"/>
    <n v="3"/>
    <n v="37.758333333333333"/>
    <n v="56.637500000000003"/>
    <n v="2"/>
    <b v="0"/>
    <n v="56.637500000000003"/>
  </r>
  <r>
    <n v="217"/>
    <n v="1"/>
    <x v="0"/>
    <s v="Honkanen, Miss. Eliina"/>
    <s v="female"/>
    <n v="27"/>
    <n v="0"/>
    <n v="0"/>
    <x v="194"/>
    <n v="7.9249999999999998"/>
    <m/>
    <x v="0"/>
    <n v="1"/>
    <n v="38.594749999999998"/>
    <n v="1"/>
    <n v="38.594749999999998"/>
    <n v="38.594749999999998"/>
    <n v="1"/>
    <b v="0"/>
    <n v="38.594749999999998"/>
  </r>
  <r>
    <n v="218"/>
    <n v="0"/>
    <x v="2"/>
    <s v="Jacobsohn, Mr. Sidney Samuel"/>
    <s v="male"/>
    <n v="42"/>
    <n v="1"/>
    <n v="0"/>
    <x v="195"/>
    <n v="27"/>
    <m/>
    <x v="0"/>
    <n v="2"/>
    <n v="131.49"/>
    <n v="2"/>
    <n v="65.745000000000005"/>
    <n v="65.745000000000005"/>
    <n v="2"/>
    <b v="0"/>
    <n v="65.745000000000005"/>
  </r>
  <r>
    <n v="219"/>
    <n v="1"/>
    <x v="1"/>
    <s v="Bazzani, Miss. Albina"/>
    <s v="female"/>
    <n v="32"/>
    <n v="0"/>
    <n v="0"/>
    <x v="196"/>
    <n v="76.291700000000006"/>
    <s v="D15"/>
    <x v="1"/>
    <n v="1"/>
    <n v="76.291700000000006"/>
    <n v="1"/>
    <n v="76.291700000000006"/>
    <n v="76.291700000000006"/>
    <n v="1"/>
    <b v="0"/>
    <n v="76.291700000000006"/>
  </r>
  <r>
    <n v="220"/>
    <n v="0"/>
    <x v="2"/>
    <s v="Harris, Mr. Walter"/>
    <s v="male"/>
    <n v="30"/>
    <n v="0"/>
    <n v="0"/>
    <x v="197"/>
    <n v="10.5"/>
    <m/>
    <x v="0"/>
    <n v="1"/>
    <n v="51.134999999999998"/>
    <n v="1"/>
    <n v="51.134999999999998"/>
    <n v="51.134999999999998"/>
    <n v="1"/>
    <b v="0"/>
    <n v="51.134999999999998"/>
  </r>
  <r>
    <n v="221"/>
    <n v="1"/>
    <x v="0"/>
    <s v="Sunderland, Mr. Victor Francis"/>
    <s v="male"/>
    <n v="16"/>
    <n v="0"/>
    <n v="0"/>
    <x v="198"/>
    <n v="8.0500000000000007"/>
    <m/>
    <x v="0"/>
    <n v="1"/>
    <n v="39.203500000000005"/>
    <n v="1"/>
    <n v="39.203500000000005"/>
    <n v="39.203500000000005"/>
    <n v="1"/>
    <b v="0"/>
    <n v="39.203500000000005"/>
  </r>
  <r>
    <n v="222"/>
    <n v="0"/>
    <x v="2"/>
    <s v="Bracken, Mr. James H"/>
    <s v="male"/>
    <n v="27"/>
    <n v="0"/>
    <n v="0"/>
    <x v="199"/>
    <n v="13"/>
    <m/>
    <x v="0"/>
    <n v="1"/>
    <n v="63.31"/>
    <n v="1"/>
    <n v="63.31"/>
    <n v="63.31"/>
    <n v="1"/>
    <b v="0"/>
    <n v="63.31"/>
  </r>
  <r>
    <n v="223"/>
    <n v="0"/>
    <x v="0"/>
    <s v="Green, Mr. George Henry"/>
    <s v="male"/>
    <n v="51"/>
    <n v="0"/>
    <n v="0"/>
    <x v="200"/>
    <n v="8.0500000000000007"/>
    <m/>
    <x v="0"/>
    <n v="1"/>
    <n v="39.203500000000005"/>
    <n v="1"/>
    <n v="39.203500000000005"/>
    <n v="39.203500000000005"/>
    <n v="1"/>
    <b v="0"/>
    <n v="39.203500000000005"/>
  </r>
  <r>
    <n v="224"/>
    <n v="0"/>
    <x v="0"/>
    <s v="Nenkoff, Mr. Christo"/>
    <s v="male"/>
    <m/>
    <n v="0"/>
    <n v="0"/>
    <x v="201"/>
    <n v="7.8958000000000004"/>
    <m/>
    <x v="0"/>
    <n v="1"/>
    <n v="38.452546000000005"/>
    <n v="1"/>
    <n v="38.452546000000005"/>
    <n v="38.452546000000005"/>
    <n v="1"/>
    <b v="0"/>
    <n v="38.452546000000005"/>
  </r>
  <r>
    <n v="225"/>
    <n v="1"/>
    <x v="1"/>
    <s v="Hoyt, Mr. Frederick Maxfield"/>
    <s v="male"/>
    <n v="38"/>
    <n v="1"/>
    <n v="0"/>
    <x v="202"/>
    <n v="90"/>
    <s v="C93"/>
    <x v="0"/>
    <n v="2"/>
    <n v="438.3"/>
    <n v="2"/>
    <n v="219.15"/>
    <n v="219.15"/>
    <n v="2"/>
    <b v="0"/>
    <n v="219.15"/>
  </r>
  <r>
    <n v="226"/>
    <n v="0"/>
    <x v="0"/>
    <s v="Berglund, Mr. Karl Ivar Sven"/>
    <s v="male"/>
    <n v="22"/>
    <n v="0"/>
    <n v="0"/>
    <x v="203"/>
    <n v="9.35"/>
    <m/>
    <x v="0"/>
    <n v="1"/>
    <n v="45.534500000000001"/>
    <n v="1"/>
    <n v="45.534500000000001"/>
    <n v="45.534500000000001"/>
    <n v="1"/>
    <b v="0"/>
    <n v="45.534500000000001"/>
  </r>
  <r>
    <n v="227"/>
    <n v="1"/>
    <x v="2"/>
    <s v="Mellors, Mr. William John"/>
    <s v="male"/>
    <n v="19"/>
    <n v="0"/>
    <n v="0"/>
    <x v="204"/>
    <n v="10.5"/>
    <m/>
    <x v="0"/>
    <n v="1"/>
    <n v="51.134999999999998"/>
    <n v="1"/>
    <n v="51.134999999999998"/>
    <n v="51.134999999999998"/>
    <n v="1"/>
    <b v="0"/>
    <n v="51.134999999999998"/>
  </r>
  <r>
    <n v="228"/>
    <n v="0"/>
    <x v="0"/>
    <s v="Lovell, Mr. John Hall (&quot;Henry&quot;)"/>
    <s v="male"/>
    <n v="20.5"/>
    <n v="0"/>
    <n v="0"/>
    <x v="205"/>
    <n v="7.25"/>
    <m/>
    <x v="0"/>
    <n v="1"/>
    <n v="35.307499999999997"/>
    <n v="1"/>
    <n v="35.307499999999997"/>
    <n v="35.307499999999997"/>
    <n v="1"/>
    <b v="0"/>
    <n v="35.307499999999997"/>
  </r>
  <r>
    <n v="229"/>
    <n v="0"/>
    <x v="2"/>
    <s v="Fahlstrom, Mr. Arne Jonas"/>
    <s v="male"/>
    <n v="18"/>
    <n v="0"/>
    <n v="0"/>
    <x v="206"/>
    <n v="13"/>
    <m/>
    <x v="0"/>
    <n v="1"/>
    <n v="63.31"/>
    <n v="1"/>
    <n v="63.31"/>
    <n v="63.31"/>
    <n v="1"/>
    <b v="0"/>
    <n v="63.31"/>
  </r>
  <r>
    <n v="230"/>
    <n v="0"/>
    <x v="0"/>
    <s v="Lefebre, Miss. Mathilde"/>
    <s v="female"/>
    <m/>
    <n v="3"/>
    <n v="1"/>
    <x v="160"/>
    <n v="25.466699999999999"/>
    <m/>
    <x v="0"/>
    <n v="5"/>
    <n v="124.022829"/>
    <n v="4"/>
    <n v="31.00570725"/>
    <n v="24.804565799999999"/>
    <n v="3"/>
    <b v="1"/>
    <n v="41.340943000000003"/>
  </r>
  <r>
    <n v="231"/>
    <n v="1"/>
    <x v="1"/>
    <s v="Harris, Mrs. Henry Birkhardt (Irene Wallach)"/>
    <s v="female"/>
    <n v="35"/>
    <n v="1"/>
    <n v="0"/>
    <x v="61"/>
    <n v="83.474999999999994"/>
    <s v="C83"/>
    <x v="0"/>
    <n v="2"/>
    <n v="406.52324999999996"/>
    <n v="2"/>
    <n v="203.26162499999998"/>
    <n v="203.26162499999998"/>
    <n v="2"/>
    <b v="0"/>
    <n v="203.26162499999998"/>
  </r>
  <r>
    <n v="232"/>
    <n v="0"/>
    <x v="0"/>
    <s v="Larsson, Mr. Bengt Edvin"/>
    <s v="male"/>
    <n v="29"/>
    <n v="0"/>
    <n v="0"/>
    <x v="207"/>
    <n v="7.7750000000000004"/>
    <m/>
    <x v="0"/>
    <n v="1"/>
    <n v="37.864250000000006"/>
    <n v="1"/>
    <n v="37.864250000000006"/>
    <n v="37.864250000000006"/>
    <n v="1"/>
    <b v="0"/>
    <n v="37.864250000000006"/>
  </r>
  <r>
    <n v="233"/>
    <n v="0"/>
    <x v="2"/>
    <s v="Sjostedt, Mr. Ernst Adolf"/>
    <s v="male"/>
    <n v="59"/>
    <n v="0"/>
    <n v="0"/>
    <x v="208"/>
    <n v="13.5"/>
    <m/>
    <x v="0"/>
    <n v="1"/>
    <n v="65.745000000000005"/>
    <n v="1"/>
    <n v="65.745000000000005"/>
    <n v="65.745000000000005"/>
    <n v="1"/>
    <b v="0"/>
    <n v="65.745000000000005"/>
  </r>
  <r>
    <n v="234"/>
    <n v="1"/>
    <x v="0"/>
    <s v="Asplund, Miss. Lillian Gertrud"/>
    <s v="female"/>
    <n v="5"/>
    <n v="4"/>
    <n v="2"/>
    <x v="24"/>
    <n v="31.387499999999999"/>
    <m/>
    <x v="0"/>
    <n v="7"/>
    <n v="152.857125"/>
    <n v="4"/>
    <n v="38.214281249999999"/>
    <n v="21.836732142857141"/>
    <n v="4.5"/>
    <b v="1"/>
    <n v="33.968249999999998"/>
  </r>
  <r>
    <n v="235"/>
    <n v="0"/>
    <x v="2"/>
    <s v="Leyson, Mr. Robert William Norman"/>
    <s v="male"/>
    <n v="24"/>
    <n v="0"/>
    <n v="0"/>
    <x v="209"/>
    <n v="10.5"/>
    <m/>
    <x v="0"/>
    <n v="1"/>
    <n v="51.134999999999998"/>
    <n v="1"/>
    <n v="51.134999999999998"/>
    <n v="51.134999999999998"/>
    <n v="1"/>
    <b v="0"/>
    <n v="51.134999999999998"/>
  </r>
  <r>
    <n v="236"/>
    <n v="0"/>
    <x v="0"/>
    <s v="Harknett, Miss. Alice Phoebe"/>
    <s v="female"/>
    <m/>
    <n v="0"/>
    <n v="0"/>
    <x v="210"/>
    <n v="7.55"/>
    <m/>
    <x v="0"/>
    <n v="1"/>
    <n v="36.768500000000003"/>
    <n v="1"/>
    <n v="36.768500000000003"/>
    <n v="36.768500000000003"/>
    <n v="1"/>
    <b v="0"/>
    <n v="36.768500000000003"/>
  </r>
  <r>
    <n v="237"/>
    <n v="0"/>
    <x v="2"/>
    <s v="Hold, Mr. Stephen"/>
    <s v="male"/>
    <n v="44"/>
    <n v="1"/>
    <n v="0"/>
    <x v="211"/>
    <n v="26"/>
    <m/>
    <x v="0"/>
    <n v="2"/>
    <n v="126.62"/>
    <n v="1"/>
    <n v="126.62"/>
    <n v="63.31"/>
    <n v="2"/>
    <b v="0"/>
    <n v="63.31"/>
  </r>
  <r>
    <n v="238"/>
    <n v="1"/>
    <x v="2"/>
    <s v="Collyer, Miss. Marjorie &quot;Lottie&quot;"/>
    <s v="female"/>
    <n v="8"/>
    <n v="0"/>
    <n v="2"/>
    <x v="212"/>
    <n v="26.25"/>
    <m/>
    <x v="0"/>
    <n v="3"/>
    <n v="127.83750000000001"/>
    <n v="3"/>
    <n v="42.612500000000004"/>
    <n v="42.612500000000004"/>
    <n v="2.5"/>
    <b v="1"/>
    <n v="51.135000000000005"/>
  </r>
  <r>
    <n v="239"/>
    <n v="0"/>
    <x v="2"/>
    <s v="Pengelly, Mr. Frederick William"/>
    <s v="male"/>
    <n v="19"/>
    <n v="0"/>
    <n v="0"/>
    <x v="213"/>
    <n v="10.5"/>
    <m/>
    <x v="0"/>
    <n v="1"/>
    <n v="51.134999999999998"/>
    <n v="1"/>
    <n v="51.134999999999998"/>
    <n v="51.134999999999998"/>
    <n v="1"/>
    <b v="0"/>
    <n v="51.134999999999998"/>
  </r>
  <r>
    <n v="240"/>
    <n v="0"/>
    <x v="2"/>
    <s v="Hunt, Mr. George Henry"/>
    <s v="male"/>
    <n v="33"/>
    <n v="0"/>
    <n v="0"/>
    <x v="214"/>
    <n v="12.275"/>
    <m/>
    <x v="0"/>
    <n v="1"/>
    <n v="59.779250000000005"/>
    <n v="1"/>
    <n v="59.779250000000005"/>
    <n v="59.779250000000005"/>
    <n v="1"/>
    <b v="0"/>
    <n v="59.779250000000005"/>
  </r>
  <r>
    <n v="241"/>
    <n v="0"/>
    <x v="0"/>
    <s v="Zabour, Miss. Thamine"/>
    <s v="female"/>
    <m/>
    <n v="1"/>
    <n v="0"/>
    <x v="108"/>
    <n v="14.4542"/>
    <m/>
    <x v="1"/>
    <n v="2"/>
    <n v="70.391953999999998"/>
    <n v="2"/>
    <n v="35.195976999999999"/>
    <n v="35.195976999999999"/>
    <n v="2"/>
    <b v="0"/>
    <n v="35.195976999999999"/>
  </r>
  <r>
    <n v="242"/>
    <n v="1"/>
    <x v="0"/>
    <s v="Murphy, Miss. Katherine &quot;Kate&quot;"/>
    <s v="female"/>
    <m/>
    <n v="1"/>
    <n v="0"/>
    <x v="215"/>
    <n v="15.5"/>
    <m/>
    <x v="2"/>
    <n v="2"/>
    <n v="87.773255813953497"/>
    <n v="2"/>
    <n v="43.886627906976749"/>
    <n v="43.886627906976749"/>
    <n v="2"/>
    <b v="0"/>
    <n v="43.886627906976749"/>
  </r>
  <r>
    <n v="243"/>
    <n v="0"/>
    <x v="2"/>
    <s v="Coleridge, Mr. Reginald Charles"/>
    <s v="male"/>
    <n v="29"/>
    <n v="0"/>
    <n v="0"/>
    <x v="216"/>
    <n v="10.5"/>
    <m/>
    <x v="0"/>
    <n v="1"/>
    <n v="51.134999999999998"/>
    <n v="1"/>
    <n v="51.134999999999998"/>
    <n v="51.134999999999998"/>
    <n v="1"/>
    <b v="0"/>
    <n v="51.134999999999998"/>
  </r>
  <r>
    <n v="244"/>
    <n v="0"/>
    <x v="0"/>
    <s v="Maenpaa, Mr. Matti Alexanteri"/>
    <s v="male"/>
    <n v="22"/>
    <n v="0"/>
    <n v="0"/>
    <x v="217"/>
    <n v="7.125"/>
    <m/>
    <x v="0"/>
    <n v="1"/>
    <n v="34.698750000000004"/>
    <n v="1"/>
    <n v="34.698750000000004"/>
    <n v="34.698750000000004"/>
    <n v="1"/>
    <b v="0"/>
    <n v="34.698750000000004"/>
  </r>
  <r>
    <n v="245"/>
    <n v="0"/>
    <x v="0"/>
    <s v="Attalah, Mr. Sleiman"/>
    <s v="male"/>
    <n v="30"/>
    <n v="0"/>
    <n v="0"/>
    <x v="218"/>
    <n v="7.2249999999999996"/>
    <m/>
    <x v="1"/>
    <n v="1"/>
    <n v="35.185749999999999"/>
    <n v="1"/>
    <n v="35.185749999999999"/>
    <n v="35.185749999999999"/>
    <n v="1"/>
    <b v="0"/>
    <n v="35.185749999999999"/>
  </r>
  <r>
    <n v="246"/>
    <n v="0"/>
    <x v="1"/>
    <s v="Minahan, Dr. William Edward"/>
    <s v="male"/>
    <n v="44"/>
    <n v="2"/>
    <n v="0"/>
    <x v="219"/>
    <n v="90"/>
    <s v="C78"/>
    <x v="2"/>
    <n v="3"/>
    <n v="509.65116279069775"/>
    <n v="2"/>
    <n v="254.82558139534888"/>
    <n v="169.88372093023258"/>
    <n v="3"/>
    <b v="0"/>
    <n v="169.88372093023258"/>
  </r>
  <r>
    <n v="247"/>
    <n v="0"/>
    <x v="0"/>
    <s v="Lindahl, Miss. Agda Thorilda Viktoria"/>
    <s v="female"/>
    <n v="25"/>
    <n v="0"/>
    <n v="0"/>
    <x v="220"/>
    <n v="7.7750000000000004"/>
    <m/>
    <x v="0"/>
    <n v="1"/>
    <n v="37.864250000000006"/>
    <n v="1"/>
    <n v="37.864250000000006"/>
    <n v="37.864250000000006"/>
    <n v="1"/>
    <b v="0"/>
    <n v="37.864250000000006"/>
  </r>
  <r>
    <n v="248"/>
    <n v="1"/>
    <x v="2"/>
    <s v="Hamalainen, Mrs. William (Anna)"/>
    <s v="female"/>
    <n v="24"/>
    <n v="0"/>
    <n v="2"/>
    <x v="221"/>
    <n v="14.5"/>
    <m/>
    <x v="0"/>
    <n v="3"/>
    <n v="70.614999999999995"/>
    <n v="2"/>
    <n v="35.307499999999997"/>
    <n v="23.53833333333333"/>
    <n v="2"/>
    <b v="0"/>
    <n v="35.307499999999997"/>
  </r>
  <r>
    <n v="249"/>
    <n v="1"/>
    <x v="1"/>
    <s v="Beckwith, Mr. Richard Leonard"/>
    <s v="male"/>
    <n v="37"/>
    <n v="1"/>
    <n v="1"/>
    <x v="222"/>
    <n v="52.554200000000002"/>
    <s v="D35"/>
    <x v="0"/>
    <n v="3"/>
    <n v="255.93895400000002"/>
    <n v="2"/>
    <n v="127.96947700000001"/>
    <n v="85.312984666666679"/>
    <n v="2.5"/>
    <b v="0"/>
    <n v="102.3755816"/>
  </r>
  <r>
    <n v="250"/>
    <n v="0"/>
    <x v="2"/>
    <s v="Carter, Rev. Ernest Courtenay"/>
    <s v="male"/>
    <n v="54"/>
    <n v="1"/>
    <n v="0"/>
    <x v="223"/>
    <n v="26"/>
    <m/>
    <x v="0"/>
    <n v="2"/>
    <n v="126.62"/>
    <n v="2"/>
    <n v="63.31"/>
    <n v="63.31"/>
    <n v="2"/>
    <b v="0"/>
    <n v="63.31"/>
  </r>
  <r>
    <n v="251"/>
    <n v="0"/>
    <x v="0"/>
    <s v="Reed, Mr. James George"/>
    <s v="male"/>
    <m/>
    <n v="0"/>
    <n v="0"/>
    <x v="224"/>
    <n v="7.25"/>
    <m/>
    <x v="0"/>
    <n v="1"/>
    <n v="35.307499999999997"/>
    <n v="1"/>
    <n v="35.307499999999997"/>
    <n v="35.307499999999997"/>
    <n v="1"/>
    <b v="0"/>
    <n v="35.307499999999997"/>
  </r>
  <r>
    <n v="252"/>
    <n v="0"/>
    <x v="0"/>
    <s v="Strom, Mrs. Wilhelm (Elna Matilda Persson)"/>
    <s v="female"/>
    <n v="29"/>
    <n v="1"/>
    <n v="1"/>
    <x v="184"/>
    <n v="10.4625"/>
    <s v="G6"/>
    <x v="0"/>
    <n v="3"/>
    <n v="50.952375000000004"/>
    <n v="2"/>
    <n v="25.476187500000002"/>
    <n v="16.984125000000002"/>
    <n v="2.5"/>
    <b v="0"/>
    <n v="20.380950000000002"/>
  </r>
  <r>
    <n v="253"/>
    <n v="0"/>
    <x v="1"/>
    <s v="Stead, Mr. William Thomas"/>
    <s v="male"/>
    <n v="62"/>
    <n v="0"/>
    <n v="0"/>
    <x v="225"/>
    <n v="26.55"/>
    <s v="C87"/>
    <x v="0"/>
    <n v="1"/>
    <n v="129.29850000000002"/>
    <n v="1"/>
    <n v="129.29850000000002"/>
    <n v="129.29850000000002"/>
    <n v="1"/>
    <b v="0"/>
    <n v="129.29850000000002"/>
  </r>
  <r>
    <n v="254"/>
    <n v="0"/>
    <x v="0"/>
    <s v="Lobb, Mr. William Arthur"/>
    <s v="male"/>
    <n v="30"/>
    <n v="1"/>
    <n v="0"/>
    <x v="226"/>
    <n v="16.100000000000001"/>
    <m/>
    <x v="0"/>
    <n v="2"/>
    <n v="78.407000000000011"/>
    <n v="2"/>
    <n v="39.203500000000005"/>
    <n v="39.203500000000005"/>
    <n v="2"/>
    <b v="0"/>
    <n v="39.203500000000005"/>
  </r>
  <r>
    <n v="255"/>
    <n v="0"/>
    <x v="0"/>
    <s v="Rosblom, Mrs. Viktor (Helena Wilhelmina)"/>
    <s v="female"/>
    <n v="41"/>
    <n v="0"/>
    <n v="2"/>
    <x v="227"/>
    <n v="20.212499999999999"/>
    <m/>
    <x v="0"/>
    <n v="3"/>
    <n v="98.434874999999991"/>
    <n v="2"/>
    <n v="49.217437499999996"/>
    <n v="32.811624999999999"/>
    <n v="2"/>
    <b v="0"/>
    <n v="49.217437499999996"/>
  </r>
  <r>
    <n v="256"/>
    <n v="1"/>
    <x v="0"/>
    <s v="Touma, Mrs. Darwis (Hanne Youssef Razi)"/>
    <s v="female"/>
    <n v="29"/>
    <n v="0"/>
    <n v="2"/>
    <x v="228"/>
    <n v="15.245799999999999"/>
    <m/>
    <x v="1"/>
    <n v="3"/>
    <n v="74.247045999999997"/>
    <n v="1"/>
    <n v="74.247045999999997"/>
    <n v="24.749015333333332"/>
    <n v="2"/>
    <b v="0"/>
    <n v="37.123522999999999"/>
  </r>
  <r>
    <n v="257"/>
    <n v="1"/>
    <x v="1"/>
    <s v="Thorne, Mrs. Gertrude Maybelle"/>
    <s v="female"/>
    <m/>
    <n v="0"/>
    <n v="0"/>
    <x v="229"/>
    <n v="79.2"/>
    <m/>
    <x v="1"/>
    <n v="1"/>
    <n v="385.70400000000001"/>
    <n v="1"/>
    <n v="385.70400000000001"/>
    <n v="385.70400000000001"/>
    <n v="1"/>
    <b v="0"/>
    <n v="385.70400000000001"/>
  </r>
  <r>
    <n v="258"/>
    <n v="1"/>
    <x v="1"/>
    <s v="Cherry, Miss. Gladys"/>
    <s v="female"/>
    <n v="30"/>
    <n v="0"/>
    <n v="0"/>
    <x v="230"/>
    <n v="86.5"/>
    <s v="B77"/>
    <x v="0"/>
    <n v="1"/>
    <n v="421.255"/>
    <n v="3"/>
    <n v="140.41833333333332"/>
    <n v="421.255"/>
    <n v="1"/>
    <b v="0"/>
    <n v="421.255"/>
  </r>
  <r>
    <n v="259"/>
    <n v="1"/>
    <x v="1"/>
    <s v="Ward, Miss. Anna"/>
    <s v="female"/>
    <n v="35"/>
    <n v="0"/>
    <n v="0"/>
    <x v="231"/>
    <n v="512.32920000000001"/>
    <m/>
    <x v="1"/>
    <n v="1"/>
    <n v="2495.0432040000001"/>
    <n v="3"/>
    <n v="831.68106799999998"/>
    <n v="2495.0432040000001"/>
    <n v="1"/>
    <b v="0"/>
    <n v="2495.0432040000001"/>
  </r>
  <r>
    <n v="260"/>
    <n v="1"/>
    <x v="2"/>
    <s v="Parrish, Mrs. (Lutie Davis)"/>
    <s v="female"/>
    <n v="50"/>
    <n v="0"/>
    <n v="1"/>
    <x v="232"/>
    <n v="26"/>
    <m/>
    <x v="0"/>
    <n v="2"/>
    <n v="126.62"/>
    <n v="2"/>
    <n v="63.31"/>
    <n v="63.31"/>
    <n v="1.5"/>
    <b v="0"/>
    <n v="84.413333333333341"/>
  </r>
  <r>
    <n v="261"/>
    <n v="0"/>
    <x v="0"/>
    <s v="Smith, Mr. Thomas"/>
    <s v="male"/>
    <m/>
    <n v="0"/>
    <n v="0"/>
    <x v="233"/>
    <n v="7.75"/>
    <m/>
    <x v="2"/>
    <n v="1"/>
    <n v="43.886627906976749"/>
    <n v="1"/>
    <n v="43.886627906976749"/>
    <n v="43.886627906976749"/>
    <n v="1"/>
    <b v="0"/>
    <n v="43.886627906976749"/>
  </r>
  <r>
    <n v="262"/>
    <n v="1"/>
    <x v="0"/>
    <s v="Asplund, Master. Edvin Rojj Felix"/>
    <s v="male"/>
    <n v="3"/>
    <n v="4"/>
    <n v="2"/>
    <x v="24"/>
    <n v="31.387499999999999"/>
    <m/>
    <x v="0"/>
    <n v="7"/>
    <n v="152.857125"/>
    <n v="4"/>
    <n v="38.214281249999999"/>
    <n v="21.836732142857141"/>
    <n v="4.5"/>
    <b v="1"/>
    <n v="33.968249999999998"/>
  </r>
  <r>
    <n v="263"/>
    <n v="0"/>
    <x v="1"/>
    <s v="Taussig, Mr. Emil"/>
    <s v="male"/>
    <n v="52"/>
    <n v="1"/>
    <n v="1"/>
    <x v="234"/>
    <n v="79.650000000000006"/>
    <s v="E67"/>
    <x v="0"/>
    <n v="3"/>
    <n v="387.89550000000003"/>
    <n v="3"/>
    <n v="129.29850000000002"/>
    <n v="129.29850000000002"/>
    <n v="2.5"/>
    <b v="0"/>
    <n v="155.15820000000002"/>
  </r>
  <r>
    <n v="264"/>
    <n v="0"/>
    <x v="1"/>
    <s v="Harrison, Mr. William"/>
    <s v="male"/>
    <n v="40"/>
    <n v="0"/>
    <n v="0"/>
    <x v="235"/>
    <n v="0"/>
    <s v="B94"/>
    <x v="0"/>
    <n v="1"/>
    <n v="0"/>
    <n v="1"/>
    <n v="0"/>
    <n v="0"/>
    <n v="1"/>
    <b v="0"/>
    <n v="0"/>
  </r>
  <r>
    <n v="265"/>
    <n v="0"/>
    <x v="0"/>
    <s v="Henry, Miss. Delia"/>
    <s v="female"/>
    <m/>
    <n v="0"/>
    <n v="0"/>
    <x v="236"/>
    <n v="7.75"/>
    <m/>
    <x v="2"/>
    <n v="1"/>
    <n v="43.886627906976749"/>
    <n v="1"/>
    <n v="43.886627906976749"/>
    <n v="43.886627906976749"/>
    <n v="1"/>
    <b v="0"/>
    <n v="43.886627906976749"/>
  </r>
  <r>
    <n v="266"/>
    <n v="0"/>
    <x v="2"/>
    <s v="Reeves, Mr. David"/>
    <s v="male"/>
    <n v="36"/>
    <n v="0"/>
    <n v="0"/>
    <x v="237"/>
    <n v="10.5"/>
    <m/>
    <x v="0"/>
    <n v="1"/>
    <n v="51.134999999999998"/>
    <n v="1"/>
    <n v="51.134999999999998"/>
    <n v="51.134999999999998"/>
    <n v="1"/>
    <b v="0"/>
    <n v="51.134999999999998"/>
  </r>
  <r>
    <n v="267"/>
    <n v="0"/>
    <x v="0"/>
    <s v="Panula, Mr. Ernesti Arvid"/>
    <s v="male"/>
    <n v="16"/>
    <n v="4"/>
    <n v="1"/>
    <x v="49"/>
    <n v="39.6875"/>
    <m/>
    <x v="0"/>
    <n v="6"/>
    <n v="193.27812500000002"/>
    <n v="6"/>
    <n v="32.213020833333339"/>
    <n v="32.213020833333339"/>
    <n v="5.5"/>
    <b v="0"/>
    <n v="35.141477272727279"/>
  </r>
  <r>
    <n v="268"/>
    <n v="1"/>
    <x v="0"/>
    <s v="Persson, Mr. Ernst Ulrik"/>
    <s v="male"/>
    <n v="25"/>
    <n v="1"/>
    <n v="0"/>
    <x v="238"/>
    <n v="7.7750000000000004"/>
    <m/>
    <x v="0"/>
    <n v="2"/>
    <n v="37.864250000000006"/>
    <n v="1"/>
    <n v="37.864250000000006"/>
    <n v="18.932125000000003"/>
    <n v="2"/>
    <b v="0"/>
    <n v="18.932125000000003"/>
  </r>
  <r>
    <n v="269"/>
    <n v="1"/>
    <x v="1"/>
    <s v="Graham, Mrs. William Thompson (Edith Junkins)"/>
    <s v="female"/>
    <n v="58"/>
    <n v="0"/>
    <n v="1"/>
    <x v="239"/>
    <n v="153.46250000000001"/>
    <s v="C125"/>
    <x v="0"/>
    <n v="2"/>
    <n v="747.36237500000004"/>
    <n v="3"/>
    <n v="249.12079166666669"/>
    <n v="373.68118750000002"/>
    <n v="1.5"/>
    <b v="0"/>
    <n v="498.24158333333338"/>
  </r>
  <r>
    <n v="270"/>
    <n v="1"/>
    <x v="1"/>
    <s v="Bissette, Miss. Amelia"/>
    <s v="female"/>
    <n v="35"/>
    <n v="0"/>
    <n v="0"/>
    <x v="240"/>
    <n v="135.63329999999999"/>
    <s v="C99"/>
    <x v="0"/>
    <n v="1"/>
    <n v="660.53417100000001"/>
    <n v="3"/>
    <n v="220.178057"/>
    <n v="660.53417100000001"/>
    <n v="1"/>
    <b v="0"/>
    <n v="660.53417100000001"/>
  </r>
  <r>
    <n v="271"/>
    <n v="0"/>
    <x v="1"/>
    <s v="Cairns, Mr. Alexander"/>
    <s v="male"/>
    <m/>
    <n v="0"/>
    <n v="0"/>
    <x v="241"/>
    <n v="31"/>
    <m/>
    <x v="0"/>
    <n v="1"/>
    <n v="150.97"/>
    <n v="2"/>
    <n v="75.484999999999999"/>
    <n v="150.97"/>
    <n v="1"/>
    <b v="0"/>
    <n v="150.97"/>
  </r>
  <r>
    <n v="272"/>
    <n v="1"/>
    <x v="0"/>
    <s v="Tornquist, Mr. William Henry"/>
    <s v="male"/>
    <n v="25"/>
    <n v="0"/>
    <n v="0"/>
    <x v="163"/>
    <n v="0"/>
    <m/>
    <x v="0"/>
    <n v="1"/>
    <n v="0"/>
    <n v="4"/>
    <n v="0"/>
    <n v="0"/>
    <n v="1"/>
    <b v="0"/>
    <n v="0"/>
  </r>
  <r>
    <n v="273"/>
    <n v="1"/>
    <x v="2"/>
    <s v="Mellinger, Mrs. (Elizabeth Anne Maidment)"/>
    <s v="female"/>
    <n v="41"/>
    <n v="0"/>
    <n v="1"/>
    <x v="242"/>
    <n v="19.5"/>
    <m/>
    <x v="0"/>
    <n v="2"/>
    <n v="94.965000000000003"/>
    <n v="2"/>
    <n v="47.482500000000002"/>
    <n v="47.482500000000002"/>
    <n v="1.5"/>
    <b v="0"/>
    <n v="63.31"/>
  </r>
  <r>
    <n v="274"/>
    <n v="0"/>
    <x v="1"/>
    <s v="Natsch, Mr. Charles H"/>
    <s v="male"/>
    <n v="37"/>
    <n v="0"/>
    <n v="1"/>
    <x v="243"/>
    <n v="29.7"/>
    <s v="C118"/>
    <x v="1"/>
    <n v="2"/>
    <n v="144.63900000000001"/>
    <n v="1"/>
    <n v="144.63900000000001"/>
    <n v="72.319500000000005"/>
    <n v="1.5"/>
    <b v="0"/>
    <n v="96.426000000000002"/>
  </r>
  <r>
    <n v="275"/>
    <n v="1"/>
    <x v="0"/>
    <s v="Healy, Miss. Hanora &quot;Nora&quot;"/>
    <s v="female"/>
    <m/>
    <n v="0"/>
    <n v="0"/>
    <x v="244"/>
    <n v="7.75"/>
    <m/>
    <x v="2"/>
    <n v="1"/>
    <n v="43.886627906976749"/>
    <n v="1"/>
    <n v="43.886627906976749"/>
    <n v="43.886627906976749"/>
    <n v="1"/>
    <b v="0"/>
    <n v="43.886627906976749"/>
  </r>
  <r>
    <n v="276"/>
    <n v="1"/>
    <x v="1"/>
    <s v="Andrews, Miss. Kornelia Theodosia"/>
    <s v="female"/>
    <n v="63"/>
    <n v="1"/>
    <n v="0"/>
    <x v="245"/>
    <n v="77.958299999999994"/>
    <s v="D7"/>
    <x v="0"/>
    <n v="2"/>
    <n v="379.65692099999995"/>
    <n v="3"/>
    <n v="126.55230699999998"/>
    <n v="189.82846049999998"/>
    <n v="2"/>
    <b v="0"/>
    <n v="189.82846049999998"/>
  </r>
  <r>
    <n v="277"/>
    <n v="0"/>
    <x v="0"/>
    <s v="Lindblom, Miss. Augusta Charlotta"/>
    <s v="female"/>
    <n v="45"/>
    <n v="0"/>
    <n v="0"/>
    <x v="246"/>
    <n v="7.75"/>
    <m/>
    <x v="0"/>
    <n v="1"/>
    <n v="37.7425"/>
    <n v="1"/>
    <n v="37.7425"/>
    <n v="37.7425"/>
    <n v="1"/>
    <b v="0"/>
    <n v="37.7425"/>
  </r>
  <r>
    <n v="278"/>
    <n v="0"/>
    <x v="2"/>
    <s v="Parkes, Mr. Francis &quot;Frank&quot;"/>
    <s v="male"/>
    <m/>
    <n v="0"/>
    <n v="0"/>
    <x v="247"/>
    <n v="0"/>
    <m/>
    <x v="0"/>
    <n v="1"/>
    <n v="0"/>
    <n v="3"/>
    <n v="0"/>
    <n v="0"/>
    <n v="1"/>
    <b v="0"/>
    <n v="0"/>
  </r>
  <r>
    <n v="279"/>
    <n v="0"/>
    <x v="0"/>
    <s v="Rice, Master. Eric"/>
    <s v="male"/>
    <n v="7"/>
    <n v="4"/>
    <n v="1"/>
    <x v="16"/>
    <n v="29.125"/>
    <m/>
    <x v="2"/>
    <n v="6"/>
    <n v="164.92877906976744"/>
    <n v="5"/>
    <n v="32.985755813953489"/>
    <n v="27.488129844961239"/>
    <n v="3.5"/>
    <b v="1"/>
    <n v="47.122508305647841"/>
  </r>
  <r>
    <n v="280"/>
    <n v="1"/>
    <x v="0"/>
    <s v="Abbott, Mrs. Stanton (Rosa Hunt)"/>
    <s v="female"/>
    <n v="35"/>
    <n v="1"/>
    <n v="1"/>
    <x v="248"/>
    <n v="20.25"/>
    <m/>
    <x v="0"/>
    <n v="3"/>
    <n v="98.617500000000007"/>
    <n v="2"/>
    <n v="49.308750000000003"/>
    <n v="32.872500000000002"/>
    <n v="2.5"/>
    <b v="0"/>
    <n v="39.447000000000003"/>
  </r>
  <r>
    <n v="281"/>
    <n v="0"/>
    <x v="0"/>
    <s v="Duane, Mr. Frank"/>
    <s v="male"/>
    <n v="65"/>
    <n v="0"/>
    <n v="0"/>
    <x v="249"/>
    <n v="7.75"/>
    <m/>
    <x v="2"/>
    <n v="1"/>
    <n v="43.886627906976749"/>
    <n v="1"/>
    <n v="43.886627906976749"/>
    <n v="43.886627906976749"/>
    <n v="1"/>
    <b v="0"/>
    <n v="43.886627906976749"/>
  </r>
  <r>
    <n v="282"/>
    <n v="0"/>
    <x v="0"/>
    <s v="Olsson, Mr. Nils Johan Goransson"/>
    <s v="male"/>
    <n v="28"/>
    <n v="0"/>
    <n v="0"/>
    <x v="250"/>
    <n v="7.8541999999999996"/>
    <m/>
    <x v="0"/>
    <n v="1"/>
    <n v="38.249954000000002"/>
    <n v="1"/>
    <n v="38.249954000000002"/>
    <n v="38.249954000000002"/>
    <n v="1"/>
    <b v="0"/>
    <n v="38.249954000000002"/>
  </r>
  <r>
    <n v="283"/>
    <n v="0"/>
    <x v="0"/>
    <s v="de Pelsmaeker, Mr. Alfons"/>
    <s v="male"/>
    <n v="16"/>
    <n v="0"/>
    <n v="0"/>
    <x v="251"/>
    <n v="9.5"/>
    <m/>
    <x v="0"/>
    <n v="1"/>
    <n v="46.265000000000001"/>
    <n v="1"/>
    <n v="46.265000000000001"/>
    <n v="46.265000000000001"/>
    <n v="1"/>
    <b v="0"/>
    <n v="46.265000000000001"/>
  </r>
  <r>
    <n v="284"/>
    <n v="1"/>
    <x v="0"/>
    <s v="Dorking, Mr. Edward Arthur"/>
    <s v="male"/>
    <n v="19"/>
    <n v="0"/>
    <n v="0"/>
    <x v="252"/>
    <n v="8.0500000000000007"/>
    <m/>
    <x v="0"/>
    <n v="1"/>
    <n v="39.203500000000005"/>
    <n v="1"/>
    <n v="39.203500000000005"/>
    <n v="39.203500000000005"/>
    <n v="1"/>
    <b v="0"/>
    <n v="39.203500000000005"/>
  </r>
  <r>
    <n v="285"/>
    <n v="0"/>
    <x v="1"/>
    <s v="Smith, Mr. Richard William"/>
    <s v="male"/>
    <m/>
    <n v="0"/>
    <n v="0"/>
    <x v="253"/>
    <n v="26"/>
    <s v="A19"/>
    <x v="0"/>
    <n v="1"/>
    <n v="126.62"/>
    <n v="1"/>
    <n v="126.62"/>
    <n v="126.62"/>
    <n v="1"/>
    <b v="0"/>
    <n v="126.62"/>
  </r>
  <r>
    <n v="286"/>
    <n v="0"/>
    <x v="0"/>
    <s v="Stankovic, Mr. Ivan"/>
    <s v="male"/>
    <n v="33"/>
    <n v="0"/>
    <n v="0"/>
    <x v="254"/>
    <n v="8.6624999999999996"/>
    <m/>
    <x v="1"/>
    <n v="1"/>
    <n v="42.186374999999998"/>
    <n v="1"/>
    <n v="42.186374999999998"/>
    <n v="42.186374999999998"/>
    <n v="1"/>
    <b v="0"/>
    <n v="42.186374999999998"/>
  </r>
  <r>
    <n v="287"/>
    <n v="1"/>
    <x v="0"/>
    <s v="de Mulder, Mr. Theodore"/>
    <s v="male"/>
    <n v="30"/>
    <n v="0"/>
    <n v="0"/>
    <x v="255"/>
    <n v="9.5"/>
    <m/>
    <x v="0"/>
    <n v="1"/>
    <n v="46.265000000000001"/>
    <n v="1"/>
    <n v="46.265000000000001"/>
    <n v="46.265000000000001"/>
    <n v="1"/>
    <b v="0"/>
    <n v="46.265000000000001"/>
  </r>
  <r>
    <n v="288"/>
    <n v="0"/>
    <x v="0"/>
    <s v="Naidenoff, Mr. Penko"/>
    <s v="male"/>
    <n v="22"/>
    <n v="0"/>
    <n v="0"/>
    <x v="256"/>
    <n v="7.8958000000000004"/>
    <m/>
    <x v="0"/>
    <n v="1"/>
    <n v="38.452546000000005"/>
    <n v="1"/>
    <n v="38.452546000000005"/>
    <n v="38.452546000000005"/>
    <n v="1"/>
    <b v="0"/>
    <n v="38.452546000000005"/>
  </r>
  <r>
    <n v="289"/>
    <n v="1"/>
    <x v="2"/>
    <s v="Hosono, Mr. Masabumi"/>
    <s v="male"/>
    <n v="42"/>
    <n v="0"/>
    <n v="0"/>
    <x v="257"/>
    <n v="13"/>
    <m/>
    <x v="0"/>
    <n v="1"/>
    <n v="63.31"/>
    <n v="1"/>
    <n v="63.31"/>
    <n v="63.31"/>
    <n v="1"/>
    <b v="0"/>
    <n v="63.31"/>
  </r>
  <r>
    <n v="290"/>
    <n v="1"/>
    <x v="0"/>
    <s v="Connolly, Miss. Kate"/>
    <s v="female"/>
    <n v="22"/>
    <n v="0"/>
    <n v="0"/>
    <x v="258"/>
    <n v="7.75"/>
    <m/>
    <x v="2"/>
    <n v="1"/>
    <n v="43.886627906976749"/>
    <n v="1"/>
    <n v="43.886627906976749"/>
    <n v="43.886627906976749"/>
    <n v="1"/>
    <b v="0"/>
    <n v="43.886627906976749"/>
  </r>
  <r>
    <n v="291"/>
    <n v="1"/>
    <x v="1"/>
    <s v="Barber, Miss. Ellen &quot;Nellie&quot;"/>
    <s v="female"/>
    <n v="26"/>
    <n v="0"/>
    <n v="0"/>
    <x v="259"/>
    <n v="78.849999999999994"/>
    <m/>
    <x v="0"/>
    <n v="1"/>
    <n v="383.99949999999995"/>
    <n v="2"/>
    <n v="191.99974999999998"/>
    <n v="383.99949999999995"/>
    <n v="1"/>
    <b v="0"/>
    <n v="383.99949999999995"/>
  </r>
  <r>
    <n v="292"/>
    <n v="1"/>
    <x v="1"/>
    <s v="Bishop, Mrs. Dickinson H (Helen Walton)"/>
    <s v="female"/>
    <n v="19"/>
    <n v="1"/>
    <n v="0"/>
    <x v="260"/>
    <n v="91.0792"/>
    <s v="B49"/>
    <x v="1"/>
    <n v="2"/>
    <n v="91.0792"/>
    <n v="2"/>
    <n v="45.5396"/>
    <n v="45.5396"/>
    <n v="2"/>
    <b v="0"/>
    <n v="45.5396"/>
  </r>
  <r>
    <n v="293"/>
    <n v="0"/>
    <x v="2"/>
    <s v="Levy, Mr. Rene Jacques"/>
    <s v="male"/>
    <n v="36"/>
    <n v="0"/>
    <n v="0"/>
    <x v="261"/>
    <n v="12.875"/>
    <s v="D"/>
    <x v="1"/>
    <n v="1"/>
    <n v="62.701250000000002"/>
    <n v="1"/>
    <n v="62.701250000000002"/>
    <n v="62.701250000000002"/>
    <n v="1"/>
    <b v="0"/>
    <n v="62.701250000000002"/>
  </r>
  <r>
    <n v="294"/>
    <n v="0"/>
    <x v="0"/>
    <s v="Haas, Miss. Aloisia"/>
    <s v="female"/>
    <n v="24"/>
    <n v="0"/>
    <n v="0"/>
    <x v="262"/>
    <n v="8.85"/>
    <m/>
    <x v="0"/>
    <n v="1"/>
    <n v="43.099499999999999"/>
    <n v="1"/>
    <n v="43.099499999999999"/>
    <n v="43.099499999999999"/>
    <n v="1"/>
    <b v="0"/>
    <n v="43.099499999999999"/>
  </r>
  <r>
    <n v="295"/>
    <n v="0"/>
    <x v="0"/>
    <s v="Mineff, Mr. Ivan"/>
    <s v="male"/>
    <n v="24"/>
    <n v="0"/>
    <n v="0"/>
    <x v="263"/>
    <n v="7.8958000000000004"/>
    <m/>
    <x v="0"/>
    <n v="1"/>
    <n v="38.452546000000005"/>
    <n v="1"/>
    <n v="38.452546000000005"/>
    <n v="38.452546000000005"/>
    <n v="1"/>
    <b v="0"/>
    <n v="38.452546000000005"/>
  </r>
  <r>
    <n v="296"/>
    <n v="0"/>
    <x v="1"/>
    <s v="Lewy, Mr. Ervin G"/>
    <s v="male"/>
    <m/>
    <n v="0"/>
    <n v="0"/>
    <x v="264"/>
    <n v="27.720800000000001"/>
    <m/>
    <x v="1"/>
    <n v="1"/>
    <n v="135.00029599999999"/>
    <n v="1"/>
    <n v="135.00029599999999"/>
    <n v="135.00029599999999"/>
    <n v="1"/>
    <b v="0"/>
    <n v="135.00029599999999"/>
  </r>
  <r>
    <n v="297"/>
    <n v="0"/>
    <x v="0"/>
    <s v="Hanna, Mr. Mansour"/>
    <s v="male"/>
    <n v="23.5"/>
    <n v="0"/>
    <n v="0"/>
    <x v="265"/>
    <n v="7.2291999999999996"/>
    <m/>
    <x v="1"/>
    <n v="1"/>
    <n v="35.206204"/>
    <n v="1"/>
    <n v="35.206204"/>
    <n v="35.206204"/>
    <n v="1"/>
    <b v="0"/>
    <n v="35.206204"/>
  </r>
  <r>
    <n v="298"/>
    <n v="0"/>
    <x v="1"/>
    <s v="Allison, Miss. Helen Loraine"/>
    <s v="female"/>
    <n v="2"/>
    <n v="1"/>
    <n v="2"/>
    <x v="266"/>
    <n v="151.55000000000001"/>
    <s v="C22 C26"/>
    <x v="0"/>
    <n v="4"/>
    <n v="738.0485000000001"/>
    <n v="4"/>
    <n v="184.51212500000003"/>
    <n v="184.51212500000003"/>
    <n v="3"/>
    <b v="1"/>
    <n v="246.01616666666669"/>
  </r>
  <r>
    <n v="299"/>
    <n v="1"/>
    <x v="1"/>
    <s v="Saalfeld, Mr. Adolphe"/>
    <s v="male"/>
    <m/>
    <n v="0"/>
    <n v="0"/>
    <x v="267"/>
    <n v="30.5"/>
    <s v="C106"/>
    <x v="0"/>
    <n v="1"/>
    <n v="148.535"/>
    <n v="1"/>
    <n v="148.535"/>
    <n v="148.535"/>
    <n v="1"/>
    <b v="0"/>
    <n v="148.535"/>
  </r>
  <r>
    <n v="300"/>
    <n v="1"/>
    <x v="1"/>
    <s v="Baxter, Mrs. James (Helene DeLaudeniere Chaput)"/>
    <s v="female"/>
    <n v="50"/>
    <n v="0"/>
    <n v="1"/>
    <x v="114"/>
    <n v="247.52080000000001"/>
    <s v="B58 B60"/>
    <x v="1"/>
    <n v="2"/>
    <n v="1205.4262960000001"/>
    <n v="2"/>
    <n v="602.71314800000005"/>
    <n v="602.71314800000005"/>
    <n v="1.5"/>
    <b v="0"/>
    <n v="803.61753066666677"/>
  </r>
  <r>
    <n v="301"/>
    <n v="1"/>
    <x v="0"/>
    <s v="Kelly, Miss. Anna Katherine &quot;Annie Kate&quot;"/>
    <s v="female"/>
    <m/>
    <n v="0"/>
    <n v="0"/>
    <x v="268"/>
    <n v="7.75"/>
    <m/>
    <x v="2"/>
    <n v="1"/>
    <n v="43.886627906976749"/>
    <n v="1"/>
    <n v="43.886627906976749"/>
    <n v="43.886627906976749"/>
    <n v="1"/>
    <b v="0"/>
    <n v="43.886627906976749"/>
  </r>
  <r>
    <n v="302"/>
    <n v="1"/>
    <x v="0"/>
    <s v="McCoy, Mr. Bernard"/>
    <s v="male"/>
    <m/>
    <n v="2"/>
    <n v="0"/>
    <x v="269"/>
    <n v="23.25"/>
    <m/>
    <x v="2"/>
    <n v="3"/>
    <n v="131.65988372093022"/>
    <n v="2"/>
    <n v="65.829941860465112"/>
    <n v="43.886627906976742"/>
    <n v="3"/>
    <b v="0"/>
    <n v="43.886627906976742"/>
  </r>
  <r>
    <n v="303"/>
    <n v="0"/>
    <x v="0"/>
    <s v="Johnson, Mr. William Cahoone Jr"/>
    <s v="male"/>
    <n v="19"/>
    <n v="0"/>
    <n v="0"/>
    <x v="163"/>
    <n v="0"/>
    <m/>
    <x v="0"/>
    <n v="1"/>
    <n v="0"/>
    <n v="4"/>
    <n v="0"/>
    <n v="0"/>
    <n v="1"/>
    <b v="0"/>
    <n v="0"/>
  </r>
  <r>
    <n v="304"/>
    <n v="1"/>
    <x v="2"/>
    <s v="Keane, Miss. Nora A"/>
    <s v="female"/>
    <m/>
    <n v="0"/>
    <n v="0"/>
    <x v="270"/>
    <n v="12.35"/>
    <s v="E101"/>
    <x v="2"/>
    <n v="1"/>
    <n v="69.935465116279076"/>
    <n v="1"/>
    <n v="69.935465116279076"/>
    <n v="69.935465116279076"/>
    <n v="1"/>
    <b v="0"/>
    <n v="69.935465116279076"/>
  </r>
  <r>
    <n v="305"/>
    <n v="0"/>
    <x v="0"/>
    <s v="Williams, Mr. Howard Hugh &quot;Harry&quot;"/>
    <s v="male"/>
    <m/>
    <n v="0"/>
    <n v="0"/>
    <x v="271"/>
    <n v="8.0500000000000007"/>
    <m/>
    <x v="0"/>
    <n v="1"/>
    <n v="39.203500000000005"/>
    <n v="1"/>
    <n v="39.203500000000005"/>
    <n v="39.203500000000005"/>
    <n v="1"/>
    <b v="0"/>
    <n v="39.203500000000005"/>
  </r>
  <r>
    <n v="306"/>
    <n v="1"/>
    <x v="1"/>
    <s v="Allison, Master. Hudson Trevor"/>
    <s v="male"/>
    <n v="0.92"/>
    <n v="1"/>
    <n v="2"/>
    <x v="266"/>
    <n v="151.55000000000001"/>
    <s v="C22 C26"/>
    <x v="0"/>
    <n v="4"/>
    <n v="738.0485000000001"/>
    <n v="4"/>
    <n v="184.51212500000003"/>
    <n v="184.51212500000003"/>
    <n v="3"/>
    <b v="1"/>
    <n v="246.01616666666669"/>
  </r>
  <r>
    <n v="307"/>
    <n v="1"/>
    <x v="1"/>
    <s v="Fleming, Miss. Margaret"/>
    <s v="female"/>
    <m/>
    <n v="0"/>
    <n v="0"/>
    <x v="272"/>
    <n v="110.88330000000001"/>
    <m/>
    <x v="1"/>
    <n v="1"/>
    <n v="110.88330000000001"/>
    <n v="4"/>
    <n v="27.720825000000001"/>
    <n v="110.88330000000001"/>
    <n v="1"/>
    <b v="0"/>
    <n v="110.88330000000001"/>
  </r>
  <r>
    <n v="308"/>
    <n v="1"/>
    <x v="1"/>
    <s v="Penasco y Castellana, Mrs. Victor de Satode (Maria Josefa Perez de Soto y Vallejo)"/>
    <s v="female"/>
    <n v="17"/>
    <n v="1"/>
    <n v="0"/>
    <x v="273"/>
    <n v="108.9"/>
    <s v="C65"/>
    <x v="1"/>
    <n v="2"/>
    <n v="530.34300000000007"/>
    <n v="2"/>
    <n v="265.17150000000004"/>
    <n v="265.17150000000004"/>
    <n v="2"/>
    <b v="0"/>
    <n v="265.17150000000004"/>
  </r>
  <r>
    <n v="309"/>
    <n v="0"/>
    <x v="2"/>
    <s v="Abelson, Mr. Samuel"/>
    <s v="male"/>
    <n v="30"/>
    <n v="1"/>
    <n v="0"/>
    <x v="274"/>
    <n v="24"/>
    <m/>
    <x v="1"/>
    <n v="2"/>
    <n v="24"/>
    <n v="2"/>
    <n v="12"/>
    <n v="12"/>
    <n v="2"/>
    <b v="0"/>
    <n v="12"/>
  </r>
  <r>
    <n v="310"/>
    <n v="1"/>
    <x v="1"/>
    <s v="Francatelli, Miss. Laura Mabel"/>
    <s v="female"/>
    <n v="30"/>
    <n v="0"/>
    <n v="0"/>
    <x v="275"/>
    <n v="56.929200000000002"/>
    <s v="E36"/>
    <x v="1"/>
    <n v="1"/>
    <n v="277.245204"/>
    <n v="2"/>
    <n v="138.622602"/>
    <n v="277.245204"/>
    <n v="1"/>
    <b v="0"/>
    <n v="277.245204"/>
  </r>
  <r>
    <n v="311"/>
    <n v="1"/>
    <x v="1"/>
    <s v="Hays, Miss. Margaret Bechstein"/>
    <s v="female"/>
    <n v="24"/>
    <n v="0"/>
    <n v="0"/>
    <x v="276"/>
    <n v="83.158299999999997"/>
    <s v="C54"/>
    <x v="1"/>
    <n v="1"/>
    <n v="83.158299999999997"/>
    <n v="2"/>
    <n v="41.579149999999998"/>
    <n v="83.158299999999997"/>
    <n v="1"/>
    <b v="0"/>
    <n v="83.158299999999997"/>
  </r>
  <r>
    <n v="312"/>
    <n v="1"/>
    <x v="1"/>
    <s v="Ryerson, Miss. Emily Borie"/>
    <s v="female"/>
    <n v="18"/>
    <n v="2"/>
    <n v="2"/>
    <x v="277"/>
    <n v="262.375"/>
    <s v="B57 B59 B63 B66"/>
    <x v="1"/>
    <n v="5"/>
    <n v="1277.7662500000001"/>
    <n v="2"/>
    <n v="638.88312500000006"/>
    <n v="255.55325000000002"/>
    <n v="3.5"/>
    <b v="1"/>
    <n v="365.07607142857148"/>
  </r>
  <r>
    <n v="313"/>
    <n v="0"/>
    <x v="2"/>
    <s v="Lahtinen, Mrs. William (Anna Sylfven)"/>
    <s v="female"/>
    <n v="26"/>
    <n v="1"/>
    <n v="1"/>
    <x v="278"/>
    <n v="26"/>
    <m/>
    <x v="0"/>
    <n v="3"/>
    <n v="126.62"/>
    <n v="1"/>
    <n v="126.62"/>
    <n v="42.206666666666671"/>
    <n v="2.5"/>
    <b v="0"/>
    <n v="50.648000000000003"/>
  </r>
  <r>
    <n v="314"/>
    <n v="0"/>
    <x v="0"/>
    <s v="Hendekovic, Mr. Ignjac"/>
    <s v="male"/>
    <n v="28"/>
    <n v="0"/>
    <n v="0"/>
    <x v="279"/>
    <n v="7.8958000000000004"/>
    <m/>
    <x v="0"/>
    <n v="1"/>
    <n v="38.452546000000005"/>
    <n v="1"/>
    <n v="38.452546000000005"/>
    <n v="38.452546000000005"/>
    <n v="1"/>
    <b v="0"/>
    <n v="38.452546000000005"/>
  </r>
  <r>
    <n v="315"/>
    <n v="0"/>
    <x v="2"/>
    <s v="Hart, Mr. Benjamin"/>
    <s v="male"/>
    <n v="43"/>
    <n v="1"/>
    <n v="1"/>
    <x v="280"/>
    <n v="26.25"/>
    <m/>
    <x v="0"/>
    <n v="3"/>
    <n v="127.83750000000001"/>
    <n v="3"/>
    <n v="42.612500000000004"/>
    <n v="42.612500000000004"/>
    <n v="2.5"/>
    <b v="0"/>
    <n v="51.135000000000005"/>
  </r>
  <r>
    <n v="316"/>
    <n v="1"/>
    <x v="0"/>
    <s v="Nilsson, Miss. Helmina Josefina"/>
    <s v="female"/>
    <n v="26"/>
    <n v="0"/>
    <n v="0"/>
    <x v="281"/>
    <n v="7.8541999999999996"/>
    <m/>
    <x v="0"/>
    <n v="1"/>
    <n v="38.249954000000002"/>
    <n v="1"/>
    <n v="38.249954000000002"/>
    <n v="38.249954000000002"/>
    <n v="1"/>
    <b v="0"/>
    <n v="38.249954000000002"/>
  </r>
  <r>
    <n v="317"/>
    <n v="1"/>
    <x v="2"/>
    <s v="Kantor, Mrs. Sinai (Miriam Sternin)"/>
    <s v="female"/>
    <n v="24"/>
    <n v="1"/>
    <n v="0"/>
    <x v="96"/>
    <n v="26"/>
    <m/>
    <x v="0"/>
    <n v="2"/>
    <n v="126.62"/>
    <n v="2"/>
    <n v="63.31"/>
    <n v="63.31"/>
    <n v="2"/>
    <b v="0"/>
    <n v="63.31"/>
  </r>
  <r>
    <n v="318"/>
    <n v="0"/>
    <x v="2"/>
    <s v="Moraweck, Dr. Ernest"/>
    <s v="male"/>
    <n v="54"/>
    <n v="0"/>
    <n v="0"/>
    <x v="282"/>
    <n v="14"/>
    <m/>
    <x v="0"/>
    <n v="1"/>
    <n v="68.180000000000007"/>
    <n v="1"/>
    <n v="68.180000000000007"/>
    <n v="68.180000000000007"/>
    <n v="1"/>
    <b v="0"/>
    <n v="68.180000000000007"/>
  </r>
  <r>
    <n v="319"/>
    <n v="1"/>
    <x v="1"/>
    <s v="Wick, Miss. Mary Natalie"/>
    <s v="female"/>
    <n v="31"/>
    <n v="0"/>
    <n v="2"/>
    <x v="283"/>
    <n v="164.86670000000001"/>
    <s v="C7"/>
    <x v="0"/>
    <n v="3"/>
    <n v="802.90082900000004"/>
    <n v="2"/>
    <n v="401.45041450000002"/>
    <n v="267.6336096666667"/>
    <n v="2.5"/>
    <b v="1"/>
    <n v="321.16033160000001"/>
  </r>
  <r>
    <n v="320"/>
    <n v="1"/>
    <x v="1"/>
    <s v="Spedden, Mrs. Frederic Oakley (Margaretta Corning Stone)"/>
    <s v="female"/>
    <n v="40"/>
    <n v="1"/>
    <n v="1"/>
    <x v="284"/>
    <n v="134.5"/>
    <s v="E34"/>
    <x v="1"/>
    <n v="3"/>
    <n v="134.5"/>
    <n v="2"/>
    <n v="67.25"/>
    <n v="44.833333333333336"/>
    <n v="2.5"/>
    <b v="0"/>
    <n v="53.8"/>
  </r>
  <r>
    <n v="321"/>
    <n v="0"/>
    <x v="0"/>
    <s v="Dennis, Mr. Samuel"/>
    <s v="male"/>
    <n v="22"/>
    <n v="0"/>
    <n v="0"/>
    <x v="285"/>
    <n v="7.25"/>
    <m/>
    <x v="0"/>
    <n v="1"/>
    <n v="35.307499999999997"/>
    <n v="1"/>
    <n v="35.307499999999997"/>
    <n v="35.307499999999997"/>
    <n v="1"/>
    <b v="0"/>
    <n v="35.307499999999997"/>
  </r>
  <r>
    <n v="322"/>
    <n v="0"/>
    <x v="0"/>
    <s v="Danoff, Mr. Yoto"/>
    <s v="male"/>
    <n v="27"/>
    <n v="0"/>
    <n v="0"/>
    <x v="286"/>
    <n v="7.8958000000000004"/>
    <m/>
    <x v="0"/>
    <n v="1"/>
    <n v="38.452546000000005"/>
    <n v="1"/>
    <n v="38.452546000000005"/>
    <n v="38.452546000000005"/>
    <n v="1"/>
    <b v="0"/>
    <n v="38.452546000000005"/>
  </r>
  <r>
    <n v="323"/>
    <n v="1"/>
    <x v="2"/>
    <s v="Slayter, Miss. Hilda Mary"/>
    <s v="female"/>
    <n v="30"/>
    <n v="0"/>
    <n v="0"/>
    <x v="287"/>
    <n v="12.35"/>
    <m/>
    <x v="2"/>
    <n v="1"/>
    <n v="69.935465116279076"/>
    <n v="1"/>
    <n v="69.935465116279076"/>
    <n v="69.935465116279076"/>
    <n v="1"/>
    <b v="0"/>
    <n v="69.935465116279076"/>
  </r>
  <r>
    <n v="324"/>
    <n v="1"/>
    <x v="2"/>
    <s v="Caldwell, Mrs. Albert Francis (Sylvia Mae Harbaugh)"/>
    <s v="female"/>
    <n v="22"/>
    <n v="1"/>
    <n v="1"/>
    <x v="76"/>
    <n v="29"/>
    <m/>
    <x v="0"/>
    <n v="3"/>
    <n v="141.22999999999999"/>
    <n v="2"/>
    <n v="70.614999999999995"/>
    <n v="47.076666666666661"/>
    <n v="2.5"/>
    <b v="0"/>
    <n v="56.491999999999997"/>
  </r>
  <r>
    <n v="325"/>
    <n v="0"/>
    <x v="0"/>
    <s v="Sage, Mr. George John Jr"/>
    <s v="male"/>
    <m/>
    <n v="8"/>
    <n v="2"/>
    <x v="148"/>
    <n v="69.55"/>
    <m/>
    <x v="0"/>
    <n v="11"/>
    <n v="338.70850000000002"/>
    <n v="7"/>
    <n v="48.386928571428577"/>
    <n v="30.791681818181818"/>
    <n v="10"/>
    <b v="0"/>
    <n v="33.870850000000004"/>
  </r>
  <r>
    <n v="326"/>
    <n v="1"/>
    <x v="1"/>
    <s v="Young, Miss. Marie Grice"/>
    <s v="female"/>
    <n v="36"/>
    <n v="0"/>
    <n v="0"/>
    <x v="240"/>
    <n v="135.63329999999999"/>
    <s v="C32"/>
    <x v="1"/>
    <n v="1"/>
    <n v="660.53417100000001"/>
    <n v="3"/>
    <n v="220.178057"/>
    <n v="660.53417100000001"/>
    <n v="1"/>
    <b v="0"/>
    <n v="660.53417100000001"/>
  </r>
  <r>
    <n v="327"/>
    <n v="0"/>
    <x v="0"/>
    <s v="Nysveen, Mr. Johan Hansen"/>
    <s v="male"/>
    <n v="61"/>
    <n v="0"/>
    <n v="0"/>
    <x v="288"/>
    <n v="6.2374999999999998"/>
    <m/>
    <x v="0"/>
    <n v="1"/>
    <n v="30.376625000000001"/>
    <n v="1"/>
    <n v="30.376625000000001"/>
    <n v="30.376625000000001"/>
    <n v="1"/>
    <b v="0"/>
    <n v="30.376625000000001"/>
  </r>
  <r>
    <n v="328"/>
    <n v="1"/>
    <x v="2"/>
    <s v="Ball, Mrs. (Ada E Hall)"/>
    <s v="female"/>
    <n v="36"/>
    <n v="0"/>
    <n v="0"/>
    <x v="289"/>
    <n v="13"/>
    <s v="D"/>
    <x v="0"/>
    <n v="1"/>
    <n v="63.31"/>
    <n v="1"/>
    <n v="63.31"/>
    <n v="63.31"/>
    <n v="1"/>
    <b v="0"/>
    <n v="63.31"/>
  </r>
  <r>
    <n v="329"/>
    <n v="1"/>
    <x v="0"/>
    <s v="Goldsmith, Mrs. Frank John (Emily Alice Brown)"/>
    <s v="female"/>
    <n v="31"/>
    <n v="1"/>
    <n v="1"/>
    <x v="153"/>
    <n v="20.524999999999999"/>
    <m/>
    <x v="0"/>
    <n v="3"/>
    <n v="99.95675"/>
    <n v="3"/>
    <n v="33.318916666666667"/>
    <n v="33.318916666666667"/>
    <n v="2.5"/>
    <b v="0"/>
    <n v="39.982700000000001"/>
  </r>
  <r>
    <n v="330"/>
    <n v="1"/>
    <x v="1"/>
    <s v="Hippach, Miss. Jean Gertrude"/>
    <s v="female"/>
    <n v="16"/>
    <n v="0"/>
    <n v="1"/>
    <x v="290"/>
    <n v="57.979199999999999"/>
    <s v="B18"/>
    <x v="1"/>
    <n v="2"/>
    <n v="57.979199999999999"/>
    <n v="2"/>
    <n v="28.989599999999999"/>
    <n v="28.989599999999999"/>
    <n v="1.5"/>
    <b v="1"/>
    <n v="38.652799999999999"/>
  </r>
  <r>
    <n v="331"/>
    <n v="1"/>
    <x v="0"/>
    <s v="McCoy, Miss. Agnes"/>
    <s v="female"/>
    <m/>
    <n v="2"/>
    <n v="0"/>
    <x v="269"/>
    <n v="23.25"/>
    <m/>
    <x v="2"/>
    <n v="3"/>
    <n v="131.65988372093022"/>
    <n v="2"/>
    <n v="65.829941860465112"/>
    <n v="43.886627906976742"/>
    <n v="3"/>
    <b v="0"/>
    <n v="43.886627906976742"/>
  </r>
  <r>
    <n v="332"/>
    <n v="0"/>
    <x v="1"/>
    <s v="Partner, Mr. Austen"/>
    <s v="male"/>
    <n v="45.5"/>
    <n v="0"/>
    <n v="0"/>
    <x v="291"/>
    <n v="28.5"/>
    <s v="C124"/>
    <x v="0"/>
    <n v="1"/>
    <n v="138.79500000000002"/>
    <n v="1"/>
    <n v="138.79500000000002"/>
    <n v="138.79500000000002"/>
    <n v="1"/>
    <b v="0"/>
    <n v="138.79500000000002"/>
  </r>
  <r>
    <n v="333"/>
    <n v="0"/>
    <x v="1"/>
    <s v="Graham, Mr. George Edward"/>
    <s v="male"/>
    <n v="38"/>
    <n v="0"/>
    <n v="1"/>
    <x v="239"/>
    <n v="153.46250000000001"/>
    <s v="C91"/>
    <x v="0"/>
    <n v="2"/>
    <n v="747.36237500000004"/>
    <n v="3"/>
    <n v="249.12079166666669"/>
    <n v="373.68118750000002"/>
    <n v="1.5"/>
    <b v="0"/>
    <n v="498.24158333333338"/>
  </r>
  <r>
    <n v="334"/>
    <n v="0"/>
    <x v="0"/>
    <s v="Vander Planke, Mr. Leo Edmondus"/>
    <s v="male"/>
    <n v="16"/>
    <n v="2"/>
    <n v="0"/>
    <x v="37"/>
    <n v="18"/>
    <m/>
    <x v="0"/>
    <n v="3"/>
    <n v="87.66"/>
    <n v="2"/>
    <n v="43.83"/>
    <n v="29.22"/>
    <n v="3"/>
    <b v="0"/>
    <n v="29.22"/>
  </r>
  <r>
    <n v="335"/>
    <n v="1"/>
    <x v="1"/>
    <s v="Frauenthal, Mrs. Henry William (Clara Heinsheimer)"/>
    <s v="female"/>
    <m/>
    <n v="1"/>
    <n v="0"/>
    <x v="292"/>
    <n v="133.65"/>
    <m/>
    <x v="0"/>
    <n v="2"/>
    <n v="650.87549999999999"/>
    <n v="2"/>
    <n v="325.43774999999999"/>
    <n v="325.43774999999999"/>
    <n v="2"/>
    <b v="0"/>
    <n v="325.43774999999999"/>
  </r>
  <r>
    <n v="336"/>
    <n v="0"/>
    <x v="0"/>
    <s v="Denkoff, Mr. Mitto"/>
    <s v="male"/>
    <m/>
    <n v="0"/>
    <n v="0"/>
    <x v="293"/>
    <n v="7.8958000000000004"/>
    <m/>
    <x v="0"/>
    <n v="1"/>
    <n v="38.452546000000005"/>
    <n v="1"/>
    <n v="38.452546000000005"/>
    <n v="38.452546000000005"/>
    <n v="1"/>
    <b v="0"/>
    <n v="38.452546000000005"/>
  </r>
  <r>
    <n v="337"/>
    <n v="0"/>
    <x v="1"/>
    <s v="Pears, Mr. Thomas Clinton"/>
    <s v="male"/>
    <n v="29"/>
    <n v="1"/>
    <n v="0"/>
    <x v="140"/>
    <n v="66.599999999999994"/>
    <s v="C2"/>
    <x v="0"/>
    <n v="2"/>
    <n v="324.34199999999998"/>
    <n v="2"/>
    <n v="162.17099999999999"/>
    <n v="162.17099999999999"/>
    <n v="2"/>
    <b v="0"/>
    <n v="162.17099999999999"/>
  </r>
  <r>
    <n v="338"/>
    <n v="1"/>
    <x v="1"/>
    <s v="Burns, Miss. Elizabeth Margaret"/>
    <s v="female"/>
    <n v="41"/>
    <n v="0"/>
    <n v="0"/>
    <x v="284"/>
    <n v="134.5"/>
    <s v="E40"/>
    <x v="1"/>
    <n v="1"/>
    <n v="134.5"/>
    <n v="2"/>
    <n v="67.25"/>
    <n v="134.5"/>
    <n v="1"/>
    <b v="0"/>
    <n v="134.5"/>
  </r>
  <r>
    <n v="339"/>
    <n v="1"/>
    <x v="0"/>
    <s v="Dahl, Mr. Karl Edwart"/>
    <s v="male"/>
    <n v="45"/>
    <n v="0"/>
    <n v="0"/>
    <x v="294"/>
    <n v="8.0500000000000007"/>
    <m/>
    <x v="0"/>
    <n v="1"/>
    <n v="39.203500000000005"/>
    <n v="1"/>
    <n v="39.203500000000005"/>
    <n v="39.203500000000005"/>
    <n v="1"/>
    <b v="0"/>
    <n v="39.203500000000005"/>
  </r>
  <r>
    <n v="340"/>
    <n v="0"/>
    <x v="1"/>
    <s v="Blackwell, Mr. Stephen Weart"/>
    <s v="male"/>
    <n v="45"/>
    <n v="0"/>
    <n v="0"/>
    <x v="295"/>
    <n v="35.5"/>
    <s v="T"/>
    <x v="0"/>
    <n v="1"/>
    <n v="172.88499999999999"/>
    <n v="1"/>
    <n v="172.88499999999999"/>
    <n v="172.88499999999999"/>
    <n v="1"/>
    <b v="0"/>
    <n v="172.88499999999999"/>
  </r>
  <r>
    <n v="341"/>
    <n v="1"/>
    <x v="2"/>
    <s v="Navratil, Master. Edmond Roger"/>
    <s v="male"/>
    <n v="2"/>
    <n v="1"/>
    <n v="1"/>
    <x v="137"/>
    <n v="26"/>
    <s v="F2"/>
    <x v="0"/>
    <n v="3"/>
    <n v="126.62"/>
    <n v="3"/>
    <n v="42.206666666666671"/>
    <n v="42.206666666666671"/>
    <n v="2"/>
    <b v="1"/>
    <n v="63.31"/>
  </r>
  <r>
    <n v="342"/>
    <n v="1"/>
    <x v="1"/>
    <s v="Fortune, Miss. Alice Elizabeth"/>
    <s v="female"/>
    <n v="24"/>
    <n v="3"/>
    <n v="2"/>
    <x v="26"/>
    <n v="263"/>
    <s v="C23 C25 C27"/>
    <x v="0"/>
    <n v="6"/>
    <n v="1280.81"/>
    <n v="4"/>
    <n v="320.20249999999999"/>
    <n v="213.46833333333333"/>
    <n v="4"/>
    <b v="1"/>
    <n v="320.20249999999999"/>
  </r>
  <r>
    <n v="343"/>
    <n v="0"/>
    <x v="2"/>
    <s v="Collander, Mr. Erik Gustaf"/>
    <s v="male"/>
    <n v="28"/>
    <n v="0"/>
    <n v="0"/>
    <x v="296"/>
    <n v="13"/>
    <m/>
    <x v="0"/>
    <n v="1"/>
    <n v="63.31"/>
    <n v="1"/>
    <n v="63.31"/>
    <n v="63.31"/>
    <n v="1"/>
    <b v="0"/>
    <n v="63.31"/>
  </r>
  <r>
    <n v="344"/>
    <n v="0"/>
    <x v="2"/>
    <s v="Sedgwick, Mr. Charles Frederick Waddington"/>
    <s v="male"/>
    <n v="25"/>
    <n v="0"/>
    <n v="0"/>
    <x v="297"/>
    <n v="13"/>
    <m/>
    <x v="0"/>
    <n v="1"/>
    <n v="63.31"/>
    <n v="1"/>
    <n v="63.31"/>
    <n v="63.31"/>
    <n v="1"/>
    <b v="0"/>
    <n v="63.31"/>
  </r>
  <r>
    <n v="345"/>
    <n v="0"/>
    <x v="2"/>
    <s v="Fox, Mr. Stanley Hubert"/>
    <s v="male"/>
    <n v="36"/>
    <n v="0"/>
    <n v="0"/>
    <x v="298"/>
    <n v="13"/>
    <m/>
    <x v="0"/>
    <n v="1"/>
    <n v="63.31"/>
    <n v="1"/>
    <n v="63.31"/>
    <n v="63.31"/>
    <n v="1"/>
    <b v="0"/>
    <n v="63.31"/>
  </r>
  <r>
    <n v="346"/>
    <n v="1"/>
    <x v="2"/>
    <s v="Brown, Miss. Amelia &quot;Mildred&quot;"/>
    <s v="female"/>
    <n v="24"/>
    <n v="0"/>
    <n v="0"/>
    <x v="299"/>
    <n v="13"/>
    <s v="F33"/>
    <x v="0"/>
    <n v="1"/>
    <n v="63.31"/>
    <n v="1"/>
    <n v="63.31"/>
    <n v="63.31"/>
    <n v="1"/>
    <b v="0"/>
    <n v="63.31"/>
  </r>
  <r>
    <n v="347"/>
    <n v="1"/>
    <x v="2"/>
    <s v="Smith, Miss. Marion Elsie"/>
    <s v="female"/>
    <n v="40"/>
    <n v="0"/>
    <n v="0"/>
    <x v="300"/>
    <n v="13"/>
    <m/>
    <x v="0"/>
    <n v="1"/>
    <n v="63.31"/>
    <n v="1"/>
    <n v="63.31"/>
    <n v="63.31"/>
    <n v="1"/>
    <b v="0"/>
    <n v="63.31"/>
  </r>
  <r>
    <n v="348"/>
    <n v="1"/>
    <x v="0"/>
    <s v="Davison, Mrs. Thomas Henry (Mary E Finck)"/>
    <s v="female"/>
    <m/>
    <n v="1"/>
    <n v="0"/>
    <x v="301"/>
    <n v="16.100000000000001"/>
    <m/>
    <x v="0"/>
    <n v="2"/>
    <n v="78.407000000000011"/>
    <n v="1"/>
    <n v="78.407000000000011"/>
    <n v="39.203500000000005"/>
    <n v="2"/>
    <b v="0"/>
    <n v="39.203500000000005"/>
  </r>
  <r>
    <n v="349"/>
    <n v="1"/>
    <x v="0"/>
    <s v="Coutts, Master. William Loch &quot;William&quot;"/>
    <s v="male"/>
    <n v="3"/>
    <n v="1"/>
    <n v="1"/>
    <x v="302"/>
    <n v="15.9"/>
    <m/>
    <x v="0"/>
    <n v="3"/>
    <n v="77.433000000000007"/>
    <n v="2"/>
    <n v="38.716500000000003"/>
    <n v="25.811000000000003"/>
    <n v="2"/>
    <b v="1"/>
    <n v="38.716500000000003"/>
  </r>
  <r>
    <n v="350"/>
    <n v="0"/>
    <x v="0"/>
    <s v="Dimic, Mr. Jovan"/>
    <s v="male"/>
    <n v="42"/>
    <n v="0"/>
    <n v="0"/>
    <x v="303"/>
    <n v="8.6624999999999996"/>
    <m/>
    <x v="0"/>
    <n v="1"/>
    <n v="42.186374999999998"/>
    <n v="1"/>
    <n v="42.186374999999998"/>
    <n v="42.186374999999998"/>
    <n v="1"/>
    <b v="0"/>
    <n v="42.186374999999998"/>
  </r>
  <r>
    <n v="351"/>
    <n v="0"/>
    <x v="0"/>
    <s v="Odahl, Mr. Nils Martin"/>
    <s v="male"/>
    <n v="23"/>
    <n v="0"/>
    <n v="0"/>
    <x v="304"/>
    <n v="9.2249999999999996"/>
    <m/>
    <x v="0"/>
    <n v="1"/>
    <n v="44.925750000000001"/>
    <n v="1"/>
    <n v="44.925750000000001"/>
    <n v="44.925750000000001"/>
    <n v="1"/>
    <b v="0"/>
    <n v="44.925750000000001"/>
  </r>
  <r>
    <n v="352"/>
    <n v="0"/>
    <x v="1"/>
    <s v="Williams-Lambert, Mr. Fletcher Fellows"/>
    <s v="male"/>
    <m/>
    <n v="0"/>
    <n v="0"/>
    <x v="305"/>
    <n v="35"/>
    <s v="C128"/>
    <x v="0"/>
    <n v="1"/>
    <n v="170.45000000000002"/>
    <n v="1"/>
    <n v="170.45000000000002"/>
    <n v="170.45000000000002"/>
    <n v="1"/>
    <b v="0"/>
    <n v="170.45000000000002"/>
  </r>
  <r>
    <n v="353"/>
    <n v="0"/>
    <x v="0"/>
    <s v="Elias, Mr. Tannous"/>
    <s v="male"/>
    <n v="15"/>
    <n v="1"/>
    <n v="1"/>
    <x v="306"/>
    <n v="7.2291999999999996"/>
    <m/>
    <x v="1"/>
    <n v="3"/>
    <n v="35.206204"/>
    <n v="1"/>
    <n v="35.206204"/>
    <n v="11.735401333333334"/>
    <n v="2.5"/>
    <b v="0"/>
    <n v="14.082481599999999"/>
  </r>
  <r>
    <n v="354"/>
    <n v="0"/>
    <x v="0"/>
    <s v="Arnold-Franchi, Mr. Josef"/>
    <s v="male"/>
    <n v="25"/>
    <n v="1"/>
    <n v="0"/>
    <x v="48"/>
    <n v="17.8"/>
    <m/>
    <x v="0"/>
    <n v="2"/>
    <n v="86.686000000000007"/>
    <n v="2"/>
    <n v="43.343000000000004"/>
    <n v="43.343000000000004"/>
    <n v="2"/>
    <b v="0"/>
    <n v="43.343000000000004"/>
  </r>
  <r>
    <n v="355"/>
    <n v="0"/>
    <x v="0"/>
    <s v="Yousif, Mr. Wazli"/>
    <s v="male"/>
    <m/>
    <n v="0"/>
    <n v="0"/>
    <x v="307"/>
    <n v="7.2249999999999996"/>
    <m/>
    <x v="1"/>
    <n v="1"/>
    <n v="35.185749999999999"/>
    <n v="1"/>
    <n v="35.185749999999999"/>
    <n v="35.185749999999999"/>
    <n v="1"/>
    <b v="0"/>
    <n v="35.185749999999999"/>
  </r>
  <r>
    <n v="356"/>
    <n v="0"/>
    <x v="0"/>
    <s v="Vanden Steen, Mr. Leo Peter"/>
    <s v="male"/>
    <n v="28"/>
    <n v="0"/>
    <n v="0"/>
    <x v="308"/>
    <n v="9.5"/>
    <m/>
    <x v="0"/>
    <n v="1"/>
    <n v="46.265000000000001"/>
    <n v="1"/>
    <n v="46.265000000000001"/>
    <n v="46.265000000000001"/>
    <n v="1"/>
    <b v="0"/>
    <n v="46.265000000000001"/>
  </r>
  <r>
    <n v="357"/>
    <n v="1"/>
    <x v="1"/>
    <s v="Bowerman, Miss. Elsie Edith"/>
    <s v="female"/>
    <n v="22"/>
    <n v="0"/>
    <n v="1"/>
    <x v="154"/>
    <n v="55"/>
    <s v="E33"/>
    <x v="0"/>
    <n v="2"/>
    <n v="267.85000000000002"/>
    <n v="2"/>
    <n v="133.92500000000001"/>
    <n v="133.92500000000001"/>
    <n v="1.5"/>
    <b v="1"/>
    <n v="178.56666666666669"/>
  </r>
  <r>
    <n v="358"/>
    <n v="0"/>
    <x v="2"/>
    <s v="Funk, Miss. Annie Clemmer"/>
    <s v="female"/>
    <n v="38"/>
    <n v="0"/>
    <n v="0"/>
    <x v="309"/>
    <n v="13"/>
    <m/>
    <x v="0"/>
    <n v="1"/>
    <n v="63.31"/>
    <n v="1"/>
    <n v="63.31"/>
    <n v="63.31"/>
    <n v="1"/>
    <b v="0"/>
    <n v="63.31"/>
  </r>
  <r>
    <n v="359"/>
    <n v="1"/>
    <x v="0"/>
    <s v="McGovern, Miss. Mary"/>
    <s v="female"/>
    <m/>
    <n v="0"/>
    <n v="0"/>
    <x v="310"/>
    <n v="7.8792"/>
    <m/>
    <x v="2"/>
    <n v="1"/>
    <n v="44.618260465116279"/>
    <n v="1"/>
    <n v="44.618260465116279"/>
    <n v="44.618260465116279"/>
    <n v="1"/>
    <b v="0"/>
    <n v="44.618260465116279"/>
  </r>
  <r>
    <n v="360"/>
    <n v="1"/>
    <x v="0"/>
    <s v="Mockler, Miss. Helen Mary &quot;Ellie&quot;"/>
    <s v="female"/>
    <m/>
    <n v="0"/>
    <n v="0"/>
    <x v="311"/>
    <n v="7.8792"/>
    <m/>
    <x v="2"/>
    <n v="1"/>
    <n v="44.618260465116279"/>
    <n v="1"/>
    <n v="44.618260465116279"/>
    <n v="44.618260465116279"/>
    <n v="1"/>
    <b v="0"/>
    <n v="44.618260465116279"/>
  </r>
  <r>
    <n v="361"/>
    <n v="0"/>
    <x v="0"/>
    <s v="Skoog, Mr. Wilhelm"/>
    <s v="male"/>
    <n v="40"/>
    <n v="1"/>
    <n v="4"/>
    <x v="62"/>
    <n v="27.9"/>
    <m/>
    <x v="0"/>
    <n v="6"/>
    <n v="135.87299999999999"/>
    <n v="6"/>
    <n v="22.645499999999998"/>
    <n v="22.645499999999998"/>
    <n v="4"/>
    <b v="0"/>
    <n v="33.968249999999998"/>
  </r>
  <r>
    <n v="362"/>
    <n v="0"/>
    <x v="2"/>
    <s v="del Carlo, Mr. Sebastiano"/>
    <s v="male"/>
    <n v="29"/>
    <n v="1"/>
    <n v="0"/>
    <x v="312"/>
    <n v="27.720800000000001"/>
    <m/>
    <x v="1"/>
    <n v="2"/>
    <n v="135.00029599999999"/>
    <n v="1"/>
    <n v="135.00029599999999"/>
    <n v="67.500147999999996"/>
    <n v="2"/>
    <b v="0"/>
    <n v="67.500147999999996"/>
  </r>
  <r>
    <n v="363"/>
    <n v="0"/>
    <x v="0"/>
    <s v="Barbara, Mrs. (Catherine David)"/>
    <s v="female"/>
    <n v="45"/>
    <n v="0"/>
    <n v="1"/>
    <x v="313"/>
    <n v="14.4542"/>
    <m/>
    <x v="1"/>
    <n v="2"/>
    <n v="70.391953999999998"/>
    <n v="2"/>
    <n v="35.195976999999999"/>
    <n v="35.195976999999999"/>
    <n v="1.5"/>
    <b v="0"/>
    <n v="46.92796933333333"/>
  </r>
  <r>
    <n v="364"/>
    <n v="0"/>
    <x v="0"/>
    <s v="Asim, Mr. Adola"/>
    <s v="male"/>
    <n v="35"/>
    <n v="0"/>
    <n v="0"/>
    <x v="314"/>
    <n v="7.05"/>
    <m/>
    <x v="0"/>
    <n v="1"/>
    <n v="34.333500000000001"/>
    <n v="1"/>
    <n v="34.333500000000001"/>
    <n v="34.333500000000001"/>
    <n v="1"/>
    <b v="0"/>
    <n v="34.333500000000001"/>
  </r>
  <r>
    <n v="365"/>
    <n v="0"/>
    <x v="0"/>
    <s v="O'Brien, Mr. Thomas"/>
    <s v="male"/>
    <m/>
    <n v="1"/>
    <n v="0"/>
    <x v="168"/>
    <n v="15.5"/>
    <m/>
    <x v="2"/>
    <n v="2"/>
    <n v="87.773255813953497"/>
    <n v="2"/>
    <n v="43.886627906976749"/>
    <n v="43.886627906976749"/>
    <n v="2"/>
    <b v="0"/>
    <n v="43.886627906976749"/>
  </r>
  <r>
    <n v="366"/>
    <n v="0"/>
    <x v="0"/>
    <s v="Adahl, Mr. Mauritz Nils Martin"/>
    <s v="male"/>
    <n v="30"/>
    <n v="0"/>
    <n v="0"/>
    <x v="315"/>
    <n v="7.25"/>
    <m/>
    <x v="0"/>
    <n v="1"/>
    <n v="35.307499999999997"/>
    <n v="1"/>
    <n v="35.307499999999997"/>
    <n v="35.307499999999997"/>
    <n v="1"/>
    <b v="0"/>
    <n v="35.307499999999997"/>
  </r>
  <r>
    <n v="367"/>
    <n v="1"/>
    <x v="1"/>
    <s v="Warren, Mrs. Frank Manley (Anna Sophia Atkinson)"/>
    <s v="female"/>
    <n v="60"/>
    <n v="1"/>
    <n v="0"/>
    <x v="316"/>
    <n v="75.25"/>
    <s v="D37"/>
    <x v="1"/>
    <n v="2"/>
    <n v="75.25"/>
    <n v="1"/>
    <n v="75.25"/>
    <n v="37.625"/>
    <n v="2"/>
    <b v="0"/>
    <n v="37.625"/>
  </r>
  <r>
    <n v="368"/>
    <n v="1"/>
    <x v="0"/>
    <s v="Moussa, Mrs. (Mantoura Boulos)"/>
    <s v="female"/>
    <m/>
    <n v="0"/>
    <n v="0"/>
    <x v="317"/>
    <n v="7.2291999999999996"/>
    <m/>
    <x v="1"/>
    <n v="1"/>
    <n v="35.206204"/>
    <n v="1"/>
    <n v="35.206204"/>
    <n v="35.206204"/>
    <n v="1"/>
    <b v="0"/>
    <n v="35.206204"/>
  </r>
  <r>
    <n v="369"/>
    <n v="1"/>
    <x v="0"/>
    <s v="Jermyn, Miss. Annie"/>
    <s v="female"/>
    <m/>
    <n v="0"/>
    <n v="0"/>
    <x v="318"/>
    <n v="7.75"/>
    <m/>
    <x v="2"/>
    <n v="1"/>
    <n v="43.886627906976749"/>
    <n v="1"/>
    <n v="43.886627906976749"/>
    <n v="43.886627906976749"/>
    <n v="1"/>
    <b v="0"/>
    <n v="43.886627906976749"/>
  </r>
  <r>
    <n v="370"/>
    <n v="1"/>
    <x v="1"/>
    <s v="Aubart, Mme. Leontine Pauline"/>
    <s v="female"/>
    <n v="24"/>
    <n v="0"/>
    <n v="0"/>
    <x v="319"/>
    <n v="69.3"/>
    <s v="B35"/>
    <x v="1"/>
    <n v="1"/>
    <n v="337.49099999999999"/>
    <n v="2"/>
    <n v="168.74549999999999"/>
    <n v="337.49099999999999"/>
    <n v="1"/>
    <b v="0"/>
    <n v="337.49099999999999"/>
  </r>
  <r>
    <n v="371"/>
    <n v="1"/>
    <x v="1"/>
    <s v="Harder, Mr. George Achilles"/>
    <s v="male"/>
    <n v="25"/>
    <n v="1"/>
    <n v="0"/>
    <x v="320"/>
    <n v="55.441699999999997"/>
    <s v="E50"/>
    <x v="1"/>
    <n v="2"/>
    <n v="55.441699999999997"/>
    <n v="1"/>
    <n v="55.441699999999997"/>
    <n v="27.720849999999999"/>
    <n v="2"/>
    <b v="0"/>
    <n v="27.720849999999999"/>
  </r>
  <r>
    <n v="372"/>
    <n v="0"/>
    <x v="0"/>
    <s v="Wiklund, Mr. Jakob Alfred"/>
    <s v="male"/>
    <n v="18"/>
    <n v="1"/>
    <n v="0"/>
    <x v="321"/>
    <n v="6.4958"/>
    <m/>
    <x v="0"/>
    <n v="2"/>
    <n v="31.634546"/>
    <n v="1"/>
    <n v="31.634546"/>
    <n v="15.817273"/>
    <n v="2"/>
    <b v="0"/>
    <n v="15.817273"/>
  </r>
  <r>
    <n v="373"/>
    <n v="0"/>
    <x v="0"/>
    <s v="Beavan, Mr. William Thomas"/>
    <s v="male"/>
    <n v="19"/>
    <n v="0"/>
    <n v="0"/>
    <x v="322"/>
    <n v="8.0500000000000007"/>
    <m/>
    <x v="0"/>
    <n v="1"/>
    <n v="39.203500000000005"/>
    <n v="1"/>
    <n v="39.203500000000005"/>
    <n v="39.203500000000005"/>
    <n v="1"/>
    <b v="0"/>
    <n v="39.203500000000005"/>
  </r>
  <r>
    <n v="374"/>
    <n v="0"/>
    <x v="1"/>
    <s v="Ringhini, Mr. Sante"/>
    <s v="male"/>
    <n v="22"/>
    <n v="0"/>
    <n v="0"/>
    <x v="240"/>
    <n v="135.63329999999999"/>
    <m/>
    <x v="1"/>
    <n v="1"/>
    <n v="660.53417100000001"/>
    <n v="3"/>
    <n v="220.178057"/>
    <n v="660.53417100000001"/>
    <n v="1"/>
    <b v="0"/>
    <n v="660.53417100000001"/>
  </r>
  <r>
    <n v="375"/>
    <n v="0"/>
    <x v="0"/>
    <s v="Palsson, Miss. Stina Viola"/>
    <s v="female"/>
    <n v="3"/>
    <n v="3"/>
    <n v="1"/>
    <x v="7"/>
    <n v="21.074999999999999"/>
    <m/>
    <x v="0"/>
    <n v="5"/>
    <n v="102.63525"/>
    <n v="4"/>
    <n v="25.6588125"/>
    <n v="20.527049999999999"/>
    <n v="3"/>
    <b v="1"/>
    <n v="34.211750000000002"/>
  </r>
  <r>
    <n v="376"/>
    <n v="1"/>
    <x v="1"/>
    <s v="Meyer, Mrs. Edgar Joseph (Leila Saks)"/>
    <s v="female"/>
    <m/>
    <n v="1"/>
    <n v="0"/>
    <x v="33"/>
    <n v="82.1708"/>
    <m/>
    <x v="1"/>
    <n v="2"/>
    <n v="400.17179600000003"/>
    <n v="2"/>
    <n v="200.08589800000001"/>
    <n v="200.08589800000001"/>
    <n v="2"/>
    <b v="0"/>
    <n v="200.08589800000001"/>
  </r>
  <r>
    <n v="377"/>
    <n v="1"/>
    <x v="0"/>
    <s v="Landergren, Miss. Aurora Adelia"/>
    <s v="female"/>
    <n v="22"/>
    <n v="0"/>
    <n v="0"/>
    <x v="323"/>
    <n v="7.25"/>
    <m/>
    <x v="0"/>
    <n v="1"/>
    <n v="35.307499999999997"/>
    <n v="1"/>
    <n v="35.307499999999997"/>
    <n v="35.307499999999997"/>
    <n v="1"/>
    <b v="0"/>
    <n v="35.307499999999997"/>
  </r>
  <r>
    <n v="378"/>
    <n v="0"/>
    <x v="1"/>
    <s v="Widener, Mr. Harry Elkins"/>
    <s v="male"/>
    <n v="27"/>
    <n v="0"/>
    <n v="2"/>
    <x v="324"/>
    <n v="211.5"/>
    <s v="C82"/>
    <x v="1"/>
    <n v="3"/>
    <n v="211.5"/>
    <n v="1"/>
    <n v="211.5"/>
    <n v="70.5"/>
    <n v="2"/>
    <b v="0"/>
    <n v="105.75"/>
  </r>
  <r>
    <n v="379"/>
    <n v="0"/>
    <x v="0"/>
    <s v="Betros, Mr. Tannous"/>
    <s v="male"/>
    <n v="20"/>
    <n v="0"/>
    <n v="0"/>
    <x v="325"/>
    <n v="4.0125000000000002"/>
    <m/>
    <x v="1"/>
    <n v="1"/>
    <n v="19.540875"/>
    <n v="1"/>
    <n v="19.540875"/>
    <n v="19.540875"/>
    <n v="1"/>
    <b v="0"/>
    <n v="19.540875"/>
  </r>
  <r>
    <n v="380"/>
    <n v="0"/>
    <x v="0"/>
    <s v="Gustafsson, Mr. Karl Gideon"/>
    <s v="male"/>
    <n v="19"/>
    <n v="0"/>
    <n v="0"/>
    <x v="326"/>
    <n v="7.7750000000000004"/>
    <m/>
    <x v="0"/>
    <n v="1"/>
    <n v="37.864250000000006"/>
    <n v="1"/>
    <n v="37.864250000000006"/>
    <n v="37.864250000000006"/>
    <n v="1"/>
    <b v="0"/>
    <n v="37.864250000000006"/>
  </r>
  <r>
    <n v="381"/>
    <n v="1"/>
    <x v="1"/>
    <s v="Bidois, Miss. Rosalie"/>
    <s v="female"/>
    <n v="42"/>
    <n v="0"/>
    <n v="0"/>
    <x v="327"/>
    <n v="227.52500000000001"/>
    <m/>
    <x v="1"/>
    <n v="1"/>
    <n v="1108.04675"/>
    <n v="4"/>
    <n v="277.01168749999999"/>
    <n v="1108.04675"/>
    <n v="1"/>
    <b v="0"/>
    <n v="1108.04675"/>
  </r>
  <r>
    <n v="382"/>
    <n v="1"/>
    <x v="0"/>
    <s v="Nakid, Miss. Maria (&quot;Mary&quot;)"/>
    <s v="female"/>
    <n v="1"/>
    <n v="0"/>
    <n v="2"/>
    <x v="328"/>
    <n v="15.7417"/>
    <m/>
    <x v="1"/>
    <n v="3"/>
    <n v="76.662079000000006"/>
    <n v="2"/>
    <n v="38.331039500000003"/>
    <n v="25.554026333333336"/>
    <n v="2.5"/>
    <b v="1"/>
    <n v="30.664831600000003"/>
  </r>
  <r>
    <n v="383"/>
    <n v="0"/>
    <x v="0"/>
    <s v="Tikkanen, Mr. Juho"/>
    <s v="male"/>
    <n v="32"/>
    <n v="0"/>
    <n v="0"/>
    <x v="329"/>
    <n v="7.9249999999999998"/>
    <m/>
    <x v="0"/>
    <n v="1"/>
    <n v="38.594749999999998"/>
    <n v="1"/>
    <n v="38.594749999999998"/>
    <n v="38.594749999999998"/>
    <n v="1"/>
    <b v="0"/>
    <n v="38.594749999999998"/>
  </r>
  <r>
    <n v="384"/>
    <n v="1"/>
    <x v="1"/>
    <s v="Holverson, Mrs. Alexander Oskar (Mary Aline Towner)"/>
    <s v="female"/>
    <n v="35"/>
    <n v="1"/>
    <n v="0"/>
    <x v="34"/>
    <n v="52"/>
    <m/>
    <x v="0"/>
    <n v="2"/>
    <n v="253.24"/>
    <n v="2"/>
    <n v="126.62"/>
    <n v="126.62"/>
    <n v="2"/>
    <b v="0"/>
    <n v="126.62"/>
  </r>
  <r>
    <n v="385"/>
    <n v="0"/>
    <x v="0"/>
    <s v="Plotcharsky, Mr. Vasil"/>
    <s v="male"/>
    <m/>
    <n v="0"/>
    <n v="0"/>
    <x v="330"/>
    <n v="7.8958000000000004"/>
    <m/>
    <x v="0"/>
    <n v="1"/>
    <n v="38.452546000000005"/>
    <n v="1"/>
    <n v="38.452546000000005"/>
    <n v="38.452546000000005"/>
    <n v="1"/>
    <b v="0"/>
    <n v="38.452546000000005"/>
  </r>
  <r>
    <n v="386"/>
    <n v="0"/>
    <x v="2"/>
    <s v="Davies, Mr. Charles Henry"/>
    <s v="male"/>
    <n v="18"/>
    <n v="0"/>
    <n v="0"/>
    <x v="70"/>
    <n v="73.5"/>
    <m/>
    <x v="0"/>
    <n v="1"/>
    <n v="357.94499999999999"/>
    <n v="5"/>
    <n v="71.588999999999999"/>
    <n v="357.94499999999999"/>
    <n v="1"/>
    <b v="0"/>
    <n v="357.94499999999999"/>
  </r>
  <r>
    <n v="387"/>
    <n v="0"/>
    <x v="0"/>
    <s v="Goodwin, Master. Sidney Leonard"/>
    <s v="male"/>
    <n v="1"/>
    <n v="5"/>
    <n v="2"/>
    <x v="58"/>
    <n v="46.9"/>
    <m/>
    <x v="0"/>
    <n v="8"/>
    <n v="228.40299999999999"/>
    <n v="6"/>
    <n v="38.067166666666665"/>
    <n v="28.550374999999999"/>
    <n v="5"/>
    <b v="1"/>
    <n v="45.680599999999998"/>
  </r>
  <r>
    <n v="388"/>
    <n v="1"/>
    <x v="2"/>
    <s v="Buss, Miss. Kate"/>
    <s v="female"/>
    <n v="36"/>
    <n v="0"/>
    <n v="0"/>
    <x v="331"/>
    <n v="13"/>
    <m/>
    <x v="0"/>
    <n v="1"/>
    <n v="63.31"/>
    <n v="1"/>
    <n v="63.31"/>
    <n v="63.31"/>
    <n v="1"/>
    <b v="0"/>
    <n v="63.31"/>
  </r>
  <r>
    <n v="389"/>
    <n v="0"/>
    <x v="0"/>
    <s v="Sadlier, Mr. Matthew"/>
    <s v="male"/>
    <m/>
    <n v="0"/>
    <n v="0"/>
    <x v="332"/>
    <n v="7.7291999999999996"/>
    <m/>
    <x v="2"/>
    <n v="1"/>
    <n v="43.768841860465116"/>
    <n v="1"/>
    <n v="43.768841860465116"/>
    <n v="43.768841860465116"/>
    <n v="1"/>
    <b v="0"/>
    <n v="43.768841860465116"/>
  </r>
  <r>
    <n v="390"/>
    <n v="1"/>
    <x v="2"/>
    <s v="Lehmann, Miss. Bertha"/>
    <s v="female"/>
    <n v="17"/>
    <n v="0"/>
    <n v="0"/>
    <x v="333"/>
    <n v="12"/>
    <m/>
    <x v="1"/>
    <n v="1"/>
    <n v="58.44"/>
    <n v="1"/>
    <n v="58.44"/>
    <n v="58.44"/>
    <n v="1"/>
    <b v="0"/>
    <n v="58.44"/>
  </r>
  <r>
    <n v="391"/>
    <n v="1"/>
    <x v="1"/>
    <s v="Carter, Mr. William Ernest"/>
    <s v="male"/>
    <n v="36"/>
    <n v="1"/>
    <n v="2"/>
    <x v="334"/>
    <n v="120"/>
    <s v="B96 B98"/>
    <x v="0"/>
    <n v="4"/>
    <n v="584.4"/>
    <n v="4"/>
    <n v="146.1"/>
    <n v="146.1"/>
    <n v="3"/>
    <b v="0"/>
    <n v="194.79999999999998"/>
  </r>
  <r>
    <n v="392"/>
    <n v="1"/>
    <x v="0"/>
    <s v="Jansson, Mr. Carl Olof"/>
    <s v="male"/>
    <n v="21"/>
    <n v="0"/>
    <n v="0"/>
    <x v="335"/>
    <n v="7.7957999999999998"/>
    <m/>
    <x v="0"/>
    <n v="1"/>
    <n v="37.965546000000003"/>
    <n v="1"/>
    <n v="37.965546000000003"/>
    <n v="37.965546000000003"/>
    <n v="1"/>
    <b v="0"/>
    <n v="37.965546000000003"/>
  </r>
  <r>
    <n v="393"/>
    <n v="0"/>
    <x v="0"/>
    <s v="Gustafsson, Mr. Johan Birger"/>
    <s v="male"/>
    <n v="28"/>
    <n v="2"/>
    <n v="0"/>
    <x v="336"/>
    <n v="7.9249999999999998"/>
    <m/>
    <x v="0"/>
    <n v="3"/>
    <n v="38.594749999999998"/>
    <n v="1"/>
    <n v="38.594749999999998"/>
    <n v="12.864916666666666"/>
    <n v="3"/>
    <b v="0"/>
    <n v="12.864916666666666"/>
  </r>
  <r>
    <n v="394"/>
    <n v="1"/>
    <x v="1"/>
    <s v="Newell, Miss. Marjorie"/>
    <s v="female"/>
    <n v="23"/>
    <n v="1"/>
    <n v="0"/>
    <x v="193"/>
    <n v="113.27500000000001"/>
    <s v="D36"/>
    <x v="1"/>
    <n v="2"/>
    <n v="113.27500000000001"/>
    <n v="3"/>
    <n v="37.758333333333333"/>
    <n v="56.637500000000003"/>
    <n v="2"/>
    <b v="0"/>
    <n v="56.637500000000003"/>
  </r>
  <r>
    <n v="395"/>
    <n v="1"/>
    <x v="0"/>
    <s v="Sandstrom, Mrs. Hjalmar (Agnes Charlotta Bengtsson)"/>
    <s v="female"/>
    <n v="24"/>
    <n v="0"/>
    <n v="2"/>
    <x v="10"/>
    <n v="16.7"/>
    <s v="G6"/>
    <x v="0"/>
    <n v="3"/>
    <n v="81.328999999999994"/>
    <n v="2"/>
    <n v="40.664499999999997"/>
    <n v="27.109666666666666"/>
    <n v="2"/>
    <b v="0"/>
    <n v="40.664499999999997"/>
  </r>
  <r>
    <n v="396"/>
    <n v="0"/>
    <x v="0"/>
    <s v="Johansson, Mr. Erik"/>
    <s v="male"/>
    <n v="22"/>
    <n v="0"/>
    <n v="0"/>
    <x v="337"/>
    <n v="7.7957999999999998"/>
    <m/>
    <x v="0"/>
    <n v="1"/>
    <n v="37.965546000000003"/>
    <n v="1"/>
    <n v="37.965546000000003"/>
    <n v="37.965546000000003"/>
    <n v="1"/>
    <b v="0"/>
    <n v="37.965546000000003"/>
  </r>
  <r>
    <n v="397"/>
    <n v="0"/>
    <x v="0"/>
    <s v="Olsson, Miss. Elina"/>
    <s v="female"/>
    <n v="31"/>
    <n v="0"/>
    <n v="0"/>
    <x v="338"/>
    <n v="7.8541999999999996"/>
    <m/>
    <x v="0"/>
    <n v="1"/>
    <n v="38.249954000000002"/>
    <n v="1"/>
    <n v="38.249954000000002"/>
    <n v="38.249954000000002"/>
    <n v="1"/>
    <b v="0"/>
    <n v="38.249954000000002"/>
  </r>
  <r>
    <n v="398"/>
    <n v="0"/>
    <x v="2"/>
    <s v="McKane, Mr. Peter David"/>
    <s v="male"/>
    <n v="46"/>
    <n v="0"/>
    <n v="0"/>
    <x v="339"/>
    <n v="26"/>
    <m/>
    <x v="0"/>
    <n v="1"/>
    <n v="126.62"/>
    <n v="2"/>
    <n v="63.31"/>
    <n v="126.62"/>
    <n v="1"/>
    <b v="0"/>
    <n v="126.62"/>
  </r>
  <r>
    <n v="399"/>
    <n v="0"/>
    <x v="2"/>
    <s v="Pain, Dr. Alfred"/>
    <s v="male"/>
    <n v="23"/>
    <n v="0"/>
    <n v="0"/>
    <x v="340"/>
    <n v="10.5"/>
    <m/>
    <x v="0"/>
    <n v="1"/>
    <n v="51.134999999999998"/>
    <n v="1"/>
    <n v="51.134999999999998"/>
    <n v="51.134999999999998"/>
    <n v="1"/>
    <b v="0"/>
    <n v="51.134999999999998"/>
  </r>
  <r>
    <n v="400"/>
    <n v="1"/>
    <x v="2"/>
    <s v="Trout, Mrs. William H (Jessie L)"/>
    <s v="female"/>
    <n v="28"/>
    <n v="0"/>
    <n v="0"/>
    <x v="341"/>
    <n v="12.65"/>
    <m/>
    <x v="0"/>
    <n v="1"/>
    <n v="61.605500000000006"/>
    <n v="1"/>
    <n v="61.605500000000006"/>
    <n v="61.605500000000006"/>
    <n v="1"/>
    <b v="0"/>
    <n v="61.605500000000006"/>
  </r>
  <r>
    <n v="401"/>
    <n v="1"/>
    <x v="0"/>
    <s v="Niskanen, Mr. Juha"/>
    <s v="male"/>
    <n v="39"/>
    <n v="0"/>
    <n v="0"/>
    <x v="342"/>
    <n v="7.9249999999999998"/>
    <m/>
    <x v="0"/>
    <n v="1"/>
    <n v="38.594749999999998"/>
    <n v="1"/>
    <n v="38.594749999999998"/>
    <n v="38.594749999999998"/>
    <n v="1"/>
    <b v="0"/>
    <n v="38.594749999999998"/>
  </r>
  <r>
    <n v="402"/>
    <n v="0"/>
    <x v="0"/>
    <s v="Adams, Mr. John"/>
    <s v="male"/>
    <n v="26"/>
    <n v="0"/>
    <n v="0"/>
    <x v="343"/>
    <n v="8.0500000000000007"/>
    <m/>
    <x v="0"/>
    <n v="1"/>
    <n v="39.203500000000005"/>
    <n v="1"/>
    <n v="39.203500000000005"/>
    <n v="39.203500000000005"/>
    <n v="1"/>
    <b v="0"/>
    <n v="39.203500000000005"/>
  </r>
  <r>
    <n v="403"/>
    <n v="0"/>
    <x v="0"/>
    <s v="Jussila, Miss. Mari Aina"/>
    <s v="female"/>
    <n v="21"/>
    <n v="1"/>
    <n v="0"/>
    <x v="344"/>
    <n v="9.8249999999999993"/>
    <m/>
    <x v="0"/>
    <n v="2"/>
    <n v="47.847749999999998"/>
    <n v="1"/>
    <n v="47.847749999999998"/>
    <n v="23.923874999999999"/>
    <n v="2"/>
    <b v="0"/>
    <n v="23.923874999999999"/>
  </r>
  <r>
    <n v="404"/>
    <n v="0"/>
    <x v="0"/>
    <s v="Hakkarainen, Mr. Pekka Pietari"/>
    <s v="male"/>
    <n v="28"/>
    <n v="1"/>
    <n v="0"/>
    <x v="132"/>
    <n v="15.85"/>
    <m/>
    <x v="0"/>
    <n v="2"/>
    <n v="77.189499999999995"/>
    <n v="2"/>
    <n v="38.594749999999998"/>
    <n v="38.594749999999998"/>
    <n v="2"/>
    <b v="0"/>
    <n v="38.594749999999998"/>
  </r>
  <r>
    <n v="405"/>
    <n v="0"/>
    <x v="0"/>
    <s v="Oreskovic, Miss. Marija"/>
    <s v="female"/>
    <n v="20"/>
    <n v="0"/>
    <n v="0"/>
    <x v="345"/>
    <n v="8.6624999999999996"/>
    <m/>
    <x v="0"/>
    <n v="1"/>
    <n v="42.186374999999998"/>
    <n v="1"/>
    <n v="42.186374999999998"/>
    <n v="42.186374999999998"/>
    <n v="1"/>
    <b v="0"/>
    <n v="42.186374999999998"/>
  </r>
  <r>
    <n v="406"/>
    <n v="0"/>
    <x v="2"/>
    <s v="Gale, Mr. Shadrach"/>
    <s v="male"/>
    <n v="34"/>
    <n v="1"/>
    <n v="0"/>
    <x v="346"/>
    <n v="21"/>
    <m/>
    <x v="0"/>
    <n v="2"/>
    <n v="102.27"/>
    <n v="1"/>
    <n v="102.27"/>
    <n v="51.134999999999998"/>
    <n v="2"/>
    <b v="0"/>
    <n v="51.134999999999998"/>
  </r>
  <r>
    <n v="407"/>
    <n v="0"/>
    <x v="0"/>
    <s v="Widegren, Mr. Carl/Charles Peter"/>
    <s v="male"/>
    <n v="51"/>
    <n v="0"/>
    <n v="0"/>
    <x v="347"/>
    <n v="7.75"/>
    <m/>
    <x v="0"/>
    <n v="1"/>
    <n v="37.7425"/>
    <n v="1"/>
    <n v="37.7425"/>
    <n v="37.7425"/>
    <n v="1"/>
    <b v="0"/>
    <n v="37.7425"/>
  </r>
  <r>
    <n v="408"/>
    <n v="1"/>
    <x v="2"/>
    <s v="Richards, Master. William Rowe"/>
    <s v="male"/>
    <n v="3"/>
    <n v="1"/>
    <n v="1"/>
    <x v="348"/>
    <n v="18.75"/>
    <m/>
    <x v="0"/>
    <n v="3"/>
    <n v="91.3125"/>
    <n v="3"/>
    <n v="30.4375"/>
    <n v="30.4375"/>
    <n v="2"/>
    <b v="1"/>
    <n v="45.65625"/>
  </r>
  <r>
    <n v="409"/>
    <n v="0"/>
    <x v="0"/>
    <s v="Birkeland, Mr. Hans Martin Monsen"/>
    <s v="male"/>
    <n v="21"/>
    <n v="0"/>
    <n v="0"/>
    <x v="349"/>
    <n v="7.7750000000000004"/>
    <m/>
    <x v="0"/>
    <n v="1"/>
    <n v="37.864250000000006"/>
    <n v="1"/>
    <n v="37.864250000000006"/>
    <n v="37.864250000000006"/>
    <n v="1"/>
    <b v="0"/>
    <n v="37.864250000000006"/>
  </r>
  <r>
    <n v="410"/>
    <n v="0"/>
    <x v="0"/>
    <s v="Lefebre, Miss. Ida"/>
    <s v="female"/>
    <m/>
    <n v="3"/>
    <n v="1"/>
    <x v="160"/>
    <n v="25.466699999999999"/>
    <m/>
    <x v="0"/>
    <n v="5"/>
    <n v="124.022829"/>
    <n v="4"/>
    <n v="31.00570725"/>
    <n v="24.804565799999999"/>
    <n v="3"/>
    <b v="1"/>
    <n v="41.340943000000003"/>
  </r>
  <r>
    <n v="411"/>
    <n v="0"/>
    <x v="0"/>
    <s v="Sdycoff, Mr. Todor"/>
    <s v="male"/>
    <m/>
    <n v="0"/>
    <n v="0"/>
    <x v="350"/>
    <n v="7.8958000000000004"/>
    <m/>
    <x v="0"/>
    <n v="1"/>
    <n v="38.452546000000005"/>
    <n v="1"/>
    <n v="38.452546000000005"/>
    <n v="38.452546000000005"/>
    <n v="1"/>
    <b v="0"/>
    <n v="38.452546000000005"/>
  </r>
  <r>
    <n v="412"/>
    <n v="0"/>
    <x v="0"/>
    <s v="Hart, Mr. Henry"/>
    <s v="male"/>
    <m/>
    <n v="0"/>
    <n v="0"/>
    <x v="351"/>
    <n v="6.8582999999999998"/>
    <m/>
    <x v="2"/>
    <n v="1"/>
    <n v="38.837117441860471"/>
    <n v="1"/>
    <n v="38.837117441860471"/>
    <n v="38.837117441860471"/>
    <n v="1"/>
    <b v="0"/>
    <n v="38.837117441860471"/>
  </r>
  <r>
    <n v="413"/>
    <n v="1"/>
    <x v="1"/>
    <s v="Minahan, Miss. Daisy E"/>
    <s v="female"/>
    <n v="33"/>
    <n v="1"/>
    <n v="0"/>
    <x v="219"/>
    <n v="90"/>
    <s v="C78"/>
    <x v="2"/>
    <n v="2"/>
    <n v="509.65116279069775"/>
    <n v="2"/>
    <n v="254.82558139534888"/>
    <n v="254.82558139534888"/>
    <n v="2"/>
    <b v="0"/>
    <n v="254.82558139534888"/>
  </r>
  <r>
    <n v="414"/>
    <n v="0"/>
    <x v="2"/>
    <s v="Cunningham, Mr. Alfred Fleming"/>
    <s v="male"/>
    <m/>
    <n v="0"/>
    <n v="0"/>
    <x v="247"/>
    <n v="0"/>
    <m/>
    <x v="0"/>
    <n v="1"/>
    <n v="0"/>
    <n v="3"/>
    <n v="0"/>
    <n v="0"/>
    <n v="1"/>
    <b v="0"/>
    <n v="0"/>
  </r>
  <r>
    <n v="415"/>
    <n v="1"/>
    <x v="0"/>
    <s v="Sundman, Mr. Johan Julian"/>
    <s v="male"/>
    <n v="44"/>
    <n v="0"/>
    <n v="0"/>
    <x v="352"/>
    <n v="7.9249999999999998"/>
    <m/>
    <x v="0"/>
    <n v="1"/>
    <n v="38.594749999999998"/>
    <n v="1"/>
    <n v="38.594749999999998"/>
    <n v="38.594749999999998"/>
    <n v="1"/>
    <b v="0"/>
    <n v="38.594749999999998"/>
  </r>
  <r>
    <n v="416"/>
    <n v="0"/>
    <x v="0"/>
    <s v="Meek, Mrs. Thomas (Annie Louise Rowley)"/>
    <s v="female"/>
    <m/>
    <n v="0"/>
    <n v="0"/>
    <x v="353"/>
    <n v="8.0500000000000007"/>
    <m/>
    <x v="0"/>
    <n v="1"/>
    <n v="39.203500000000005"/>
    <n v="1"/>
    <n v="39.203500000000005"/>
    <n v="39.203500000000005"/>
    <n v="1"/>
    <b v="0"/>
    <n v="39.203500000000005"/>
  </r>
  <r>
    <n v="417"/>
    <n v="1"/>
    <x v="2"/>
    <s v="Drew, Mrs. James Vivian (Lulu Thorne Christian)"/>
    <s v="female"/>
    <n v="34"/>
    <n v="1"/>
    <n v="1"/>
    <x v="354"/>
    <n v="32.5"/>
    <m/>
    <x v="0"/>
    <n v="3"/>
    <n v="158.27500000000001"/>
    <n v="1"/>
    <n v="158.27500000000001"/>
    <n v="52.758333333333333"/>
    <n v="2.5"/>
    <b v="0"/>
    <n v="63.31"/>
  </r>
  <r>
    <n v="418"/>
    <n v="1"/>
    <x v="2"/>
    <s v="Silven, Miss. Lyyli Karoliina"/>
    <s v="female"/>
    <n v="18"/>
    <n v="0"/>
    <n v="2"/>
    <x v="355"/>
    <n v="13"/>
    <m/>
    <x v="0"/>
    <n v="3"/>
    <n v="63.31"/>
    <n v="1"/>
    <n v="63.31"/>
    <n v="21.103333333333335"/>
    <n v="2.5"/>
    <b v="1"/>
    <n v="25.324000000000002"/>
  </r>
  <r>
    <n v="419"/>
    <n v="0"/>
    <x v="2"/>
    <s v="Matthews, Mr. William John"/>
    <s v="male"/>
    <n v="30"/>
    <n v="0"/>
    <n v="0"/>
    <x v="356"/>
    <n v="13"/>
    <m/>
    <x v="0"/>
    <n v="1"/>
    <n v="63.31"/>
    <n v="1"/>
    <n v="63.31"/>
    <n v="63.31"/>
    <n v="1"/>
    <b v="0"/>
    <n v="63.31"/>
  </r>
  <r>
    <n v="420"/>
    <n v="0"/>
    <x v="0"/>
    <s v="Van Impe, Miss. Catharina"/>
    <s v="female"/>
    <n v="10"/>
    <n v="0"/>
    <n v="2"/>
    <x v="357"/>
    <n v="24.15"/>
    <m/>
    <x v="0"/>
    <n v="3"/>
    <n v="117.6105"/>
    <n v="3"/>
    <n v="39.203499999999998"/>
    <n v="39.203499999999998"/>
    <n v="2.5"/>
    <b v="1"/>
    <n v="47.044200000000004"/>
  </r>
  <r>
    <n v="421"/>
    <n v="0"/>
    <x v="0"/>
    <s v="Gheorgheff, Mr. Stanio"/>
    <s v="male"/>
    <m/>
    <n v="0"/>
    <n v="0"/>
    <x v="358"/>
    <n v="7.8958000000000004"/>
    <m/>
    <x v="1"/>
    <n v="1"/>
    <n v="38.452546000000005"/>
    <n v="1"/>
    <n v="38.452546000000005"/>
    <n v="38.452546000000005"/>
    <n v="1"/>
    <b v="0"/>
    <n v="38.452546000000005"/>
  </r>
  <r>
    <n v="422"/>
    <n v="0"/>
    <x v="0"/>
    <s v="Charters, Mr. David"/>
    <s v="male"/>
    <n v="21"/>
    <n v="0"/>
    <n v="0"/>
    <x v="359"/>
    <n v="7.7332999999999998"/>
    <m/>
    <x v="2"/>
    <n v="1"/>
    <n v="43.792059302325576"/>
    <n v="1"/>
    <n v="43.792059302325576"/>
    <n v="43.792059302325576"/>
    <n v="1"/>
    <b v="0"/>
    <n v="43.792059302325576"/>
  </r>
  <r>
    <n v="423"/>
    <n v="0"/>
    <x v="0"/>
    <s v="Zimmerman, Mr. Leo"/>
    <s v="male"/>
    <n v="29"/>
    <n v="0"/>
    <n v="0"/>
    <x v="360"/>
    <n v="7.875"/>
    <m/>
    <x v="0"/>
    <n v="1"/>
    <n v="38.35125"/>
    <n v="1"/>
    <n v="38.35125"/>
    <n v="38.35125"/>
    <n v="1"/>
    <b v="0"/>
    <n v="38.35125"/>
  </r>
  <r>
    <n v="424"/>
    <n v="0"/>
    <x v="0"/>
    <s v="Danbom, Mrs. Ernst Gilbert (Anna Sigrid Maria Brogren)"/>
    <s v="female"/>
    <n v="28"/>
    <n v="1"/>
    <n v="1"/>
    <x v="361"/>
    <n v="14.4"/>
    <m/>
    <x v="0"/>
    <n v="3"/>
    <n v="70.128"/>
    <n v="2"/>
    <n v="35.064"/>
    <n v="23.376000000000001"/>
    <n v="2.5"/>
    <b v="0"/>
    <n v="28.051200000000001"/>
  </r>
  <r>
    <n v="425"/>
    <n v="0"/>
    <x v="0"/>
    <s v="Rosblom, Mr. Viktor Richard"/>
    <s v="male"/>
    <n v="18"/>
    <n v="1"/>
    <n v="1"/>
    <x v="227"/>
    <n v="20.212499999999999"/>
    <m/>
    <x v="0"/>
    <n v="3"/>
    <n v="98.434874999999991"/>
    <n v="2"/>
    <n v="49.217437499999996"/>
    <n v="32.811624999999999"/>
    <n v="2.5"/>
    <b v="0"/>
    <n v="39.373949999999994"/>
  </r>
  <r>
    <n v="426"/>
    <n v="0"/>
    <x v="0"/>
    <s v="Wiseman, Mr. Phillippe"/>
    <s v="male"/>
    <m/>
    <n v="0"/>
    <n v="0"/>
    <x v="362"/>
    <n v="7.25"/>
    <m/>
    <x v="0"/>
    <n v="1"/>
    <n v="35.307499999999997"/>
    <n v="1"/>
    <n v="35.307499999999997"/>
    <n v="35.307499999999997"/>
    <n v="1"/>
    <b v="0"/>
    <n v="35.307499999999997"/>
  </r>
  <r>
    <n v="427"/>
    <n v="1"/>
    <x v="2"/>
    <s v="Clarke, Mrs. Charles V (Ada Maria Winfield)"/>
    <s v="female"/>
    <n v="28"/>
    <n v="1"/>
    <n v="0"/>
    <x v="363"/>
    <n v="26"/>
    <m/>
    <x v="0"/>
    <n v="2"/>
    <n v="126.62"/>
    <n v="1"/>
    <n v="126.62"/>
    <n v="63.31"/>
    <n v="2"/>
    <b v="0"/>
    <n v="63.31"/>
  </r>
  <r>
    <n v="428"/>
    <n v="1"/>
    <x v="2"/>
    <s v="Phillips, Miss. Kate Florence (&quot;Mrs Kate Louise Phillips Marshall&quot;)"/>
    <s v="female"/>
    <n v="19"/>
    <n v="0"/>
    <n v="0"/>
    <x v="364"/>
    <n v="26"/>
    <m/>
    <x v="0"/>
    <n v="1"/>
    <n v="126.62"/>
    <n v="2"/>
    <n v="63.31"/>
    <n v="126.62"/>
    <n v="1"/>
    <b v="0"/>
    <n v="126.62"/>
  </r>
  <r>
    <n v="429"/>
    <n v="0"/>
    <x v="0"/>
    <s v="Flynn, Mr. James"/>
    <s v="male"/>
    <m/>
    <n v="0"/>
    <n v="0"/>
    <x v="365"/>
    <n v="7.75"/>
    <m/>
    <x v="2"/>
    <n v="1"/>
    <n v="43.886627906976749"/>
    <n v="1"/>
    <n v="43.886627906976749"/>
    <n v="43.886627906976749"/>
    <n v="1"/>
    <b v="0"/>
    <n v="43.886627906976749"/>
  </r>
  <r>
    <n v="430"/>
    <n v="1"/>
    <x v="0"/>
    <s v="Pickard, Mr. Berk (Berk Trembisky)"/>
    <s v="male"/>
    <n v="32"/>
    <n v="0"/>
    <n v="0"/>
    <x v="366"/>
    <n v="8.0500000000000007"/>
    <s v="E10"/>
    <x v="0"/>
    <n v="1"/>
    <n v="39.203500000000005"/>
    <n v="1"/>
    <n v="39.203500000000005"/>
    <n v="39.203500000000005"/>
    <n v="1"/>
    <b v="0"/>
    <n v="39.203500000000005"/>
  </r>
  <r>
    <n v="431"/>
    <n v="1"/>
    <x v="1"/>
    <s v="Bjornstrom-Steffansson, Mr. Mauritz Hakan"/>
    <s v="male"/>
    <n v="28"/>
    <n v="0"/>
    <n v="0"/>
    <x v="367"/>
    <n v="26.55"/>
    <s v="C52"/>
    <x v="0"/>
    <n v="1"/>
    <n v="129.29850000000002"/>
    <n v="1"/>
    <n v="129.29850000000002"/>
    <n v="129.29850000000002"/>
    <n v="1"/>
    <b v="0"/>
    <n v="129.29850000000002"/>
  </r>
  <r>
    <n v="432"/>
    <n v="1"/>
    <x v="0"/>
    <s v="Thorneycroft, Mrs. Percival (Florence Kate White)"/>
    <s v="female"/>
    <m/>
    <n v="1"/>
    <n v="0"/>
    <x v="368"/>
    <n v="16.100000000000001"/>
    <m/>
    <x v="0"/>
    <n v="2"/>
    <n v="78.407000000000011"/>
    <n v="2"/>
    <n v="39.203500000000005"/>
    <n v="39.203500000000005"/>
    <n v="2"/>
    <b v="0"/>
    <n v="39.203500000000005"/>
  </r>
  <r>
    <n v="433"/>
    <n v="1"/>
    <x v="2"/>
    <s v="Louch, Mrs. Charles Alexander (Alice Adelaide Slow)"/>
    <s v="female"/>
    <n v="42"/>
    <n v="1"/>
    <n v="0"/>
    <x v="369"/>
    <n v="26"/>
    <m/>
    <x v="0"/>
    <n v="2"/>
    <n v="126.62"/>
    <n v="1"/>
    <n v="126.62"/>
    <n v="63.31"/>
    <n v="2"/>
    <b v="0"/>
    <n v="63.31"/>
  </r>
  <r>
    <n v="434"/>
    <n v="0"/>
    <x v="0"/>
    <s v="Kallio, Mr. Nikolai Erland"/>
    <s v="male"/>
    <n v="17"/>
    <n v="0"/>
    <n v="0"/>
    <x v="370"/>
    <n v="7.125"/>
    <m/>
    <x v="0"/>
    <n v="1"/>
    <n v="34.698750000000004"/>
    <n v="1"/>
    <n v="34.698750000000004"/>
    <n v="34.698750000000004"/>
    <n v="1"/>
    <b v="0"/>
    <n v="34.698750000000004"/>
  </r>
  <r>
    <n v="435"/>
    <n v="0"/>
    <x v="1"/>
    <s v="Silvey, Mr. William Baird"/>
    <s v="male"/>
    <n v="50"/>
    <n v="1"/>
    <n v="0"/>
    <x v="371"/>
    <n v="55.9"/>
    <s v="E44"/>
    <x v="0"/>
    <n v="2"/>
    <n v="272.233"/>
    <n v="2"/>
    <n v="136.1165"/>
    <n v="136.1165"/>
    <n v="2"/>
    <b v="0"/>
    <n v="136.1165"/>
  </r>
  <r>
    <n v="436"/>
    <n v="1"/>
    <x v="1"/>
    <s v="Carter, Miss. Lucile Polk"/>
    <s v="female"/>
    <n v="14"/>
    <n v="1"/>
    <n v="2"/>
    <x v="334"/>
    <n v="120"/>
    <s v="B96 B98"/>
    <x v="0"/>
    <n v="4"/>
    <n v="584.4"/>
    <n v="4"/>
    <n v="146.1"/>
    <n v="146.1"/>
    <n v="3"/>
    <b v="1"/>
    <n v="194.79999999999998"/>
  </r>
  <r>
    <n v="437"/>
    <n v="0"/>
    <x v="0"/>
    <s v="Ford, Miss. Doolina Margaret &quot;Daisy&quot;"/>
    <s v="female"/>
    <n v="21"/>
    <n v="2"/>
    <n v="2"/>
    <x v="84"/>
    <n v="34.375"/>
    <m/>
    <x v="0"/>
    <n v="5"/>
    <n v="167.40625"/>
    <n v="4"/>
    <n v="41.8515625"/>
    <n v="33.481250000000003"/>
    <n v="3.5"/>
    <b v="1"/>
    <n v="47.830357142857146"/>
  </r>
  <r>
    <n v="438"/>
    <n v="1"/>
    <x v="2"/>
    <s v="Richards, Mrs. Sidney (Emily Hocking)"/>
    <s v="female"/>
    <n v="24"/>
    <n v="2"/>
    <n v="3"/>
    <x v="348"/>
    <n v="18.75"/>
    <m/>
    <x v="0"/>
    <n v="6"/>
    <n v="91.3125"/>
    <n v="3"/>
    <n v="30.4375"/>
    <n v="15.21875"/>
    <n v="4.5"/>
    <b v="0"/>
    <n v="20.291666666666668"/>
  </r>
  <r>
    <n v="439"/>
    <n v="0"/>
    <x v="1"/>
    <s v="Fortune, Mr. Mark"/>
    <s v="male"/>
    <n v="64"/>
    <n v="1"/>
    <n v="4"/>
    <x v="26"/>
    <n v="263"/>
    <s v="C23 C25 C27"/>
    <x v="0"/>
    <n v="6"/>
    <n v="1280.81"/>
    <n v="4"/>
    <n v="320.20249999999999"/>
    <n v="213.46833333333333"/>
    <n v="4"/>
    <b v="0"/>
    <n v="320.20249999999999"/>
  </r>
  <r>
    <n v="440"/>
    <n v="0"/>
    <x v="2"/>
    <s v="Kvillner, Mr. Johan Henrik Johannesson"/>
    <s v="male"/>
    <n v="31"/>
    <n v="0"/>
    <n v="0"/>
    <x v="372"/>
    <n v="10.5"/>
    <m/>
    <x v="0"/>
    <n v="1"/>
    <n v="51.134999999999998"/>
    <n v="1"/>
    <n v="51.134999999999998"/>
    <n v="51.134999999999998"/>
    <n v="1"/>
    <b v="0"/>
    <n v="51.134999999999998"/>
  </r>
  <r>
    <n v="441"/>
    <n v="1"/>
    <x v="2"/>
    <s v="Hart, Mrs. Benjamin (Esther Ada Bloomfield)"/>
    <s v="female"/>
    <n v="45"/>
    <n v="1"/>
    <n v="1"/>
    <x v="280"/>
    <n v="26.25"/>
    <m/>
    <x v="0"/>
    <n v="3"/>
    <n v="127.83750000000001"/>
    <n v="3"/>
    <n v="42.612500000000004"/>
    <n v="42.612500000000004"/>
    <n v="2.5"/>
    <b v="0"/>
    <n v="51.135000000000005"/>
  </r>
  <r>
    <n v="442"/>
    <n v="0"/>
    <x v="0"/>
    <s v="Hampe, Mr. Leon"/>
    <s v="male"/>
    <n v="20"/>
    <n v="0"/>
    <n v="0"/>
    <x v="373"/>
    <n v="9.5"/>
    <m/>
    <x v="0"/>
    <n v="1"/>
    <n v="46.265000000000001"/>
    <n v="1"/>
    <n v="46.265000000000001"/>
    <n v="46.265000000000001"/>
    <n v="1"/>
    <b v="0"/>
    <n v="46.265000000000001"/>
  </r>
  <r>
    <n v="443"/>
    <n v="0"/>
    <x v="0"/>
    <s v="Petterson, Mr. Johan Emil"/>
    <s v="male"/>
    <n v="25"/>
    <n v="1"/>
    <n v="0"/>
    <x v="374"/>
    <n v="7.7750000000000004"/>
    <m/>
    <x v="0"/>
    <n v="2"/>
    <n v="37.864250000000006"/>
    <n v="1"/>
    <n v="37.864250000000006"/>
    <n v="18.932125000000003"/>
    <n v="2"/>
    <b v="0"/>
    <n v="18.932125000000003"/>
  </r>
  <r>
    <n v="444"/>
    <n v="1"/>
    <x v="2"/>
    <s v="Reynaldo, Ms. Encarnacion"/>
    <s v="female"/>
    <n v="28"/>
    <n v="0"/>
    <n v="0"/>
    <x v="375"/>
    <n v="13"/>
    <m/>
    <x v="0"/>
    <n v="1"/>
    <n v="63.31"/>
    <n v="1"/>
    <n v="63.31"/>
    <n v="63.31"/>
    <n v="1"/>
    <b v="0"/>
    <n v="63.31"/>
  </r>
  <r>
    <n v="445"/>
    <n v="1"/>
    <x v="0"/>
    <s v="Johannesen-Bratthammer, Mr. Bernt"/>
    <s v="male"/>
    <m/>
    <n v="0"/>
    <n v="0"/>
    <x v="376"/>
    <n v="8.1125000000000007"/>
    <m/>
    <x v="0"/>
    <n v="1"/>
    <n v="39.507875000000006"/>
    <n v="1"/>
    <n v="39.507875000000006"/>
    <n v="39.507875000000006"/>
    <n v="1"/>
    <b v="0"/>
    <n v="39.507875000000006"/>
  </r>
  <r>
    <n v="446"/>
    <n v="1"/>
    <x v="1"/>
    <s v="Dodge, Master. Washington"/>
    <s v="male"/>
    <n v="4"/>
    <n v="0"/>
    <n v="2"/>
    <x v="377"/>
    <n v="81.8583"/>
    <s v="A34"/>
    <x v="0"/>
    <n v="3"/>
    <n v="398.64992100000001"/>
    <n v="1"/>
    <n v="398.64992100000001"/>
    <n v="132.883307"/>
    <n v="2.5"/>
    <b v="1"/>
    <n v="159.45996840000001"/>
  </r>
  <r>
    <n v="447"/>
    <n v="1"/>
    <x v="2"/>
    <s v="Mellinger, Miss. Madeleine Violet"/>
    <s v="female"/>
    <n v="13"/>
    <n v="0"/>
    <n v="1"/>
    <x v="242"/>
    <n v="19.5"/>
    <m/>
    <x v="0"/>
    <n v="2"/>
    <n v="94.965000000000003"/>
    <n v="2"/>
    <n v="47.482500000000002"/>
    <n v="47.482500000000002"/>
    <n v="1.5"/>
    <b v="1"/>
    <n v="63.31"/>
  </r>
  <r>
    <n v="448"/>
    <n v="1"/>
    <x v="1"/>
    <s v="Seward, Mr. Frederic Kimber"/>
    <s v="male"/>
    <n v="34"/>
    <n v="0"/>
    <n v="0"/>
    <x v="378"/>
    <n v="26.55"/>
    <m/>
    <x v="0"/>
    <n v="1"/>
    <n v="129.29850000000002"/>
    <n v="1"/>
    <n v="129.29850000000002"/>
    <n v="129.29850000000002"/>
    <n v="1"/>
    <b v="0"/>
    <n v="129.29850000000002"/>
  </r>
  <r>
    <n v="449"/>
    <n v="1"/>
    <x v="0"/>
    <s v="Baclini, Miss. Marie Catherine"/>
    <s v="female"/>
    <n v="5"/>
    <n v="2"/>
    <n v="1"/>
    <x v="379"/>
    <n v="19.258299999999998"/>
    <m/>
    <x v="1"/>
    <n v="4"/>
    <n v="93.787920999999997"/>
    <n v="4"/>
    <n v="23.446980249999999"/>
    <n v="23.446980249999999"/>
    <n v="2.5"/>
    <b v="1"/>
    <n v="37.5151684"/>
  </r>
  <r>
    <n v="450"/>
    <n v="1"/>
    <x v="1"/>
    <s v="Peuchen, Major. Arthur Godfrey"/>
    <s v="male"/>
    <n v="52"/>
    <n v="0"/>
    <n v="0"/>
    <x v="380"/>
    <n v="30.5"/>
    <s v="C104"/>
    <x v="0"/>
    <n v="1"/>
    <n v="148.535"/>
    <n v="1"/>
    <n v="148.535"/>
    <n v="148.535"/>
    <n v="1"/>
    <b v="0"/>
    <n v="148.535"/>
  </r>
  <r>
    <n v="451"/>
    <n v="0"/>
    <x v="2"/>
    <s v="West, Mr. Edwy Arthur"/>
    <s v="male"/>
    <n v="36"/>
    <n v="1"/>
    <n v="2"/>
    <x v="57"/>
    <n v="27.75"/>
    <m/>
    <x v="0"/>
    <n v="4"/>
    <n v="135.14250000000001"/>
    <n v="3"/>
    <n v="45.047500000000007"/>
    <n v="33.785625000000003"/>
    <n v="3"/>
    <b v="0"/>
    <n v="45.047500000000007"/>
  </r>
  <r>
    <n v="452"/>
    <n v="0"/>
    <x v="0"/>
    <s v="Hagland, Mr. Ingvald Olai Olsen"/>
    <s v="male"/>
    <m/>
    <n v="1"/>
    <n v="0"/>
    <x v="381"/>
    <n v="19.966699999999999"/>
    <m/>
    <x v="0"/>
    <n v="2"/>
    <n v="97.237829000000005"/>
    <n v="1"/>
    <n v="97.237829000000005"/>
    <n v="48.618914500000002"/>
    <n v="2"/>
    <b v="0"/>
    <n v="48.618914500000002"/>
  </r>
  <r>
    <n v="453"/>
    <n v="0"/>
    <x v="1"/>
    <s v="Foreman, Mr. Benjamin Laventall"/>
    <s v="male"/>
    <n v="30"/>
    <n v="0"/>
    <n v="0"/>
    <x v="382"/>
    <n v="27.75"/>
    <s v="C111"/>
    <x v="1"/>
    <n v="1"/>
    <n v="27.75"/>
    <n v="1"/>
    <n v="27.75"/>
    <n v="27.75"/>
    <n v="1"/>
    <b v="0"/>
    <n v="27.75"/>
  </r>
  <r>
    <n v="454"/>
    <n v="1"/>
    <x v="1"/>
    <s v="Goldenberg, Mr. Samuel L"/>
    <s v="male"/>
    <n v="49"/>
    <n v="1"/>
    <n v="0"/>
    <x v="383"/>
    <n v="89.104200000000006"/>
    <s v="C92"/>
    <x v="1"/>
    <n v="2"/>
    <n v="89.104200000000006"/>
    <n v="2"/>
    <n v="44.552100000000003"/>
    <n v="44.552100000000003"/>
    <n v="2"/>
    <b v="0"/>
    <n v="44.552100000000003"/>
  </r>
  <r>
    <n v="455"/>
    <n v="0"/>
    <x v="0"/>
    <s v="Peduzzi, Mr. Joseph"/>
    <s v="male"/>
    <m/>
    <n v="0"/>
    <n v="0"/>
    <x v="384"/>
    <n v="8.0500000000000007"/>
    <m/>
    <x v="0"/>
    <n v="1"/>
    <n v="39.203500000000005"/>
    <n v="1"/>
    <n v="39.203500000000005"/>
    <n v="39.203500000000005"/>
    <n v="1"/>
    <b v="0"/>
    <n v="39.203500000000005"/>
  </r>
  <r>
    <n v="456"/>
    <n v="1"/>
    <x v="0"/>
    <s v="Jalsevac, Mr. Ivan"/>
    <s v="male"/>
    <n v="29"/>
    <n v="0"/>
    <n v="0"/>
    <x v="385"/>
    <n v="7.8958000000000004"/>
    <m/>
    <x v="1"/>
    <n v="1"/>
    <n v="38.452546000000005"/>
    <n v="1"/>
    <n v="38.452546000000005"/>
    <n v="38.452546000000005"/>
    <n v="1"/>
    <b v="0"/>
    <n v="38.452546000000005"/>
  </r>
  <r>
    <n v="457"/>
    <n v="0"/>
    <x v="1"/>
    <s v="Millet, Mr. Francis Davis"/>
    <s v="male"/>
    <n v="65"/>
    <n v="0"/>
    <n v="0"/>
    <x v="386"/>
    <n v="26.55"/>
    <s v="E38"/>
    <x v="0"/>
    <n v="1"/>
    <n v="129.29850000000002"/>
    <n v="1"/>
    <n v="129.29850000000002"/>
    <n v="129.29850000000002"/>
    <n v="1"/>
    <b v="0"/>
    <n v="129.29850000000002"/>
  </r>
  <r>
    <n v="458"/>
    <n v="1"/>
    <x v="1"/>
    <s v="Kenyon, Mrs. Frederick R (Marion)"/>
    <s v="female"/>
    <m/>
    <n v="1"/>
    <n v="0"/>
    <x v="387"/>
    <n v="51.862499999999997"/>
    <s v="D21"/>
    <x v="0"/>
    <n v="2"/>
    <n v="252.57037499999998"/>
    <n v="1"/>
    <n v="252.57037499999998"/>
    <n v="126.28518749999999"/>
    <n v="2"/>
    <b v="0"/>
    <n v="126.28518749999999"/>
  </r>
  <r>
    <n v="459"/>
    <n v="1"/>
    <x v="2"/>
    <s v="Toomey, Miss. Ellen"/>
    <s v="female"/>
    <n v="50"/>
    <n v="0"/>
    <n v="0"/>
    <x v="388"/>
    <n v="10.5"/>
    <m/>
    <x v="0"/>
    <n v="1"/>
    <n v="51.134999999999998"/>
    <n v="1"/>
    <n v="51.134999999999998"/>
    <n v="51.134999999999998"/>
    <n v="1"/>
    <b v="0"/>
    <n v="51.134999999999998"/>
  </r>
  <r>
    <n v="460"/>
    <n v="0"/>
    <x v="0"/>
    <s v="O'Connor, Mr. Maurice"/>
    <s v="male"/>
    <m/>
    <n v="0"/>
    <n v="0"/>
    <x v="389"/>
    <n v="7.75"/>
    <m/>
    <x v="2"/>
    <n v="1"/>
    <n v="43.886627906976749"/>
    <n v="1"/>
    <n v="43.886627906976749"/>
    <n v="43.886627906976749"/>
    <n v="1"/>
    <b v="0"/>
    <n v="43.886627906976749"/>
  </r>
  <r>
    <n v="461"/>
    <n v="1"/>
    <x v="1"/>
    <s v="Anderson, Mr. Harry"/>
    <s v="male"/>
    <n v="48"/>
    <n v="0"/>
    <n v="0"/>
    <x v="390"/>
    <n v="26.55"/>
    <s v="E12"/>
    <x v="0"/>
    <n v="1"/>
    <n v="129.29850000000002"/>
    <n v="1"/>
    <n v="129.29850000000002"/>
    <n v="129.29850000000002"/>
    <n v="1"/>
    <b v="0"/>
    <n v="129.29850000000002"/>
  </r>
  <r>
    <n v="462"/>
    <n v="0"/>
    <x v="0"/>
    <s v="Morley, Mr. William"/>
    <s v="male"/>
    <n v="34"/>
    <n v="0"/>
    <n v="0"/>
    <x v="391"/>
    <n v="8.0500000000000007"/>
    <m/>
    <x v="0"/>
    <n v="1"/>
    <n v="39.203500000000005"/>
    <n v="1"/>
    <n v="39.203500000000005"/>
    <n v="39.203500000000005"/>
    <n v="1"/>
    <b v="0"/>
    <n v="39.203500000000005"/>
  </r>
  <r>
    <n v="463"/>
    <n v="0"/>
    <x v="1"/>
    <s v="Gee, Mr. Arthur H"/>
    <s v="male"/>
    <n v="47"/>
    <n v="0"/>
    <n v="0"/>
    <x v="392"/>
    <n v="38.5"/>
    <s v="E63"/>
    <x v="0"/>
    <n v="1"/>
    <n v="187.495"/>
    <n v="1"/>
    <n v="187.495"/>
    <n v="187.495"/>
    <n v="1"/>
    <b v="0"/>
    <n v="187.495"/>
  </r>
  <r>
    <n v="464"/>
    <n v="0"/>
    <x v="2"/>
    <s v="Milling, Mr. Jacob Christian"/>
    <s v="male"/>
    <n v="48"/>
    <n v="0"/>
    <n v="0"/>
    <x v="393"/>
    <n v="13"/>
    <m/>
    <x v="0"/>
    <n v="1"/>
    <n v="63.31"/>
    <n v="1"/>
    <n v="63.31"/>
    <n v="63.31"/>
    <n v="1"/>
    <b v="0"/>
    <n v="63.31"/>
  </r>
  <r>
    <n v="465"/>
    <n v="0"/>
    <x v="0"/>
    <s v="Maisner, Mr. Simon"/>
    <s v="male"/>
    <m/>
    <n v="0"/>
    <n v="0"/>
    <x v="394"/>
    <n v="8.0500000000000007"/>
    <m/>
    <x v="0"/>
    <n v="1"/>
    <n v="39.203500000000005"/>
    <n v="1"/>
    <n v="39.203500000000005"/>
    <n v="39.203500000000005"/>
    <n v="1"/>
    <b v="0"/>
    <n v="39.203500000000005"/>
  </r>
  <r>
    <n v="466"/>
    <n v="0"/>
    <x v="0"/>
    <s v="Goncalves, Mr. Manuel Estanslas"/>
    <s v="male"/>
    <n v="38"/>
    <n v="0"/>
    <n v="0"/>
    <x v="395"/>
    <n v="7.05"/>
    <m/>
    <x v="0"/>
    <n v="1"/>
    <n v="34.333500000000001"/>
    <n v="1"/>
    <n v="34.333500000000001"/>
    <n v="34.333500000000001"/>
    <n v="1"/>
    <b v="0"/>
    <n v="34.333500000000001"/>
  </r>
  <r>
    <n v="467"/>
    <n v="0"/>
    <x v="2"/>
    <s v="Campbell, Mr. William"/>
    <s v="male"/>
    <m/>
    <n v="0"/>
    <n v="0"/>
    <x v="247"/>
    <n v="0"/>
    <m/>
    <x v="0"/>
    <n v="1"/>
    <n v="0"/>
    <n v="3"/>
    <n v="0"/>
    <n v="0"/>
    <n v="1"/>
    <b v="0"/>
    <n v="0"/>
  </r>
  <r>
    <n v="468"/>
    <n v="0"/>
    <x v="1"/>
    <s v="Smart, Mr. John Montgomery"/>
    <s v="male"/>
    <n v="56"/>
    <n v="0"/>
    <n v="0"/>
    <x v="396"/>
    <n v="26.55"/>
    <m/>
    <x v="0"/>
    <n v="1"/>
    <n v="129.29850000000002"/>
    <n v="1"/>
    <n v="129.29850000000002"/>
    <n v="129.29850000000002"/>
    <n v="1"/>
    <b v="0"/>
    <n v="129.29850000000002"/>
  </r>
  <r>
    <n v="469"/>
    <n v="0"/>
    <x v="0"/>
    <s v="Scanlan, Mr. James"/>
    <s v="male"/>
    <m/>
    <n v="0"/>
    <n v="0"/>
    <x v="397"/>
    <n v="7.7249999999999996"/>
    <m/>
    <x v="2"/>
    <n v="1"/>
    <n v="43.745058139534883"/>
    <n v="1"/>
    <n v="43.745058139534883"/>
    <n v="43.745058139534883"/>
    <n v="1"/>
    <b v="0"/>
    <n v="43.745058139534883"/>
  </r>
  <r>
    <n v="470"/>
    <n v="1"/>
    <x v="0"/>
    <s v="Baclini, Miss. Helene Barbara"/>
    <s v="female"/>
    <n v="0.75"/>
    <n v="2"/>
    <n v="1"/>
    <x v="379"/>
    <n v="19.258299999999998"/>
    <m/>
    <x v="1"/>
    <n v="4"/>
    <n v="93.787920999999997"/>
    <n v="4"/>
    <n v="23.446980249999999"/>
    <n v="23.446980249999999"/>
    <n v="2.5"/>
    <b v="1"/>
    <n v="37.5151684"/>
  </r>
  <r>
    <n v="471"/>
    <n v="0"/>
    <x v="0"/>
    <s v="Keefe, Mr. Arthur"/>
    <s v="male"/>
    <m/>
    <n v="0"/>
    <n v="0"/>
    <x v="398"/>
    <n v="7.25"/>
    <m/>
    <x v="0"/>
    <n v="1"/>
    <n v="35.307499999999997"/>
    <n v="1"/>
    <n v="35.307499999999997"/>
    <n v="35.307499999999997"/>
    <n v="1"/>
    <b v="0"/>
    <n v="35.307499999999997"/>
  </r>
  <r>
    <n v="472"/>
    <n v="0"/>
    <x v="0"/>
    <s v="Cacic, Mr. Luka"/>
    <s v="male"/>
    <n v="38"/>
    <n v="0"/>
    <n v="0"/>
    <x v="399"/>
    <n v="8.6624999999999996"/>
    <m/>
    <x v="0"/>
    <n v="1"/>
    <n v="42.186374999999998"/>
    <n v="1"/>
    <n v="42.186374999999998"/>
    <n v="42.186374999999998"/>
    <n v="1"/>
    <b v="0"/>
    <n v="42.186374999999998"/>
  </r>
  <r>
    <n v="473"/>
    <n v="1"/>
    <x v="2"/>
    <s v="West, Mrs. Edwy Arthur (Ada Mary Worth)"/>
    <s v="female"/>
    <n v="33"/>
    <n v="1"/>
    <n v="2"/>
    <x v="57"/>
    <n v="27.75"/>
    <m/>
    <x v="0"/>
    <n v="4"/>
    <n v="135.14250000000001"/>
    <n v="3"/>
    <n v="45.047500000000007"/>
    <n v="33.785625000000003"/>
    <n v="3"/>
    <b v="0"/>
    <n v="45.047500000000007"/>
  </r>
  <r>
    <n v="474"/>
    <n v="1"/>
    <x v="2"/>
    <s v="Jerwan, Mrs. Amin S (Marie Marthe Thuillard)"/>
    <s v="female"/>
    <n v="23"/>
    <n v="0"/>
    <n v="0"/>
    <x v="400"/>
    <n v="13.791700000000001"/>
    <s v="D"/>
    <x v="1"/>
    <n v="1"/>
    <n v="67.165579000000008"/>
    <n v="1"/>
    <n v="67.165579000000008"/>
    <n v="67.165579000000008"/>
    <n v="1"/>
    <b v="0"/>
    <n v="67.165579000000008"/>
  </r>
  <r>
    <n v="475"/>
    <n v="0"/>
    <x v="0"/>
    <s v="Strandberg, Miss. Ida Sofia"/>
    <s v="female"/>
    <n v="22"/>
    <n v="0"/>
    <n v="0"/>
    <x v="401"/>
    <n v="9.8375000000000004"/>
    <m/>
    <x v="0"/>
    <n v="1"/>
    <n v="47.908625000000001"/>
    <n v="1"/>
    <n v="47.908625000000001"/>
    <n v="47.908625000000001"/>
    <n v="1"/>
    <b v="0"/>
    <n v="47.908625000000001"/>
  </r>
  <r>
    <n v="476"/>
    <n v="0"/>
    <x v="1"/>
    <s v="Clifford, Mr. George Quincy"/>
    <s v="male"/>
    <m/>
    <n v="0"/>
    <n v="0"/>
    <x v="107"/>
    <n v="52"/>
    <s v="A14"/>
    <x v="0"/>
    <n v="1"/>
    <n v="253.24"/>
    <n v="2"/>
    <n v="126.62"/>
    <n v="253.24"/>
    <n v="1"/>
    <b v="0"/>
    <n v="253.24"/>
  </r>
  <r>
    <n v="477"/>
    <n v="0"/>
    <x v="2"/>
    <s v="Renouf, Mr. Peter Henry"/>
    <s v="male"/>
    <n v="34"/>
    <n v="1"/>
    <n v="0"/>
    <x v="402"/>
    <n v="21"/>
    <m/>
    <x v="0"/>
    <n v="2"/>
    <n v="102.27"/>
    <n v="2"/>
    <n v="51.134999999999998"/>
    <n v="51.134999999999998"/>
    <n v="2"/>
    <b v="0"/>
    <n v="51.134999999999998"/>
  </r>
  <r>
    <n v="478"/>
    <n v="0"/>
    <x v="0"/>
    <s v="Braund, Mr. Lewis Richard"/>
    <s v="male"/>
    <n v="29"/>
    <n v="1"/>
    <n v="0"/>
    <x v="403"/>
    <n v="7.0457999999999998"/>
    <m/>
    <x v="0"/>
    <n v="2"/>
    <n v="34.313046"/>
    <n v="1"/>
    <n v="34.313046"/>
    <n v="17.156523"/>
    <n v="2"/>
    <b v="0"/>
    <n v="17.156523"/>
  </r>
  <r>
    <n v="479"/>
    <n v="0"/>
    <x v="0"/>
    <s v="Karlsson, Mr. Nils August"/>
    <s v="male"/>
    <n v="22"/>
    <n v="0"/>
    <n v="0"/>
    <x v="404"/>
    <n v="7.5208000000000004"/>
    <m/>
    <x v="0"/>
    <n v="1"/>
    <n v="36.626296000000004"/>
    <n v="1"/>
    <n v="36.626296000000004"/>
    <n v="36.626296000000004"/>
    <n v="1"/>
    <b v="0"/>
    <n v="36.626296000000004"/>
  </r>
  <r>
    <n v="480"/>
    <n v="1"/>
    <x v="0"/>
    <s v="Hirvonen, Miss. Hildur E"/>
    <s v="female"/>
    <n v="2"/>
    <n v="0"/>
    <n v="1"/>
    <x v="405"/>
    <n v="12.2875"/>
    <m/>
    <x v="0"/>
    <n v="2"/>
    <n v="59.840125"/>
    <n v="1"/>
    <n v="59.840125"/>
    <n v="29.9200625"/>
    <n v="1.5"/>
    <b v="1"/>
    <n v="39.893416666666667"/>
  </r>
  <r>
    <n v="481"/>
    <n v="0"/>
    <x v="0"/>
    <s v="Goodwin, Master. Harold Victor"/>
    <s v="male"/>
    <n v="9"/>
    <n v="5"/>
    <n v="2"/>
    <x v="58"/>
    <n v="46.9"/>
    <m/>
    <x v="0"/>
    <n v="8"/>
    <n v="228.40299999999999"/>
    <n v="6"/>
    <n v="38.067166666666665"/>
    <n v="28.550374999999999"/>
    <n v="5"/>
    <b v="1"/>
    <n v="45.680599999999998"/>
  </r>
  <r>
    <n v="482"/>
    <n v="0"/>
    <x v="2"/>
    <s v="Frost, Mr. Anthony Wood &quot;Archie&quot;"/>
    <s v="male"/>
    <m/>
    <n v="0"/>
    <n v="0"/>
    <x v="406"/>
    <n v="0"/>
    <m/>
    <x v="0"/>
    <n v="1"/>
    <n v="0"/>
    <n v="1"/>
    <n v="0"/>
    <n v="0"/>
    <n v="1"/>
    <b v="0"/>
    <n v="0"/>
  </r>
  <r>
    <n v="483"/>
    <n v="0"/>
    <x v="0"/>
    <s v="Rouse, Mr. Richard Henry"/>
    <s v="male"/>
    <n v="50"/>
    <n v="0"/>
    <n v="0"/>
    <x v="407"/>
    <n v="8.0500000000000007"/>
    <m/>
    <x v="0"/>
    <n v="1"/>
    <n v="39.203500000000005"/>
    <n v="1"/>
    <n v="39.203500000000005"/>
    <n v="39.203500000000005"/>
    <n v="1"/>
    <b v="0"/>
    <n v="39.203500000000005"/>
  </r>
  <r>
    <n v="484"/>
    <n v="1"/>
    <x v="0"/>
    <s v="Turkula, Mrs. (Hedwig)"/>
    <s v="female"/>
    <n v="63"/>
    <n v="0"/>
    <n v="0"/>
    <x v="408"/>
    <n v="9.5875000000000004"/>
    <m/>
    <x v="0"/>
    <n v="1"/>
    <n v="46.691125"/>
    <n v="1"/>
    <n v="46.691125"/>
    <n v="46.691125"/>
    <n v="1"/>
    <b v="0"/>
    <n v="46.691125"/>
  </r>
  <r>
    <n v="485"/>
    <n v="1"/>
    <x v="1"/>
    <s v="Bishop, Mr. Dickinson H"/>
    <s v="male"/>
    <n v="25"/>
    <n v="1"/>
    <n v="0"/>
    <x v="260"/>
    <n v="91.0792"/>
    <s v="B49"/>
    <x v="1"/>
    <n v="2"/>
    <n v="91.0792"/>
    <n v="2"/>
    <n v="45.5396"/>
    <n v="45.5396"/>
    <n v="2"/>
    <b v="0"/>
    <n v="45.5396"/>
  </r>
  <r>
    <n v="486"/>
    <n v="0"/>
    <x v="0"/>
    <s v="Lefebre, Miss. Jeannie"/>
    <s v="female"/>
    <m/>
    <n v="3"/>
    <n v="1"/>
    <x v="160"/>
    <n v="25.466699999999999"/>
    <m/>
    <x v="0"/>
    <n v="5"/>
    <n v="124.022829"/>
    <n v="4"/>
    <n v="31.00570725"/>
    <n v="24.804565799999999"/>
    <n v="3"/>
    <b v="1"/>
    <n v="41.340943000000003"/>
  </r>
  <r>
    <n v="487"/>
    <n v="1"/>
    <x v="1"/>
    <s v="Hoyt, Mrs. Frederick Maxfield (Jane Anne Forby)"/>
    <s v="female"/>
    <n v="35"/>
    <n v="1"/>
    <n v="0"/>
    <x v="202"/>
    <n v="90"/>
    <s v="C93"/>
    <x v="0"/>
    <n v="2"/>
    <n v="438.3"/>
    <n v="2"/>
    <n v="219.15"/>
    <n v="219.15"/>
    <n v="2"/>
    <b v="0"/>
    <n v="219.15"/>
  </r>
  <r>
    <n v="488"/>
    <n v="0"/>
    <x v="1"/>
    <s v="Kent, Mr. Edward Austin"/>
    <s v="male"/>
    <n v="58"/>
    <n v="0"/>
    <n v="0"/>
    <x v="409"/>
    <n v="29.7"/>
    <s v="B37"/>
    <x v="1"/>
    <n v="1"/>
    <n v="29.7"/>
    <n v="1"/>
    <n v="29.7"/>
    <n v="29.7"/>
    <n v="1"/>
    <b v="0"/>
    <n v="29.7"/>
  </r>
  <r>
    <n v="489"/>
    <n v="0"/>
    <x v="0"/>
    <s v="Somerton, Mr. Francis William"/>
    <s v="male"/>
    <n v="30"/>
    <n v="0"/>
    <n v="0"/>
    <x v="410"/>
    <n v="8.0500000000000007"/>
    <m/>
    <x v="0"/>
    <n v="1"/>
    <n v="39.203500000000005"/>
    <n v="1"/>
    <n v="39.203500000000005"/>
    <n v="39.203500000000005"/>
    <n v="1"/>
    <b v="0"/>
    <n v="39.203500000000005"/>
  </r>
  <r>
    <n v="490"/>
    <n v="1"/>
    <x v="0"/>
    <s v="Coutts, Master. Eden Leslie &quot;Neville&quot;"/>
    <s v="male"/>
    <n v="9"/>
    <n v="1"/>
    <n v="1"/>
    <x v="302"/>
    <n v="15.9"/>
    <m/>
    <x v="0"/>
    <n v="3"/>
    <n v="77.433000000000007"/>
    <n v="2"/>
    <n v="38.716500000000003"/>
    <n v="25.811000000000003"/>
    <n v="2"/>
    <b v="1"/>
    <n v="38.716500000000003"/>
  </r>
  <r>
    <n v="491"/>
    <n v="0"/>
    <x v="0"/>
    <s v="Hagland, Mr. Konrad Mathias Reiersen"/>
    <s v="male"/>
    <m/>
    <n v="1"/>
    <n v="0"/>
    <x v="411"/>
    <n v="19.966699999999999"/>
    <m/>
    <x v="0"/>
    <n v="2"/>
    <n v="97.237829000000005"/>
    <n v="1"/>
    <n v="97.237829000000005"/>
    <n v="48.618914500000002"/>
    <n v="2"/>
    <b v="0"/>
    <n v="48.618914500000002"/>
  </r>
  <r>
    <n v="492"/>
    <n v="0"/>
    <x v="0"/>
    <s v="Windelov, Mr. Einar"/>
    <s v="male"/>
    <n v="21"/>
    <n v="0"/>
    <n v="0"/>
    <x v="412"/>
    <n v="7.25"/>
    <m/>
    <x v="0"/>
    <n v="1"/>
    <n v="35.307499999999997"/>
    <n v="1"/>
    <n v="35.307499999999997"/>
    <n v="35.307499999999997"/>
    <n v="1"/>
    <b v="0"/>
    <n v="35.307499999999997"/>
  </r>
  <r>
    <n v="493"/>
    <n v="0"/>
    <x v="1"/>
    <s v="Molson, Mr. Harry Markland"/>
    <s v="male"/>
    <n v="55"/>
    <n v="0"/>
    <n v="0"/>
    <x v="413"/>
    <n v="30.5"/>
    <s v="C30"/>
    <x v="0"/>
    <n v="1"/>
    <n v="148.535"/>
    <n v="1"/>
    <n v="148.535"/>
    <n v="148.535"/>
    <n v="1"/>
    <b v="0"/>
    <n v="148.535"/>
  </r>
  <r>
    <n v="494"/>
    <n v="0"/>
    <x v="1"/>
    <s v="Artagaveytia, Mr. Ramon"/>
    <s v="male"/>
    <n v="71"/>
    <n v="0"/>
    <n v="0"/>
    <x v="414"/>
    <n v="49.504199999999997"/>
    <m/>
    <x v="1"/>
    <n v="1"/>
    <n v="241.085454"/>
    <n v="1"/>
    <n v="241.085454"/>
    <n v="241.085454"/>
    <n v="1"/>
    <b v="0"/>
    <n v="241.085454"/>
  </r>
  <r>
    <n v="495"/>
    <n v="0"/>
    <x v="0"/>
    <s v="Stanley, Mr. Edward Roland"/>
    <s v="male"/>
    <n v="21"/>
    <n v="0"/>
    <n v="0"/>
    <x v="415"/>
    <n v="8.0500000000000007"/>
    <m/>
    <x v="0"/>
    <n v="1"/>
    <n v="39.203500000000005"/>
    <n v="1"/>
    <n v="39.203500000000005"/>
    <n v="39.203500000000005"/>
    <n v="1"/>
    <b v="0"/>
    <n v="39.203500000000005"/>
  </r>
  <r>
    <n v="496"/>
    <n v="0"/>
    <x v="0"/>
    <s v="Yousseff, Mr. Gerious"/>
    <s v="male"/>
    <m/>
    <n v="0"/>
    <n v="0"/>
    <x v="111"/>
    <n v="14.458299999999999"/>
    <m/>
    <x v="1"/>
    <n v="1"/>
    <n v="70.411920999999992"/>
    <n v="2"/>
    <n v="35.205960499999996"/>
    <n v="70.411920999999992"/>
    <n v="1"/>
    <b v="0"/>
    <n v="70.411920999999992"/>
  </r>
  <r>
    <n v="497"/>
    <n v="1"/>
    <x v="1"/>
    <s v="Eustis, Miss. Elizabeth Mussey"/>
    <s v="female"/>
    <n v="54"/>
    <n v="1"/>
    <n v="0"/>
    <x v="416"/>
    <n v="78.2667"/>
    <s v="D20"/>
    <x v="1"/>
    <n v="2"/>
    <n v="78.2667"/>
    <n v="2"/>
    <n v="39.13335"/>
    <n v="39.13335"/>
    <n v="2"/>
    <b v="0"/>
    <n v="39.13335"/>
  </r>
  <r>
    <n v="498"/>
    <n v="0"/>
    <x v="0"/>
    <s v="Shellard, Mr. Frederick William"/>
    <s v="male"/>
    <m/>
    <n v="0"/>
    <n v="0"/>
    <x v="417"/>
    <n v="15.1"/>
    <m/>
    <x v="0"/>
    <n v="1"/>
    <n v="73.537000000000006"/>
    <n v="1"/>
    <n v="73.537000000000006"/>
    <n v="73.537000000000006"/>
    <n v="1"/>
    <b v="0"/>
    <n v="73.537000000000006"/>
  </r>
  <r>
    <n v="499"/>
    <n v="0"/>
    <x v="1"/>
    <s v="Allison, Mrs. Hudson J C (Bessie Waldo Daniels)"/>
    <s v="female"/>
    <n v="25"/>
    <n v="1"/>
    <n v="2"/>
    <x v="266"/>
    <n v="151.55000000000001"/>
    <s v="C22 C26"/>
    <x v="0"/>
    <n v="4"/>
    <n v="738.0485000000001"/>
    <n v="4"/>
    <n v="184.51212500000003"/>
    <n v="184.51212500000003"/>
    <n v="3"/>
    <b v="0"/>
    <n v="246.01616666666669"/>
  </r>
  <r>
    <n v="500"/>
    <n v="0"/>
    <x v="0"/>
    <s v="Svensson, Mr. Olof"/>
    <s v="male"/>
    <n v="24"/>
    <n v="0"/>
    <n v="0"/>
    <x v="418"/>
    <n v="7.7957999999999998"/>
    <m/>
    <x v="0"/>
    <n v="1"/>
    <n v="37.965546000000003"/>
    <n v="1"/>
    <n v="37.965546000000003"/>
    <n v="37.965546000000003"/>
    <n v="1"/>
    <b v="0"/>
    <n v="37.965546000000003"/>
  </r>
  <r>
    <n v="501"/>
    <n v="0"/>
    <x v="0"/>
    <s v="Calic, Mr. Petar"/>
    <s v="male"/>
    <n v="17"/>
    <n v="0"/>
    <n v="0"/>
    <x v="419"/>
    <n v="8.6624999999999996"/>
    <m/>
    <x v="0"/>
    <n v="1"/>
    <n v="42.186374999999998"/>
    <n v="1"/>
    <n v="42.186374999999998"/>
    <n v="42.186374999999998"/>
    <n v="1"/>
    <b v="0"/>
    <n v="42.186374999999998"/>
  </r>
  <r>
    <n v="502"/>
    <n v="0"/>
    <x v="0"/>
    <s v="Canavan, Miss. Mary"/>
    <s v="female"/>
    <n v="21"/>
    <n v="0"/>
    <n v="0"/>
    <x v="420"/>
    <n v="7.75"/>
    <m/>
    <x v="2"/>
    <n v="1"/>
    <n v="43.886627906976749"/>
    <n v="1"/>
    <n v="43.886627906976749"/>
    <n v="43.886627906976749"/>
    <n v="1"/>
    <b v="0"/>
    <n v="43.886627906976749"/>
  </r>
  <r>
    <n v="503"/>
    <n v="0"/>
    <x v="0"/>
    <s v="O'Sullivan, Miss. Bridget Mary"/>
    <s v="female"/>
    <m/>
    <n v="0"/>
    <n v="0"/>
    <x v="421"/>
    <n v="7.6292"/>
    <m/>
    <x v="2"/>
    <n v="1"/>
    <n v="43.202562790697677"/>
    <n v="1"/>
    <n v="43.202562790697677"/>
    <n v="43.202562790697677"/>
    <n v="1"/>
    <b v="0"/>
    <n v="43.202562790697677"/>
  </r>
  <r>
    <n v="504"/>
    <n v="0"/>
    <x v="0"/>
    <s v="Laitinen, Miss. Kristina Sofia"/>
    <s v="female"/>
    <n v="37"/>
    <n v="0"/>
    <n v="0"/>
    <x v="422"/>
    <n v="9.5875000000000004"/>
    <m/>
    <x v="0"/>
    <n v="1"/>
    <n v="46.691125"/>
    <n v="1"/>
    <n v="46.691125"/>
    <n v="46.691125"/>
    <n v="1"/>
    <b v="0"/>
    <n v="46.691125"/>
  </r>
  <r>
    <n v="505"/>
    <n v="1"/>
    <x v="1"/>
    <s v="Maioni, Miss. Roberta"/>
    <s v="female"/>
    <n v="16"/>
    <n v="0"/>
    <n v="0"/>
    <x v="230"/>
    <n v="86.5"/>
    <s v="B79"/>
    <x v="0"/>
    <n v="1"/>
    <n v="421.255"/>
    <n v="3"/>
    <n v="140.41833333333332"/>
    <n v="421.255"/>
    <n v="1"/>
    <b v="0"/>
    <n v="421.255"/>
  </r>
  <r>
    <n v="506"/>
    <n v="0"/>
    <x v="1"/>
    <s v="Penasco y Castellana, Mr. Victor de Satode"/>
    <s v="male"/>
    <n v="18"/>
    <n v="1"/>
    <n v="0"/>
    <x v="273"/>
    <n v="108.9"/>
    <s v="C65"/>
    <x v="1"/>
    <n v="2"/>
    <n v="530.34300000000007"/>
    <n v="2"/>
    <n v="265.17150000000004"/>
    <n v="265.17150000000004"/>
    <n v="2"/>
    <b v="0"/>
    <n v="265.17150000000004"/>
  </r>
  <r>
    <n v="507"/>
    <n v="1"/>
    <x v="2"/>
    <s v="Quick, Mrs. Frederick Charles (Jane Richards)"/>
    <s v="female"/>
    <n v="33"/>
    <n v="0"/>
    <n v="2"/>
    <x v="423"/>
    <n v="26"/>
    <m/>
    <x v="0"/>
    <n v="3"/>
    <n v="126.62"/>
    <n v="2"/>
    <n v="63.31"/>
    <n v="42.206666666666671"/>
    <n v="2"/>
    <b v="0"/>
    <n v="63.31"/>
  </r>
  <r>
    <n v="508"/>
    <n v="1"/>
    <x v="1"/>
    <s v="Bradley, Mr. George (&quot;George Arthur Brayton&quot;)"/>
    <s v="male"/>
    <m/>
    <n v="0"/>
    <n v="0"/>
    <x v="424"/>
    <n v="26.55"/>
    <m/>
    <x v="0"/>
    <n v="1"/>
    <n v="129.29850000000002"/>
    <n v="1"/>
    <n v="129.29850000000002"/>
    <n v="129.29850000000002"/>
    <n v="1"/>
    <b v="0"/>
    <n v="129.29850000000002"/>
  </r>
  <r>
    <n v="509"/>
    <n v="0"/>
    <x v="0"/>
    <s v="Olsen, Mr. Henry Margido"/>
    <s v="male"/>
    <n v="28"/>
    <n v="0"/>
    <n v="0"/>
    <x v="425"/>
    <n v="22.524999999999999"/>
    <m/>
    <x v="0"/>
    <n v="1"/>
    <n v="109.69674999999999"/>
    <n v="1"/>
    <n v="109.69674999999999"/>
    <n v="109.69674999999999"/>
    <n v="1"/>
    <b v="0"/>
    <n v="109.69674999999999"/>
  </r>
  <r>
    <n v="510"/>
    <n v="1"/>
    <x v="0"/>
    <s v="Lang, Mr. Fang"/>
    <s v="male"/>
    <n v="26"/>
    <n v="0"/>
    <n v="0"/>
    <x v="72"/>
    <n v="56.495800000000003"/>
    <m/>
    <x v="0"/>
    <n v="1"/>
    <n v="275.134546"/>
    <n v="7"/>
    <n v="39.30493514285714"/>
    <n v="275.134546"/>
    <n v="1"/>
    <b v="0"/>
    <n v="275.134546"/>
  </r>
  <r>
    <n v="511"/>
    <n v="1"/>
    <x v="0"/>
    <s v="Daly, Mr. Eugene Patrick"/>
    <s v="male"/>
    <n v="29"/>
    <n v="0"/>
    <n v="0"/>
    <x v="426"/>
    <n v="7.75"/>
    <m/>
    <x v="2"/>
    <n v="1"/>
    <n v="43.886627906976749"/>
    <n v="1"/>
    <n v="43.886627906976749"/>
    <n v="43.886627906976749"/>
    <n v="1"/>
    <b v="0"/>
    <n v="43.886627906976749"/>
  </r>
  <r>
    <n v="512"/>
    <n v="0"/>
    <x v="0"/>
    <s v="Webber, Mr. James"/>
    <s v="male"/>
    <m/>
    <n v="0"/>
    <n v="0"/>
    <x v="427"/>
    <n v="8.0500000000000007"/>
    <m/>
    <x v="0"/>
    <n v="1"/>
    <n v="39.203500000000005"/>
    <n v="1"/>
    <n v="39.203500000000005"/>
    <n v="39.203500000000005"/>
    <n v="1"/>
    <b v="0"/>
    <n v="39.203500000000005"/>
  </r>
  <r>
    <n v="513"/>
    <n v="1"/>
    <x v="1"/>
    <s v="McGough, Mr. James Robert"/>
    <s v="male"/>
    <n v="36"/>
    <n v="0"/>
    <n v="0"/>
    <x v="428"/>
    <n v="26.287500000000001"/>
    <s v="E25"/>
    <x v="0"/>
    <n v="1"/>
    <n v="128.02012500000001"/>
    <n v="1"/>
    <n v="128.02012500000001"/>
    <n v="128.02012500000001"/>
    <n v="1"/>
    <b v="0"/>
    <n v="128.02012500000001"/>
  </r>
  <r>
    <n v="514"/>
    <n v="1"/>
    <x v="1"/>
    <s v="Rothschild, Mrs. Martin (Elizabeth L. Barrett)"/>
    <s v="female"/>
    <n v="54"/>
    <n v="1"/>
    <n v="0"/>
    <x v="429"/>
    <n v="59.4"/>
    <m/>
    <x v="1"/>
    <n v="2"/>
    <n v="289.27800000000002"/>
    <n v="1"/>
    <n v="289.27800000000002"/>
    <n v="144.63900000000001"/>
    <n v="2"/>
    <b v="0"/>
    <n v="144.63900000000001"/>
  </r>
  <r>
    <n v="515"/>
    <n v="0"/>
    <x v="0"/>
    <s v="Coleff, Mr. Satio"/>
    <s v="male"/>
    <n v="24"/>
    <n v="0"/>
    <n v="0"/>
    <x v="430"/>
    <n v="7.4958"/>
    <m/>
    <x v="0"/>
    <n v="1"/>
    <n v="36.504545999999998"/>
    <n v="1"/>
    <n v="36.504545999999998"/>
    <n v="36.504545999999998"/>
    <n v="1"/>
    <b v="0"/>
    <n v="36.504545999999998"/>
  </r>
  <r>
    <n v="516"/>
    <n v="0"/>
    <x v="1"/>
    <s v="Walker, Mr. William Anderson"/>
    <s v="male"/>
    <n v="47"/>
    <n v="0"/>
    <n v="0"/>
    <x v="431"/>
    <n v="34.020800000000001"/>
    <s v="D46"/>
    <x v="0"/>
    <n v="1"/>
    <n v="165.681296"/>
    <n v="1"/>
    <n v="165.681296"/>
    <n v="165.681296"/>
    <n v="1"/>
    <b v="0"/>
    <n v="165.681296"/>
  </r>
  <r>
    <n v="517"/>
    <n v="1"/>
    <x v="2"/>
    <s v="Lemore, Mrs. (Amelia Milley)"/>
    <s v="female"/>
    <n v="34"/>
    <n v="0"/>
    <n v="0"/>
    <x v="432"/>
    <n v="10.5"/>
    <s v="F33"/>
    <x v="0"/>
    <n v="1"/>
    <n v="51.134999999999998"/>
    <n v="1"/>
    <n v="51.134999999999998"/>
    <n v="51.134999999999998"/>
    <n v="1"/>
    <b v="0"/>
    <n v="51.134999999999998"/>
  </r>
  <r>
    <n v="518"/>
    <n v="0"/>
    <x v="0"/>
    <s v="Ryan, Mr. Patrick"/>
    <s v="male"/>
    <m/>
    <n v="0"/>
    <n v="0"/>
    <x v="106"/>
    <n v="24.15"/>
    <m/>
    <x v="2"/>
    <n v="1"/>
    <n v="136.7563953488372"/>
    <n v="3"/>
    <n v="45.585465116279067"/>
    <n v="136.7563953488372"/>
    <n v="1"/>
    <b v="0"/>
    <n v="136.7563953488372"/>
  </r>
  <r>
    <n v="519"/>
    <n v="1"/>
    <x v="2"/>
    <s v="Angle, Mrs. William A (Florence &quot;Mary&quot; Agnes Hughes)"/>
    <s v="female"/>
    <n v="36"/>
    <n v="1"/>
    <n v="0"/>
    <x v="433"/>
    <n v="26"/>
    <m/>
    <x v="0"/>
    <n v="2"/>
    <n v="126.62"/>
    <n v="1"/>
    <n v="126.62"/>
    <n v="63.31"/>
    <n v="2"/>
    <b v="0"/>
    <n v="63.31"/>
  </r>
  <r>
    <n v="520"/>
    <n v="0"/>
    <x v="0"/>
    <s v="Pavlovic, Mr. Stefo"/>
    <s v="male"/>
    <n v="32"/>
    <n v="0"/>
    <n v="0"/>
    <x v="434"/>
    <n v="7.8958000000000004"/>
    <m/>
    <x v="0"/>
    <n v="1"/>
    <n v="38.452546000000005"/>
    <n v="1"/>
    <n v="38.452546000000005"/>
    <n v="38.452546000000005"/>
    <n v="1"/>
    <b v="0"/>
    <n v="38.452546000000005"/>
  </r>
  <r>
    <n v="521"/>
    <n v="1"/>
    <x v="1"/>
    <s v="Perreault, Miss. Anne"/>
    <s v="female"/>
    <n v="30"/>
    <n v="0"/>
    <n v="0"/>
    <x v="435"/>
    <n v="93.5"/>
    <s v="B73"/>
    <x v="0"/>
    <n v="1"/>
    <n v="455.34500000000003"/>
    <n v="2"/>
    <n v="227.67250000000001"/>
    <n v="455.34500000000003"/>
    <n v="1"/>
    <b v="0"/>
    <n v="455.34500000000003"/>
  </r>
  <r>
    <n v="522"/>
    <n v="0"/>
    <x v="0"/>
    <s v="Vovk, Mr. Janko"/>
    <s v="male"/>
    <n v="22"/>
    <n v="0"/>
    <n v="0"/>
    <x v="436"/>
    <n v="7.8958000000000004"/>
    <m/>
    <x v="0"/>
    <n v="1"/>
    <n v="38.452546000000005"/>
    <n v="1"/>
    <n v="38.452546000000005"/>
    <n v="38.452546000000005"/>
    <n v="1"/>
    <b v="0"/>
    <n v="38.452546000000005"/>
  </r>
  <r>
    <n v="523"/>
    <n v="0"/>
    <x v="0"/>
    <s v="Lahoud, Mr. Sarkis"/>
    <s v="male"/>
    <m/>
    <n v="0"/>
    <n v="0"/>
    <x v="437"/>
    <n v="7.2249999999999996"/>
    <m/>
    <x v="1"/>
    <n v="1"/>
    <n v="35.185749999999999"/>
    <n v="1"/>
    <n v="35.185749999999999"/>
    <n v="35.185749999999999"/>
    <n v="1"/>
    <b v="0"/>
    <n v="35.185749999999999"/>
  </r>
  <r>
    <n v="524"/>
    <n v="1"/>
    <x v="1"/>
    <s v="Hippach, Mrs. Louis Albert (Ida Sophia Fischer)"/>
    <s v="female"/>
    <n v="44"/>
    <n v="0"/>
    <n v="1"/>
    <x v="290"/>
    <n v="57.979199999999999"/>
    <s v="B18"/>
    <x v="1"/>
    <n v="2"/>
    <n v="57.979199999999999"/>
    <n v="2"/>
    <n v="28.989599999999999"/>
    <n v="28.989599999999999"/>
    <n v="1.5"/>
    <b v="0"/>
    <n v="38.652799999999999"/>
  </r>
  <r>
    <n v="525"/>
    <n v="0"/>
    <x v="0"/>
    <s v="Kassem, Mr. Fared"/>
    <s v="male"/>
    <m/>
    <n v="0"/>
    <n v="0"/>
    <x v="438"/>
    <n v="7.2291999999999996"/>
    <m/>
    <x v="1"/>
    <n v="1"/>
    <n v="35.206204"/>
    <n v="1"/>
    <n v="35.206204"/>
    <n v="35.206204"/>
    <n v="1"/>
    <b v="0"/>
    <n v="35.206204"/>
  </r>
  <r>
    <n v="526"/>
    <n v="0"/>
    <x v="0"/>
    <s v="Farrell, Mr. James"/>
    <s v="male"/>
    <n v="40.5"/>
    <n v="0"/>
    <n v="0"/>
    <x v="439"/>
    <n v="7.75"/>
    <m/>
    <x v="2"/>
    <n v="1"/>
    <n v="43.886627906976749"/>
    <n v="1"/>
    <n v="43.886627906976749"/>
    <n v="43.886627906976749"/>
    <n v="1"/>
    <b v="0"/>
    <n v="43.886627906976749"/>
  </r>
  <r>
    <n v="527"/>
    <n v="1"/>
    <x v="2"/>
    <s v="Ridsdale, Miss. Lucy"/>
    <s v="female"/>
    <n v="50"/>
    <n v="0"/>
    <n v="0"/>
    <x v="440"/>
    <n v="10.5"/>
    <m/>
    <x v="0"/>
    <n v="1"/>
    <n v="51.134999999999998"/>
    <n v="1"/>
    <n v="51.134999999999998"/>
    <n v="51.134999999999998"/>
    <n v="1"/>
    <b v="0"/>
    <n v="51.134999999999998"/>
  </r>
  <r>
    <n v="528"/>
    <n v="0"/>
    <x v="1"/>
    <s v="Farthing, Mr. John"/>
    <s v="male"/>
    <m/>
    <n v="0"/>
    <n v="0"/>
    <x v="441"/>
    <n v="221.7792"/>
    <s v="C95"/>
    <x v="0"/>
    <n v="1"/>
    <n v="1080.0647040000001"/>
    <n v="1"/>
    <n v="1080.0647040000001"/>
    <n v="1080.0647040000001"/>
    <n v="1"/>
    <b v="0"/>
    <n v="1080.0647040000001"/>
  </r>
  <r>
    <n v="529"/>
    <n v="0"/>
    <x v="0"/>
    <s v="Salonen, Mr. Johan Werner"/>
    <s v="male"/>
    <n v="39"/>
    <n v="0"/>
    <n v="0"/>
    <x v="442"/>
    <n v="7.9249999999999998"/>
    <m/>
    <x v="0"/>
    <n v="1"/>
    <n v="38.594749999999998"/>
    <n v="1"/>
    <n v="38.594749999999998"/>
    <n v="38.594749999999998"/>
    <n v="1"/>
    <b v="0"/>
    <n v="38.594749999999998"/>
  </r>
  <r>
    <n v="530"/>
    <n v="0"/>
    <x v="2"/>
    <s v="Hocking, Mr. Richard George"/>
    <s v="male"/>
    <n v="23"/>
    <n v="2"/>
    <n v="1"/>
    <x v="443"/>
    <n v="11.5"/>
    <m/>
    <x v="0"/>
    <n v="4"/>
    <n v="56.005000000000003"/>
    <n v="1"/>
    <n v="56.005000000000003"/>
    <n v="14.001250000000001"/>
    <n v="3.5"/>
    <b v="0"/>
    <n v="16.001428571428573"/>
  </r>
  <r>
    <n v="531"/>
    <n v="1"/>
    <x v="2"/>
    <s v="Quick, Miss. Phyllis May"/>
    <s v="female"/>
    <n v="2"/>
    <n v="1"/>
    <n v="1"/>
    <x v="423"/>
    <n v="26"/>
    <m/>
    <x v="0"/>
    <n v="3"/>
    <n v="126.62"/>
    <n v="2"/>
    <n v="63.31"/>
    <n v="42.206666666666671"/>
    <n v="2"/>
    <b v="1"/>
    <n v="63.31"/>
  </r>
  <r>
    <n v="532"/>
    <n v="0"/>
    <x v="0"/>
    <s v="Toufik, Mr. Nakli"/>
    <s v="male"/>
    <m/>
    <n v="0"/>
    <n v="0"/>
    <x v="444"/>
    <n v="7.2291999999999996"/>
    <m/>
    <x v="1"/>
    <n v="1"/>
    <n v="35.206204"/>
    <n v="1"/>
    <n v="35.206204"/>
    <n v="35.206204"/>
    <n v="1"/>
    <b v="0"/>
    <n v="35.206204"/>
  </r>
  <r>
    <n v="533"/>
    <n v="0"/>
    <x v="0"/>
    <s v="Elias, Mr. Joseph Jr"/>
    <s v="male"/>
    <n v="17"/>
    <n v="1"/>
    <n v="1"/>
    <x v="445"/>
    <n v="7.2291999999999996"/>
    <m/>
    <x v="1"/>
    <n v="3"/>
    <n v="35.206204"/>
    <n v="1"/>
    <n v="35.206204"/>
    <n v="11.735401333333334"/>
    <n v="2.5"/>
    <b v="0"/>
    <n v="14.082481599999999"/>
  </r>
  <r>
    <n v="534"/>
    <n v="1"/>
    <x v="0"/>
    <s v="Peter, Mrs. Catherine (Catherine Rizk)"/>
    <s v="female"/>
    <m/>
    <n v="0"/>
    <n v="2"/>
    <x v="119"/>
    <n v="22.3583"/>
    <m/>
    <x v="1"/>
    <n v="3"/>
    <n v="108.88492100000001"/>
    <n v="2"/>
    <n v="54.442460500000003"/>
    <n v="36.294973666666671"/>
    <n v="2"/>
    <b v="0"/>
    <n v="54.442460500000003"/>
  </r>
  <r>
    <n v="535"/>
    <n v="0"/>
    <x v="0"/>
    <s v="Cacic, Miss. Marija"/>
    <s v="female"/>
    <n v="30"/>
    <n v="0"/>
    <n v="0"/>
    <x v="446"/>
    <n v="8.6624999999999996"/>
    <m/>
    <x v="0"/>
    <n v="1"/>
    <n v="42.186374999999998"/>
    <n v="1"/>
    <n v="42.186374999999998"/>
    <n v="42.186374999999998"/>
    <n v="1"/>
    <b v="0"/>
    <n v="42.186374999999998"/>
  </r>
  <r>
    <n v="536"/>
    <n v="1"/>
    <x v="2"/>
    <s v="Hart, Miss. Eva Miriam"/>
    <s v="female"/>
    <n v="7"/>
    <n v="0"/>
    <n v="2"/>
    <x v="280"/>
    <n v="26.25"/>
    <m/>
    <x v="0"/>
    <n v="3"/>
    <n v="127.83750000000001"/>
    <n v="3"/>
    <n v="42.612500000000004"/>
    <n v="42.612500000000004"/>
    <n v="2.5"/>
    <b v="1"/>
    <n v="51.135000000000005"/>
  </r>
  <r>
    <n v="537"/>
    <n v="0"/>
    <x v="1"/>
    <s v="Butt, Major. Archibald Willingham"/>
    <s v="male"/>
    <n v="45"/>
    <n v="0"/>
    <n v="0"/>
    <x v="447"/>
    <n v="26.55"/>
    <s v="B38"/>
    <x v="0"/>
    <n v="1"/>
    <n v="129.29850000000002"/>
    <n v="1"/>
    <n v="129.29850000000002"/>
    <n v="129.29850000000002"/>
    <n v="1"/>
    <b v="0"/>
    <n v="129.29850000000002"/>
  </r>
  <r>
    <n v="538"/>
    <n v="1"/>
    <x v="1"/>
    <s v="LeRoy, Miss. Bertha"/>
    <s v="female"/>
    <n v="30"/>
    <n v="0"/>
    <n v="0"/>
    <x v="448"/>
    <n v="106.425"/>
    <m/>
    <x v="1"/>
    <n v="1"/>
    <n v="518.28975000000003"/>
    <n v="2"/>
    <n v="259.14487500000001"/>
    <n v="518.28975000000003"/>
    <n v="1"/>
    <b v="0"/>
    <n v="518.28975000000003"/>
  </r>
  <r>
    <n v="539"/>
    <n v="0"/>
    <x v="0"/>
    <s v="Risien, Mr. Samuel Beard"/>
    <s v="male"/>
    <m/>
    <n v="0"/>
    <n v="0"/>
    <x v="449"/>
    <n v="14.5"/>
    <m/>
    <x v="0"/>
    <n v="1"/>
    <n v="70.614999999999995"/>
    <n v="1"/>
    <n v="70.614999999999995"/>
    <n v="70.614999999999995"/>
    <n v="1"/>
    <b v="0"/>
    <n v="70.614999999999995"/>
  </r>
  <r>
    <n v="540"/>
    <n v="1"/>
    <x v="1"/>
    <s v="Frolicher, Miss. Hedwig Margaritha"/>
    <s v="female"/>
    <n v="22"/>
    <n v="0"/>
    <n v="2"/>
    <x v="450"/>
    <n v="49.5"/>
    <s v="B39"/>
    <x v="1"/>
    <n v="3"/>
    <n v="49.5"/>
    <n v="1"/>
    <n v="49.5"/>
    <n v="16.5"/>
    <n v="2.5"/>
    <b v="1"/>
    <n v="19.8"/>
  </r>
  <r>
    <n v="541"/>
    <n v="1"/>
    <x v="1"/>
    <s v="Crosby, Miss. Harriet R"/>
    <s v="female"/>
    <n v="36"/>
    <n v="0"/>
    <n v="2"/>
    <x v="451"/>
    <n v="71"/>
    <s v="B22"/>
    <x v="0"/>
    <n v="3"/>
    <n v="345.77"/>
    <n v="2"/>
    <n v="172.88499999999999"/>
    <n v="115.25666666666666"/>
    <n v="2.5"/>
    <b v="1"/>
    <n v="138.30799999999999"/>
  </r>
  <r>
    <n v="542"/>
    <n v="0"/>
    <x v="0"/>
    <s v="Andersson, Miss. Ingeborg Constanzia"/>
    <s v="female"/>
    <n v="9"/>
    <n v="4"/>
    <n v="2"/>
    <x v="13"/>
    <n v="31.274999999999999"/>
    <m/>
    <x v="0"/>
    <n v="7"/>
    <n v="152.30924999999999"/>
    <n v="7"/>
    <n v="21.758464285714286"/>
    <n v="21.758464285714286"/>
    <n v="4.5"/>
    <b v="1"/>
    <n v="33.846499999999999"/>
  </r>
  <r>
    <n v="543"/>
    <n v="0"/>
    <x v="0"/>
    <s v="Andersson, Miss. Sigrid Elisabeth"/>
    <s v="female"/>
    <n v="11"/>
    <n v="4"/>
    <n v="2"/>
    <x v="13"/>
    <n v="31.274999999999999"/>
    <m/>
    <x v="0"/>
    <n v="7"/>
    <n v="152.30924999999999"/>
    <n v="7"/>
    <n v="21.758464285714286"/>
    <n v="21.758464285714286"/>
    <n v="4.5"/>
    <b v="1"/>
    <n v="33.846499999999999"/>
  </r>
  <r>
    <n v="544"/>
    <n v="1"/>
    <x v="2"/>
    <s v="Beane, Mr. Edward"/>
    <s v="male"/>
    <n v="32"/>
    <n v="1"/>
    <n v="0"/>
    <x v="452"/>
    <n v="26"/>
    <m/>
    <x v="0"/>
    <n v="2"/>
    <n v="126.62"/>
    <n v="2"/>
    <n v="63.31"/>
    <n v="63.31"/>
    <n v="2"/>
    <b v="0"/>
    <n v="63.31"/>
  </r>
  <r>
    <n v="545"/>
    <n v="0"/>
    <x v="1"/>
    <s v="Douglas, Mr. Walter Donald"/>
    <s v="male"/>
    <n v="50"/>
    <n v="1"/>
    <n v="0"/>
    <x v="448"/>
    <n v="106.425"/>
    <s v="C86"/>
    <x v="1"/>
    <n v="2"/>
    <n v="518.28975000000003"/>
    <n v="2"/>
    <n v="259.14487500000001"/>
    <n v="259.14487500000001"/>
    <n v="2"/>
    <b v="0"/>
    <n v="259.14487500000001"/>
  </r>
  <r>
    <n v="546"/>
    <n v="0"/>
    <x v="1"/>
    <s v="Nicholson, Mr. Arthur Ernest"/>
    <s v="male"/>
    <n v="64"/>
    <n v="0"/>
    <n v="0"/>
    <x v="453"/>
    <n v="26"/>
    <m/>
    <x v="0"/>
    <n v="1"/>
    <n v="126.62"/>
    <n v="1"/>
    <n v="126.62"/>
    <n v="126.62"/>
    <n v="1"/>
    <b v="0"/>
    <n v="126.62"/>
  </r>
  <r>
    <n v="547"/>
    <n v="1"/>
    <x v="2"/>
    <s v="Beane, Mrs. Edward (Ethel Clarke)"/>
    <s v="female"/>
    <n v="19"/>
    <n v="1"/>
    <n v="0"/>
    <x v="452"/>
    <n v="26"/>
    <m/>
    <x v="0"/>
    <n v="2"/>
    <n v="126.62"/>
    <n v="2"/>
    <n v="63.31"/>
    <n v="63.31"/>
    <n v="2"/>
    <b v="0"/>
    <n v="63.31"/>
  </r>
  <r>
    <n v="548"/>
    <n v="1"/>
    <x v="2"/>
    <s v="Padro y Manent, Mr. Julian"/>
    <s v="male"/>
    <m/>
    <n v="0"/>
    <n v="0"/>
    <x v="454"/>
    <n v="13.862500000000001"/>
    <m/>
    <x v="1"/>
    <n v="1"/>
    <n v="67.51037500000001"/>
    <n v="1"/>
    <n v="67.51037500000001"/>
    <n v="67.51037500000001"/>
    <n v="1"/>
    <b v="0"/>
    <n v="67.51037500000001"/>
  </r>
  <r>
    <n v="549"/>
    <n v="0"/>
    <x v="0"/>
    <s v="Goldsmith, Mr. Frank John"/>
    <s v="male"/>
    <n v="33"/>
    <n v="1"/>
    <n v="1"/>
    <x v="153"/>
    <n v="20.524999999999999"/>
    <m/>
    <x v="0"/>
    <n v="3"/>
    <n v="99.95675"/>
    <n v="3"/>
    <n v="33.318916666666667"/>
    <n v="33.318916666666667"/>
    <n v="2.5"/>
    <b v="0"/>
    <n v="39.982700000000001"/>
  </r>
  <r>
    <n v="550"/>
    <n v="1"/>
    <x v="2"/>
    <s v="Davies, Master. John Morgan Jr"/>
    <s v="male"/>
    <n v="8"/>
    <n v="1"/>
    <n v="1"/>
    <x v="135"/>
    <n v="36.75"/>
    <m/>
    <x v="0"/>
    <n v="3"/>
    <n v="178.9725"/>
    <n v="2"/>
    <n v="89.486249999999998"/>
    <n v="59.657499999999999"/>
    <n v="2"/>
    <b v="1"/>
    <n v="89.486249999999998"/>
  </r>
  <r>
    <n v="551"/>
    <n v="1"/>
    <x v="1"/>
    <s v="Thayer, Mr. John Borland Jr"/>
    <s v="male"/>
    <n v="17"/>
    <n v="0"/>
    <n v="2"/>
    <x v="272"/>
    <n v="110.88330000000001"/>
    <s v="C70"/>
    <x v="1"/>
    <n v="3"/>
    <n v="110.88330000000001"/>
    <n v="4"/>
    <n v="27.720825000000001"/>
    <n v="36.961100000000002"/>
    <n v="2"/>
    <b v="0"/>
    <n v="55.441650000000003"/>
  </r>
  <r>
    <n v="552"/>
    <n v="0"/>
    <x v="2"/>
    <s v="Sharp, Mr. Percival James R"/>
    <s v="male"/>
    <n v="27"/>
    <n v="0"/>
    <n v="0"/>
    <x v="455"/>
    <n v="26"/>
    <m/>
    <x v="0"/>
    <n v="1"/>
    <n v="126.62"/>
    <n v="1"/>
    <n v="126.62"/>
    <n v="126.62"/>
    <n v="1"/>
    <b v="0"/>
    <n v="126.62"/>
  </r>
  <r>
    <n v="553"/>
    <n v="0"/>
    <x v="0"/>
    <s v="O'Brien, Mr. Timothy"/>
    <s v="male"/>
    <m/>
    <n v="0"/>
    <n v="0"/>
    <x v="456"/>
    <n v="7.8292000000000002"/>
    <m/>
    <x v="2"/>
    <n v="1"/>
    <n v="44.335120930232563"/>
    <n v="1"/>
    <n v="44.335120930232563"/>
    <n v="44.335120930232563"/>
    <n v="1"/>
    <b v="0"/>
    <n v="44.335120930232563"/>
  </r>
  <r>
    <n v="554"/>
    <n v="1"/>
    <x v="0"/>
    <s v="Leeni, Mr. Fahim (&quot;Philip Zenni&quot;)"/>
    <s v="male"/>
    <n v="22"/>
    <n v="0"/>
    <n v="0"/>
    <x v="457"/>
    <n v="7.2249999999999996"/>
    <m/>
    <x v="1"/>
    <n v="1"/>
    <n v="35.185749999999999"/>
    <n v="1"/>
    <n v="35.185749999999999"/>
    <n v="35.185749999999999"/>
    <n v="1"/>
    <b v="0"/>
    <n v="35.185749999999999"/>
  </r>
  <r>
    <n v="555"/>
    <n v="1"/>
    <x v="0"/>
    <s v="Ohman, Miss. Velin"/>
    <s v="female"/>
    <n v="22"/>
    <n v="0"/>
    <n v="0"/>
    <x v="458"/>
    <n v="7.7750000000000004"/>
    <m/>
    <x v="0"/>
    <n v="1"/>
    <n v="37.864250000000006"/>
    <n v="1"/>
    <n v="37.864250000000006"/>
    <n v="37.864250000000006"/>
    <n v="1"/>
    <b v="0"/>
    <n v="37.864250000000006"/>
  </r>
  <r>
    <n v="556"/>
    <n v="0"/>
    <x v="1"/>
    <s v="Wright, Mr. George"/>
    <s v="male"/>
    <n v="62"/>
    <n v="0"/>
    <n v="0"/>
    <x v="459"/>
    <n v="26.55"/>
    <m/>
    <x v="0"/>
    <n v="1"/>
    <n v="129.29850000000002"/>
    <n v="1"/>
    <n v="129.29850000000002"/>
    <n v="129.29850000000002"/>
    <n v="1"/>
    <b v="0"/>
    <n v="129.29850000000002"/>
  </r>
  <r>
    <n v="557"/>
    <n v="1"/>
    <x v="1"/>
    <s v="Duff Gordon, Lady. (Lucille Christiana Sutherland) (&quot;Mrs Morgan&quot;)"/>
    <s v="female"/>
    <n v="48"/>
    <n v="1"/>
    <n v="0"/>
    <x v="460"/>
    <n v="39.6"/>
    <s v="A16"/>
    <x v="1"/>
    <n v="2"/>
    <n v="39.6"/>
    <n v="1"/>
    <n v="39.6"/>
    <n v="19.8"/>
    <n v="2"/>
    <b v="0"/>
    <n v="19.8"/>
  </r>
  <r>
    <n v="558"/>
    <n v="0"/>
    <x v="1"/>
    <s v="Robbins, Mr. Victor"/>
    <s v="male"/>
    <m/>
    <n v="0"/>
    <n v="0"/>
    <x v="327"/>
    <n v="227.52500000000001"/>
    <m/>
    <x v="1"/>
    <n v="1"/>
    <n v="1108.04675"/>
    <n v="4"/>
    <n v="277.01168749999999"/>
    <n v="1108.04675"/>
    <n v="1"/>
    <b v="0"/>
    <n v="1108.04675"/>
  </r>
  <r>
    <n v="559"/>
    <n v="1"/>
    <x v="1"/>
    <s v="Taussig, Mrs. Emil (Tillie Mandelbaum)"/>
    <s v="female"/>
    <n v="39"/>
    <n v="1"/>
    <n v="1"/>
    <x v="234"/>
    <n v="79.650000000000006"/>
    <s v="E67"/>
    <x v="0"/>
    <n v="3"/>
    <n v="387.89550000000003"/>
    <n v="3"/>
    <n v="129.29850000000002"/>
    <n v="129.29850000000002"/>
    <n v="2.5"/>
    <b v="0"/>
    <n v="155.15820000000002"/>
  </r>
  <r>
    <n v="560"/>
    <n v="1"/>
    <x v="0"/>
    <s v="de Messemaeker, Mrs. Guillaume Joseph (Emma)"/>
    <s v="female"/>
    <n v="36"/>
    <n v="1"/>
    <n v="0"/>
    <x v="461"/>
    <n v="17.399999999999999"/>
    <m/>
    <x v="0"/>
    <n v="2"/>
    <n v="84.738"/>
    <n v="1"/>
    <n v="84.738"/>
    <n v="42.369"/>
    <n v="2"/>
    <b v="0"/>
    <n v="42.369"/>
  </r>
  <r>
    <n v="561"/>
    <n v="0"/>
    <x v="0"/>
    <s v="Morrow, Mr. Thomas Rowan"/>
    <s v="male"/>
    <m/>
    <n v="0"/>
    <n v="0"/>
    <x v="462"/>
    <n v="7.75"/>
    <m/>
    <x v="2"/>
    <n v="1"/>
    <n v="43.886627906976749"/>
    <n v="1"/>
    <n v="43.886627906976749"/>
    <n v="43.886627906976749"/>
    <n v="1"/>
    <b v="0"/>
    <n v="43.886627906976749"/>
  </r>
  <r>
    <n v="562"/>
    <n v="0"/>
    <x v="0"/>
    <s v="Sivic, Mr. Husein"/>
    <s v="male"/>
    <n v="40"/>
    <n v="0"/>
    <n v="0"/>
    <x v="463"/>
    <n v="7.8958000000000004"/>
    <m/>
    <x v="0"/>
    <n v="1"/>
    <n v="38.452546000000005"/>
    <n v="1"/>
    <n v="38.452546000000005"/>
    <n v="38.452546000000005"/>
    <n v="1"/>
    <b v="0"/>
    <n v="38.452546000000005"/>
  </r>
  <r>
    <n v="563"/>
    <n v="0"/>
    <x v="2"/>
    <s v="Norman, Mr. Robert Douglas"/>
    <s v="male"/>
    <n v="28"/>
    <n v="0"/>
    <n v="0"/>
    <x v="464"/>
    <n v="13.5"/>
    <m/>
    <x v="0"/>
    <n v="1"/>
    <n v="65.745000000000005"/>
    <n v="1"/>
    <n v="65.745000000000005"/>
    <n v="65.745000000000005"/>
    <n v="1"/>
    <b v="0"/>
    <n v="65.745000000000005"/>
  </r>
  <r>
    <n v="564"/>
    <n v="0"/>
    <x v="0"/>
    <s v="Simmons, Mr. John"/>
    <s v="male"/>
    <m/>
    <n v="0"/>
    <n v="0"/>
    <x v="465"/>
    <n v="8.0500000000000007"/>
    <m/>
    <x v="0"/>
    <n v="1"/>
    <n v="39.203500000000005"/>
    <n v="1"/>
    <n v="39.203500000000005"/>
    <n v="39.203500000000005"/>
    <n v="1"/>
    <b v="0"/>
    <n v="39.203500000000005"/>
  </r>
  <r>
    <n v="565"/>
    <n v="0"/>
    <x v="0"/>
    <s v="Meanwell, Miss. (Marion Ogden)"/>
    <s v="female"/>
    <m/>
    <n v="0"/>
    <n v="0"/>
    <x v="466"/>
    <n v="8.0500000000000007"/>
    <m/>
    <x v="0"/>
    <n v="1"/>
    <n v="39.203500000000005"/>
    <n v="1"/>
    <n v="39.203500000000005"/>
    <n v="39.203500000000005"/>
    <n v="1"/>
    <b v="0"/>
    <n v="39.203500000000005"/>
  </r>
  <r>
    <n v="566"/>
    <n v="0"/>
    <x v="0"/>
    <s v="Davies, Mr. Alfred J"/>
    <s v="male"/>
    <n v="24"/>
    <n v="2"/>
    <n v="0"/>
    <x v="467"/>
    <n v="24.15"/>
    <m/>
    <x v="0"/>
    <n v="3"/>
    <n v="117.6105"/>
    <n v="2"/>
    <n v="58.805250000000001"/>
    <n v="39.203499999999998"/>
    <n v="3"/>
    <b v="0"/>
    <n v="39.203499999999998"/>
  </r>
  <r>
    <n v="567"/>
    <n v="0"/>
    <x v="0"/>
    <s v="Stoytcheff, Mr. Ilia"/>
    <s v="male"/>
    <n v="19"/>
    <n v="0"/>
    <n v="0"/>
    <x v="468"/>
    <n v="7.8958000000000004"/>
    <m/>
    <x v="0"/>
    <n v="1"/>
    <n v="38.452546000000005"/>
    <n v="1"/>
    <n v="38.452546000000005"/>
    <n v="38.452546000000005"/>
    <n v="1"/>
    <b v="0"/>
    <n v="38.452546000000005"/>
  </r>
  <r>
    <n v="568"/>
    <n v="0"/>
    <x v="0"/>
    <s v="Palsson, Mrs. Nils (Alma Cornelia Berglund)"/>
    <s v="female"/>
    <n v="29"/>
    <n v="0"/>
    <n v="4"/>
    <x v="7"/>
    <n v="21.074999999999999"/>
    <m/>
    <x v="0"/>
    <n v="5"/>
    <n v="102.63525"/>
    <n v="4"/>
    <n v="25.6588125"/>
    <n v="20.527049999999999"/>
    <n v="3"/>
    <b v="0"/>
    <n v="34.211750000000002"/>
  </r>
  <r>
    <n v="569"/>
    <n v="0"/>
    <x v="0"/>
    <s v="Doharr, Mr. Tannous"/>
    <s v="male"/>
    <m/>
    <n v="0"/>
    <n v="0"/>
    <x v="469"/>
    <n v="7.2291999999999996"/>
    <m/>
    <x v="1"/>
    <n v="1"/>
    <n v="35.206204"/>
    <n v="1"/>
    <n v="35.206204"/>
    <n v="35.206204"/>
    <n v="1"/>
    <b v="0"/>
    <n v="35.206204"/>
  </r>
  <r>
    <n v="570"/>
    <n v="1"/>
    <x v="0"/>
    <s v="Jonsson, Mr. Carl"/>
    <s v="male"/>
    <n v="32"/>
    <n v="0"/>
    <n v="0"/>
    <x v="470"/>
    <n v="7.8541999999999996"/>
    <m/>
    <x v="0"/>
    <n v="1"/>
    <n v="38.249954000000002"/>
    <n v="1"/>
    <n v="38.249954000000002"/>
    <n v="38.249954000000002"/>
    <n v="1"/>
    <b v="0"/>
    <n v="38.249954000000002"/>
  </r>
  <r>
    <n v="571"/>
    <n v="1"/>
    <x v="2"/>
    <s v="Harris, Mr. George"/>
    <s v="male"/>
    <n v="62"/>
    <n v="0"/>
    <n v="0"/>
    <x v="471"/>
    <n v="10.5"/>
    <m/>
    <x v="0"/>
    <n v="1"/>
    <n v="51.134999999999998"/>
    <n v="1"/>
    <n v="51.134999999999998"/>
    <n v="51.134999999999998"/>
    <n v="1"/>
    <b v="0"/>
    <n v="51.134999999999998"/>
  </r>
  <r>
    <n v="572"/>
    <n v="1"/>
    <x v="1"/>
    <s v="Appleton, Mrs. Edward Dale (Charlotte Lamson)"/>
    <s v="female"/>
    <n v="53"/>
    <n v="2"/>
    <n v="0"/>
    <x v="472"/>
    <n v="51.479199999999999"/>
    <s v="C101"/>
    <x v="0"/>
    <n v="3"/>
    <n v="250.70370399999999"/>
    <n v="1"/>
    <n v="250.70370399999999"/>
    <n v="83.567901333333324"/>
    <n v="3"/>
    <b v="0"/>
    <n v="83.567901333333324"/>
  </r>
  <r>
    <n v="573"/>
    <n v="1"/>
    <x v="1"/>
    <s v="Flynn, Mr. John Irwin (&quot;Irving&quot;)"/>
    <s v="male"/>
    <n v="36"/>
    <n v="0"/>
    <n v="0"/>
    <x v="473"/>
    <n v="26.387499999999999"/>
    <s v="E25"/>
    <x v="0"/>
    <n v="1"/>
    <n v="128.507125"/>
    <n v="1"/>
    <n v="128.507125"/>
    <n v="128.507125"/>
    <n v="1"/>
    <b v="0"/>
    <n v="128.507125"/>
  </r>
  <r>
    <n v="574"/>
    <n v="1"/>
    <x v="0"/>
    <s v="Kelly, Miss. Mary"/>
    <s v="female"/>
    <m/>
    <n v="0"/>
    <n v="0"/>
    <x v="474"/>
    <n v="7.75"/>
    <m/>
    <x v="2"/>
    <n v="1"/>
    <n v="43.886627906976749"/>
    <n v="1"/>
    <n v="43.886627906976749"/>
    <n v="43.886627906976749"/>
    <n v="1"/>
    <b v="0"/>
    <n v="43.886627906976749"/>
  </r>
  <r>
    <n v="575"/>
    <n v="0"/>
    <x v="0"/>
    <s v="Rush, Mr. Alfred George John"/>
    <s v="male"/>
    <n v="16"/>
    <n v="0"/>
    <n v="0"/>
    <x v="475"/>
    <n v="8.0500000000000007"/>
    <m/>
    <x v="0"/>
    <n v="1"/>
    <n v="39.203500000000005"/>
    <n v="1"/>
    <n v="39.203500000000005"/>
    <n v="39.203500000000005"/>
    <n v="1"/>
    <b v="0"/>
    <n v="39.203500000000005"/>
  </r>
  <r>
    <n v="576"/>
    <n v="0"/>
    <x v="0"/>
    <s v="Patchett, Mr. George"/>
    <s v="male"/>
    <n v="19"/>
    <n v="0"/>
    <n v="0"/>
    <x v="476"/>
    <n v="14.5"/>
    <m/>
    <x v="0"/>
    <n v="1"/>
    <n v="70.614999999999995"/>
    <n v="2"/>
    <n v="35.307499999999997"/>
    <n v="70.614999999999995"/>
    <n v="1"/>
    <b v="0"/>
    <n v="70.614999999999995"/>
  </r>
  <r>
    <n v="577"/>
    <n v="1"/>
    <x v="2"/>
    <s v="Garside, Miss. Ethel"/>
    <s v="female"/>
    <n v="34"/>
    <n v="0"/>
    <n v="0"/>
    <x v="477"/>
    <n v="13"/>
    <m/>
    <x v="0"/>
    <n v="1"/>
    <n v="63.31"/>
    <n v="1"/>
    <n v="63.31"/>
    <n v="63.31"/>
    <n v="1"/>
    <b v="0"/>
    <n v="63.31"/>
  </r>
  <r>
    <n v="578"/>
    <n v="1"/>
    <x v="1"/>
    <s v="Silvey, Mrs. William Baird (Alice Munger)"/>
    <s v="female"/>
    <n v="39"/>
    <n v="1"/>
    <n v="0"/>
    <x v="371"/>
    <n v="55.9"/>
    <s v="E44"/>
    <x v="0"/>
    <n v="2"/>
    <n v="272.233"/>
    <n v="2"/>
    <n v="136.1165"/>
    <n v="136.1165"/>
    <n v="2"/>
    <b v="0"/>
    <n v="136.1165"/>
  </r>
  <r>
    <n v="579"/>
    <n v="0"/>
    <x v="0"/>
    <s v="Caram, Mrs. Joseph (Maria Elias)"/>
    <s v="female"/>
    <m/>
    <n v="1"/>
    <n v="0"/>
    <x v="478"/>
    <n v="14.458299999999999"/>
    <m/>
    <x v="1"/>
    <n v="2"/>
    <n v="70.411920999999992"/>
    <n v="1"/>
    <n v="70.411920999999992"/>
    <n v="35.205960499999996"/>
    <n v="2"/>
    <b v="0"/>
    <n v="35.205960499999996"/>
  </r>
  <r>
    <n v="580"/>
    <n v="1"/>
    <x v="0"/>
    <s v="Jussila, Mr. Eiriik"/>
    <s v="male"/>
    <n v="32"/>
    <n v="0"/>
    <n v="0"/>
    <x v="479"/>
    <n v="7.9249999999999998"/>
    <m/>
    <x v="0"/>
    <n v="1"/>
    <n v="38.594749999999998"/>
    <n v="1"/>
    <n v="38.594749999999998"/>
    <n v="38.594749999999998"/>
    <n v="1"/>
    <b v="0"/>
    <n v="38.594749999999998"/>
  </r>
  <r>
    <n v="581"/>
    <n v="1"/>
    <x v="2"/>
    <s v="Christy, Miss. Julie Rachel"/>
    <s v="female"/>
    <n v="25"/>
    <n v="1"/>
    <n v="1"/>
    <x v="480"/>
    <n v="30"/>
    <m/>
    <x v="0"/>
    <n v="3"/>
    <n v="146.1"/>
    <n v="1"/>
    <n v="146.1"/>
    <n v="48.699999999999996"/>
    <n v="2"/>
    <b v="1"/>
    <n v="73.05"/>
  </r>
  <r>
    <n v="582"/>
    <n v="1"/>
    <x v="1"/>
    <s v="Thayer, Mrs. John Borland (Marian Longstreth Morris)"/>
    <s v="female"/>
    <n v="39"/>
    <n v="1"/>
    <n v="1"/>
    <x v="272"/>
    <n v="110.88330000000001"/>
    <s v="C68"/>
    <x v="1"/>
    <n v="3"/>
    <n v="110.88330000000001"/>
    <n v="4"/>
    <n v="27.720825000000001"/>
    <n v="36.961100000000002"/>
    <n v="2.5"/>
    <b v="0"/>
    <n v="44.353320000000004"/>
  </r>
  <r>
    <n v="583"/>
    <n v="0"/>
    <x v="2"/>
    <s v="Downton, Mr. William James"/>
    <s v="male"/>
    <n v="54"/>
    <n v="0"/>
    <n v="0"/>
    <x v="339"/>
    <n v="26"/>
    <m/>
    <x v="0"/>
    <n v="1"/>
    <n v="126.62"/>
    <n v="2"/>
    <n v="63.31"/>
    <n v="126.62"/>
    <n v="1"/>
    <b v="0"/>
    <n v="126.62"/>
  </r>
  <r>
    <n v="584"/>
    <n v="0"/>
    <x v="1"/>
    <s v="Ross, Mr. John Hugo"/>
    <s v="male"/>
    <n v="36"/>
    <n v="0"/>
    <n v="0"/>
    <x v="481"/>
    <n v="40.125"/>
    <s v="A10"/>
    <x v="1"/>
    <n v="1"/>
    <n v="40.125"/>
    <n v="1"/>
    <n v="40.125"/>
    <n v="40.125"/>
    <n v="1"/>
    <b v="0"/>
    <n v="40.125"/>
  </r>
  <r>
    <n v="585"/>
    <n v="0"/>
    <x v="0"/>
    <s v="Paulner, Mr. Uscher"/>
    <s v="male"/>
    <m/>
    <n v="0"/>
    <n v="0"/>
    <x v="482"/>
    <n v="8.7125000000000004"/>
    <m/>
    <x v="1"/>
    <n v="1"/>
    <n v="42.429875000000003"/>
    <n v="1"/>
    <n v="42.429875000000003"/>
    <n v="42.429875000000003"/>
    <n v="1"/>
    <b v="0"/>
    <n v="42.429875000000003"/>
  </r>
  <r>
    <n v="586"/>
    <n v="1"/>
    <x v="1"/>
    <s v="Taussig, Miss. Ruth"/>
    <s v="female"/>
    <n v="18"/>
    <n v="0"/>
    <n v="2"/>
    <x v="234"/>
    <n v="79.650000000000006"/>
    <s v="E68"/>
    <x v="0"/>
    <n v="3"/>
    <n v="387.89550000000003"/>
    <n v="3"/>
    <n v="129.29850000000002"/>
    <n v="129.29850000000002"/>
    <n v="2.5"/>
    <b v="1"/>
    <n v="155.15820000000002"/>
  </r>
  <r>
    <n v="587"/>
    <n v="0"/>
    <x v="2"/>
    <s v="Jarvis, Mr. John Denzil"/>
    <s v="male"/>
    <n v="47"/>
    <n v="0"/>
    <n v="0"/>
    <x v="483"/>
    <n v="15"/>
    <m/>
    <x v="0"/>
    <n v="1"/>
    <n v="73.05"/>
    <n v="1"/>
    <n v="73.05"/>
    <n v="73.05"/>
    <n v="1"/>
    <b v="0"/>
    <n v="73.05"/>
  </r>
  <r>
    <n v="588"/>
    <n v="1"/>
    <x v="1"/>
    <s v="Frolicher-Stehli, Mr. Maxmillian"/>
    <s v="male"/>
    <n v="60"/>
    <n v="1"/>
    <n v="1"/>
    <x v="484"/>
    <n v="79.2"/>
    <s v="B41"/>
    <x v="1"/>
    <n v="3"/>
    <n v="79.2"/>
    <n v="1"/>
    <n v="79.2"/>
    <n v="26.400000000000002"/>
    <n v="2.5"/>
    <b v="0"/>
    <n v="31.68"/>
  </r>
  <r>
    <n v="589"/>
    <n v="0"/>
    <x v="0"/>
    <s v="Gilinski, Mr. Eliezer"/>
    <s v="male"/>
    <n v="22"/>
    <n v="0"/>
    <n v="0"/>
    <x v="485"/>
    <n v="8.0500000000000007"/>
    <m/>
    <x v="0"/>
    <n v="1"/>
    <n v="39.203500000000005"/>
    <n v="1"/>
    <n v="39.203500000000005"/>
    <n v="39.203500000000005"/>
    <n v="1"/>
    <b v="0"/>
    <n v="39.203500000000005"/>
  </r>
  <r>
    <n v="590"/>
    <n v="0"/>
    <x v="0"/>
    <s v="Murdlin, Mr. Joseph"/>
    <s v="male"/>
    <m/>
    <n v="0"/>
    <n v="0"/>
    <x v="486"/>
    <n v="8.0500000000000007"/>
    <m/>
    <x v="0"/>
    <n v="1"/>
    <n v="39.203500000000005"/>
    <n v="1"/>
    <n v="39.203500000000005"/>
    <n v="39.203500000000005"/>
    <n v="1"/>
    <b v="0"/>
    <n v="39.203500000000005"/>
  </r>
  <r>
    <n v="591"/>
    <n v="0"/>
    <x v="0"/>
    <s v="Rintamaki, Mr. Matti"/>
    <s v="male"/>
    <n v="35"/>
    <n v="0"/>
    <n v="0"/>
    <x v="487"/>
    <n v="7.125"/>
    <m/>
    <x v="0"/>
    <n v="1"/>
    <n v="34.698750000000004"/>
    <n v="1"/>
    <n v="34.698750000000004"/>
    <n v="34.698750000000004"/>
    <n v="1"/>
    <b v="0"/>
    <n v="34.698750000000004"/>
  </r>
  <r>
    <n v="592"/>
    <n v="1"/>
    <x v="1"/>
    <s v="Stephenson, Mrs. Walter Bertram (Martha Eustis)"/>
    <s v="female"/>
    <n v="52"/>
    <n v="1"/>
    <n v="0"/>
    <x v="416"/>
    <n v="78.2667"/>
    <s v="D20"/>
    <x v="1"/>
    <n v="2"/>
    <n v="78.2667"/>
    <n v="2"/>
    <n v="39.13335"/>
    <n v="39.13335"/>
    <n v="2"/>
    <b v="0"/>
    <n v="39.13335"/>
  </r>
  <r>
    <n v="593"/>
    <n v="0"/>
    <x v="0"/>
    <s v="Elsbury, Mr. William James"/>
    <s v="male"/>
    <n v="47"/>
    <n v="0"/>
    <n v="0"/>
    <x v="488"/>
    <n v="7.25"/>
    <m/>
    <x v="0"/>
    <n v="1"/>
    <n v="35.307499999999997"/>
    <n v="1"/>
    <n v="35.307499999999997"/>
    <n v="35.307499999999997"/>
    <n v="1"/>
    <b v="0"/>
    <n v="35.307499999999997"/>
  </r>
  <r>
    <n v="594"/>
    <n v="0"/>
    <x v="0"/>
    <s v="Bourke, Miss. Mary"/>
    <s v="female"/>
    <m/>
    <n v="0"/>
    <n v="2"/>
    <x v="489"/>
    <n v="7.75"/>
    <m/>
    <x v="2"/>
    <n v="3"/>
    <n v="43.886627906976749"/>
    <n v="1"/>
    <n v="43.886627906976749"/>
    <n v="14.628875968992249"/>
    <n v="2.5"/>
    <b v="1"/>
    <n v="17.554651162790698"/>
  </r>
  <r>
    <n v="595"/>
    <n v="0"/>
    <x v="2"/>
    <s v="Chapman, Mr. John Henry"/>
    <s v="male"/>
    <n v="37"/>
    <n v="1"/>
    <n v="0"/>
    <x v="490"/>
    <n v="26"/>
    <m/>
    <x v="0"/>
    <n v="2"/>
    <n v="126.62"/>
    <n v="1"/>
    <n v="126.62"/>
    <n v="63.31"/>
    <n v="2"/>
    <b v="0"/>
    <n v="63.31"/>
  </r>
  <r>
    <n v="596"/>
    <n v="0"/>
    <x v="0"/>
    <s v="Van Impe, Mr. Jean Baptiste"/>
    <s v="male"/>
    <n v="36"/>
    <n v="1"/>
    <n v="1"/>
    <x v="357"/>
    <n v="24.15"/>
    <m/>
    <x v="0"/>
    <n v="3"/>
    <n v="117.6105"/>
    <n v="3"/>
    <n v="39.203499999999998"/>
    <n v="39.203499999999998"/>
    <n v="2.5"/>
    <b v="0"/>
    <n v="47.044200000000004"/>
  </r>
  <r>
    <n v="597"/>
    <n v="1"/>
    <x v="2"/>
    <s v="Leitch, Miss. Jessie Wills"/>
    <s v="female"/>
    <m/>
    <n v="0"/>
    <n v="0"/>
    <x v="491"/>
    <n v="33"/>
    <m/>
    <x v="0"/>
    <n v="1"/>
    <n v="160.71"/>
    <n v="3"/>
    <n v="53.57"/>
    <n v="160.71"/>
    <n v="1"/>
    <b v="0"/>
    <n v="160.71"/>
  </r>
  <r>
    <n v="598"/>
    <n v="0"/>
    <x v="0"/>
    <s v="Johnson, Mr. Alfred"/>
    <s v="male"/>
    <n v="49"/>
    <n v="0"/>
    <n v="0"/>
    <x v="163"/>
    <n v="0"/>
    <m/>
    <x v="0"/>
    <n v="1"/>
    <n v="0"/>
    <n v="4"/>
    <n v="0"/>
    <n v="0"/>
    <n v="1"/>
    <b v="0"/>
    <n v="0"/>
  </r>
  <r>
    <n v="599"/>
    <n v="0"/>
    <x v="0"/>
    <s v="Boulos, Mr. Hanna"/>
    <s v="male"/>
    <m/>
    <n v="0"/>
    <n v="0"/>
    <x v="492"/>
    <n v="7.2249999999999996"/>
    <m/>
    <x v="1"/>
    <n v="1"/>
    <n v="35.185749999999999"/>
    <n v="1"/>
    <n v="35.185749999999999"/>
    <n v="35.185749999999999"/>
    <n v="1"/>
    <b v="0"/>
    <n v="35.185749999999999"/>
  </r>
  <r>
    <n v="600"/>
    <n v="1"/>
    <x v="1"/>
    <s v="Duff Gordon, Sir. Cosmo Edmund (&quot;Mr Morgan&quot;)"/>
    <s v="male"/>
    <n v="49"/>
    <n v="1"/>
    <n v="0"/>
    <x v="275"/>
    <n v="56.929200000000002"/>
    <s v="A20"/>
    <x v="1"/>
    <n v="2"/>
    <n v="277.245204"/>
    <n v="2"/>
    <n v="138.622602"/>
    <n v="138.622602"/>
    <n v="2"/>
    <b v="0"/>
    <n v="138.622602"/>
  </r>
  <r>
    <n v="601"/>
    <n v="1"/>
    <x v="2"/>
    <s v="Jacobsohn, Mrs. Sidney Samuel (Amy Frances Christy)"/>
    <s v="female"/>
    <n v="24"/>
    <n v="2"/>
    <n v="1"/>
    <x v="195"/>
    <n v="27"/>
    <m/>
    <x v="0"/>
    <n v="4"/>
    <n v="131.49"/>
    <n v="2"/>
    <n v="65.745000000000005"/>
    <n v="32.872500000000002"/>
    <n v="3.5"/>
    <b v="0"/>
    <n v="37.568571428571431"/>
  </r>
  <r>
    <n v="602"/>
    <n v="0"/>
    <x v="0"/>
    <s v="Slabenoff, Mr. Petco"/>
    <s v="male"/>
    <m/>
    <n v="0"/>
    <n v="0"/>
    <x v="493"/>
    <n v="7.8958000000000004"/>
    <m/>
    <x v="0"/>
    <n v="1"/>
    <n v="38.452546000000005"/>
    <n v="1"/>
    <n v="38.452546000000005"/>
    <n v="38.452546000000005"/>
    <n v="1"/>
    <b v="0"/>
    <n v="38.452546000000005"/>
  </r>
  <r>
    <n v="603"/>
    <n v="0"/>
    <x v="1"/>
    <s v="Harrington, Mr. Charles H"/>
    <s v="male"/>
    <m/>
    <n v="0"/>
    <n v="0"/>
    <x v="494"/>
    <n v="42.4"/>
    <m/>
    <x v="0"/>
    <n v="1"/>
    <n v="206.488"/>
    <n v="1"/>
    <n v="206.488"/>
    <n v="206.488"/>
    <n v="1"/>
    <b v="0"/>
    <n v="206.488"/>
  </r>
  <r>
    <n v="604"/>
    <n v="0"/>
    <x v="0"/>
    <s v="Torber, Mr. Ernst William"/>
    <s v="male"/>
    <n v="44"/>
    <n v="0"/>
    <n v="0"/>
    <x v="495"/>
    <n v="8.0500000000000007"/>
    <m/>
    <x v="0"/>
    <n v="1"/>
    <n v="39.203500000000005"/>
    <n v="1"/>
    <n v="39.203500000000005"/>
    <n v="39.203500000000005"/>
    <n v="1"/>
    <b v="0"/>
    <n v="39.203500000000005"/>
  </r>
  <r>
    <n v="605"/>
    <n v="1"/>
    <x v="1"/>
    <s v="Homer, Mr. Harry (&quot;Mr E Haven&quot;)"/>
    <s v="male"/>
    <n v="35"/>
    <n v="0"/>
    <n v="0"/>
    <x v="496"/>
    <n v="26.55"/>
    <m/>
    <x v="1"/>
    <n v="1"/>
    <n v="26.55"/>
    <n v="1"/>
    <n v="26.55"/>
    <n v="26.55"/>
    <n v="1"/>
    <b v="0"/>
    <n v="26.55"/>
  </r>
  <r>
    <n v="606"/>
    <n v="0"/>
    <x v="0"/>
    <s v="Lindell, Mr. Edvard Bengtsson"/>
    <s v="male"/>
    <n v="36"/>
    <n v="1"/>
    <n v="0"/>
    <x v="497"/>
    <n v="15.55"/>
    <m/>
    <x v="0"/>
    <n v="2"/>
    <n v="75.728500000000011"/>
    <n v="1"/>
    <n v="75.728500000000011"/>
    <n v="37.864250000000006"/>
    <n v="2"/>
    <b v="0"/>
    <n v="37.864250000000006"/>
  </r>
  <r>
    <n v="607"/>
    <n v="0"/>
    <x v="0"/>
    <s v="Karaic, Mr. Milan"/>
    <s v="male"/>
    <n v="30"/>
    <n v="0"/>
    <n v="0"/>
    <x v="498"/>
    <n v="7.8958000000000004"/>
    <m/>
    <x v="0"/>
    <n v="1"/>
    <n v="38.452546000000005"/>
    <n v="1"/>
    <n v="38.452546000000005"/>
    <n v="38.452546000000005"/>
    <n v="1"/>
    <b v="0"/>
    <n v="38.452546000000005"/>
  </r>
  <r>
    <n v="608"/>
    <n v="1"/>
    <x v="1"/>
    <s v="Daniel, Mr. Robert Williams"/>
    <s v="male"/>
    <n v="27"/>
    <n v="0"/>
    <n v="0"/>
    <x v="499"/>
    <n v="30.5"/>
    <m/>
    <x v="0"/>
    <n v="1"/>
    <n v="148.535"/>
    <n v="1"/>
    <n v="148.535"/>
    <n v="148.535"/>
    <n v="1"/>
    <b v="0"/>
    <n v="148.535"/>
  </r>
  <r>
    <n v="609"/>
    <n v="1"/>
    <x v="2"/>
    <s v="Laroche, Mrs. Joseph (Juliette Marie Louise Lafargue)"/>
    <s v="female"/>
    <n v="22"/>
    <n v="1"/>
    <n v="2"/>
    <x v="42"/>
    <n v="41.5792"/>
    <m/>
    <x v="1"/>
    <n v="4"/>
    <n v="202.49070399999999"/>
    <n v="3"/>
    <n v="67.496901333333327"/>
    <n v="50.622675999999998"/>
    <n v="3"/>
    <b v="0"/>
    <n v="67.496901333333327"/>
  </r>
  <r>
    <n v="610"/>
    <n v="1"/>
    <x v="1"/>
    <s v="Shutes, Miss. Elizabeth W"/>
    <s v="female"/>
    <n v="40"/>
    <n v="0"/>
    <n v="0"/>
    <x v="239"/>
    <n v="153.46250000000001"/>
    <s v="C125"/>
    <x v="0"/>
    <n v="1"/>
    <n v="747.36237500000004"/>
    <n v="3"/>
    <n v="249.12079166666669"/>
    <n v="747.36237500000004"/>
    <n v="1"/>
    <b v="0"/>
    <n v="747.36237500000004"/>
  </r>
  <r>
    <n v="611"/>
    <n v="0"/>
    <x v="0"/>
    <s v="Andersson, Mrs. Anders Johan (Alfrida Konstantia Brogren)"/>
    <s v="female"/>
    <n v="39"/>
    <n v="1"/>
    <n v="5"/>
    <x v="13"/>
    <n v="31.274999999999999"/>
    <m/>
    <x v="0"/>
    <n v="7"/>
    <n v="152.30924999999999"/>
    <n v="7"/>
    <n v="21.758464285714286"/>
    <n v="21.758464285714286"/>
    <n v="4.5"/>
    <b v="0"/>
    <n v="33.846499999999999"/>
  </r>
  <r>
    <n v="612"/>
    <n v="0"/>
    <x v="0"/>
    <s v="Jardin, Mr. Jose Neto"/>
    <s v="male"/>
    <m/>
    <n v="0"/>
    <n v="0"/>
    <x v="500"/>
    <n v="7.05"/>
    <m/>
    <x v="0"/>
    <n v="1"/>
    <n v="34.333500000000001"/>
    <n v="1"/>
    <n v="34.333500000000001"/>
    <n v="34.333500000000001"/>
    <n v="1"/>
    <b v="0"/>
    <n v="34.333500000000001"/>
  </r>
  <r>
    <n v="613"/>
    <n v="1"/>
    <x v="0"/>
    <s v="Murphy, Miss. Margaret Jane"/>
    <s v="female"/>
    <m/>
    <n v="1"/>
    <n v="0"/>
    <x v="215"/>
    <n v="15.5"/>
    <m/>
    <x v="2"/>
    <n v="2"/>
    <n v="87.773255813953497"/>
    <n v="2"/>
    <n v="43.886627906976749"/>
    <n v="43.886627906976749"/>
    <n v="2"/>
    <b v="0"/>
    <n v="43.886627906976749"/>
  </r>
  <r>
    <n v="614"/>
    <n v="0"/>
    <x v="0"/>
    <s v="Horgan, Mr. John"/>
    <s v="male"/>
    <m/>
    <n v="0"/>
    <n v="0"/>
    <x v="501"/>
    <n v="7.75"/>
    <m/>
    <x v="2"/>
    <n v="1"/>
    <n v="43.886627906976749"/>
    <n v="1"/>
    <n v="43.886627906976749"/>
    <n v="43.886627906976749"/>
    <n v="1"/>
    <b v="0"/>
    <n v="43.886627906976749"/>
  </r>
  <r>
    <n v="615"/>
    <n v="0"/>
    <x v="0"/>
    <s v="Brocklebank, Mr. William Alfred"/>
    <s v="male"/>
    <n v="35"/>
    <n v="0"/>
    <n v="0"/>
    <x v="502"/>
    <n v="8.0500000000000007"/>
    <m/>
    <x v="0"/>
    <n v="1"/>
    <n v="39.203500000000005"/>
    <n v="1"/>
    <n v="39.203500000000005"/>
    <n v="39.203500000000005"/>
    <n v="1"/>
    <b v="0"/>
    <n v="39.203500000000005"/>
  </r>
  <r>
    <n v="616"/>
    <n v="1"/>
    <x v="2"/>
    <s v="Herman, Miss. Alice"/>
    <s v="female"/>
    <n v="24"/>
    <n v="1"/>
    <n v="2"/>
    <x v="503"/>
    <n v="65"/>
    <m/>
    <x v="0"/>
    <n v="4"/>
    <n v="316.55"/>
    <n v="2"/>
    <n v="158.27500000000001"/>
    <n v="79.137500000000003"/>
    <n v="3"/>
    <b v="1"/>
    <n v="105.51666666666667"/>
  </r>
  <r>
    <n v="617"/>
    <n v="0"/>
    <x v="0"/>
    <s v="Danbom, Mr. Ernst Gilbert"/>
    <s v="male"/>
    <n v="34"/>
    <n v="1"/>
    <n v="1"/>
    <x v="361"/>
    <n v="14.4"/>
    <m/>
    <x v="0"/>
    <n v="3"/>
    <n v="70.128"/>
    <n v="2"/>
    <n v="35.064"/>
    <n v="23.376000000000001"/>
    <n v="2.5"/>
    <b v="0"/>
    <n v="28.051200000000001"/>
  </r>
  <r>
    <n v="618"/>
    <n v="0"/>
    <x v="0"/>
    <s v="Lobb, Mrs. William Arthur (Cordelia K Stanlick)"/>
    <s v="female"/>
    <n v="26"/>
    <n v="1"/>
    <n v="0"/>
    <x v="226"/>
    <n v="16.100000000000001"/>
    <m/>
    <x v="0"/>
    <n v="2"/>
    <n v="78.407000000000011"/>
    <n v="2"/>
    <n v="39.203500000000005"/>
    <n v="39.203500000000005"/>
    <n v="2"/>
    <b v="0"/>
    <n v="39.203500000000005"/>
  </r>
  <r>
    <n v="619"/>
    <n v="1"/>
    <x v="2"/>
    <s v="Becker, Miss. Marion Louise"/>
    <s v="female"/>
    <n v="4"/>
    <n v="2"/>
    <n v="1"/>
    <x v="165"/>
    <n v="39"/>
    <s v="F4"/>
    <x v="0"/>
    <n v="4"/>
    <n v="189.93"/>
    <n v="2"/>
    <n v="94.965000000000003"/>
    <n v="47.482500000000002"/>
    <n v="2.5"/>
    <b v="1"/>
    <n v="75.972000000000008"/>
  </r>
  <r>
    <n v="620"/>
    <n v="0"/>
    <x v="2"/>
    <s v="Gavey, Mr. Lawrence"/>
    <s v="male"/>
    <n v="26"/>
    <n v="0"/>
    <n v="0"/>
    <x v="504"/>
    <n v="10.5"/>
    <m/>
    <x v="0"/>
    <n v="1"/>
    <n v="51.134999999999998"/>
    <n v="1"/>
    <n v="51.134999999999998"/>
    <n v="51.134999999999998"/>
    <n v="1"/>
    <b v="0"/>
    <n v="51.134999999999998"/>
  </r>
  <r>
    <n v="621"/>
    <n v="0"/>
    <x v="0"/>
    <s v="Yasbeck, Mr. Antoni"/>
    <s v="male"/>
    <n v="27"/>
    <n v="1"/>
    <n v="0"/>
    <x v="505"/>
    <n v="14.4542"/>
    <m/>
    <x v="1"/>
    <n v="2"/>
    <n v="70.391953999999998"/>
    <n v="2"/>
    <n v="35.195976999999999"/>
    <n v="35.195976999999999"/>
    <n v="2"/>
    <b v="0"/>
    <n v="35.195976999999999"/>
  </r>
  <r>
    <n v="622"/>
    <n v="1"/>
    <x v="1"/>
    <s v="Kimball, Mr. Edwin Nelson Jr"/>
    <s v="male"/>
    <n v="42"/>
    <n v="1"/>
    <n v="0"/>
    <x v="506"/>
    <n v="52.554200000000002"/>
    <s v="D19"/>
    <x v="0"/>
    <n v="2"/>
    <n v="255.93895400000002"/>
    <n v="1"/>
    <n v="255.93895400000002"/>
    <n v="127.96947700000001"/>
    <n v="2"/>
    <b v="0"/>
    <n v="127.96947700000001"/>
  </r>
  <r>
    <n v="623"/>
    <n v="1"/>
    <x v="0"/>
    <s v="Nakid, Mr. Sahid"/>
    <s v="male"/>
    <n v="20"/>
    <n v="1"/>
    <n v="1"/>
    <x v="328"/>
    <n v="15.7417"/>
    <m/>
    <x v="1"/>
    <n v="3"/>
    <n v="76.662079000000006"/>
    <n v="2"/>
    <n v="38.331039500000003"/>
    <n v="25.554026333333336"/>
    <n v="2.5"/>
    <b v="0"/>
    <n v="30.664831600000003"/>
  </r>
  <r>
    <n v="624"/>
    <n v="0"/>
    <x v="0"/>
    <s v="Hansen, Mr. Henry Damsgaard"/>
    <s v="male"/>
    <n v="21"/>
    <n v="0"/>
    <n v="0"/>
    <x v="507"/>
    <n v="7.8541999999999996"/>
    <m/>
    <x v="0"/>
    <n v="1"/>
    <n v="38.249954000000002"/>
    <n v="1"/>
    <n v="38.249954000000002"/>
    <n v="38.249954000000002"/>
    <n v="1"/>
    <b v="0"/>
    <n v="38.249954000000002"/>
  </r>
  <r>
    <n v="625"/>
    <n v="0"/>
    <x v="0"/>
    <s v="Bowen, Mr. David John &quot;Dai&quot;"/>
    <s v="male"/>
    <n v="21"/>
    <n v="0"/>
    <n v="0"/>
    <x v="508"/>
    <n v="16.100000000000001"/>
    <m/>
    <x v="0"/>
    <n v="1"/>
    <n v="78.407000000000011"/>
    <n v="2"/>
    <n v="39.203500000000005"/>
    <n v="78.407000000000011"/>
    <n v="1"/>
    <b v="0"/>
    <n v="78.407000000000011"/>
  </r>
  <r>
    <n v="626"/>
    <n v="0"/>
    <x v="1"/>
    <s v="Sutton, Mr. Frederick"/>
    <s v="male"/>
    <n v="61"/>
    <n v="0"/>
    <n v="0"/>
    <x v="509"/>
    <n v="32.320799999999998"/>
    <s v="D50"/>
    <x v="0"/>
    <n v="1"/>
    <n v="157.40229600000001"/>
    <n v="1"/>
    <n v="157.40229600000001"/>
    <n v="157.40229600000001"/>
    <n v="1"/>
    <b v="0"/>
    <n v="157.40229600000001"/>
  </r>
  <r>
    <n v="627"/>
    <n v="0"/>
    <x v="2"/>
    <s v="Kirkland, Rev. Charles Leonard"/>
    <s v="male"/>
    <n v="57"/>
    <n v="0"/>
    <n v="0"/>
    <x v="510"/>
    <n v="12.35"/>
    <m/>
    <x v="2"/>
    <n v="1"/>
    <n v="69.935465116279076"/>
    <n v="1"/>
    <n v="69.935465116279076"/>
    <n v="69.935465116279076"/>
    <n v="1"/>
    <b v="0"/>
    <n v="69.935465116279076"/>
  </r>
  <r>
    <n v="628"/>
    <n v="1"/>
    <x v="1"/>
    <s v="Longley, Miss. Gretchen Fiske"/>
    <s v="female"/>
    <n v="21"/>
    <n v="0"/>
    <n v="0"/>
    <x v="245"/>
    <n v="77.958299999999994"/>
    <s v="D9"/>
    <x v="0"/>
    <n v="1"/>
    <n v="379.65692099999995"/>
    <n v="3"/>
    <n v="126.55230699999998"/>
    <n v="379.65692099999995"/>
    <n v="1"/>
    <b v="0"/>
    <n v="379.65692099999995"/>
  </r>
  <r>
    <n v="629"/>
    <n v="0"/>
    <x v="0"/>
    <s v="Bostandyeff, Mr. Guentcho"/>
    <s v="male"/>
    <n v="26"/>
    <n v="0"/>
    <n v="0"/>
    <x v="511"/>
    <n v="7.8958000000000004"/>
    <m/>
    <x v="0"/>
    <n v="1"/>
    <n v="38.452546000000005"/>
    <n v="1"/>
    <n v="38.452546000000005"/>
    <n v="38.452546000000005"/>
    <n v="1"/>
    <b v="0"/>
    <n v="38.452546000000005"/>
  </r>
  <r>
    <n v="630"/>
    <n v="0"/>
    <x v="0"/>
    <s v="O'Connell, Mr. Patrick D"/>
    <s v="male"/>
    <m/>
    <n v="0"/>
    <n v="0"/>
    <x v="512"/>
    <n v="7.7332999999999998"/>
    <m/>
    <x v="2"/>
    <n v="1"/>
    <n v="43.792059302325576"/>
    <n v="1"/>
    <n v="43.792059302325576"/>
    <n v="43.792059302325576"/>
    <n v="1"/>
    <b v="0"/>
    <n v="43.792059302325576"/>
  </r>
  <r>
    <n v="631"/>
    <n v="1"/>
    <x v="1"/>
    <s v="Barkworth, Mr. Algernon Henry Wilson"/>
    <s v="male"/>
    <n v="80"/>
    <n v="0"/>
    <n v="0"/>
    <x v="513"/>
    <n v="30"/>
    <s v="A23"/>
    <x v="0"/>
    <n v="1"/>
    <n v="146.1"/>
    <n v="1"/>
    <n v="146.1"/>
    <n v="146.1"/>
    <n v="1"/>
    <b v="0"/>
    <n v="146.1"/>
  </r>
  <r>
    <n v="632"/>
    <n v="0"/>
    <x v="0"/>
    <s v="Lundahl, Mr. Johan Svensson"/>
    <s v="male"/>
    <n v="51"/>
    <n v="0"/>
    <n v="0"/>
    <x v="514"/>
    <n v="7.0541999999999998"/>
    <m/>
    <x v="0"/>
    <n v="1"/>
    <n v="34.353954000000002"/>
    <n v="1"/>
    <n v="34.353954000000002"/>
    <n v="34.353954000000002"/>
    <n v="1"/>
    <b v="0"/>
    <n v="34.353954000000002"/>
  </r>
  <r>
    <n v="633"/>
    <n v="1"/>
    <x v="1"/>
    <s v="Stahelin-Maeglin, Dr. Max"/>
    <s v="male"/>
    <n v="32"/>
    <n v="0"/>
    <n v="0"/>
    <x v="515"/>
    <n v="30.5"/>
    <s v="B50"/>
    <x v="1"/>
    <n v="1"/>
    <n v="30.5"/>
    <n v="1"/>
    <n v="30.5"/>
    <n v="30.5"/>
    <n v="1"/>
    <b v="0"/>
    <n v="30.5"/>
  </r>
  <r>
    <n v="634"/>
    <n v="0"/>
    <x v="1"/>
    <s v="Parr, Mr. William Henry Marsh"/>
    <s v="male"/>
    <m/>
    <n v="0"/>
    <n v="0"/>
    <x v="516"/>
    <n v="0"/>
    <m/>
    <x v="0"/>
    <n v="1"/>
    <n v="0"/>
    <n v="1"/>
    <n v="0"/>
    <n v="0"/>
    <n v="1"/>
    <b v="0"/>
    <n v="0"/>
  </r>
  <r>
    <n v="635"/>
    <n v="0"/>
    <x v="0"/>
    <s v="Skoog, Miss. Mabel"/>
    <s v="female"/>
    <n v="9"/>
    <n v="3"/>
    <n v="2"/>
    <x v="62"/>
    <n v="27.9"/>
    <m/>
    <x v="0"/>
    <n v="6"/>
    <n v="135.87299999999999"/>
    <n v="6"/>
    <n v="22.645499999999998"/>
    <n v="22.645499999999998"/>
    <n v="4"/>
    <b v="1"/>
    <n v="33.968249999999998"/>
  </r>
  <r>
    <n v="636"/>
    <n v="1"/>
    <x v="2"/>
    <s v="Davis, Miss. Mary"/>
    <s v="female"/>
    <n v="28"/>
    <n v="0"/>
    <n v="0"/>
    <x v="517"/>
    <n v="13"/>
    <m/>
    <x v="0"/>
    <n v="1"/>
    <n v="63.31"/>
    <n v="1"/>
    <n v="63.31"/>
    <n v="63.31"/>
    <n v="1"/>
    <b v="0"/>
    <n v="63.31"/>
  </r>
  <r>
    <n v="637"/>
    <n v="0"/>
    <x v="0"/>
    <s v="Leinonen, Mr. Antti Gustaf"/>
    <s v="male"/>
    <n v="32"/>
    <n v="0"/>
    <n v="0"/>
    <x v="518"/>
    <n v="7.9249999999999998"/>
    <m/>
    <x v="0"/>
    <n v="1"/>
    <n v="38.594749999999998"/>
    <n v="1"/>
    <n v="38.594749999999998"/>
    <n v="38.594749999999998"/>
    <n v="1"/>
    <b v="0"/>
    <n v="38.594749999999998"/>
  </r>
  <r>
    <n v="638"/>
    <n v="0"/>
    <x v="2"/>
    <s v="Collyer, Mr. Harvey"/>
    <s v="male"/>
    <n v="31"/>
    <n v="1"/>
    <n v="1"/>
    <x v="212"/>
    <n v="26.25"/>
    <m/>
    <x v="0"/>
    <n v="3"/>
    <n v="127.83750000000001"/>
    <n v="3"/>
    <n v="42.612500000000004"/>
    <n v="42.612500000000004"/>
    <n v="2.5"/>
    <b v="0"/>
    <n v="51.135000000000005"/>
  </r>
  <r>
    <n v="639"/>
    <n v="0"/>
    <x v="0"/>
    <s v="Panula, Mrs. Juha (Maria Emilia Ojala)"/>
    <s v="female"/>
    <n v="41"/>
    <n v="0"/>
    <n v="5"/>
    <x v="49"/>
    <n v="39.6875"/>
    <m/>
    <x v="0"/>
    <n v="6"/>
    <n v="193.27812500000002"/>
    <n v="6"/>
    <n v="32.213020833333339"/>
    <n v="32.213020833333339"/>
    <n v="3.5"/>
    <b v="0"/>
    <n v="55.222321428571433"/>
  </r>
  <r>
    <n v="640"/>
    <n v="0"/>
    <x v="0"/>
    <s v="Thorneycroft, Mr. Percival"/>
    <s v="male"/>
    <m/>
    <n v="1"/>
    <n v="0"/>
    <x v="368"/>
    <n v="16.100000000000001"/>
    <m/>
    <x v="0"/>
    <n v="2"/>
    <n v="78.407000000000011"/>
    <n v="2"/>
    <n v="39.203500000000005"/>
    <n v="39.203500000000005"/>
    <n v="2"/>
    <b v="0"/>
    <n v="39.203500000000005"/>
  </r>
  <r>
    <n v="641"/>
    <n v="0"/>
    <x v="0"/>
    <s v="Jensen, Mr. Hans Peder"/>
    <s v="male"/>
    <n v="20"/>
    <n v="0"/>
    <n v="0"/>
    <x v="519"/>
    <n v="7.8541999999999996"/>
    <m/>
    <x v="0"/>
    <n v="1"/>
    <n v="38.249954000000002"/>
    <n v="1"/>
    <n v="38.249954000000002"/>
    <n v="38.249954000000002"/>
    <n v="1"/>
    <b v="0"/>
    <n v="38.249954000000002"/>
  </r>
  <r>
    <n v="642"/>
    <n v="1"/>
    <x v="1"/>
    <s v="Sagesser, Mlle. Emma"/>
    <s v="female"/>
    <n v="24"/>
    <n v="0"/>
    <n v="0"/>
    <x v="319"/>
    <n v="69.3"/>
    <s v="B35"/>
    <x v="1"/>
    <n v="1"/>
    <n v="337.49099999999999"/>
    <n v="2"/>
    <n v="168.74549999999999"/>
    <n v="337.49099999999999"/>
    <n v="1"/>
    <b v="0"/>
    <n v="337.49099999999999"/>
  </r>
  <r>
    <n v="643"/>
    <n v="0"/>
    <x v="0"/>
    <s v="Skoog, Miss. Margit Elizabeth"/>
    <s v="female"/>
    <n v="2"/>
    <n v="3"/>
    <n v="2"/>
    <x v="62"/>
    <n v="27.9"/>
    <m/>
    <x v="0"/>
    <n v="6"/>
    <n v="135.87299999999999"/>
    <n v="6"/>
    <n v="22.645499999999998"/>
    <n v="22.645499999999998"/>
    <n v="4"/>
    <b v="1"/>
    <n v="33.968249999999998"/>
  </r>
  <r>
    <n v="644"/>
    <n v="1"/>
    <x v="0"/>
    <s v="Foo, Mr. Choong"/>
    <s v="male"/>
    <m/>
    <n v="0"/>
    <n v="0"/>
    <x v="72"/>
    <n v="56.495800000000003"/>
    <m/>
    <x v="0"/>
    <n v="1"/>
    <n v="275.134546"/>
    <n v="7"/>
    <n v="39.30493514285714"/>
    <n v="275.134546"/>
    <n v="1"/>
    <b v="0"/>
    <n v="275.134546"/>
  </r>
  <r>
    <n v="645"/>
    <n v="1"/>
    <x v="0"/>
    <s v="Baclini, Miss. Eugenie"/>
    <s v="female"/>
    <n v="0.75"/>
    <n v="2"/>
    <n v="1"/>
    <x v="379"/>
    <n v="19.258299999999998"/>
    <m/>
    <x v="1"/>
    <n v="4"/>
    <n v="93.787920999999997"/>
    <n v="4"/>
    <n v="23.446980249999999"/>
    <n v="23.446980249999999"/>
    <n v="2.5"/>
    <b v="1"/>
    <n v="37.5151684"/>
  </r>
  <r>
    <n v="646"/>
    <n v="1"/>
    <x v="1"/>
    <s v="Harper, Mr. Henry Sleeper"/>
    <s v="male"/>
    <n v="48"/>
    <n v="1"/>
    <n v="0"/>
    <x v="51"/>
    <n v="76.729200000000006"/>
    <s v="D33"/>
    <x v="1"/>
    <n v="2"/>
    <n v="373.67120400000005"/>
    <n v="3"/>
    <n v="124.55706800000002"/>
    <n v="186.83560200000002"/>
    <n v="2"/>
    <b v="0"/>
    <n v="186.83560200000002"/>
  </r>
  <r>
    <n v="647"/>
    <n v="0"/>
    <x v="0"/>
    <s v="Cor, Mr. Liudevit"/>
    <s v="male"/>
    <n v="19"/>
    <n v="0"/>
    <n v="0"/>
    <x v="520"/>
    <n v="7.8958000000000004"/>
    <m/>
    <x v="0"/>
    <n v="1"/>
    <n v="38.452546000000005"/>
    <n v="1"/>
    <n v="38.452546000000005"/>
    <n v="38.452546000000005"/>
    <n v="1"/>
    <b v="0"/>
    <n v="38.452546000000005"/>
  </r>
  <r>
    <n v="648"/>
    <n v="1"/>
    <x v="1"/>
    <s v="Simonius-Blumer, Col. Oberst Alfons"/>
    <s v="male"/>
    <n v="56"/>
    <n v="0"/>
    <n v="0"/>
    <x v="521"/>
    <n v="35.5"/>
    <s v="A26"/>
    <x v="1"/>
    <n v="1"/>
    <n v="35.5"/>
    <n v="1"/>
    <n v="35.5"/>
    <n v="35.5"/>
    <n v="1"/>
    <b v="0"/>
    <n v="35.5"/>
  </r>
  <r>
    <n v="649"/>
    <n v="0"/>
    <x v="0"/>
    <s v="Willey, Mr. Edward"/>
    <s v="male"/>
    <m/>
    <n v="0"/>
    <n v="0"/>
    <x v="522"/>
    <n v="7.55"/>
    <m/>
    <x v="0"/>
    <n v="1"/>
    <n v="36.768500000000003"/>
    <n v="1"/>
    <n v="36.768500000000003"/>
    <n v="36.768500000000003"/>
    <n v="1"/>
    <b v="0"/>
    <n v="36.768500000000003"/>
  </r>
  <r>
    <n v="650"/>
    <n v="1"/>
    <x v="0"/>
    <s v="Stanley, Miss. Amy Zillah Elsie"/>
    <s v="female"/>
    <n v="23"/>
    <n v="0"/>
    <n v="0"/>
    <x v="523"/>
    <n v="7.55"/>
    <m/>
    <x v="0"/>
    <n v="1"/>
    <n v="36.768500000000003"/>
    <n v="1"/>
    <n v="36.768500000000003"/>
    <n v="36.768500000000003"/>
    <n v="1"/>
    <b v="0"/>
    <n v="36.768500000000003"/>
  </r>
  <r>
    <n v="651"/>
    <n v="0"/>
    <x v="0"/>
    <s v="Mitkoff, Mr. Mito"/>
    <s v="male"/>
    <m/>
    <n v="0"/>
    <n v="0"/>
    <x v="524"/>
    <n v="7.8958000000000004"/>
    <m/>
    <x v="0"/>
    <n v="1"/>
    <n v="38.452546000000005"/>
    <n v="1"/>
    <n v="38.452546000000005"/>
    <n v="38.452546000000005"/>
    <n v="1"/>
    <b v="0"/>
    <n v="38.452546000000005"/>
  </r>
  <r>
    <n v="652"/>
    <n v="1"/>
    <x v="2"/>
    <s v="Doling, Miss. Elsie"/>
    <s v="female"/>
    <n v="18"/>
    <n v="0"/>
    <n v="1"/>
    <x v="95"/>
    <n v="23"/>
    <m/>
    <x v="0"/>
    <n v="2"/>
    <n v="112.01"/>
    <n v="2"/>
    <n v="56.005000000000003"/>
    <n v="56.005000000000003"/>
    <n v="1.5"/>
    <b v="1"/>
    <n v="74.673333333333332"/>
  </r>
  <r>
    <n v="653"/>
    <n v="0"/>
    <x v="0"/>
    <s v="Kalvik, Mr. Johannes Halvorsen"/>
    <s v="male"/>
    <n v="21"/>
    <n v="0"/>
    <n v="0"/>
    <x v="525"/>
    <n v="8.4332999999999991"/>
    <m/>
    <x v="0"/>
    <n v="1"/>
    <n v="41.070170999999995"/>
    <n v="1"/>
    <n v="41.070170999999995"/>
    <n v="41.070170999999995"/>
    <n v="1"/>
    <b v="0"/>
    <n v="41.070170999999995"/>
  </r>
  <r>
    <n v="654"/>
    <n v="1"/>
    <x v="0"/>
    <s v="O'Leary, Miss. Hanora &quot;Norah&quot;"/>
    <s v="female"/>
    <m/>
    <n v="0"/>
    <n v="0"/>
    <x v="526"/>
    <n v="7.8292000000000002"/>
    <m/>
    <x v="2"/>
    <n v="1"/>
    <n v="44.335120930232563"/>
    <n v="1"/>
    <n v="44.335120930232563"/>
    <n v="44.335120930232563"/>
    <n v="1"/>
    <b v="0"/>
    <n v="44.335120930232563"/>
  </r>
  <r>
    <n v="655"/>
    <n v="0"/>
    <x v="0"/>
    <s v="Hegarty, Miss. Hanora &quot;Nora&quot;"/>
    <s v="female"/>
    <n v="18"/>
    <n v="0"/>
    <n v="0"/>
    <x v="527"/>
    <n v="6.75"/>
    <m/>
    <x v="2"/>
    <n v="1"/>
    <n v="38.223837209302324"/>
    <n v="1"/>
    <n v="38.223837209302324"/>
    <n v="38.223837209302324"/>
    <n v="1"/>
    <b v="0"/>
    <n v="38.223837209302324"/>
  </r>
  <r>
    <n v="656"/>
    <n v="0"/>
    <x v="2"/>
    <s v="Hickman, Mr. Leonard Mark"/>
    <s v="male"/>
    <n v="24"/>
    <n v="2"/>
    <n v="0"/>
    <x v="70"/>
    <n v="73.5"/>
    <m/>
    <x v="0"/>
    <n v="3"/>
    <n v="357.94499999999999"/>
    <n v="5"/>
    <n v="71.588999999999999"/>
    <n v="119.315"/>
    <n v="3"/>
    <b v="0"/>
    <n v="119.315"/>
  </r>
  <r>
    <n v="657"/>
    <n v="0"/>
    <x v="0"/>
    <s v="Radeff, Mr. Alexander"/>
    <s v="male"/>
    <m/>
    <n v="0"/>
    <n v="0"/>
    <x v="528"/>
    <n v="7.8958000000000004"/>
    <m/>
    <x v="0"/>
    <n v="1"/>
    <n v="38.452546000000005"/>
    <n v="1"/>
    <n v="38.452546000000005"/>
    <n v="38.452546000000005"/>
    <n v="1"/>
    <b v="0"/>
    <n v="38.452546000000005"/>
  </r>
  <r>
    <n v="658"/>
    <n v="0"/>
    <x v="0"/>
    <s v="Bourke, Mrs. John (Catherine)"/>
    <s v="female"/>
    <n v="32"/>
    <n v="1"/>
    <n v="1"/>
    <x v="170"/>
    <n v="15.5"/>
    <m/>
    <x v="2"/>
    <n v="3"/>
    <n v="87.773255813953497"/>
    <n v="2"/>
    <n v="43.886627906976749"/>
    <n v="29.257751937984498"/>
    <n v="2.5"/>
    <b v="0"/>
    <n v="35.109302325581396"/>
  </r>
  <r>
    <n v="659"/>
    <n v="0"/>
    <x v="2"/>
    <s v="Eitemiller, Mr. George Floyd"/>
    <s v="male"/>
    <n v="23"/>
    <n v="0"/>
    <n v="0"/>
    <x v="529"/>
    <n v="13"/>
    <m/>
    <x v="0"/>
    <n v="1"/>
    <n v="63.31"/>
    <n v="1"/>
    <n v="63.31"/>
    <n v="63.31"/>
    <n v="1"/>
    <b v="0"/>
    <n v="63.31"/>
  </r>
  <r>
    <n v="660"/>
    <n v="0"/>
    <x v="1"/>
    <s v="Newell, Mr. Arthur Webster"/>
    <s v="male"/>
    <n v="58"/>
    <n v="0"/>
    <n v="2"/>
    <x v="193"/>
    <n v="113.27500000000001"/>
    <s v="D48"/>
    <x v="1"/>
    <n v="3"/>
    <n v="113.27500000000001"/>
    <n v="3"/>
    <n v="37.758333333333333"/>
    <n v="37.758333333333333"/>
    <n v="2"/>
    <b v="0"/>
    <n v="56.637500000000003"/>
  </r>
  <r>
    <n v="661"/>
    <n v="1"/>
    <x v="1"/>
    <s v="Frauenthal, Dr. Henry William"/>
    <s v="male"/>
    <n v="50"/>
    <n v="2"/>
    <n v="0"/>
    <x v="292"/>
    <n v="133.65"/>
    <m/>
    <x v="0"/>
    <n v="3"/>
    <n v="650.87549999999999"/>
    <n v="2"/>
    <n v="325.43774999999999"/>
    <n v="216.95849999999999"/>
    <n v="3"/>
    <b v="0"/>
    <n v="216.95849999999999"/>
  </r>
  <r>
    <n v="662"/>
    <n v="0"/>
    <x v="0"/>
    <s v="Badt, Mr. Mohamed"/>
    <s v="male"/>
    <n v="40"/>
    <n v="0"/>
    <n v="0"/>
    <x v="530"/>
    <n v="7.2249999999999996"/>
    <m/>
    <x v="1"/>
    <n v="1"/>
    <n v="35.185749999999999"/>
    <n v="1"/>
    <n v="35.185749999999999"/>
    <n v="35.185749999999999"/>
    <n v="1"/>
    <b v="0"/>
    <n v="35.185749999999999"/>
  </r>
  <r>
    <n v="663"/>
    <n v="0"/>
    <x v="1"/>
    <s v="Colley, Mr. Edward Pomeroy"/>
    <s v="male"/>
    <n v="47"/>
    <n v="0"/>
    <n v="0"/>
    <x v="531"/>
    <n v="25.587499999999999"/>
    <s v="E58"/>
    <x v="0"/>
    <n v="1"/>
    <n v="124.611125"/>
    <n v="1"/>
    <n v="124.611125"/>
    <n v="124.611125"/>
    <n v="1"/>
    <b v="0"/>
    <n v="124.611125"/>
  </r>
  <r>
    <n v="664"/>
    <n v="0"/>
    <x v="0"/>
    <s v="Coleff, Mr. Peju"/>
    <s v="male"/>
    <n v="36"/>
    <n v="0"/>
    <n v="0"/>
    <x v="532"/>
    <n v="7.4958"/>
    <m/>
    <x v="0"/>
    <n v="1"/>
    <n v="36.504545999999998"/>
    <n v="1"/>
    <n v="36.504545999999998"/>
    <n v="36.504545999999998"/>
    <n v="1"/>
    <b v="0"/>
    <n v="36.504545999999998"/>
  </r>
  <r>
    <n v="665"/>
    <n v="1"/>
    <x v="0"/>
    <s v="Lindqvist, Mr. Eino William"/>
    <s v="male"/>
    <n v="20"/>
    <n v="1"/>
    <n v="0"/>
    <x v="533"/>
    <n v="7.9249999999999998"/>
    <m/>
    <x v="0"/>
    <n v="2"/>
    <n v="38.594749999999998"/>
    <n v="1"/>
    <n v="38.594749999999998"/>
    <n v="19.297374999999999"/>
    <n v="2"/>
    <b v="0"/>
    <n v="19.297374999999999"/>
  </r>
  <r>
    <n v="666"/>
    <n v="0"/>
    <x v="2"/>
    <s v="Hickman, Mr. Lewis"/>
    <s v="male"/>
    <n v="32"/>
    <n v="2"/>
    <n v="0"/>
    <x v="70"/>
    <n v="73.5"/>
    <m/>
    <x v="0"/>
    <n v="3"/>
    <n v="357.94499999999999"/>
    <n v="5"/>
    <n v="71.588999999999999"/>
    <n v="119.315"/>
    <n v="3"/>
    <b v="0"/>
    <n v="119.315"/>
  </r>
  <r>
    <n v="667"/>
    <n v="0"/>
    <x v="2"/>
    <s v="Butler, Mr. Reginald Fenton"/>
    <s v="male"/>
    <n v="25"/>
    <n v="0"/>
    <n v="0"/>
    <x v="534"/>
    <n v="13"/>
    <m/>
    <x v="0"/>
    <n v="1"/>
    <n v="63.31"/>
    <n v="1"/>
    <n v="63.31"/>
    <n v="63.31"/>
    <n v="1"/>
    <b v="0"/>
    <n v="63.31"/>
  </r>
  <r>
    <n v="668"/>
    <n v="0"/>
    <x v="0"/>
    <s v="Rommetvedt, Mr. Knud Paust"/>
    <s v="male"/>
    <m/>
    <n v="0"/>
    <n v="0"/>
    <x v="535"/>
    <n v="7.7750000000000004"/>
    <m/>
    <x v="0"/>
    <n v="1"/>
    <n v="37.864250000000006"/>
    <n v="1"/>
    <n v="37.864250000000006"/>
    <n v="37.864250000000006"/>
    <n v="1"/>
    <b v="0"/>
    <n v="37.864250000000006"/>
  </r>
  <r>
    <n v="669"/>
    <n v="0"/>
    <x v="0"/>
    <s v="Cook, Mr. Jacob"/>
    <s v="male"/>
    <n v="43"/>
    <n v="0"/>
    <n v="0"/>
    <x v="536"/>
    <n v="8.0500000000000007"/>
    <m/>
    <x v="0"/>
    <n v="1"/>
    <n v="39.203500000000005"/>
    <n v="1"/>
    <n v="39.203500000000005"/>
    <n v="39.203500000000005"/>
    <n v="1"/>
    <b v="0"/>
    <n v="39.203500000000005"/>
  </r>
  <r>
    <n v="670"/>
    <n v="1"/>
    <x v="1"/>
    <s v="Taylor, Mrs. Elmer Zebley (Juliet Cummins Wright)"/>
    <s v="female"/>
    <m/>
    <n v="1"/>
    <n v="0"/>
    <x v="537"/>
    <n v="52"/>
    <s v="C126"/>
    <x v="0"/>
    <n v="2"/>
    <n v="253.24"/>
    <n v="2"/>
    <n v="126.62"/>
    <n v="126.62"/>
    <n v="2"/>
    <b v="0"/>
    <n v="126.62"/>
  </r>
  <r>
    <n v="671"/>
    <n v="1"/>
    <x v="2"/>
    <s v="Brown, Mrs. Thomas William Solomon (Elizabeth Catherine Ford)"/>
    <s v="female"/>
    <n v="40"/>
    <n v="1"/>
    <n v="1"/>
    <x v="538"/>
    <n v="39"/>
    <m/>
    <x v="0"/>
    <n v="3"/>
    <n v="189.93"/>
    <n v="2"/>
    <n v="94.965000000000003"/>
    <n v="63.31"/>
    <n v="2.5"/>
    <b v="0"/>
    <n v="75.972000000000008"/>
  </r>
  <r>
    <n v="672"/>
    <n v="0"/>
    <x v="1"/>
    <s v="Davidson, Mr. Thornton"/>
    <s v="male"/>
    <n v="31"/>
    <n v="1"/>
    <n v="0"/>
    <x v="539"/>
    <n v="52"/>
    <s v="B71"/>
    <x v="0"/>
    <n v="2"/>
    <n v="253.24"/>
    <n v="1"/>
    <n v="253.24"/>
    <n v="126.62"/>
    <n v="2"/>
    <b v="0"/>
    <n v="126.62"/>
  </r>
  <r>
    <n v="673"/>
    <n v="0"/>
    <x v="2"/>
    <s v="Mitchell, Mr. Henry Michael"/>
    <s v="male"/>
    <n v="70"/>
    <n v="0"/>
    <n v="0"/>
    <x v="540"/>
    <n v="10.5"/>
    <m/>
    <x v="0"/>
    <n v="1"/>
    <n v="51.134999999999998"/>
    <n v="1"/>
    <n v="51.134999999999998"/>
    <n v="51.134999999999998"/>
    <n v="1"/>
    <b v="0"/>
    <n v="51.134999999999998"/>
  </r>
  <r>
    <n v="674"/>
    <n v="1"/>
    <x v="2"/>
    <s v="Wilhelms, Mr. Charles"/>
    <s v="male"/>
    <n v="31"/>
    <n v="0"/>
    <n v="0"/>
    <x v="541"/>
    <n v="13"/>
    <m/>
    <x v="0"/>
    <n v="1"/>
    <n v="63.31"/>
    <n v="1"/>
    <n v="63.31"/>
    <n v="63.31"/>
    <n v="1"/>
    <b v="0"/>
    <n v="63.31"/>
  </r>
  <r>
    <n v="675"/>
    <n v="0"/>
    <x v="2"/>
    <s v="Watson, Mr. Ennis Hastings"/>
    <s v="male"/>
    <m/>
    <n v="0"/>
    <n v="0"/>
    <x v="542"/>
    <n v="0"/>
    <m/>
    <x v="0"/>
    <n v="1"/>
    <n v="0"/>
    <n v="1"/>
    <n v="0"/>
    <n v="0"/>
    <n v="1"/>
    <b v="0"/>
    <n v="0"/>
  </r>
  <r>
    <n v="676"/>
    <n v="0"/>
    <x v="0"/>
    <s v="Edvardsson, Mr. Gustaf Hjalmar"/>
    <s v="male"/>
    <n v="18"/>
    <n v="0"/>
    <n v="0"/>
    <x v="543"/>
    <n v="7.7750000000000004"/>
    <m/>
    <x v="0"/>
    <n v="1"/>
    <n v="37.864250000000006"/>
    <n v="1"/>
    <n v="37.864250000000006"/>
    <n v="37.864250000000006"/>
    <n v="1"/>
    <b v="0"/>
    <n v="37.864250000000006"/>
  </r>
  <r>
    <n v="677"/>
    <n v="0"/>
    <x v="0"/>
    <s v="Sawyer, Mr. Frederick Charles"/>
    <s v="male"/>
    <n v="24.5"/>
    <n v="0"/>
    <n v="0"/>
    <x v="544"/>
    <n v="8.0500000000000007"/>
    <m/>
    <x v="0"/>
    <n v="1"/>
    <n v="39.203500000000005"/>
    <n v="1"/>
    <n v="39.203500000000005"/>
    <n v="39.203500000000005"/>
    <n v="1"/>
    <b v="0"/>
    <n v="39.203500000000005"/>
  </r>
  <r>
    <n v="678"/>
    <n v="1"/>
    <x v="0"/>
    <s v="Turja, Miss. Anna Sofia"/>
    <s v="female"/>
    <n v="18"/>
    <n v="0"/>
    <n v="0"/>
    <x v="545"/>
    <n v="9.8416999999999994"/>
    <m/>
    <x v="0"/>
    <n v="1"/>
    <n v="47.929079000000002"/>
    <n v="1"/>
    <n v="47.929079000000002"/>
    <n v="47.929079000000002"/>
    <n v="1"/>
    <b v="0"/>
    <n v="47.929079000000002"/>
  </r>
  <r>
    <n v="679"/>
    <n v="0"/>
    <x v="0"/>
    <s v="Goodwin, Mrs. Frederick (Augusta Tyler)"/>
    <s v="female"/>
    <n v="43"/>
    <n v="1"/>
    <n v="6"/>
    <x v="58"/>
    <n v="46.9"/>
    <m/>
    <x v="0"/>
    <n v="8"/>
    <n v="228.40299999999999"/>
    <n v="6"/>
    <n v="38.067166666666665"/>
    <n v="28.550374999999999"/>
    <n v="5"/>
    <b v="0"/>
    <n v="45.680599999999998"/>
  </r>
  <r>
    <n v="680"/>
    <n v="1"/>
    <x v="1"/>
    <s v="Cardeza, Mr. Thomas Drake Martinez"/>
    <s v="male"/>
    <n v="36"/>
    <n v="0"/>
    <n v="1"/>
    <x v="231"/>
    <n v="512.32920000000001"/>
    <s v="B51 B53 B55"/>
    <x v="1"/>
    <n v="2"/>
    <n v="2495.0432040000001"/>
    <n v="3"/>
    <n v="831.68106799999998"/>
    <n v="1247.521602"/>
    <n v="1.5"/>
    <b v="0"/>
    <n v="1663.362136"/>
  </r>
  <r>
    <n v="681"/>
    <n v="0"/>
    <x v="0"/>
    <s v="Peters, Miss. Katie"/>
    <s v="female"/>
    <m/>
    <n v="0"/>
    <n v="0"/>
    <x v="546"/>
    <n v="8.1374999999999993"/>
    <m/>
    <x v="2"/>
    <n v="1"/>
    <n v="46.080959302325581"/>
    <n v="1"/>
    <n v="46.080959302325581"/>
    <n v="46.080959302325581"/>
    <n v="1"/>
    <b v="0"/>
    <n v="46.080959302325581"/>
  </r>
  <r>
    <n v="682"/>
    <n v="1"/>
    <x v="1"/>
    <s v="Hassab, Mr. Hammad"/>
    <s v="male"/>
    <n v="27"/>
    <n v="0"/>
    <n v="0"/>
    <x v="51"/>
    <n v="76.729200000000006"/>
    <s v="D49"/>
    <x v="1"/>
    <n v="1"/>
    <n v="373.67120400000005"/>
    <n v="3"/>
    <n v="124.55706800000002"/>
    <n v="373.67120400000005"/>
    <n v="1"/>
    <b v="0"/>
    <n v="373.67120400000005"/>
  </r>
  <r>
    <n v="683"/>
    <n v="0"/>
    <x v="0"/>
    <s v="Olsvigen, Mr. Thor Anderson"/>
    <s v="male"/>
    <n v="20"/>
    <n v="0"/>
    <n v="0"/>
    <x v="547"/>
    <n v="9.2249999999999996"/>
    <m/>
    <x v="0"/>
    <n v="1"/>
    <n v="44.925750000000001"/>
    <n v="1"/>
    <n v="44.925750000000001"/>
    <n v="44.925750000000001"/>
    <n v="1"/>
    <b v="0"/>
    <n v="44.925750000000001"/>
  </r>
  <r>
    <n v="684"/>
    <n v="0"/>
    <x v="0"/>
    <s v="Goodwin, Mr. Charles Edward"/>
    <s v="male"/>
    <n v="14"/>
    <n v="5"/>
    <n v="2"/>
    <x v="58"/>
    <n v="46.9"/>
    <m/>
    <x v="0"/>
    <n v="8"/>
    <n v="228.40299999999999"/>
    <n v="6"/>
    <n v="38.067166666666665"/>
    <n v="28.550374999999999"/>
    <n v="7"/>
    <b v="0"/>
    <n v="32.628999999999998"/>
  </r>
  <r>
    <n v="685"/>
    <n v="0"/>
    <x v="2"/>
    <s v="Brown, Mr. Thomas William Solomon"/>
    <s v="male"/>
    <n v="60"/>
    <n v="1"/>
    <n v="1"/>
    <x v="538"/>
    <n v="39"/>
    <m/>
    <x v="0"/>
    <n v="3"/>
    <n v="189.93"/>
    <n v="2"/>
    <n v="94.965000000000003"/>
    <n v="63.31"/>
    <n v="2.5"/>
    <b v="0"/>
    <n v="75.972000000000008"/>
  </r>
  <r>
    <n v="686"/>
    <n v="0"/>
    <x v="2"/>
    <s v="Laroche, Mr. Joseph Philippe Lemercier"/>
    <s v="male"/>
    <n v="25"/>
    <n v="1"/>
    <n v="2"/>
    <x v="42"/>
    <n v="41.5792"/>
    <m/>
    <x v="1"/>
    <n v="4"/>
    <n v="202.49070399999999"/>
    <n v="3"/>
    <n v="67.496901333333327"/>
    <n v="50.622675999999998"/>
    <n v="3"/>
    <b v="0"/>
    <n v="67.496901333333327"/>
  </r>
  <r>
    <n v="687"/>
    <n v="0"/>
    <x v="0"/>
    <s v="Panula, Mr. Jaako Arnold"/>
    <s v="male"/>
    <n v="14"/>
    <n v="4"/>
    <n v="1"/>
    <x v="49"/>
    <n v="39.6875"/>
    <m/>
    <x v="0"/>
    <n v="6"/>
    <n v="193.27812500000002"/>
    <n v="6"/>
    <n v="32.213020833333339"/>
    <n v="32.213020833333339"/>
    <n v="5.5"/>
    <b v="0"/>
    <n v="35.141477272727279"/>
  </r>
  <r>
    <n v="688"/>
    <n v="0"/>
    <x v="0"/>
    <s v="Dakic, Mr. Branko"/>
    <s v="male"/>
    <n v="19"/>
    <n v="0"/>
    <n v="0"/>
    <x v="548"/>
    <n v="10.1708"/>
    <m/>
    <x v="0"/>
    <n v="1"/>
    <n v="49.531796"/>
    <n v="1"/>
    <n v="49.531796"/>
    <n v="49.531796"/>
    <n v="1"/>
    <b v="0"/>
    <n v="49.531796"/>
  </r>
  <r>
    <n v="689"/>
    <n v="0"/>
    <x v="0"/>
    <s v="Fischer, Mr. Eberhard Thelander"/>
    <s v="male"/>
    <n v="18"/>
    <n v="0"/>
    <n v="0"/>
    <x v="549"/>
    <n v="7.7957999999999998"/>
    <m/>
    <x v="0"/>
    <n v="1"/>
    <n v="37.965546000000003"/>
    <n v="1"/>
    <n v="37.965546000000003"/>
    <n v="37.965546000000003"/>
    <n v="1"/>
    <b v="0"/>
    <n v="37.965546000000003"/>
  </r>
  <r>
    <n v="690"/>
    <n v="1"/>
    <x v="1"/>
    <s v="Madill, Miss. Georgette Alexandra"/>
    <s v="female"/>
    <n v="15"/>
    <n v="0"/>
    <n v="1"/>
    <x v="550"/>
    <n v="211.33750000000001"/>
    <s v="B5"/>
    <x v="0"/>
    <n v="2"/>
    <n v="1029.2136250000001"/>
    <n v="3"/>
    <n v="343.07120833333335"/>
    <n v="514.60681250000005"/>
    <n v="1.5"/>
    <b v="1"/>
    <n v="686.14241666666669"/>
  </r>
  <r>
    <n v="691"/>
    <n v="1"/>
    <x v="1"/>
    <s v="Dick, Mr. Albert Adrian"/>
    <s v="male"/>
    <n v="31"/>
    <n v="1"/>
    <n v="0"/>
    <x v="551"/>
    <n v="57"/>
    <s v="B20"/>
    <x v="0"/>
    <n v="2"/>
    <n v="277.59000000000003"/>
    <n v="2"/>
    <n v="138.79500000000002"/>
    <n v="138.79500000000002"/>
    <n v="2"/>
    <b v="0"/>
    <n v="138.79500000000002"/>
  </r>
  <r>
    <n v="692"/>
    <n v="1"/>
    <x v="0"/>
    <s v="Karun, Miss. Manca"/>
    <s v="female"/>
    <n v="4"/>
    <n v="0"/>
    <n v="1"/>
    <x v="552"/>
    <n v="13.416700000000001"/>
    <m/>
    <x v="1"/>
    <n v="2"/>
    <n v="65.339329000000006"/>
    <n v="1"/>
    <n v="65.339329000000006"/>
    <n v="32.669664500000003"/>
    <n v="1.5"/>
    <b v="1"/>
    <n v="43.559552666666669"/>
  </r>
  <r>
    <n v="693"/>
    <n v="1"/>
    <x v="0"/>
    <s v="Lam, Mr. Ali"/>
    <s v="male"/>
    <m/>
    <n v="0"/>
    <n v="0"/>
    <x v="72"/>
    <n v="56.495800000000003"/>
    <m/>
    <x v="0"/>
    <n v="1"/>
    <n v="275.134546"/>
    <n v="7"/>
    <n v="39.30493514285714"/>
    <n v="275.134546"/>
    <n v="1"/>
    <b v="0"/>
    <n v="275.134546"/>
  </r>
  <r>
    <n v="694"/>
    <n v="0"/>
    <x v="0"/>
    <s v="Saad, Mr. Khalil"/>
    <s v="male"/>
    <n v="25"/>
    <n v="0"/>
    <n v="0"/>
    <x v="553"/>
    <n v="7.2249999999999996"/>
    <m/>
    <x v="1"/>
    <n v="1"/>
    <n v="35.185749999999999"/>
    <n v="1"/>
    <n v="35.185749999999999"/>
    <n v="35.185749999999999"/>
    <n v="1"/>
    <b v="0"/>
    <n v="35.185749999999999"/>
  </r>
  <r>
    <n v="695"/>
    <n v="0"/>
    <x v="1"/>
    <s v="Weir, Col. John"/>
    <s v="male"/>
    <n v="60"/>
    <n v="0"/>
    <n v="0"/>
    <x v="554"/>
    <n v="26.55"/>
    <m/>
    <x v="0"/>
    <n v="1"/>
    <n v="129.29850000000002"/>
    <n v="1"/>
    <n v="129.29850000000002"/>
    <n v="129.29850000000002"/>
    <n v="1"/>
    <b v="0"/>
    <n v="129.29850000000002"/>
  </r>
  <r>
    <n v="696"/>
    <n v="0"/>
    <x v="2"/>
    <s v="Chapman, Mr. Charles Henry"/>
    <s v="male"/>
    <n v="52"/>
    <n v="0"/>
    <n v="0"/>
    <x v="555"/>
    <n v="13.5"/>
    <m/>
    <x v="0"/>
    <n v="1"/>
    <n v="65.745000000000005"/>
    <n v="1"/>
    <n v="65.745000000000005"/>
    <n v="65.745000000000005"/>
    <n v="1"/>
    <b v="0"/>
    <n v="65.745000000000005"/>
  </r>
  <r>
    <n v="697"/>
    <n v="0"/>
    <x v="0"/>
    <s v="Kelly, Mr. James"/>
    <s v="male"/>
    <n v="44"/>
    <n v="0"/>
    <n v="0"/>
    <x v="556"/>
    <n v="8.0500000000000007"/>
    <m/>
    <x v="0"/>
    <n v="1"/>
    <n v="39.203500000000005"/>
    <n v="1"/>
    <n v="39.203500000000005"/>
    <n v="39.203500000000005"/>
    <n v="1"/>
    <b v="0"/>
    <n v="39.203500000000005"/>
  </r>
  <r>
    <n v="698"/>
    <n v="1"/>
    <x v="0"/>
    <s v="Mullens, Miss. Katherine &quot;Katie&quot;"/>
    <s v="female"/>
    <m/>
    <n v="0"/>
    <n v="0"/>
    <x v="557"/>
    <n v="7.7332999999999998"/>
    <m/>
    <x v="2"/>
    <n v="1"/>
    <n v="43.792059302325576"/>
    <n v="1"/>
    <n v="43.792059302325576"/>
    <n v="43.792059302325576"/>
    <n v="1"/>
    <b v="0"/>
    <n v="43.792059302325576"/>
  </r>
  <r>
    <n v="699"/>
    <n v="0"/>
    <x v="1"/>
    <s v="Thayer, Mr. John Borland"/>
    <s v="male"/>
    <n v="49"/>
    <n v="1"/>
    <n v="1"/>
    <x v="272"/>
    <n v="110.88330000000001"/>
    <s v="C68"/>
    <x v="1"/>
    <n v="3"/>
    <n v="110.88330000000001"/>
    <n v="4"/>
    <n v="27.720825000000001"/>
    <n v="36.961100000000002"/>
    <n v="2.5"/>
    <b v="0"/>
    <n v="44.353320000000004"/>
  </r>
  <r>
    <n v="700"/>
    <n v="0"/>
    <x v="0"/>
    <s v="Humblen, Mr. Adolf Mathias Nicolai Olsen"/>
    <s v="male"/>
    <n v="42"/>
    <n v="0"/>
    <n v="0"/>
    <x v="558"/>
    <n v="7.65"/>
    <s v="F G63"/>
    <x v="0"/>
    <n v="1"/>
    <n v="37.255500000000005"/>
    <n v="1"/>
    <n v="37.255500000000005"/>
    <n v="37.255500000000005"/>
    <n v="1"/>
    <b v="0"/>
    <n v="37.255500000000005"/>
  </r>
  <r>
    <n v="701"/>
    <n v="1"/>
    <x v="1"/>
    <s v="Astor, Mrs. John Jacob (Madeleine Talmadge Force)"/>
    <s v="female"/>
    <n v="18"/>
    <n v="1"/>
    <n v="0"/>
    <x v="327"/>
    <n v="227.52500000000001"/>
    <s v="C62 C64"/>
    <x v="1"/>
    <n v="2"/>
    <n v="1108.04675"/>
    <n v="4"/>
    <n v="277.01168749999999"/>
    <n v="554.02337499999999"/>
    <n v="2"/>
    <b v="0"/>
    <n v="554.02337499999999"/>
  </r>
  <r>
    <n v="702"/>
    <n v="1"/>
    <x v="1"/>
    <s v="Silverthorne, Mr. Spencer Victor"/>
    <s v="male"/>
    <n v="35"/>
    <n v="0"/>
    <n v="0"/>
    <x v="559"/>
    <n v="26.287500000000001"/>
    <s v="E24"/>
    <x v="0"/>
    <n v="1"/>
    <n v="128.02012500000001"/>
    <n v="1"/>
    <n v="128.02012500000001"/>
    <n v="128.02012500000001"/>
    <n v="1"/>
    <b v="0"/>
    <n v="128.02012500000001"/>
  </r>
  <r>
    <n v="703"/>
    <n v="0"/>
    <x v="0"/>
    <s v="Barbara, Miss. Saiide"/>
    <s v="female"/>
    <n v="18"/>
    <n v="0"/>
    <n v="1"/>
    <x v="313"/>
    <n v="14.4542"/>
    <m/>
    <x v="1"/>
    <n v="2"/>
    <n v="70.391953999999998"/>
    <n v="2"/>
    <n v="35.195976999999999"/>
    <n v="35.195976999999999"/>
    <n v="1.5"/>
    <b v="1"/>
    <n v="46.92796933333333"/>
  </r>
  <r>
    <n v="704"/>
    <n v="0"/>
    <x v="0"/>
    <s v="Gallagher, Mr. Martin"/>
    <s v="male"/>
    <n v="25"/>
    <n v="0"/>
    <n v="0"/>
    <x v="560"/>
    <n v="7.7416999999999998"/>
    <m/>
    <x v="2"/>
    <n v="1"/>
    <n v="43.839626744186049"/>
    <n v="1"/>
    <n v="43.839626744186049"/>
    <n v="43.839626744186049"/>
    <n v="1"/>
    <b v="0"/>
    <n v="43.839626744186049"/>
  </r>
  <r>
    <n v="705"/>
    <n v="0"/>
    <x v="0"/>
    <s v="Hansen, Mr. Henrik Juul"/>
    <s v="male"/>
    <n v="26"/>
    <n v="1"/>
    <n v="0"/>
    <x v="561"/>
    <n v="7.8541999999999996"/>
    <m/>
    <x v="0"/>
    <n v="2"/>
    <n v="38.249954000000002"/>
    <n v="1"/>
    <n v="38.249954000000002"/>
    <n v="19.124977000000001"/>
    <n v="2"/>
    <b v="0"/>
    <n v="19.124977000000001"/>
  </r>
  <r>
    <n v="706"/>
    <n v="0"/>
    <x v="2"/>
    <s v="Morley, Mr. Henry Samuel (&quot;Mr Henry Marshall&quot;)"/>
    <s v="male"/>
    <n v="39"/>
    <n v="0"/>
    <n v="0"/>
    <x v="364"/>
    <n v="26"/>
    <m/>
    <x v="0"/>
    <n v="1"/>
    <n v="126.62"/>
    <n v="2"/>
    <n v="63.31"/>
    <n v="126.62"/>
    <n v="1"/>
    <b v="0"/>
    <n v="126.62"/>
  </r>
  <r>
    <n v="707"/>
    <n v="1"/>
    <x v="2"/>
    <s v="Kelly, Mrs. Florence &quot;Fannie&quot;"/>
    <s v="female"/>
    <n v="45"/>
    <n v="0"/>
    <n v="0"/>
    <x v="562"/>
    <n v="13.5"/>
    <m/>
    <x v="0"/>
    <n v="1"/>
    <n v="65.745000000000005"/>
    <n v="1"/>
    <n v="65.745000000000005"/>
    <n v="65.745000000000005"/>
    <n v="1"/>
    <b v="0"/>
    <n v="65.745000000000005"/>
  </r>
  <r>
    <n v="708"/>
    <n v="1"/>
    <x v="1"/>
    <s v="Calderhead, Mr. Edward Pennington"/>
    <s v="male"/>
    <n v="42"/>
    <n v="0"/>
    <n v="0"/>
    <x v="563"/>
    <n v="26.287500000000001"/>
    <s v="E24"/>
    <x v="0"/>
    <n v="1"/>
    <n v="128.02012500000001"/>
    <n v="1"/>
    <n v="128.02012500000001"/>
    <n v="128.02012500000001"/>
    <n v="1"/>
    <b v="0"/>
    <n v="128.02012500000001"/>
  </r>
  <r>
    <n v="709"/>
    <n v="1"/>
    <x v="1"/>
    <s v="Cleaver, Miss. Alice"/>
    <s v="female"/>
    <n v="22"/>
    <n v="0"/>
    <n v="0"/>
    <x v="266"/>
    <n v="151.55000000000001"/>
    <m/>
    <x v="0"/>
    <n v="1"/>
    <n v="738.0485000000001"/>
    <n v="4"/>
    <n v="184.51212500000003"/>
    <n v="738.0485000000001"/>
    <n v="1"/>
    <b v="0"/>
    <n v="738.0485000000001"/>
  </r>
  <r>
    <n v="710"/>
    <n v="1"/>
    <x v="0"/>
    <s v="Moubarek, Master. Halim Gonios (&quot;William George&quot;)"/>
    <s v="male"/>
    <m/>
    <n v="1"/>
    <n v="1"/>
    <x v="64"/>
    <n v="15.245799999999999"/>
    <m/>
    <x v="1"/>
    <n v="3"/>
    <n v="74.247045999999997"/>
    <n v="2"/>
    <n v="37.123522999999999"/>
    <n v="24.749015333333332"/>
    <n v="2"/>
    <b v="1"/>
    <n v="37.123522999999999"/>
  </r>
  <r>
    <n v="711"/>
    <n v="1"/>
    <x v="1"/>
    <s v="Mayne, Mlle. Berthe Antonine (&quot;Mrs de Villiers&quot;)"/>
    <s v="female"/>
    <n v="24"/>
    <n v="0"/>
    <n v="0"/>
    <x v="564"/>
    <n v="49.504199999999997"/>
    <s v="C90"/>
    <x v="1"/>
    <n v="1"/>
    <n v="241.085454"/>
    <n v="1"/>
    <n v="241.085454"/>
    <n v="241.085454"/>
    <n v="1"/>
    <b v="0"/>
    <n v="241.085454"/>
  </r>
  <r>
    <n v="712"/>
    <n v="0"/>
    <x v="1"/>
    <s v="Klaber, Mr. Herman"/>
    <s v="male"/>
    <m/>
    <n v="0"/>
    <n v="0"/>
    <x v="565"/>
    <n v="26.55"/>
    <s v="C124"/>
    <x v="0"/>
    <n v="1"/>
    <n v="129.29850000000002"/>
    <n v="1"/>
    <n v="129.29850000000002"/>
    <n v="129.29850000000002"/>
    <n v="1"/>
    <b v="0"/>
    <n v="129.29850000000002"/>
  </r>
  <r>
    <n v="713"/>
    <n v="1"/>
    <x v="1"/>
    <s v="Taylor, Mr. Elmer Zebley"/>
    <s v="male"/>
    <n v="48"/>
    <n v="1"/>
    <n v="0"/>
    <x v="537"/>
    <n v="52"/>
    <s v="C126"/>
    <x v="0"/>
    <n v="2"/>
    <n v="253.24"/>
    <n v="2"/>
    <n v="126.62"/>
    <n v="126.62"/>
    <n v="2"/>
    <b v="0"/>
    <n v="126.62"/>
  </r>
  <r>
    <n v="714"/>
    <n v="0"/>
    <x v="0"/>
    <s v="Larsson, Mr. August Viktor"/>
    <s v="male"/>
    <n v="29"/>
    <n v="0"/>
    <n v="0"/>
    <x v="566"/>
    <n v="9.4832999999999998"/>
    <m/>
    <x v="0"/>
    <n v="1"/>
    <n v="46.183670999999997"/>
    <n v="1"/>
    <n v="46.183670999999997"/>
    <n v="46.183670999999997"/>
    <n v="1"/>
    <b v="0"/>
    <n v="46.183670999999997"/>
  </r>
  <r>
    <n v="715"/>
    <n v="0"/>
    <x v="2"/>
    <s v="Greenberg, Mr. Samuel"/>
    <s v="male"/>
    <n v="52"/>
    <n v="0"/>
    <n v="0"/>
    <x v="567"/>
    <n v="13"/>
    <m/>
    <x v="0"/>
    <n v="1"/>
    <n v="63.31"/>
    <n v="2"/>
    <n v="31.655000000000001"/>
    <n v="63.31"/>
    <n v="1"/>
    <b v="0"/>
    <n v="63.31"/>
  </r>
  <r>
    <n v="716"/>
    <n v="0"/>
    <x v="0"/>
    <s v="Soholt, Mr. Peter Andreas Lauritz Andersen"/>
    <s v="male"/>
    <n v="19"/>
    <n v="0"/>
    <n v="0"/>
    <x v="568"/>
    <n v="7.65"/>
    <s v="F G73"/>
    <x v="0"/>
    <n v="1"/>
    <n v="37.255500000000005"/>
    <n v="1"/>
    <n v="37.255500000000005"/>
    <n v="37.255500000000005"/>
    <n v="1"/>
    <b v="0"/>
    <n v="37.255500000000005"/>
  </r>
  <r>
    <n v="717"/>
    <n v="1"/>
    <x v="1"/>
    <s v="Endres, Miss. Caroline Louise"/>
    <s v="female"/>
    <n v="38"/>
    <n v="0"/>
    <n v="0"/>
    <x v="327"/>
    <n v="227.52500000000001"/>
    <s v="C45"/>
    <x v="1"/>
    <n v="1"/>
    <n v="1108.04675"/>
    <n v="4"/>
    <n v="277.01168749999999"/>
    <n v="1108.04675"/>
    <n v="1"/>
    <b v="0"/>
    <n v="1108.04675"/>
  </r>
  <r>
    <n v="718"/>
    <n v="1"/>
    <x v="2"/>
    <s v="Troutt, Miss. Edwina Celia &quot;Winnie&quot;"/>
    <s v="female"/>
    <n v="27"/>
    <n v="0"/>
    <n v="0"/>
    <x v="569"/>
    <n v="10.5"/>
    <s v="E101"/>
    <x v="0"/>
    <n v="1"/>
    <n v="51.134999999999998"/>
    <n v="1"/>
    <n v="51.134999999999998"/>
    <n v="51.134999999999998"/>
    <n v="1"/>
    <b v="0"/>
    <n v="51.134999999999998"/>
  </r>
  <r>
    <n v="719"/>
    <n v="0"/>
    <x v="0"/>
    <s v="McEvoy, Mr. Michael"/>
    <s v="male"/>
    <m/>
    <n v="0"/>
    <n v="0"/>
    <x v="570"/>
    <n v="15.5"/>
    <m/>
    <x v="2"/>
    <n v="1"/>
    <n v="87.773255813953497"/>
    <n v="1"/>
    <n v="87.773255813953497"/>
    <n v="87.773255813953497"/>
    <n v="1"/>
    <b v="0"/>
    <n v="87.773255813953497"/>
  </r>
  <r>
    <n v="720"/>
    <n v="0"/>
    <x v="0"/>
    <s v="Johnson, Mr. Malkolm Joackim"/>
    <s v="male"/>
    <n v="33"/>
    <n v="0"/>
    <n v="0"/>
    <x v="571"/>
    <n v="7.7750000000000004"/>
    <m/>
    <x v="0"/>
    <n v="1"/>
    <n v="37.864250000000006"/>
    <n v="1"/>
    <n v="37.864250000000006"/>
    <n v="37.864250000000006"/>
    <n v="1"/>
    <b v="0"/>
    <n v="37.864250000000006"/>
  </r>
  <r>
    <n v="721"/>
    <n v="1"/>
    <x v="2"/>
    <s v="Harper, Miss. Annie Jessie &quot;Nina&quot;"/>
    <s v="female"/>
    <n v="6"/>
    <n v="0"/>
    <n v="1"/>
    <x v="491"/>
    <n v="33"/>
    <m/>
    <x v="0"/>
    <n v="2"/>
    <n v="160.71"/>
    <n v="3"/>
    <n v="53.57"/>
    <n v="80.355000000000004"/>
    <n v="1.5"/>
    <b v="1"/>
    <n v="107.14"/>
  </r>
  <r>
    <n v="722"/>
    <n v="0"/>
    <x v="0"/>
    <s v="Jensen, Mr. Svend Lauritz"/>
    <s v="male"/>
    <n v="17"/>
    <n v="1"/>
    <n v="0"/>
    <x v="572"/>
    <n v="7.0541999999999998"/>
    <m/>
    <x v="0"/>
    <n v="2"/>
    <n v="34.353954000000002"/>
    <n v="1"/>
    <n v="34.353954000000002"/>
    <n v="17.176977000000001"/>
    <n v="2"/>
    <b v="0"/>
    <n v="17.176977000000001"/>
  </r>
  <r>
    <n v="723"/>
    <n v="0"/>
    <x v="2"/>
    <s v="Gillespie, Mr. William Henry"/>
    <s v="male"/>
    <n v="34"/>
    <n v="0"/>
    <n v="0"/>
    <x v="573"/>
    <n v="13"/>
    <m/>
    <x v="0"/>
    <n v="1"/>
    <n v="63.31"/>
    <n v="1"/>
    <n v="63.31"/>
    <n v="63.31"/>
    <n v="1"/>
    <b v="0"/>
    <n v="63.31"/>
  </r>
  <r>
    <n v="724"/>
    <n v="0"/>
    <x v="2"/>
    <s v="Hodges, Mr. Henry Price"/>
    <s v="male"/>
    <n v="50"/>
    <n v="0"/>
    <n v="0"/>
    <x v="574"/>
    <n v="13"/>
    <m/>
    <x v="0"/>
    <n v="1"/>
    <n v="63.31"/>
    <n v="1"/>
    <n v="63.31"/>
    <n v="63.31"/>
    <n v="1"/>
    <b v="0"/>
    <n v="63.31"/>
  </r>
  <r>
    <n v="725"/>
    <n v="1"/>
    <x v="1"/>
    <s v="Chambers, Mr. Norman Campbell"/>
    <s v="male"/>
    <n v="27"/>
    <n v="1"/>
    <n v="0"/>
    <x v="575"/>
    <n v="53.1"/>
    <s v="E8"/>
    <x v="0"/>
    <n v="2"/>
    <n v="258.59700000000004"/>
    <n v="2"/>
    <n v="129.29850000000002"/>
    <n v="129.29850000000002"/>
    <n v="2"/>
    <b v="0"/>
    <n v="129.29850000000002"/>
  </r>
  <r>
    <n v="726"/>
    <n v="0"/>
    <x v="0"/>
    <s v="Oreskovic, Mr. Luka"/>
    <s v="male"/>
    <n v="20"/>
    <n v="0"/>
    <n v="0"/>
    <x v="576"/>
    <n v="8.6624999999999996"/>
    <m/>
    <x v="0"/>
    <n v="1"/>
    <n v="42.186374999999998"/>
    <n v="1"/>
    <n v="42.186374999999998"/>
    <n v="42.186374999999998"/>
    <n v="1"/>
    <b v="0"/>
    <n v="42.186374999999998"/>
  </r>
  <r>
    <n v="727"/>
    <n v="1"/>
    <x v="2"/>
    <s v="Renouf, Mrs. Peter Henry (Lillian Jefferys)"/>
    <s v="female"/>
    <n v="30"/>
    <n v="3"/>
    <n v="0"/>
    <x v="402"/>
    <n v="21"/>
    <m/>
    <x v="0"/>
    <n v="4"/>
    <n v="102.27"/>
    <n v="2"/>
    <n v="51.134999999999998"/>
    <n v="25.567499999999999"/>
    <n v="4"/>
    <b v="0"/>
    <n v="25.567499999999999"/>
  </r>
  <r>
    <n v="728"/>
    <n v="1"/>
    <x v="0"/>
    <s v="Mannion, Miss. Margareth"/>
    <s v="female"/>
    <m/>
    <n v="0"/>
    <n v="0"/>
    <x v="577"/>
    <n v="7.7374999999999998"/>
    <m/>
    <x v="2"/>
    <n v="1"/>
    <n v="43.815843023255816"/>
    <n v="1"/>
    <n v="43.815843023255816"/>
    <n v="43.815843023255816"/>
    <n v="1"/>
    <b v="0"/>
    <n v="43.815843023255816"/>
  </r>
  <r>
    <n v="729"/>
    <n v="0"/>
    <x v="2"/>
    <s v="Bryhl, Mr. Kurt Arnold Gottfrid"/>
    <s v="male"/>
    <n v="25"/>
    <n v="1"/>
    <n v="0"/>
    <x v="578"/>
    <n v="26"/>
    <m/>
    <x v="0"/>
    <n v="2"/>
    <n v="126.62"/>
    <n v="1"/>
    <n v="126.62"/>
    <n v="63.31"/>
    <n v="2"/>
    <b v="0"/>
    <n v="63.31"/>
  </r>
  <r>
    <n v="730"/>
    <n v="0"/>
    <x v="0"/>
    <s v="Ilmakangas, Miss. Pieta Sofia"/>
    <s v="female"/>
    <n v="25"/>
    <n v="1"/>
    <n v="0"/>
    <x v="579"/>
    <n v="7.9249999999999998"/>
    <m/>
    <x v="0"/>
    <n v="2"/>
    <n v="38.594749999999998"/>
    <n v="1"/>
    <n v="38.594749999999998"/>
    <n v="19.297374999999999"/>
    <n v="2"/>
    <b v="0"/>
    <n v="19.297374999999999"/>
  </r>
  <r>
    <n v="731"/>
    <n v="1"/>
    <x v="1"/>
    <s v="Allen, Miss. Elisabeth Walton"/>
    <s v="female"/>
    <n v="29"/>
    <n v="0"/>
    <n v="0"/>
    <x v="550"/>
    <n v="211.33750000000001"/>
    <s v="B5"/>
    <x v="0"/>
    <n v="1"/>
    <n v="1029.2136250000001"/>
    <n v="3"/>
    <n v="343.07120833333335"/>
    <n v="1029.2136250000001"/>
    <n v="1"/>
    <b v="0"/>
    <n v="1029.2136250000001"/>
  </r>
  <r>
    <n v="732"/>
    <n v="0"/>
    <x v="0"/>
    <s v="Hassan, Mr. Houssein G N"/>
    <s v="male"/>
    <n v="11"/>
    <n v="0"/>
    <n v="0"/>
    <x v="185"/>
    <n v="18.787500000000001"/>
    <m/>
    <x v="1"/>
    <n v="1"/>
    <n v="91.495125000000016"/>
    <n v="2"/>
    <n v="45.747562500000008"/>
    <n v="91.495125000000016"/>
    <n v="1"/>
    <b v="0"/>
    <n v="91.495125000000016"/>
  </r>
  <r>
    <n v="733"/>
    <n v="0"/>
    <x v="2"/>
    <s v="Knight, Mr. Robert J"/>
    <s v="male"/>
    <m/>
    <n v="0"/>
    <n v="0"/>
    <x v="580"/>
    <n v="0"/>
    <m/>
    <x v="0"/>
    <n v="1"/>
    <n v="0"/>
    <n v="1"/>
    <n v="0"/>
    <n v="0"/>
    <n v="1"/>
    <b v="0"/>
    <n v="0"/>
  </r>
  <r>
    <n v="734"/>
    <n v="0"/>
    <x v="2"/>
    <s v="Berriman, Mr. William John"/>
    <s v="male"/>
    <n v="23"/>
    <n v="0"/>
    <n v="0"/>
    <x v="581"/>
    <n v="13"/>
    <m/>
    <x v="0"/>
    <n v="1"/>
    <n v="63.31"/>
    <n v="1"/>
    <n v="63.31"/>
    <n v="63.31"/>
    <n v="1"/>
    <b v="0"/>
    <n v="63.31"/>
  </r>
  <r>
    <n v="735"/>
    <n v="0"/>
    <x v="2"/>
    <s v="Troupiansky, Mr. Moses Aaron"/>
    <s v="male"/>
    <n v="23"/>
    <n v="0"/>
    <n v="0"/>
    <x v="582"/>
    <n v="13"/>
    <m/>
    <x v="0"/>
    <n v="1"/>
    <n v="63.31"/>
    <n v="1"/>
    <n v="63.31"/>
    <n v="63.31"/>
    <n v="1"/>
    <b v="0"/>
    <n v="63.31"/>
  </r>
  <r>
    <n v="736"/>
    <n v="0"/>
    <x v="0"/>
    <s v="Williams, Mr. Leslie"/>
    <s v="male"/>
    <n v="28.5"/>
    <n v="0"/>
    <n v="0"/>
    <x v="508"/>
    <n v="16.100000000000001"/>
    <m/>
    <x v="0"/>
    <n v="1"/>
    <n v="78.407000000000011"/>
    <n v="2"/>
    <n v="39.203500000000005"/>
    <n v="78.407000000000011"/>
    <n v="1"/>
    <b v="0"/>
    <n v="78.407000000000011"/>
  </r>
  <r>
    <n v="737"/>
    <n v="0"/>
    <x v="0"/>
    <s v="Ford, Mrs. Edward (Margaret Ann Watson)"/>
    <s v="female"/>
    <n v="48"/>
    <n v="1"/>
    <n v="3"/>
    <x v="84"/>
    <n v="34.375"/>
    <m/>
    <x v="0"/>
    <n v="5"/>
    <n v="167.40625"/>
    <n v="4"/>
    <n v="41.8515625"/>
    <n v="33.481250000000003"/>
    <n v="3.5"/>
    <b v="0"/>
    <n v="47.830357142857146"/>
  </r>
  <r>
    <n v="738"/>
    <n v="1"/>
    <x v="1"/>
    <s v="Lesurer, Mr. Gustave J"/>
    <s v="male"/>
    <n v="35"/>
    <n v="0"/>
    <n v="0"/>
    <x v="231"/>
    <n v="512.32920000000001"/>
    <s v="B101"/>
    <x v="1"/>
    <n v="1"/>
    <n v="2495.0432040000001"/>
    <n v="3"/>
    <n v="831.68106799999998"/>
    <n v="2495.0432040000001"/>
    <n v="1"/>
    <b v="0"/>
    <n v="2495.0432040000001"/>
  </r>
  <r>
    <n v="739"/>
    <n v="0"/>
    <x v="0"/>
    <s v="Ivanoff, Mr. Kanio"/>
    <s v="male"/>
    <m/>
    <n v="0"/>
    <n v="0"/>
    <x v="583"/>
    <n v="7.8958000000000004"/>
    <m/>
    <x v="0"/>
    <n v="1"/>
    <n v="38.452546000000005"/>
    <n v="1"/>
    <n v="38.452546000000005"/>
    <n v="38.452546000000005"/>
    <n v="1"/>
    <b v="0"/>
    <n v="38.452546000000005"/>
  </r>
  <r>
    <n v="740"/>
    <n v="0"/>
    <x v="0"/>
    <s v="Nankoff, Mr. Minko"/>
    <s v="male"/>
    <m/>
    <n v="0"/>
    <n v="0"/>
    <x v="584"/>
    <n v="7.8958000000000004"/>
    <m/>
    <x v="0"/>
    <n v="1"/>
    <n v="38.452546000000005"/>
    <n v="1"/>
    <n v="38.452546000000005"/>
    <n v="38.452546000000005"/>
    <n v="1"/>
    <b v="0"/>
    <n v="38.452546000000005"/>
  </r>
  <r>
    <n v="741"/>
    <n v="1"/>
    <x v="1"/>
    <s v="Hawksford, Mr. Walter James"/>
    <s v="male"/>
    <m/>
    <n v="0"/>
    <n v="0"/>
    <x v="585"/>
    <n v="30"/>
    <s v="D45"/>
    <x v="0"/>
    <n v="1"/>
    <n v="146.1"/>
    <n v="1"/>
    <n v="146.1"/>
    <n v="146.1"/>
    <n v="1"/>
    <b v="0"/>
    <n v="146.1"/>
  </r>
  <r>
    <n v="742"/>
    <n v="0"/>
    <x v="1"/>
    <s v="Cavendish, Mr. Tyrell William"/>
    <s v="male"/>
    <n v="36"/>
    <n v="1"/>
    <n v="0"/>
    <x v="259"/>
    <n v="78.849999999999994"/>
    <s v="C46"/>
    <x v="0"/>
    <n v="2"/>
    <n v="383.99949999999995"/>
    <n v="2"/>
    <n v="191.99974999999998"/>
    <n v="191.99974999999998"/>
    <n v="2"/>
    <b v="0"/>
    <n v="191.99974999999998"/>
  </r>
  <r>
    <n v="743"/>
    <n v="1"/>
    <x v="1"/>
    <s v="Ryerson, Miss. Susan Parker &quot;Suzette&quot;"/>
    <s v="female"/>
    <n v="21"/>
    <n v="2"/>
    <n v="2"/>
    <x v="277"/>
    <n v="262.375"/>
    <s v="B57 B59 B63 B66"/>
    <x v="1"/>
    <n v="5"/>
    <n v="1277.7662500000001"/>
    <n v="2"/>
    <n v="638.88312500000006"/>
    <n v="255.55325000000002"/>
    <n v="3.5"/>
    <b v="1"/>
    <n v="365.07607142857148"/>
  </r>
  <r>
    <n v="744"/>
    <n v="0"/>
    <x v="0"/>
    <s v="McNamee, Mr. Neal"/>
    <s v="male"/>
    <n v="24"/>
    <n v="1"/>
    <n v="0"/>
    <x v="586"/>
    <n v="16.100000000000001"/>
    <m/>
    <x v="0"/>
    <n v="2"/>
    <n v="78.407000000000011"/>
    <n v="1"/>
    <n v="78.407000000000011"/>
    <n v="39.203500000000005"/>
    <n v="2"/>
    <b v="0"/>
    <n v="39.203500000000005"/>
  </r>
  <r>
    <n v="745"/>
    <n v="1"/>
    <x v="0"/>
    <s v="Stranden, Mr. Juho"/>
    <s v="male"/>
    <n v="31"/>
    <n v="0"/>
    <n v="0"/>
    <x v="587"/>
    <n v="7.9249999999999998"/>
    <m/>
    <x v="0"/>
    <n v="1"/>
    <n v="38.594749999999998"/>
    <n v="1"/>
    <n v="38.594749999999998"/>
    <n v="38.594749999999998"/>
    <n v="1"/>
    <b v="0"/>
    <n v="38.594749999999998"/>
  </r>
  <r>
    <n v="746"/>
    <n v="0"/>
    <x v="1"/>
    <s v="Crosby, Capt. Edward Gifford"/>
    <s v="male"/>
    <n v="70"/>
    <n v="1"/>
    <n v="1"/>
    <x v="451"/>
    <n v="71"/>
    <s v="B22"/>
    <x v="0"/>
    <n v="3"/>
    <n v="345.77"/>
    <n v="2"/>
    <n v="172.88499999999999"/>
    <n v="115.25666666666666"/>
    <n v="2.5"/>
    <b v="0"/>
    <n v="138.30799999999999"/>
  </r>
  <r>
    <n v="747"/>
    <n v="0"/>
    <x v="0"/>
    <s v="Abbott, Mr. Rossmore Edward"/>
    <s v="male"/>
    <n v="16"/>
    <n v="1"/>
    <n v="1"/>
    <x v="248"/>
    <n v="20.25"/>
    <m/>
    <x v="0"/>
    <n v="3"/>
    <n v="98.617500000000007"/>
    <n v="2"/>
    <n v="49.308750000000003"/>
    <n v="32.872500000000002"/>
    <n v="2.5"/>
    <b v="0"/>
    <n v="39.447000000000003"/>
  </r>
  <r>
    <n v="748"/>
    <n v="1"/>
    <x v="2"/>
    <s v="Sinkkonen, Miss. Anna"/>
    <s v="female"/>
    <n v="30"/>
    <n v="0"/>
    <n v="0"/>
    <x v="588"/>
    <n v="13"/>
    <m/>
    <x v="0"/>
    <n v="1"/>
    <n v="63.31"/>
    <n v="1"/>
    <n v="63.31"/>
    <n v="63.31"/>
    <n v="1"/>
    <b v="0"/>
    <n v="63.31"/>
  </r>
  <r>
    <n v="749"/>
    <n v="0"/>
    <x v="1"/>
    <s v="Marvin, Mr. Daniel Warner"/>
    <s v="male"/>
    <n v="19"/>
    <n v="1"/>
    <n v="0"/>
    <x v="589"/>
    <n v="53.1"/>
    <s v="D30"/>
    <x v="0"/>
    <n v="2"/>
    <n v="258.59700000000004"/>
    <n v="1"/>
    <n v="258.59700000000004"/>
    <n v="129.29850000000002"/>
    <n v="2"/>
    <b v="0"/>
    <n v="129.29850000000002"/>
  </r>
  <r>
    <n v="750"/>
    <n v="0"/>
    <x v="0"/>
    <s v="Connaghton, Mr. Michael"/>
    <s v="male"/>
    <n v="31"/>
    <n v="0"/>
    <n v="0"/>
    <x v="590"/>
    <n v="7.75"/>
    <m/>
    <x v="2"/>
    <n v="1"/>
    <n v="43.886627906976749"/>
    <n v="1"/>
    <n v="43.886627906976749"/>
    <n v="43.886627906976749"/>
    <n v="1"/>
    <b v="0"/>
    <n v="43.886627906976749"/>
  </r>
  <r>
    <n v="751"/>
    <n v="1"/>
    <x v="2"/>
    <s v="Wells, Miss. Joan"/>
    <s v="female"/>
    <n v="4"/>
    <n v="1"/>
    <n v="1"/>
    <x v="591"/>
    <n v="23"/>
    <m/>
    <x v="0"/>
    <n v="3"/>
    <n v="112.01"/>
    <n v="1"/>
    <n v="112.01"/>
    <n v="37.336666666666666"/>
    <n v="2"/>
    <b v="1"/>
    <n v="56.005000000000003"/>
  </r>
  <r>
    <n v="752"/>
    <n v="1"/>
    <x v="0"/>
    <s v="Moor, Master. Meier"/>
    <s v="male"/>
    <n v="6"/>
    <n v="0"/>
    <n v="1"/>
    <x v="592"/>
    <n v="12.475"/>
    <s v="E121"/>
    <x v="0"/>
    <n v="2"/>
    <n v="60.753250000000001"/>
    <n v="2"/>
    <n v="30.376625000000001"/>
    <n v="30.376625000000001"/>
    <n v="1.5"/>
    <b v="1"/>
    <n v="40.502166666666668"/>
  </r>
  <r>
    <n v="753"/>
    <n v="0"/>
    <x v="0"/>
    <s v="Vande Velde, Mr. Johannes Joseph"/>
    <s v="male"/>
    <n v="33"/>
    <n v="0"/>
    <n v="0"/>
    <x v="593"/>
    <n v="9.5"/>
    <m/>
    <x v="0"/>
    <n v="1"/>
    <n v="46.265000000000001"/>
    <n v="1"/>
    <n v="46.265000000000001"/>
    <n v="46.265000000000001"/>
    <n v="1"/>
    <b v="0"/>
    <n v="46.265000000000001"/>
  </r>
  <r>
    <n v="754"/>
    <n v="0"/>
    <x v="0"/>
    <s v="Jonkoff, Mr. Lalio"/>
    <s v="male"/>
    <n v="23"/>
    <n v="0"/>
    <n v="0"/>
    <x v="594"/>
    <n v="7.8958000000000004"/>
    <m/>
    <x v="0"/>
    <n v="1"/>
    <n v="38.452546000000005"/>
    <n v="1"/>
    <n v="38.452546000000005"/>
    <n v="38.452546000000005"/>
    <n v="1"/>
    <b v="0"/>
    <n v="38.452546000000005"/>
  </r>
  <r>
    <n v="755"/>
    <n v="1"/>
    <x v="2"/>
    <s v="Herman, Mrs. Samuel (Jane Laver)"/>
    <s v="female"/>
    <n v="48"/>
    <n v="1"/>
    <n v="2"/>
    <x v="503"/>
    <n v="65"/>
    <m/>
    <x v="0"/>
    <n v="4"/>
    <n v="316.55"/>
    <n v="2"/>
    <n v="158.27500000000001"/>
    <n v="79.137500000000003"/>
    <n v="3"/>
    <b v="0"/>
    <n v="105.51666666666667"/>
  </r>
  <r>
    <n v="756"/>
    <n v="1"/>
    <x v="2"/>
    <s v="Hamalainen, Master. Viljo"/>
    <s v="male"/>
    <n v="0.67"/>
    <n v="1"/>
    <n v="1"/>
    <x v="221"/>
    <n v="14.5"/>
    <m/>
    <x v="0"/>
    <n v="3"/>
    <n v="70.614999999999995"/>
    <n v="2"/>
    <n v="35.307499999999997"/>
    <n v="23.53833333333333"/>
    <n v="2"/>
    <b v="1"/>
    <n v="35.307499999999997"/>
  </r>
  <r>
    <n v="757"/>
    <n v="0"/>
    <x v="0"/>
    <s v="Carlsson, Mr. August Sigfrid"/>
    <s v="male"/>
    <n v="28"/>
    <n v="0"/>
    <n v="0"/>
    <x v="595"/>
    <n v="7.7957999999999998"/>
    <m/>
    <x v="0"/>
    <n v="1"/>
    <n v="37.965546000000003"/>
    <n v="1"/>
    <n v="37.965546000000003"/>
    <n v="37.965546000000003"/>
    <n v="1"/>
    <b v="0"/>
    <n v="37.965546000000003"/>
  </r>
  <r>
    <n v="758"/>
    <n v="0"/>
    <x v="2"/>
    <s v="Bailey, Mr. Percy Andrew"/>
    <s v="male"/>
    <n v="18"/>
    <n v="0"/>
    <n v="0"/>
    <x v="596"/>
    <n v="11.5"/>
    <m/>
    <x v="0"/>
    <n v="1"/>
    <n v="56.005000000000003"/>
    <n v="1"/>
    <n v="56.005000000000003"/>
    <n v="56.005000000000003"/>
    <n v="1"/>
    <b v="0"/>
    <n v="56.005000000000003"/>
  </r>
  <r>
    <n v="759"/>
    <n v="0"/>
    <x v="0"/>
    <s v="Theobald, Mr. Thomas Leonard"/>
    <s v="male"/>
    <n v="34"/>
    <n v="0"/>
    <n v="0"/>
    <x v="597"/>
    <n v="8.0500000000000007"/>
    <m/>
    <x v="0"/>
    <n v="1"/>
    <n v="39.203500000000005"/>
    <n v="1"/>
    <n v="39.203500000000005"/>
    <n v="39.203500000000005"/>
    <n v="1"/>
    <b v="0"/>
    <n v="39.203500000000005"/>
  </r>
  <r>
    <n v="760"/>
    <n v="1"/>
    <x v="1"/>
    <s v="Rothes, the Countess. of (Lucy Noel Martha Dyer-Edwards)"/>
    <s v="female"/>
    <n v="33"/>
    <n v="0"/>
    <n v="0"/>
    <x v="230"/>
    <n v="86.5"/>
    <s v="B77"/>
    <x v="0"/>
    <n v="1"/>
    <n v="421.255"/>
    <n v="3"/>
    <n v="140.41833333333332"/>
    <n v="421.255"/>
    <n v="1"/>
    <b v="0"/>
    <n v="421.255"/>
  </r>
  <r>
    <n v="761"/>
    <n v="0"/>
    <x v="0"/>
    <s v="Garfirth, Mr. John"/>
    <s v="male"/>
    <m/>
    <n v="0"/>
    <n v="0"/>
    <x v="476"/>
    <n v="14.5"/>
    <m/>
    <x v="0"/>
    <n v="1"/>
    <n v="70.614999999999995"/>
    <n v="2"/>
    <n v="35.307499999999997"/>
    <n v="70.614999999999995"/>
    <n v="1"/>
    <b v="0"/>
    <n v="70.614999999999995"/>
  </r>
  <r>
    <n v="762"/>
    <n v="0"/>
    <x v="0"/>
    <s v="Nirva, Mr. Iisakki Antino Aijo"/>
    <s v="male"/>
    <n v="41"/>
    <n v="0"/>
    <n v="0"/>
    <x v="598"/>
    <n v="7.125"/>
    <m/>
    <x v="0"/>
    <n v="1"/>
    <n v="34.698750000000004"/>
    <n v="1"/>
    <n v="34.698750000000004"/>
    <n v="34.698750000000004"/>
    <n v="1"/>
    <b v="0"/>
    <n v="34.698750000000004"/>
  </r>
  <r>
    <n v="763"/>
    <n v="1"/>
    <x v="0"/>
    <s v="Barah, Mr. Hanna Assi"/>
    <s v="male"/>
    <n v="20"/>
    <n v="0"/>
    <n v="0"/>
    <x v="599"/>
    <n v="7.2291999999999996"/>
    <m/>
    <x v="1"/>
    <n v="1"/>
    <n v="35.206204"/>
    <n v="1"/>
    <n v="35.206204"/>
    <n v="35.206204"/>
    <n v="1"/>
    <b v="0"/>
    <n v="35.206204"/>
  </r>
  <r>
    <n v="764"/>
    <n v="1"/>
    <x v="1"/>
    <s v="Carter, Mrs. William Ernest (Lucile Polk)"/>
    <s v="female"/>
    <n v="36"/>
    <n v="1"/>
    <n v="2"/>
    <x v="334"/>
    <n v="120"/>
    <s v="B96 B98"/>
    <x v="0"/>
    <n v="4"/>
    <n v="584.4"/>
    <n v="4"/>
    <n v="146.1"/>
    <n v="146.1"/>
    <n v="3"/>
    <b v="0"/>
    <n v="194.79999999999998"/>
  </r>
  <r>
    <n v="765"/>
    <n v="0"/>
    <x v="0"/>
    <s v="Eklund, Mr. Hans Linus"/>
    <s v="male"/>
    <n v="16"/>
    <n v="0"/>
    <n v="0"/>
    <x v="600"/>
    <n v="7.7750000000000004"/>
    <m/>
    <x v="0"/>
    <n v="1"/>
    <n v="37.864250000000006"/>
    <n v="1"/>
    <n v="37.864250000000006"/>
    <n v="37.864250000000006"/>
    <n v="1"/>
    <b v="0"/>
    <n v="37.864250000000006"/>
  </r>
  <r>
    <n v="766"/>
    <n v="1"/>
    <x v="1"/>
    <s v="Hogeboom, Mrs. John C (Anna Andrews)"/>
    <s v="female"/>
    <n v="51"/>
    <n v="1"/>
    <n v="0"/>
    <x v="245"/>
    <n v="77.958299999999994"/>
    <s v="D11"/>
    <x v="0"/>
    <n v="2"/>
    <n v="379.65692099999995"/>
    <n v="3"/>
    <n v="126.55230699999998"/>
    <n v="189.82846049999998"/>
    <n v="2"/>
    <b v="0"/>
    <n v="189.82846049999998"/>
  </r>
  <r>
    <n v="767"/>
    <n v="0"/>
    <x v="1"/>
    <s v="Brewe, Dr. Arthur Jackson"/>
    <s v="male"/>
    <m/>
    <n v="0"/>
    <n v="0"/>
    <x v="601"/>
    <n v="39.6"/>
    <m/>
    <x v="1"/>
    <n v="1"/>
    <n v="39.6"/>
    <n v="1"/>
    <n v="39.6"/>
    <n v="39.6"/>
    <n v="1"/>
    <b v="0"/>
    <n v="39.6"/>
  </r>
  <r>
    <n v="768"/>
    <n v="0"/>
    <x v="0"/>
    <s v="Mangan, Miss. Mary"/>
    <s v="female"/>
    <n v="30.5"/>
    <n v="0"/>
    <n v="0"/>
    <x v="602"/>
    <n v="7.75"/>
    <m/>
    <x v="2"/>
    <n v="1"/>
    <n v="43.886627906976749"/>
    <n v="1"/>
    <n v="43.886627906976749"/>
    <n v="43.886627906976749"/>
    <n v="1"/>
    <b v="0"/>
    <n v="43.886627906976749"/>
  </r>
  <r>
    <n v="769"/>
    <n v="0"/>
    <x v="0"/>
    <s v="Moran, Mr. Daniel J"/>
    <s v="male"/>
    <m/>
    <n v="1"/>
    <n v="0"/>
    <x v="106"/>
    <n v="24.15"/>
    <m/>
    <x v="2"/>
    <n v="2"/>
    <n v="136.7563953488372"/>
    <n v="3"/>
    <n v="45.585465116279067"/>
    <n v="68.378197674418601"/>
    <n v="2"/>
    <b v="0"/>
    <n v="68.378197674418601"/>
  </r>
  <r>
    <n v="770"/>
    <n v="0"/>
    <x v="0"/>
    <s v="Gronnestad, Mr. Daniel Danielsen"/>
    <s v="male"/>
    <n v="32"/>
    <n v="0"/>
    <n v="0"/>
    <x v="603"/>
    <n v="8.3625000000000007"/>
    <m/>
    <x v="0"/>
    <n v="1"/>
    <n v="40.725375000000007"/>
    <n v="1"/>
    <n v="40.725375000000007"/>
    <n v="40.725375000000007"/>
    <n v="1"/>
    <b v="0"/>
    <n v="40.725375000000007"/>
  </r>
  <r>
    <n v="771"/>
    <n v="0"/>
    <x v="0"/>
    <s v="Lievens, Mr. Rene Aime"/>
    <s v="male"/>
    <n v="24"/>
    <n v="0"/>
    <n v="0"/>
    <x v="604"/>
    <n v="9.5"/>
    <m/>
    <x v="0"/>
    <n v="1"/>
    <n v="46.265000000000001"/>
    <n v="1"/>
    <n v="46.265000000000001"/>
    <n v="46.265000000000001"/>
    <n v="1"/>
    <b v="0"/>
    <n v="46.265000000000001"/>
  </r>
  <r>
    <n v="772"/>
    <n v="0"/>
    <x v="0"/>
    <s v="Jensen, Mr. Niels Peder"/>
    <s v="male"/>
    <n v="48"/>
    <n v="0"/>
    <n v="0"/>
    <x v="605"/>
    <n v="7.8541999999999996"/>
    <m/>
    <x v="0"/>
    <n v="1"/>
    <n v="38.249954000000002"/>
    <n v="1"/>
    <n v="38.249954000000002"/>
    <n v="38.249954000000002"/>
    <n v="1"/>
    <b v="0"/>
    <n v="38.249954000000002"/>
  </r>
  <r>
    <n v="773"/>
    <n v="0"/>
    <x v="2"/>
    <s v="Mack, Mrs. (Mary)"/>
    <s v="female"/>
    <n v="57"/>
    <n v="0"/>
    <n v="0"/>
    <x v="606"/>
    <n v="10.5"/>
    <s v="E77"/>
    <x v="0"/>
    <n v="1"/>
    <n v="51.134999999999998"/>
    <n v="2"/>
    <n v="25.567499999999999"/>
    <n v="51.134999999999998"/>
    <n v="1"/>
    <b v="0"/>
    <n v="51.134999999999998"/>
  </r>
  <r>
    <n v="774"/>
    <n v="0"/>
    <x v="0"/>
    <s v="Elias, Mr. Dibo"/>
    <s v="male"/>
    <m/>
    <n v="0"/>
    <n v="0"/>
    <x v="607"/>
    <n v="7.2249999999999996"/>
    <m/>
    <x v="1"/>
    <n v="1"/>
    <n v="35.185749999999999"/>
    <n v="1"/>
    <n v="35.185749999999999"/>
    <n v="35.185749999999999"/>
    <n v="1"/>
    <b v="0"/>
    <n v="35.185749999999999"/>
  </r>
  <r>
    <n v="775"/>
    <n v="1"/>
    <x v="2"/>
    <s v="Hocking, Mrs. Elizabeth (Eliza Needs)"/>
    <s v="female"/>
    <n v="54"/>
    <n v="1"/>
    <n v="3"/>
    <x v="608"/>
    <n v="23"/>
    <m/>
    <x v="0"/>
    <n v="5"/>
    <n v="112.01"/>
    <n v="1"/>
    <n v="112.01"/>
    <n v="22.402000000000001"/>
    <n v="3.5"/>
    <b v="0"/>
    <n v="32.002857142857145"/>
  </r>
  <r>
    <n v="776"/>
    <n v="0"/>
    <x v="0"/>
    <s v="Myhrman, Mr. Pehr Fabian Oliver Malkolm"/>
    <s v="male"/>
    <n v="18"/>
    <n v="0"/>
    <n v="0"/>
    <x v="609"/>
    <n v="7.75"/>
    <m/>
    <x v="0"/>
    <n v="1"/>
    <n v="37.7425"/>
    <n v="1"/>
    <n v="37.7425"/>
    <n v="37.7425"/>
    <n v="1"/>
    <b v="0"/>
    <n v="37.7425"/>
  </r>
  <r>
    <n v="777"/>
    <n v="0"/>
    <x v="0"/>
    <s v="Tobin, Mr. Roger"/>
    <s v="male"/>
    <m/>
    <n v="0"/>
    <n v="0"/>
    <x v="610"/>
    <n v="7.75"/>
    <s v="F38"/>
    <x v="2"/>
    <n v="1"/>
    <n v="43.886627906976749"/>
    <n v="1"/>
    <n v="43.886627906976749"/>
    <n v="43.886627906976749"/>
    <n v="1"/>
    <b v="0"/>
    <n v="43.886627906976749"/>
  </r>
  <r>
    <n v="778"/>
    <n v="1"/>
    <x v="0"/>
    <s v="Emanuel, Miss. Virginia Ethel"/>
    <s v="female"/>
    <n v="5"/>
    <n v="0"/>
    <n v="0"/>
    <x v="77"/>
    <n v="12.475"/>
    <m/>
    <x v="0"/>
    <n v="1"/>
    <n v="60.753250000000001"/>
    <n v="2"/>
    <n v="30.376625000000001"/>
    <n v="60.753250000000001"/>
    <n v="1"/>
    <b v="0"/>
    <n v="60.753250000000001"/>
  </r>
  <r>
    <n v="779"/>
    <n v="0"/>
    <x v="0"/>
    <s v="Kilgannon, Mr. Thomas J"/>
    <s v="male"/>
    <m/>
    <n v="0"/>
    <n v="0"/>
    <x v="611"/>
    <n v="7.7374999999999998"/>
    <m/>
    <x v="2"/>
    <n v="1"/>
    <n v="43.815843023255816"/>
    <n v="1"/>
    <n v="43.815843023255816"/>
    <n v="43.815843023255816"/>
    <n v="1"/>
    <b v="0"/>
    <n v="43.815843023255816"/>
  </r>
  <r>
    <n v="780"/>
    <n v="1"/>
    <x v="1"/>
    <s v="Robert, Mrs. Edward Scott (Elisabeth Walton McMillan)"/>
    <s v="female"/>
    <n v="43"/>
    <n v="0"/>
    <n v="1"/>
    <x v="550"/>
    <n v="211.33750000000001"/>
    <s v="B3"/>
    <x v="0"/>
    <n v="2"/>
    <n v="1029.2136250000001"/>
    <n v="3"/>
    <n v="343.07120833333335"/>
    <n v="514.60681250000005"/>
    <n v="1.5"/>
    <b v="0"/>
    <n v="686.14241666666669"/>
  </r>
  <r>
    <n v="781"/>
    <n v="1"/>
    <x v="0"/>
    <s v="Ayoub, Miss. Banoura"/>
    <s v="female"/>
    <n v="13"/>
    <n v="0"/>
    <n v="0"/>
    <x v="612"/>
    <n v="7.2291999999999996"/>
    <m/>
    <x v="1"/>
    <n v="1"/>
    <n v="35.206204"/>
    <n v="1"/>
    <n v="35.206204"/>
    <n v="35.206204"/>
    <n v="1"/>
    <b v="0"/>
    <n v="35.206204"/>
  </r>
  <r>
    <n v="782"/>
    <n v="1"/>
    <x v="1"/>
    <s v="Dick, Mrs. Albert Adrian (Vera Gillespie)"/>
    <s v="female"/>
    <n v="17"/>
    <n v="1"/>
    <n v="0"/>
    <x v="551"/>
    <n v="57"/>
    <s v="B20"/>
    <x v="0"/>
    <n v="2"/>
    <n v="277.59000000000003"/>
    <n v="2"/>
    <n v="138.79500000000002"/>
    <n v="138.79500000000002"/>
    <n v="2"/>
    <b v="0"/>
    <n v="138.79500000000002"/>
  </r>
  <r>
    <n v="783"/>
    <n v="0"/>
    <x v="1"/>
    <s v="Long, Mr. Milton Clyde"/>
    <s v="male"/>
    <n v="29"/>
    <n v="0"/>
    <n v="0"/>
    <x v="613"/>
    <n v="30"/>
    <s v="D6"/>
    <x v="0"/>
    <n v="1"/>
    <n v="146.1"/>
    <n v="1"/>
    <n v="146.1"/>
    <n v="146.1"/>
    <n v="1"/>
    <b v="0"/>
    <n v="146.1"/>
  </r>
  <r>
    <n v="784"/>
    <n v="0"/>
    <x v="0"/>
    <s v="Johnston, Mr. Andrew G"/>
    <s v="male"/>
    <m/>
    <n v="1"/>
    <n v="2"/>
    <x v="614"/>
    <n v="23.45"/>
    <m/>
    <x v="0"/>
    <n v="4"/>
    <n v="114.2015"/>
    <n v="2"/>
    <n v="57.100749999999998"/>
    <n v="28.550374999999999"/>
    <n v="3"/>
    <b v="0"/>
    <n v="38.067166666666665"/>
  </r>
  <r>
    <n v="785"/>
    <n v="0"/>
    <x v="0"/>
    <s v="Ali, Mr. William"/>
    <s v="male"/>
    <n v="25"/>
    <n v="0"/>
    <n v="0"/>
    <x v="615"/>
    <n v="7.05"/>
    <m/>
    <x v="0"/>
    <n v="1"/>
    <n v="34.333500000000001"/>
    <n v="1"/>
    <n v="34.333500000000001"/>
    <n v="34.333500000000001"/>
    <n v="1"/>
    <b v="0"/>
    <n v="34.333500000000001"/>
  </r>
  <r>
    <n v="786"/>
    <n v="0"/>
    <x v="0"/>
    <s v="Harmer, Mr. Abraham (David Lishin)"/>
    <s v="male"/>
    <n v="25"/>
    <n v="0"/>
    <n v="0"/>
    <x v="616"/>
    <n v="7.25"/>
    <m/>
    <x v="0"/>
    <n v="1"/>
    <n v="35.307499999999997"/>
    <n v="1"/>
    <n v="35.307499999999997"/>
    <n v="35.307499999999997"/>
    <n v="1"/>
    <b v="0"/>
    <n v="35.307499999999997"/>
  </r>
  <r>
    <n v="787"/>
    <n v="1"/>
    <x v="0"/>
    <s v="Sjoblom, Miss. Anna Sofia"/>
    <s v="female"/>
    <n v="18"/>
    <n v="0"/>
    <n v="0"/>
    <x v="617"/>
    <n v="7.4958"/>
    <m/>
    <x v="0"/>
    <n v="1"/>
    <n v="36.504545999999998"/>
    <n v="1"/>
    <n v="36.504545999999998"/>
    <n v="36.504545999999998"/>
    <n v="1"/>
    <b v="0"/>
    <n v="36.504545999999998"/>
  </r>
  <r>
    <n v="788"/>
    <n v="0"/>
    <x v="0"/>
    <s v="Rice, Master. George Hugh"/>
    <s v="male"/>
    <n v="8"/>
    <n v="4"/>
    <n v="1"/>
    <x v="16"/>
    <n v="29.125"/>
    <m/>
    <x v="2"/>
    <n v="6"/>
    <n v="164.92877906976744"/>
    <n v="5"/>
    <n v="32.985755813953489"/>
    <n v="27.488129844961239"/>
    <n v="3.5"/>
    <b v="1"/>
    <n v="47.122508305647841"/>
  </r>
  <r>
    <n v="789"/>
    <n v="1"/>
    <x v="0"/>
    <s v="Dean, Master. Bertram Vere"/>
    <s v="male"/>
    <n v="1"/>
    <n v="1"/>
    <n v="2"/>
    <x v="90"/>
    <n v="20.574999999999999"/>
    <m/>
    <x v="0"/>
    <n v="4"/>
    <n v="100.20025"/>
    <n v="2"/>
    <n v="50.100124999999998"/>
    <n v="25.050062499999999"/>
    <n v="3"/>
    <b v="1"/>
    <n v="33.400083333333335"/>
  </r>
  <r>
    <n v="790"/>
    <n v="0"/>
    <x v="1"/>
    <s v="Guggenheim, Mr. Benjamin"/>
    <s v="male"/>
    <n v="46"/>
    <n v="0"/>
    <n v="0"/>
    <x v="129"/>
    <n v="79.2"/>
    <s v="B82 B84"/>
    <x v="1"/>
    <n v="1"/>
    <n v="385.70400000000001"/>
    <n v="2"/>
    <n v="192.852"/>
    <n v="385.70400000000001"/>
    <n v="1"/>
    <b v="0"/>
    <n v="385.70400000000001"/>
  </r>
  <r>
    <n v="791"/>
    <n v="0"/>
    <x v="0"/>
    <s v="Keane, Mr. Andrew &quot;Andy&quot;"/>
    <s v="male"/>
    <m/>
    <n v="0"/>
    <n v="0"/>
    <x v="618"/>
    <n v="7.75"/>
    <m/>
    <x v="2"/>
    <n v="1"/>
    <n v="43.886627906976749"/>
    <n v="1"/>
    <n v="43.886627906976749"/>
    <n v="43.886627906976749"/>
    <n v="1"/>
    <b v="0"/>
    <n v="43.886627906976749"/>
  </r>
  <r>
    <n v="792"/>
    <n v="0"/>
    <x v="2"/>
    <s v="Gaskell, Mr. Alfred"/>
    <s v="male"/>
    <n v="16"/>
    <n v="0"/>
    <n v="0"/>
    <x v="20"/>
    <n v="26"/>
    <m/>
    <x v="0"/>
    <n v="1"/>
    <n v="126.62"/>
    <n v="2"/>
    <n v="63.31"/>
    <n v="126.62"/>
    <n v="1"/>
    <b v="0"/>
    <n v="126.62"/>
  </r>
  <r>
    <n v="793"/>
    <n v="0"/>
    <x v="0"/>
    <s v="Sage, Miss. Stella Anna"/>
    <s v="female"/>
    <m/>
    <n v="8"/>
    <n v="2"/>
    <x v="148"/>
    <n v="69.55"/>
    <m/>
    <x v="0"/>
    <n v="11"/>
    <n v="338.70850000000002"/>
    <n v="7"/>
    <n v="48.386928571428577"/>
    <n v="30.791681818181818"/>
    <n v="6.5"/>
    <b v="1"/>
    <n v="52.109000000000002"/>
  </r>
  <r>
    <n v="794"/>
    <n v="0"/>
    <x v="1"/>
    <s v="Hoyt, Mr. William Fisher"/>
    <s v="male"/>
    <m/>
    <n v="0"/>
    <n v="0"/>
    <x v="619"/>
    <n v="30.695799999999998"/>
    <m/>
    <x v="1"/>
    <n v="1"/>
    <n v="149.48854599999999"/>
    <n v="1"/>
    <n v="149.48854599999999"/>
    <n v="149.48854599999999"/>
    <n v="1"/>
    <b v="0"/>
    <n v="149.48854599999999"/>
  </r>
  <r>
    <n v="795"/>
    <n v="0"/>
    <x v="0"/>
    <s v="Dantcheff, Mr. Ristiu"/>
    <s v="male"/>
    <n v="25"/>
    <n v="0"/>
    <n v="0"/>
    <x v="620"/>
    <n v="7.8958000000000004"/>
    <m/>
    <x v="0"/>
    <n v="1"/>
    <n v="38.452546000000005"/>
    <n v="1"/>
    <n v="38.452546000000005"/>
    <n v="38.452546000000005"/>
    <n v="1"/>
    <b v="0"/>
    <n v="38.452546000000005"/>
  </r>
  <r>
    <n v="796"/>
    <n v="0"/>
    <x v="2"/>
    <s v="Otter, Mr. Richard"/>
    <s v="male"/>
    <n v="39"/>
    <n v="0"/>
    <n v="0"/>
    <x v="621"/>
    <n v="13"/>
    <m/>
    <x v="0"/>
    <n v="1"/>
    <n v="63.31"/>
    <n v="1"/>
    <n v="63.31"/>
    <n v="63.31"/>
    <n v="1"/>
    <b v="0"/>
    <n v="63.31"/>
  </r>
  <r>
    <n v="797"/>
    <n v="1"/>
    <x v="1"/>
    <s v="Leader, Dr. Alice (Farnham)"/>
    <s v="female"/>
    <n v="49"/>
    <n v="0"/>
    <n v="0"/>
    <x v="622"/>
    <n v="25.929200000000002"/>
    <s v="D17"/>
    <x v="0"/>
    <n v="1"/>
    <n v="126.27520400000002"/>
    <n v="1"/>
    <n v="126.27520400000002"/>
    <n v="126.27520400000002"/>
    <n v="1"/>
    <b v="0"/>
    <n v="126.27520400000002"/>
  </r>
  <r>
    <n v="798"/>
    <n v="1"/>
    <x v="0"/>
    <s v="Osman, Mrs. Mara"/>
    <s v="female"/>
    <n v="31"/>
    <n v="0"/>
    <n v="0"/>
    <x v="623"/>
    <n v="8.6832999999999991"/>
    <m/>
    <x v="0"/>
    <n v="1"/>
    <n v="42.287670999999996"/>
    <n v="1"/>
    <n v="42.287670999999996"/>
    <n v="42.287670999999996"/>
    <n v="1"/>
    <b v="0"/>
    <n v="42.287670999999996"/>
  </r>
  <r>
    <n v="799"/>
    <n v="0"/>
    <x v="0"/>
    <s v="Ibrahim Shawah, Mr. Yousseff"/>
    <s v="male"/>
    <n v="30"/>
    <n v="0"/>
    <n v="0"/>
    <x v="624"/>
    <n v="7.2291999999999996"/>
    <m/>
    <x v="1"/>
    <n v="1"/>
    <n v="35.206204"/>
    <n v="1"/>
    <n v="35.206204"/>
    <n v="35.206204"/>
    <n v="1"/>
    <b v="0"/>
    <n v="35.206204"/>
  </r>
  <r>
    <n v="800"/>
    <n v="0"/>
    <x v="0"/>
    <s v="Van Impe, Mrs. Jean Baptiste (Rosalie Paula Govaert)"/>
    <s v="female"/>
    <n v="30"/>
    <n v="1"/>
    <n v="1"/>
    <x v="357"/>
    <n v="24.15"/>
    <m/>
    <x v="0"/>
    <n v="3"/>
    <n v="117.6105"/>
    <n v="3"/>
    <n v="39.203499999999998"/>
    <n v="39.203499999999998"/>
    <n v="2.5"/>
    <b v="0"/>
    <n v="47.044200000000004"/>
  </r>
  <r>
    <n v="801"/>
    <n v="0"/>
    <x v="2"/>
    <s v="Ponesell, Mr. Martin"/>
    <s v="male"/>
    <n v="34"/>
    <n v="0"/>
    <n v="0"/>
    <x v="567"/>
    <n v="13"/>
    <m/>
    <x v="0"/>
    <n v="1"/>
    <n v="63.31"/>
    <n v="2"/>
    <n v="31.655000000000001"/>
    <n v="63.31"/>
    <n v="1"/>
    <b v="0"/>
    <n v="63.31"/>
  </r>
  <r>
    <n v="802"/>
    <n v="1"/>
    <x v="2"/>
    <s v="Collyer, Mrs. Harvey (Charlotte Annie Tate)"/>
    <s v="female"/>
    <n v="31"/>
    <n v="1"/>
    <n v="1"/>
    <x v="212"/>
    <n v="26.25"/>
    <m/>
    <x v="0"/>
    <n v="3"/>
    <n v="127.83750000000001"/>
    <n v="3"/>
    <n v="42.612500000000004"/>
    <n v="42.612500000000004"/>
    <n v="2.5"/>
    <b v="0"/>
    <n v="51.135000000000005"/>
  </r>
  <r>
    <n v="803"/>
    <n v="1"/>
    <x v="1"/>
    <s v="Carter, Master. William Thornton II"/>
    <s v="male"/>
    <n v="11"/>
    <n v="1"/>
    <n v="2"/>
    <x v="334"/>
    <n v="120"/>
    <s v="B96 B98"/>
    <x v="0"/>
    <n v="4"/>
    <n v="584.4"/>
    <n v="4"/>
    <n v="146.1"/>
    <n v="146.1"/>
    <n v="3"/>
    <b v="1"/>
    <n v="194.79999999999998"/>
  </r>
  <r>
    <n v="804"/>
    <n v="1"/>
    <x v="0"/>
    <s v="Thomas, Master. Assad Alexander"/>
    <s v="male"/>
    <n v="0.42"/>
    <n v="0"/>
    <n v="1"/>
    <x v="625"/>
    <n v="8.5167000000000002"/>
    <m/>
    <x v="1"/>
    <n v="2"/>
    <n v="41.476329"/>
    <n v="1"/>
    <n v="41.476329"/>
    <n v="20.7381645"/>
    <n v="1.5"/>
    <b v="1"/>
    <n v="27.650886"/>
  </r>
  <r>
    <n v="805"/>
    <n v="1"/>
    <x v="0"/>
    <s v="Hedman, Mr. Oskar Arvid"/>
    <s v="male"/>
    <n v="27"/>
    <n v="0"/>
    <n v="0"/>
    <x v="626"/>
    <n v="6.9749999999999996"/>
    <m/>
    <x v="0"/>
    <n v="1"/>
    <n v="33.968249999999998"/>
    <n v="1"/>
    <n v="33.968249999999998"/>
    <n v="33.968249999999998"/>
    <n v="1"/>
    <b v="0"/>
    <n v="33.968249999999998"/>
  </r>
  <r>
    <n v="806"/>
    <n v="0"/>
    <x v="0"/>
    <s v="Johansson, Mr. Karl Johan"/>
    <s v="male"/>
    <n v="31"/>
    <n v="0"/>
    <n v="0"/>
    <x v="627"/>
    <n v="7.7750000000000004"/>
    <m/>
    <x v="0"/>
    <n v="1"/>
    <n v="37.864250000000006"/>
    <n v="1"/>
    <n v="37.864250000000006"/>
    <n v="37.864250000000006"/>
    <n v="1"/>
    <b v="0"/>
    <n v="37.864250000000006"/>
  </r>
  <r>
    <n v="807"/>
    <n v="0"/>
    <x v="1"/>
    <s v="Andrews, Mr. Thomas Jr"/>
    <s v="male"/>
    <n v="39"/>
    <n v="0"/>
    <n v="0"/>
    <x v="628"/>
    <n v="0"/>
    <s v="A36"/>
    <x v="0"/>
    <n v="1"/>
    <n v="0"/>
    <n v="1"/>
    <n v="0"/>
    <n v="0"/>
    <n v="1"/>
    <b v="0"/>
    <n v="0"/>
  </r>
  <r>
    <n v="808"/>
    <n v="0"/>
    <x v="0"/>
    <s v="Pettersson, Miss. Ellen Natalia"/>
    <s v="female"/>
    <n v="18"/>
    <n v="0"/>
    <n v="0"/>
    <x v="629"/>
    <n v="7.7750000000000004"/>
    <m/>
    <x v="0"/>
    <n v="1"/>
    <n v="37.864250000000006"/>
    <n v="1"/>
    <n v="37.864250000000006"/>
    <n v="37.864250000000006"/>
    <n v="1"/>
    <b v="0"/>
    <n v="37.864250000000006"/>
  </r>
  <r>
    <n v="809"/>
    <n v="0"/>
    <x v="2"/>
    <s v="Meyer, Mr. August"/>
    <s v="male"/>
    <n v="39"/>
    <n v="0"/>
    <n v="0"/>
    <x v="630"/>
    <n v="13"/>
    <m/>
    <x v="0"/>
    <n v="1"/>
    <n v="63.31"/>
    <n v="1"/>
    <n v="63.31"/>
    <n v="63.31"/>
    <n v="1"/>
    <b v="0"/>
    <n v="63.31"/>
  </r>
  <r>
    <n v="810"/>
    <n v="1"/>
    <x v="1"/>
    <s v="Chambers, Mrs. Norman Campbell (Bertha Griggs)"/>
    <s v="female"/>
    <n v="33"/>
    <n v="1"/>
    <n v="0"/>
    <x v="575"/>
    <n v="53.1"/>
    <s v="E8"/>
    <x v="0"/>
    <n v="2"/>
    <n v="258.59700000000004"/>
    <n v="2"/>
    <n v="129.29850000000002"/>
    <n v="129.29850000000002"/>
    <n v="2"/>
    <b v="0"/>
    <n v="129.29850000000002"/>
  </r>
  <r>
    <n v="811"/>
    <n v="0"/>
    <x v="0"/>
    <s v="Alexander, Mr. William"/>
    <s v="male"/>
    <n v="26"/>
    <n v="0"/>
    <n v="0"/>
    <x v="631"/>
    <n v="7.8875000000000002"/>
    <m/>
    <x v="0"/>
    <n v="1"/>
    <n v="38.412125000000003"/>
    <n v="1"/>
    <n v="38.412125000000003"/>
    <n v="38.412125000000003"/>
    <n v="1"/>
    <b v="0"/>
    <n v="38.412125000000003"/>
  </r>
  <r>
    <n v="812"/>
    <n v="0"/>
    <x v="0"/>
    <s v="Lester, Mr. James"/>
    <s v="male"/>
    <n v="39"/>
    <n v="0"/>
    <n v="0"/>
    <x v="467"/>
    <n v="24.15"/>
    <m/>
    <x v="0"/>
    <n v="1"/>
    <n v="117.6105"/>
    <n v="2"/>
    <n v="58.805250000000001"/>
    <n v="117.6105"/>
    <n v="1"/>
    <b v="0"/>
    <n v="117.6105"/>
  </r>
  <r>
    <n v="813"/>
    <n v="0"/>
    <x v="2"/>
    <s v="Slemen, Mr. Richard James"/>
    <s v="male"/>
    <n v="35"/>
    <n v="0"/>
    <n v="0"/>
    <x v="632"/>
    <n v="10.5"/>
    <m/>
    <x v="0"/>
    <n v="1"/>
    <n v="51.134999999999998"/>
    <n v="1"/>
    <n v="51.134999999999998"/>
    <n v="51.134999999999998"/>
    <n v="1"/>
    <b v="0"/>
    <n v="51.134999999999998"/>
  </r>
  <r>
    <n v="814"/>
    <n v="0"/>
    <x v="0"/>
    <s v="Andersson, Miss. Ebba Iris Alfrida"/>
    <s v="female"/>
    <n v="6"/>
    <n v="4"/>
    <n v="2"/>
    <x v="13"/>
    <n v="31.274999999999999"/>
    <m/>
    <x v="0"/>
    <n v="7"/>
    <n v="152.30924999999999"/>
    <n v="7"/>
    <n v="21.758464285714286"/>
    <n v="21.758464285714286"/>
    <n v="4.5"/>
    <b v="1"/>
    <n v="33.846499999999999"/>
  </r>
  <r>
    <n v="815"/>
    <n v="0"/>
    <x v="0"/>
    <s v="Tomlin, Mr. Ernest Portage"/>
    <s v="male"/>
    <n v="30.5"/>
    <n v="0"/>
    <n v="0"/>
    <x v="633"/>
    <n v="8.0500000000000007"/>
    <m/>
    <x v="0"/>
    <n v="1"/>
    <n v="39.203500000000005"/>
    <n v="1"/>
    <n v="39.203500000000005"/>
    <n v="39.203500000000005"/>
    <n v="1"/>
    <b v="0"/>
    <n v="39.203500000000005"/>
  </r>
  <r>
    <n v="816"/>
    <n v="0"/>
    <x v="1"/>
    <s v="Fry, Mr. Richard"/>
    <s v="male"/>
    <m/>
    <n v="0"/>
    <n v="0"/>
    <x v="634"/>
    <n v="0"/>
    <s v="B102"/>
    <x v="0"/>
    <n v="1"/>
    <n v="0"/>
    <n v="1"/>
    <n v="0"/>
    <n v="0"/>
    <n v="1"/>
    <b v="0"/>
    <n v="0"/>
  </r>
  <r>
    <n v="817"/>
    <n v="0"/>
    <x v="0"/>
    <s v="Heininen, Miss. Wendla Maria"/>
    <s v="female"/>
    <n v="23"/>
    <n v="0"/>
    <n v="0"/>
    <x v="635"/>
    <n v="7.9249999999999998"/>
    <m/>
    <x v="0"/>
    <n v="1"/>
    <n v="38.594749999999998"/>
    <n v="1"/>
    <n v="38.594749999999998"/>
    <n v="38.594749999999998"/>
    <n v="1"/>
    <b v="0"/>
    <n v="38.594749999999998"/>
  </r>
  <r>
    <n v="818"/>
    <n v="0"/>
    <x v="2"/>
    <s v="Mallet, Mr. Albert"/>
    <s v="male"/>
    <n v="31"/>
    <n v="1"/>
    <n v="1"/>
    <x v="636"/>
    <n v="37.004199999999997"/>
    <m/>
    <x v="1"/>
    <n v="3"/>
    <n v="37.004199999999997"/>
    <n v="2"/>
    <n v="18.502099999999999"/>
    <n v="12.334733333333332"/>
    <n v="2.5"/>
    <b v="0"/>
    <n v="14.801679999999999"/>
  </r>
  <r>
    <n v="819"/>
    <n v="0"/>
    <x v="0"/>
    <s v="Holm, Mr. John Fredrik Alexander"/>
    <s v="male"/>
    <n v="43"/>
    <n v="0"/>
    <n v="0"/>
    <x v="637"/>
    <n v="6.45"/>
    <m/>
    <x v="0"/>
    <n v="1"/>
    <n v="31.4115"/>
    <n v="1"/>
    <n v="31.4115"/>
    <n v="31.4115"/>
    <n v="1"/>
    <b v="0"/>
    <n v="31.4115"/>
  </r>
  <r>
    <n v="820"/>
    <n v="0"/>
    <x v="0"/>
    <s v="Skoog, Master. Karl Thorsten"/>
    <s v="male"/>
    <n v="10"/>
    <n v="3"/>
    <n v="2"/>
    <x v="62"/>
    <n v="27.9"/>
    <m/>
    <x v="0"/>
    <n v="6"/>
    <n v="135.87299999999999"/>
    <n v="6"/>
    <n v="22.645499999999998"/>
    <n v="22.645499999999998"/>
    <n v="4"/>
    <b v="1"/>
    <n v="33.968249999999998"/>
  </r>
  <r>
    <n v="821"/>
    <n v="1"/>
    <x v="1"/>
    <s v="Hays, Mrs. Charles Melville (Clara Jennings Gregg)"/>
    <s v="female"/>
    <n v="52"/>
    <n v="1"/>
    <n v="1"/>
    <x v="435"/>
    <n v="93.5"/>
    <s v="B69"/>
    <x v="0"/>
    <n v="3"/>
    <n v="455.34500000000003"/>
    <n v="2"/>
    <n v="227.67250000000001"/>
    <n v="151.78166666666667"/>
    <n v="2.5"/>
    <b v="0"/>
    <n v="182.13800000000001"/>
  </r>
  <r>
    <n v="822"/>
    <n v="1"/>
    <x v="0"/>
    <s v="Lulic, Mr. Nikola"/>
    <s v="male"/>
    <n v="27"/>
    <n v="0"/>
    <n v="0"/>
    <x v="638"/>
    <n v="8.6624999999999996"/>
    <m/>
    <x v="0"/>
    <n v="1"/>
    <n v="42.186374999999998"/>
    <n v="1"/>
    <n v="42.186374999999998"/>
    <n v="42.186374999999998"/>
    <n v="1"/>
    <b v="0"/>
    <n v="42.186374999999998"/>
  </r>
  <r>
    <n v="823"/>
    <n v="0"/>
    <x v="1"/>
    <s v="Reuchlin, Jonkheer. John George"/>
    <s v="male"/>
    <n v="38"/>
    <n v="0"/>
    <n v="0"/>
    <x v="639"/>
    <n v="0"/>
    <m/>
    <x v="0"/>
    <n v="1"/>
    <n v="0"/>
    <n v="1"/>
    <n v="0"/>
    <n v="0"/>
    <n v="1"/>
    <b v="0"/>
    <n v="0"/>
  </r>
  <r>
    <n v="824"/>
    <n v="1"/>
    <x v="0"/>
    <s v="Moor, Mrs. (Beila)"/>
    <s v="female"/>
    <n v="27"/>
    <n v="0"/>
    <n v="1"/>
    <x v="592"/>
    <n v="12.475"/>
    <s v="E121"/>
    <x v="0"/>
    <n v="2"/>
    <n v="60.753250000000001"/>
    <n v="2"/>
    <n v="30.376625000000001"/>
    <n v="30.376625000000001"/>
    <n v="1.5"/>
    <b v="0"/>
    <n v="40.502166666666668"/>
  </r>
  <r>
    <n v="825"/>
    <n v="0"/>
    <x v="0"/>
    <s v="Panula, Master. Urho Abraham"/>
    <s v="male"/>
    <n v="2"/>
    <n v="4"/>
    <n v="1"/>
    <x v="49"/>
    <n v="39.6875"/>
    <m/>
    <x v="0"/>
    <n v="6"/>
    <n v="193.27812500000002"/>
    <n v="6"/>
    <n v="32.213020833333339"/>
    <n v="32.213020833333339"/>
    <n v="3.5"/>
    <b v="1"/>
    <n v="55.222321428571433"/>
  </r>
  <r>
    <n v="826"/>
    <n v="0"/>
    <x v="0"/>
    <s v="Flynn, Mr. John"/>
    <s v="male"/>
    <m/>
    <n v="0"/>
    <n v="0"/>
    <x v="640"/>
    <n v="6.95"/>
    <m/>
    <x v="2"/>
    <n v="1"/>
    <n v="39.356395348837218"/>
    <n v="1"/>
    <n v="39.356395348837218"/>
    <n v="39.356395348837218"/>
    <n v="1"/>
    <b v="0"/>
    <n v="39.356395348837218"/>
  </r>
  <r>
    <n v="827"/>
    <n v="0"/>
    <x v="0"/>
    <s v="Lam, Mr. Len"/>
    <s v="male"/>
    <m/>
    <n v="0"/>
    <n v="0"/>
    <x v="72"/>
    <n v="56.495800000000003"/>
    <m/>
    <x v="0"/>
    <n v="1"/>
    <n v="275.134546"/>
    <n v="7"/>
    <n v="39.30493514285714"/>
    <n v="275.134546"/>
    <n v="1"/>
    <b v="0"/>
    <n v="275.134546"/>
  </r>
  <r>
    <n v="828"/>
    <n v="1"/>
    <x v="2"/>
    <s v="Mallet, Master. Andre"/>
    <s v="male"/>
    <n v="1"/>
    <n v="0"/>
    <n v="2"/>
    <x v="636"/>
    <n v="37.004199999999997"/>
    <m/>
    <x v="1"/>
    <n v="3"/>
    <n v="37.004199999999997"/>
    <n v="2"/>
    <n v="18.502099999999999"/>
    <n v="12.334733333333332"/>
    <n v="2.5"/>
    <b v="1"/>
    <n v="14.801679999999999"/>
  </r>
  <r>
    <n v="829"/>
    <n v="1"/>
    <x v="0"/>
    <s v="McCormack, Mr. Thomas Joseph"/>
    <s v="male"/>
    <m/>
    <n v="0"/>
    <n v="0"/>
    <x v="641"/>
    <n v="7.75"/>
    <m/>
    <x v="2"/>
    <n v="1"/>
    <n v="43.886627906976749"/>
    <n v="1"/>
    <n v="43.886627906976749"/>
    <n v="43.886627906976749"/>
    <n v="1"/>
    <b v="0"/>
    <n v="43.886627906976749"/>
  </r>
  <r>
    <n v="830"/>
    <n v="1"/>
    <x v="1"/>
    <s v="Stone, Mrs. George Nelson (Martha Evelyn)"/>
    <s v="female"/>
    <n v="62"/>
    <n v="0"/>
    <n v="0"/>
    <x v="60"/>
    <n v="80"/>
    <s v="B28"/>
    <x v="3"/>
    <n v="1"/>
    <n v="80"/>
    <n v="2"/>
    <n v="40"/>
    <n v="80"/>
    <n v="1"/>
    <b v="0"/>
    <n v="80"/>
  </r>
  <r>
    <n v="831"/>
    <n v="1"/>
    <x v="0"/>
    <s v="Yasbeck, Mrs. Antoni (Selini Alexander)"/>
    <s v="female"/>
    <n v="15"/>
    <n v="1"/>
    <n v="0"/>
    <x v="505"/>
    <n v="14.4542"/>
    <m/>
    <x v="1"/>
    <n v="2"/>
    <n v="70.391953999999998"/>
    <n v="2"/>
    <n v="35.195976999999999"/>
    <n v="35.195976999999999"/>
    <n v="2"/>
    <b v="0"/>
    <n v="35.195976999999999"/>
  </r>
  <r>
    <n v="832"/>
    <n v="1"/>
    <x v="2"/>
    <s v="Richards, Master. George Sibley"/>
    <s v="male"/>
    <n v="0.83"/>
    <n v="1"/>
    <n v="1"/>
    <x v="348"/>
    <n v="18.75"/>
    <m/>
    <x v="0"/>
    <n v="3"/>
    <n v="91.3125"/>
    <n v="3"/>
    <n v="30.4375"/>
    <n v="30.4375"/>
    <n v="2"/>
    <b v="1"/>
    <n v="45.65625"/>
  </r>
  <r>
    <n v="833"/>
    <n v="0"/>
    <x v="0"/>
    <s v="Saad, Mr. Amin"/>
    <s v="male"/>
    <m/>
    <n v="0"/>
    <n v="0"/>
    <x v="642"/>
    <n v="7.2291999999999996"/>
    <m/>
    <x v="1"/>
    <n v="1"/>
    <n v="35.206204"/>
    <n v="1"/>
    <n v="35.206204"/>
    <n v="35.206204"/>
    <n v="1"/>
    <b v="0"/>
    <n v="35.206204"/>
  </r>
  <r>
    <n v="834"/>
    <n v="0"/>
    <x v="0"/>
    <s v="Augustsson, Mr. Albert"/>
    <s v="male"/>
    <n v="23"/>
    <n v="0"/>
    <n v="0"/>
    <x v="643"/>
    <n v="7.8541999999999996"/>
    <m/>
    <x v="0"/>
    <n v="1"/>
    <n v="38.249954000000002"/>
    <n v="1"/>
    <n v="38.249954000000002"/>
    <n v="38.249954000000002"/>
    <n v="1"/>
    <b v="0"/>
    <n v="38.249954000000002"/>
  </r>
  <r>
    <n v="835"/>
    <n v="0"/>
    <x v="0"/>
    <s v="Allum, Mr. Owen George"/>
    <s v="male"/>
    <n v="18"/>
    <n v="0"/>
    <n v="0"/>
    <x v="644"/>
    <n v="8.3000000000000007"/>
    <m/>
    <x v="0"/>
    <n v="1"/>
    <n v="40.421000000000006"/>
    <n v="1"/>
    <n v="40.421000000000006"/>
    <n v="40.421000000000006"/>
    <n v="1"/>
    <b v="0"/>
    <n v="40.421000000000006"/>
  </r>
  <r>
    <n v="836"/>
    <n v="1"/>
    <x v="1"/>
    <s v="Compton, Miss. Sara Rebecca"/>
    <s v="female"/>
    <n v="39"/>
    <n v="1"/>
    <n v="1"/>
    <x v="645"/>
    <n v="83.158299999999997"/>
    <s v="E49"/>
    <x v="1"/>
    <n v="3"/>
    <n v="404.98092099999997"/>
    <n v="1"/>
    <n v="404.98092099999997"/>
    <n v="134.99364033333333"/>
    <n v="2"/>
    <b v="1"/>
    <n v="202.49046049999998"/>
  </r>
  <r>
    <n v="837"/>
    <n v="0"/>
    <x v="0"/>
    <s v="Pasic, Mr. Jakob"/>
    <s v="male"/>
    <n v="21"/>
    <n v="0"/>
    <n v="0"/>
    <x v="646"/>
    <n v="8.6624999999999996"/>
    <m/>
    <x v="0"/>
    <n v="1"/>
    <n v="42.186374999999998"/>
    <n v="1"/>
    <n v="42.186374999999998"/>
    <n v="42.186374999999998"/>
    <n v="1"/>
    <b v="0"/>
    <n v="42.186374999999998"/>
  </r>
  <r>
    <n v="838"/>
    <n v="0"/>
    <x v="0"/>
    <s v="Sirota, Mr. Maurice"/>
    <s v="male"/>
    <m/>
    <n v="0"/>
    <n v="0"/>
    <x v="647"/>
    <n v="8.0500000000000007"/>
    <m/>
    <x v="0"/>
    <n v="1"/>
    <n v="39.203500000000005"/>
    <n v="1"/>
    <n v="39.203500000000005"/>
    <n v="39.203500000000005"/>
    <n v="1"/>
    <b v="0"/>
    <n v="39.203500000000005"/>
  </r>
  <r>
    <n v="839"/>
    <n v="1"/>
    <x v="0"/>
    <s v="Chip, Mr. Chang"/>
    <s v="male"/>
    <n v="32"/>
    <n v="0"/>
    <n v="0"/>
    <x v="72"/>
    <n v="56.495800000000003"/>
    <m/>
    <x v="0"/>
    <n v="1"/>
    <n v="275.134546"/>
    <n v="7"/>
    <n v="39.30493514285714"/>
    <n v="275.134546"/>
    <n v="1"/>
    <b v="0"/>
    <n v="275.134546"/>
  </r>
  <r>
    <n v="840"/>
    <n v="1"/>
    <x v="1"/>
    <s v="Marechal, Mr. Pierre"/>
    <s v="male"/>
    <m/>
    <n v="0"/>
    <n v="0"/>
    <x v="648"/>
    <n v="29.7"/>
    <s v="C47"/>
    <x v="1"/>
    <n v="1"/>
    <n v="29.7"/>
    <n v="1"/>
    <n v="29.7"/>
    <n v="29.7"/>
    <n v="1"/>
    <b v="0"/>
    <n v="29.7"/>
  </r>
  <r>
    <n v="841"/>
    <n v="0"/>
    <x v="0"/>
    <s v="Alhomaki, Mr. Ilmari Rudolf"/>
    <s v="male"/>
    <n v="20"/>
    <n v="0"/>
    <n v="0"/>
    <x v="649"/>
    <n v="7.9249999999999998"/>
    <m/>
    <x v="0"/>
    <n v="1"/>
    <n v="38.594749999999998"/>
    <n v="1"/>
    <n v="38.594749999999998"/>
    <n v="38.594749999999998"/>
    <n v="1"/>
    <b v="0"/>
    <n v="38.594749999999998"/>
  </r>
  <r>
    <n v="842"/>
    <n v="0"/>
    <x v="2"/>
    <s v="Mudd, Mr. Thomas Charles"/>
    <s v="male"/>
    <n v="16"/>
    <n v="0"/>
    <n v="0"/>
    <x v="606"/>
    <n v="10.5"/>
    <m/>
    <x v="0"/>
    <n v="1"/>
    <n v="51.134999999999998"/>
    <n v="2"/>
    <n v="25.567499999999999"/>
    <n v="51.134999999999998"/>
    <n v="1"/>
    <b v="0"/>
    <n v="51.134999999999998"/>
  </r>
  <r>
    <n v="843"/>
    <n v="1"/>
    <x v="1"/>
    <s v="Serepeca, Miss. Augusta"/>
    <s v="female"/>
    <n v="30"/>
    <n v="0"/>
    <n v="0"/>
    <x v="241"/>
    <n v="31"/>
    <m/>
    <x v="1"/>
    <n v="1"/>
    <n v="31"/>
    <n v="2"/>
    <n v="15.5"/>
    <n v="31"/>
    <n v="1"/>
    <b v="0"/>
    <n v="31"/>
  </r>
  <r>
    <n v="844"/>
    <n v="0"/>
    <x v="0"/>
    <s v="Lemberopolous, Mr. Peter L"/>
    <s v="male"/>
    <n v="34.5"/>
    <n v="0"/>
    <n v="0"/>
    <x v="650"/>
    <n v="6.4375"/>
    <m/>
    <x v="1"/>
    <n v="1"/>
    <n v="31.350625000000001"/>
    <n v="1"/>
    <n v="31.350625000000001"/>
    <n v="31.350625000000001"/>
    <n v="1"/>
    <b v="0"/>
    <n v="31.350625000000001"/>
  </r>
  <r>
    <n v="845"/>
    <n v="0"/>
    <x v="0"/>
    <s v="Culumovic, Mr. Jeso"/>
    <s v="male"/>
    <n v="17"/>
    <n v="0"/>
    <n v="0"/>
    <x v="651"/>
    <n v="8.6624999999999996"/>
    <m/>
    <x v="0"/>
    <n v="1"/>
    <n v="42.186374999999998"/>
    <n v="1"/>
    <n v="42.186374999999998"/>
    <n v="42.186374999999998"/>
    <n v="1"/>
    <b v="0"/>
    <n v="42.186374999999998"/>
  </r>
  <r>
    <n v="846"/>
    <n v="0"/>
    <x v="0"/>
    <s v="Abbing, Mr. Anthony"/>
    <s v="male"/>
    <n v="42"/>
    <n v="0"/>
    <n v="0"/>
    <x v="652"/>
    <n v="7.55"/>
    <m/>
    <x v="0"/>
    <n v="1"/>
    <n v="36.768500000000003"/>
    <n v="1"/>
    <n v="36.768500000000003"/>
    <n v="36.768500000000003"/>
    <n v="1"/>
    <b v="0"/>
    <n v="36.768500000000003"/>
  </r>
  <r>
    <n v="847"/>
    <n v="0"/>
    <x v="0"/>
    <s v="Sage, Mr. Douglas Bullen"/>
    <s v="male"/>
    <m/>
    <n v="8"/>
    <n v="2"/>
    <x v="148"/>
    <n v="69.55"/>
    <m/>
    <x v="0"/>
    <n v="11"/>
    <n v="338.70850000000002"/>
    <n v="7"/>
    <n v="48.386928571428577"/>
    <n v="30.791681818181818"/>
    <n v="10"/>
    <b v="0"/>
    <n v="33.870850000000004"/>
  </r>
  <r>
    <n v="848"/>
    <n v="0"/>
    <x v="0"/>
    <s v="Markoff, Mr. Marin"/>
    <s v="male"/>
    <n v="35"/>
    <n v="0"/>
    <n v="0"/>
    <x v="653"/>
    <n v="7.8958000000000004"/>
    <m/>
    <x v="1"/>
    <n v="1"/>
    <n v="38.452546000000005"/>
    <n v="1"/>
    <n v="38.452546000000005"/>
    <n v="38.452546000000005"/>
    <n v="1"/>
    <b v="0"/>
    <n v="38.452546000000005"/>
  </r>
  <r>
    <n v="849"/>
    <n v="0"/>
    <x v="2"/>
    <s v="Harper, Rev. John"/>
    <s v="male"/>
    <n v="28"/>
    <n v="0"/>
    <n v="1"/>
    <x v="491"/>
    <n v="33"/>
    <m/>
    <x v="0"/>
    <n v="2"/>
    <n v="160.71"/>
    <n v="3"/>
    <n v="53.57"/>
    <n v="80.355000000000004"/>
    <n v="1.5"/>
    <b v="0"/>
    <n v="107.14"/>
  </r>
  <r>
    <n v="850"/>
    <n v="1"/>
    <x v="1"/>
    <s v="Goldenberg, Mrs. Samuel L (Edwiga Grabowska)"/>
    <s v="female"/>
    <m/>
    <n v="1"/>
    <n v="0"/>
    <x v="383"/>
    <n v="89.104200000000006"/>
    <s v="C92"/>
    <x v="1"/>
    <n v="2"/>
    <n v="89.104200000000006"/>
    <n v="2"/>
    <n v="44.552100000000003"/>
    <n v="44.552100000000003"/>
    <n v="2"/>
    <b v="0"/>
    <n v="44.552100000000003"/>
  </r>
  <r>
    <n v="851"/>
    <n v="0"/>
    <x v="0"/>
    <s v="Andersson, Master. Sigvard Harald Elias"/>
    <s v="male"/>
    <n v="4"/>
    <n v="4"/>
    <n v="2"/>
    <x v="13"/>
    <n v="31.274999999999999"/>
    <m/>
    <x v="0"/>
    <n v="7"/>
    <n v="152.30924999999999"/>
    <n v="7"/>
    <n v="21.758464285714286"/>
    <n v="21.758464285714286"/>
    <n v="4.5"/>
    <b v="1"/>
    <n v="33.846499999999999"/>
  </r>
  <r>
    <n v="852"/>
    <n v="0"/>
    <x v="0"/>
    <s v="Svensson, Mr. Johan"/>
    <s v="male"/>
    <n v="74"/>
    <n v="0"/>
    <n v="0"/>
    <x v="654"/>
    <n v="7.7750000000000004"/>
    <m/>
    <x v="0"/>
    <n v="1"/>
    <n v="37.864250000000006"/>
    <n v="1"/>
    <n v="37.864250000000006"/>
    <n v="37.864250000000006"/>
    <n v="1"/>
    <b v="0"/>
    <n v="37.864250000000006"/>
  </r>
  <r>
    <n v="853"/>
    <n v="0"/>
    <x v="0"/>
    <s v="Boulos, Miss. Nourelain"/>
    <s v="female"/>
    <n v="9"/>
    <n v="1"/>
    <n v="1"/>
    <x v="130"/>
    <n v="15.245799999999999"/>
    <m/>
    <x v="1"/>
    <n v="3"/>
    <n v="74.247045999999997"/>
    <n v="2"/>
    <n v="37.123522999999999"/>
    <n v="24.749015333333332"/>
    <n v="2"/>
    <b v="1"/>
    <n v="37.123522999999999"/>
  </r>
  <r>
    <n v="854"/>
    <n v="1"/>
    <x v="1"/>
    <s v="Lines, Miss. Mary Conover"/>
    <s v="female"/>
    <n v="16"/>
    <n v="0"/>
    <n v="1"/>
    <x v="655"/>
    <n v="39.4"/>
    <s v="D28"/>
    <x v="0"/>
    <n v="2"/>
    <n v="191.87799999999999"/>
    <n v="1"/>
    <n v="191.87799999999999"/>
    <n v="95.938999999999993"/>
    <n v="1.5"/>
    <b v="1"/>
    <n v="127.91866666666665"/>
  </r>
  <r>
    <n v="855"/>
    <n v="0"/>
    <x v="2"/>
    <s v="Carter, Mrs. Ernest Courtenay (Lilian Hughes)"/>
    <s v="female"/>
    <n v="44"/>
    <n v="1"/>
    <n v="0"/>
    <x v="223"/>
    <n v="26"/>
    <m/>
    <x v="0"/>
    <n v="2"/>
    <n v="126.62"/>
    <n v="2"/>
    <n v="63.31"/>
    <n v="63.31"/>
    <n v="2"/>
    <b v="0"/>
    <n v="63.31"/>
  </r>
  <r>
    <n v="856"/>
    <n v="1"/>
    <x v="0"/>
    <s v="Aks, Mrs. Sam (Leah Rosen)"/>
    <s v="female"/>
    <n v="18"/>
    <n v="0"/>
    <n v="1"/>
    <x v="656"/>
    <n v="9.35"/>
    <m/>
    <x v="0"/>
    <n v="2"/>
    <n v="45.534500000000001"/>
    <n v="1"/>
    <n v="45.534500000000001"/>
    <n v="22.767250000000001"/>
    <n v="1.5"/>
    <b v="0"/>
    <n v="30.356333333333335"/>
  </r>
  <r>
    <n v="857"/>
    <n v="1"/>
    <x v="1"/>
    <s v="Wick, Mrs. George Dennick (Mary Hitchcock)"/>
    <s v="female"/>
    <n v="45"/>
    <n v="1"/>
    <n v="1"/>
    <x v="283"/>
    <n v="164.86670000000001"/>
    <m/>
    <x v="0"/>
    <n v="3"/>
    <n v="802.90082900000004"/>
    <n v="2"/>
    <n v="401.45041450000002"/>
    <n v="267.6336096666667"/>
    <n v="2.5"/>
    <b v="0"/>
    <n v="321.16033160000001"/>
  </r>
  <r>
    <n v="858"/>
    <n v="1"/>
    <x v="1"/>
    <s v="Daly, Mr. Peter Denis "/>
    <s v="male"/>
    <n v="51"/>
    <n v="0"/>
    <n v="0"/>
    <x v="657"/>
    <n v="26.55"/>
    <s v="E17"/>
    <x v="0"/>
    <n v="1"/>
    <n v="129.29850000000002"/>
    <n v="1"/>
    <n v="129.29850000000002"/>
    <n v="129.29850000000002"/>
    <n v="1"/>
    <b v="0"/>
    <n v="129.29850000000002"/>
  </r>
  <r>
    <n v="859"/>
    <n v="1"/>
    <x v="0"/>
    <s v="Baclini, Mrs. Solomon (Latifa Qurban)"/>
    <s v="female"/>
    <n v="24"/>
    <n v="0"/>
    <n v="3"/>
    <x v="379"/>
    <n v="19.258299999999998"/>
    <m/>
    <x v="1"/>
    <n v="4"/>
    <n v="93.787920999999997"/>
    <n v="4"/>
    <n v="23.446980249999999"/>
    <n v="23.446980249999999"/>
    <n v="2.5"/>
    <b v="0"/>
    <n v="37.5151684"/>
  </r>
  <r>
    <n v="860"/>
    <n v="0"/>
    <x v="0"/>
    <s v="Razi, Mr. Raihed"/>
    <s v="male"/>
    <m/>
    <n v="0"/>
    <n v="0"/>
    <x v="658"/>
    <n v="7.2291999999999996"/>
    <m/>
    <x v="1"/>
    <n v="1"/>
    <n v="35.206204"/>
    <n v="1"/>
    <n v="35.206204"/>
    <n v="35.206204"/>
    <n v="1"/>
    <b v="0"/>
    <n v="35.206204"/>
  </r>
  <r>
    <n v="861"/>
    <n v="0"/>
    <x v="0"/>
    <s v="Hansen, Mr. Claus Peter"/>
    <s v="male"/>
    <n v="41"/>
    <n v="2"/>
    <n v="0"/>
    <x v="659"/>
    <n v="14.1083"/>
    <m/>
    <x v="0"/>
    <n v="3"/>
    <n v="68.707420999999997"/>
    <n v="1"/>
    <n v="68.707420999999997"/>
    <n v="22.902473666666666"/>
    <n v="3"/>
    <b v="0"/>
    <n v="22.902473666666666"/>
  </r>
  <r>
    <n v="862"/>
    <n v="0"/>
    <x v="2"/>
    <s v="Giles, Mr. Frederick Edward"/>
    <s v="male"/>
    <n v="21"/>
    <n v="1"/>
    <n v="0"/>
    <x v="660"/>
    <n v="11.5"/>
    <m/>
    <x v="0"/>
    <n v="2"/>
    <n v="56.005000000000003"/>
    <n v="1"/>
    <n v="56.005000000000003"/>
    <n v="28.002500000000001"/>
    <n v="2"/>
    <b v="0"/>
    <n v="28.002500000000001"/>
  </r>
  <r>
    <n v="863"/>
    <n v="1"/>
    <x v="1"/>
    <s v="Swift, Mrs. Frederick Joel (Margaret Welles Barron)"/>
    <s v="female"/>
    <n v="48"/>
    <n v="0"/>
    <n v="0"/>
    <x v="661"/>
    <n v="25.929200000000002"/>
    <s v="D17"/>
    <x v="0"/>
    <n v="1"/>
    <n v="126.27520400000002"/>
    <n v="1"/>
    <n v="126.27520400000002"/>
    <n v="126.27520400000002"/>
    <n v="1"/>
    <b v="0"/>
    <n v="126.27520400000002"/>
  </r>
  <r>
    <n v="864"/>
    <n v="0"/>
    <x v="0"/>
    <s v="Sage, Miss. Dorothy Edith &quot;Dolly&quot;"/>
    <s v="female"/>
    <m/>
    <n v="8"/>
    <n v="2"/>
    <x v="148"/>
    <n v="69.55"/>
    <m/>
    <x v="0"/>
    <n v="11"/>
    <n v="338.70850000000002"/>
    <n v="7"/>
    <n v="48.386928571428577"/>
    <n v="30.791681818181818"/>
    <n v="6.5"/>
    <b v="1"/>
    <n v="52.109000000000002"/>
  </r>
  <r>
    <n v="865"/>
    <n v="0"/>
    <x v="2"/>
    <s v="Gill, Mr. John William"/>
    <s v="male"/>
    <n v="24"/>
    <n v="0"/>
    <n v="0"/>
    <x v="662"/>
    <n v="13"/>
    <m/>
    <x v="0"/>
    <n v="1"/>
    <n v="63.31"/>
    <n v="1"/>
    <n v="63.31"/>
    <n v="63.31"/>
    <n v="1"/>
    <b v="0"/>
    <n v="63.31"/>
  </r>
  <r>
    <n v="866"/>
    <n v="1"/>
    <x v="2"/>
    <s v="Bystrom, Mrs. (Karolina)"/>
    <s v="female"/>
    <n v="42"/>
    <n v="0"/>
    <n v="0"/>
    <x v="663"/>
    <n v="13"/>
    <m/>
    <x v="0"/>
    <n v="1"/>
    <n v="63.31"/>
    <n v="1"/>
    <n v="63.31"/>
    <n v="63.31"/>
    <n v="1"/>
    <b v="0"/>
    <n v="63.31"/>
  </r>
  <r>
    <n v="867"/>
    <n v="1"/>
    <x v="2"/>
    <s v="Duran y More, Miss. Asuncion"/>
    <s v="female"/>
    <n v="27"/>
    <n v="1"/>
    <n v="0"/>
    <x v="664"/>
    <n v="13.8583"/>
    <m/>
    <x v="1"/>
    <n v="2"/>
    <n v="67.489920999999995"/>
    <n v="1"/>
    <n v="67.489920999999995"/>
    <n v="33.744960499999998"/>
    <n v="2"/>
    <b v="0"/>
    <n v="33.744960499999998"/>
  </r>
  <r>
    <n v="868"/>
    <n v="0"/>
    <x v="1"/>
    <s v="Roebling, Mr. Washington Augustus II"/>
    <s v="male"/>
    <n v="31"/>
    <n v="0"/>
    <n v="0"/>
    <x v="665"/>
    <n v="50.495800000000003"/>
    <s v="A24"/>
    <x v="0"/>
    <n v="1"/>
    <n v="245.91454600000003"/>
    <n v="1"/>
    <n v="245.91454600000003"/>
    <n v="245.91454600000003"/>
    <n v="1"/>
    <b v="0"/>
    <n v="245.91454600000003"/>
  </r>
  <r>
    <n v="869"/>
    <n v="0"/>
    <x v="0"/>
    <s v="van Melkebeke, Mr. Philemon"/>
    <s v="male"/>
    <m/>
    <n v="0"/>
    <n v="0"/>
    <x v="666"/>
    <n v="9.5"/>
    <m/>
    <x v="0"/>
    <n v="1"/>
    <n v="46.265000000000001"/>
    <n v="1"/>
    <n v="46.265000000000001"/>
    <n v="46.265000000000001"/>
    <n v="1"/>
    <b v="0"/>
    <n v="46.265000000000001"/>
  </r>
  <r>
    <n v="870"/>
    <n v="1"/>
    <x v="0"/>
    <s v="Johnson, Master. Harold Theodor"/>
    <s v="male"/>
    <n v="4"/>
    <n v="1"/>
    <n v="1"/>
    <x v="8"/>
    <n v="11.1333"/>
    <m/>
    <x v="0"/>
    <n v="3"/>
    <n v="54.219171000000003"/>
    <n v="3"/>
    <n v="18.073057000000002"/>
    <n v="18.073057000000002"/>
    <n v="2"/>
    <b v="1"/>
    <n v="27.109585500000001"/>
  </r>
  <r>
    <n v="871"/>
    <n v="0"/>
    <x v="0"/>
    <s v="Balkic, Mr. Cerin"/>
    <s v="male"/>
    <n v="26"/>
    <n v="0"/>
    <n v="0"/>
    <x v="667"/>
    <n v="7.8958000000000004"/>
    <m/>
    <x v="0"/>
    <n v="1"/>
    <n v="38.452546000000005"/>
    <n v="1"/>
    <n v="38.452546000000005"/>
    <n v="38.452546000000005"/>
    <n v="1"/>
    <b v="0"/>
    <n v="38.452546000000005"/>
  </r>
  <r>
    <n v="872"/>
    <n v="1"/>
    <x v="1"/>
    <s v="Beckwith, Mrs. Richard Leonard (Sallie Monypeny)"/>
    <s v="female"/>
    <n v="47"/>
    <n v="1"/>
    <n v="1"/>
    <x v="222"/>
    <n v="52.554200000000002"/>
    <s v="D35"/>
    <x v="0"/>
    <n v="3"/>
    <n v="255.93895400000002"/>
    <n v="2"/>
    <n v="127.96947700000001"/>
    <n v="85.312984666666679"/>
    <n v="2.5"/>
    <b v="0"/>
    <n v="102.3755816"/>
  </r>
  <r>
    <n v="873"/>
    <n v="0"/>
    <x v="1"/>
    <s v="Carlsson, Mr. Frans Olof"/>
    <s v="male"/>
    <n v="33"/>
    <n v="0"/>
    <n v="0"/>
    <x v="668"/>
    <n v="5"/>
    <s v="B51 B53 B55"/>
    <x v="0"/>
    <n v="1"/>
    <n v="24.35"/>
    <n v="1"/>
    <n v="24.35"/>
    <n v="24.35"/>
    <n v="1"/>
    <b v="0"/>
    <n v="24.35"/>
  </r>
  <r>
    <n v="874"/>
    <n v="0"/>
    <x v="0"/>
    <s v="Vander Cruyssen, Mr. Victor"/>
    <s v="male"/>
    <n v="47"/>
    <n v="0"/>
    <n v="0"/>
    <x v="669"/>
    <n v="9"/>
    <m/>
    <x v="0"/>
    <n v="1"/>
    <n v="43.83"/>
    <n v="1"/>
    <n v="43.83"/>
    <n v="43.83"/>
    <n v="1"/>
    <b v="0"/>
    <n v="43.83"/>
  </r>
  <r>
    <n v="875"/>
    <n v="1"/>
    <x v="2"/>
    <s v="Abelson, Mrs. Samuel (Hannah Wizosky)"/>
    <s v="female"/>
    <n v="28"/>
    <n v="1"/>
    <n v="0"/>
    <x v="274"/>
    <n v="24"/>
    <m/>
    <x v="1"/>
    <n v="2"/>
    <n v="24"/>
    <n v="2"/>
    <n v="12"/>
    <n v="12"/>
    <n v="2"/>
    <b v="0"/>
    <n v="12"/>
  </r>
  <r>
    <n v="876"/>
    <n v="1"/>
    <x v="0"/>
    <s v="Najib, Miss. Adele Kiamie &quot;Jane&quot;"/>
    <s v="female"/>
    <n v="15"/>
    <n v="0"/>
    <n v="0"/>
    <x v="670"/>
    <n v="7.2249999999999996"/>
    <m/>
    <x v="1"/>
    <n v="1"/>
    <n v="35.185749999999999"/>
    <n v="1"/>
    <n v="35.185749999999999"/>
    <n v="35.185749999999999"/>
    <n v="1"/>
    <b v="0"/>
    <n v="35.185749999999999"/>
  </r>
  <r>
    <n v="877"/>
    <n v="0"/>
    <x v="0"/>
    <s v="Gustafsson, Mr. Alfred Ossian"/>
    <s v="male"/>
    <n v="20"/>
    <n v="0"/>
    <n v="0"/>
    <x v="128"/>
    <n v="9.8458000000000006"/>
    <m/>
    <x v="0"/>
    <n v="1"/>
    <n v="47.949046000000003"/>
    <n v="2"/>
    <n v="23.974523000000001"/>
    <n v="47.949046000000003"/>
    <n v="1"/>
    <b v="0"/>
    <n v="47.949046000000003"/>
  </r>
  <r>
    <n v="878"/>
    <n v="0"/>
    <x v="0"/>
    <s v="Petroff, Mr. Nedelio"/>
    <s v="male"/>
    <n v="19"/>
    <n v="0"/>
    <n v="0"/>
    <x v="671"/>
    <n v="7.8958000000000004"/>
    <m/>
    <x v="0"/>
    <n v="1"/>
    <n v="38.452546000000005"/>
    <n v="1"/>
    <n v="38.452546000000005"/>
    <n v="38.452546000000005"/>
    <n v="1"/>
    <b v="0"/>
    <n v="38.452546000000005"/>
  </r>
  <r>
    <n v="879"/>
    <n v="0"/>
    <x v="0"/>
    <s v="Laleff, Mr. Kristo"/>
    <s v="male"/>
    <m/>
    <n v="0"/>
    <n v="0"/>
    <x v="672"/>
    <n v="7.8958000000000004"/>
    <m/>
    <x v="0"/>
    <n v="1"/>
    <n v="38.452546000000005"/>
    <n v="1"/>
    <n v="38.452546000000005"/>
    <n v="38.452546000000005"/>
    <n v="1"/>
    <b v="0"/>
    <n v="38.452546000000005"/>
  </r>
  <r>
    <n v="880"/>
    <n v="1"/>
    <x v="1"/>
    <s v="Potter, Mrs. Thomas Jr (Lily Alexenia Wilson)"/>
    <s v="female"/>
    <n v="56"/>
    <n v="0"/>
    <n v="1"/>
    <x v="276"/>
    <n v="83.158299999999997"/>
    <s v="C50"/>
    <x v="1"/>
    <n v="2"/>
    <n v="83.158299999999997"/>
    <n v="2"/>
    <n v="41.579149999999998"/>
    <n v="41.579149999999998"/>
    <n v="1.5"/>
    <b v="0"/>
    <n v="55.438866666666662"/>
  </r>
  <r>
    <n v="881"/>
    <n v="1"/>
    <x v="2"/>
    <s v="Shelley, Mrs. William (Imanita Parrish Hall)"/>
    <s v="female"/>
    <n v="25"/>
    <n v="0"/>
    <n v="1"/>
    <x v="232"/>
    <n v="26"/>
    <m/>
    <x v="0"/>
    <n v="2"/>
    <n v="126.62"/>
    <n v="2"/>
    <n v="63.31"/>
    <n v="63.31"/>
    <n v="1.5"/>
    <b v="0"/>
    <n v="84.413333333333341"/>
  </r>
  <r>
    <n v="882"/>
    <n v="0"/>
    <x v="0"/>
    <s v="Markun, Mr. Johann"/>
    <s v="male"/>
    <n v="33"/>
    <n v="0"/>
    <n v="0"/>
    <x v="673"/>
    <n v="7.8958000000000004"/>
    <m/>
    <x v="0"/>
    <n v="1"/>
    <n v="38.452546000000005"/>
    <n v="1"/>
    <n v="38.452546000000005"/>
    <n v="38.452546000000005"/>
    <n v="1"/>
    <b v="0"/>
    <n v="38.452546000000005"/>
  </r>
  <r>
    <n v="883"/>
    <n v="0"/>
    <x v="0"/>
    <s v="Dahlberg, Miss. Gerda Ulrika"/>
    <s v="female"/>
    <n v="22"/>
    <n v="0"/>
    <n v="0"/>
    <x v="674"/>
    <n v="10.5167"/>
    <m/>
    <x v="0"/>
    <n v="1"/>
    <n v="51.216329000000002"/>
    <n v="1"/>
    <n v="51.216329000000002"/>
    <n v="51.216329000000002"/>
    <n v="1"/>
    <b v="0"/>
    <n v="51.216329000000002"/>
  </r>
  <r>
    <n v="884"/>
    <n v="0"/>
    <x v="2"/>
    <s v="Banfield, Mr. Frederick James"/>
    <s v="male"/>
    <n v="28"/>
    <n v="0"/>
    <n v="0"/>
    <x v="675"/>
    <n v="10.5"/>
    <m/>
    <x v="0"/>
    <n v="1"/>
    <n v="51.134999999999998"/>
    <n v="1"/>
    <n v="51.134999999999998"/>
    <n v="51.134999999999998"/>
    <n v="1"/>
    <b v="0"/>
    <n v="51.134999999999998"/>
  </r>
  <r>
    <n v="885"/>
    <n v="0"/>
    <x v="0"/>
    <s v="Sutehall, Mr. Henry Jr"/>
    <s v="male"/>
    <n v="25"/>
    <n v="0"/>
    <n v="0"/>
    <x v="676"/>
    <n v="7.05"/>
    <m/>
    <x v="0"/>
    <n v="1"/>
    <n v="34.333500000000001"/>
    <n v="1"/>
    <n v="34.333500000000001"/>
    <n v="34.333500000000001"/>
    <n v="1"/>
    <b v="0"/>
    <n v="34.333500000000001"/>
  </r>
  <r>
    <n v="886"/>
    <n v="0"/>
    <x v="0"/>
    <s v="Rice, Mrs. William (Margaret Norton)"/>
    <s v="female"/>
    <n v="39"/>
    <n v="0"/>
    <n v="5"/>
    <x v="16"/>
    <n v="29.125"/>
    <m/>
    <x v="2"/>
    <n v="6"/>
    <n v="164.92877906976744"/>
    <n v="5"/>
    <n v="32.985755813953489"/>
    <n v="27.488129844961239"/>
    <n v="3.5"/>
    <b v="0"/>
    <n v="47.122508305647841"/>
  </r>
  <r>
    <n v="887"/>
    <n v="0"/>
    <x v="2"/>
    <s v="Montvila, Rev. Juozas"/>
    <s v="male"/>
    <n v="27"/>
    <n v="0"/>
    <n v="0"/>
    <x v="677"/>
    <n v="13"/>
    <m/>
    <x v="0"/>
    <n v="1"/>
    <n v="63.31"/>
    <n v="1"/>
    <n v="63.31"/>
    <n v="63.31"/>
    <n v="1"/>
    <b v="0"/>
    <n v="63.31"/>
  </r>
  <r>
    <n v="888"/>
    <n v="1"/>
    <x v="1"/>
    <s v="Graham, Miss. Margaret Edith"/>
    <s v="female"/>
    <n v="19"/>
    <n v="0"/>
    <n v="0"/>
    <x v="678"/>
    <n v="30"/>
    <s v="B42"/>
    <x v="0"/>
    <n v="1"/>
    <n v="146.1"/>
    <n v="1"/>
    <n v="146.1"/>
    <n v="146.1"/>
    <n v="1"/>
    <b v="0"/>
    <n v="146.1"/>
  </r>
  <r>
    <n v="889"/>
    <n v="0"/>
    <x v="0"/>
    <s v="Johnston, Miss. Catherine Helen &quot;Carrie&quot;"/>
    <s v="female"/>
    <m/>
    <n v="1"/>
    <n v="2"/>
    <x v="614"/>
    <n v="23.45"/>
    <m/>
    <x v="0"/>
    <n v="4"/>
    <n v="114.2015"/>
    <n v="2"/>
    <n v="57.100749999999998"/>
    <n v="28.550374999999999"/>
    <n v="3"/>
    <b v="1"/>
    <n v="38.067166666666665"/>
  </r>
  <r>
    <n v="890"/>
    <n v="1"/>
    <x v="1"/>
    <s v="Behr, Mr. Karl Howell"/>
    <s v="male"/>
    <n v="26"/>
    <n v="0"/>
    <n v="0"/>
    <x v="679"/>
    <n v="30"/>
    <s v="C148"/>
    <x v="1"/>
    <n v="1"/>
    <n v="30"/>
    <n v="1"/>
    <n v="30"/>
    <n v="30"/>
    <n v="1"/>
    <b v="0"/>
    <n v="30"/>
  </r>
  <r>
    <n v="891"/>
    <n v="0"/>
    <x v="0"/>
    <s v="Dooley, Mr. Patrick"/>
    <s v="male"/>
    <n v="32"/>
    <n v="0"/>
    <n v="0"/>
    <x v="680"/>
    <n v="7.75"/>
    <m/>
    <x v="2"/>
    <n v="1"/>
    <n v="43.886627906976749"/>
    <n v="1"/>
    <n v="43.886627906976749"/>
    <n v="43.886627906976749"/>
    <n v="1"/>
    <b v="0"/>
    <n v="43.88662790697674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1">
  <r>
    <n v="1"/>
    <x v="0"/>
    <x v="0"/>
    <s v="Braund, Mr. Owen Harris"/>
    <s v="male"/>
    <n v="22"/>
    <n v="1"/>
    <n v="0"/>
    <s v="A/5 21171"/>
    <n v="7.25"/>
    <m/>
    <x v="0"/>
    <n v="2"/>
    <n v="35.307499999999997"/>
    <n v="1"/>
    <n v="35.307499999999997"/>
    <n v="17.653749999999999"/>
    <n v="2"/>
    <x v="0"/>
    <n v="17.653749999999999"/>
    <n v="2"/>
    <n v="17.653749999999999"/>
  </r>
  <r>
    <n v="2"/>
    <x v="1"/>
    <x v="1"/>
    <s v="Cumings, Mrs. John Bradley (Florence Briggs Thayer)"/>
    <s v="female"/>
    <n v="38"/>
    <n v="1"/>
    <n v="0"/>
    <s v="PC 17599"/>
    <n v="71.283299999999997"/>
    <s v="C85"/>
    <x v="1"/>
    <n v="2"/>
    <n v="347.14967100000001"/>
    <n v="1"/>
    <n v="347.14967100000001"/>
    <n v="173.57483550000001"/>
    <n v="2"/>
    <x v="0"/>
    <n v="173.57483550000001"/>
    <n v="2"/>
    <n v="173.57483550000001"/>
  </r>
  <r>
    <n v="3"/>
    <x v="1"/>
    <x v="0"/>
    <s v="Heikkinen, Miss. Laina"/>
    <s v="female"/>
    <n v="26"/>
    <n v="0"/>
    <n v="0"/>
    <s v="STON/O2. 3101282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4"/>
    <x v="1"/>
    <x v="1"/>
    <s v="Futrelle, Mrs. Jacques Heath (Lily May Peel)"/>
    <s v="female"/>
    <n v="35"/>
    <n v="1"/>
    <n v="0"/>
    <n v="113803"/>
    <n v="53.1"/>
    <s v="C123"/>
    <x v="0"/>
    <n v="2"/>
    <n v="258.59700000000004"/>
    <n v="2"/>
    <n v="129.29850000000002"/>
    <n v="129.29850000000002"/>
    <n v="2"/>
    <x v="0"/>
    <n v="129.29850000000002"/>
    <n v="2"/>
    <n v="129.29850000000002"/>
  </r>
  <r>
    <n v="5"/>
    <x v="0"/>
    <x v="0"/>
    <s v="Allen, Mr. William Henry"/>
    <s v="male"/>
    <n v="35"/>
    <n v="0"/>
    <n v="0"/>
    <n v="373450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6"/>
    <x v="0"/>
    <x v="0"/>
    <s v="Moran, Mr. James"/>
    <s v="male"/>
    <m/>
    <n v="0"/>
    <n v="0"/>
    <n v="330877"/>
    <n v="8.4582999999999995"/>
    <m/>
    <x v="2"/>
    <n v="1"/>
    <n v="35.425052059999999"/>
    <n v="1"/>
    <n v="35.425052059999999"/>
    <n v="35.425052059999999"/>
    <n v="1"/>
    <x v="0"/>
    <n v="35.425052059999999"/>
    <n v="1"/>
    <n v="35.425052059999999"/>
  </r>
  <r>
    <n v="7"/>
    <x v="0"/>
    <x v="1"/>
    <s v="McCarthy, Mr. Timothy J"/>
    <s v="male"/>
    <n v="54"/>
    <n v="0"/>
    <n v="0"/>
    <n v="17463"/>
    <n v="51.862499999999997"/>
    <s v="E46"/>
    <x v="0"/>
    <n v="1"/>
    <n v="252.57037499999998"/>
    <n v="1"/>
    <n v="252.57037499999998"/>
    <n v="252.57037499999998"/>
    <n v="1"/>
    <x v="0"/>
    <n v="252.57037499999998"/>
    <n v="1"/>
    <n v="252.57037499999998"/>
  </r>
  <r>
    <n v="8"/>
    <x v="0"/>
    <x v="0"/>
    <s v="Palsson, Master. Gosta Leonard"/>
    <s v="male"/>
    <n v="2"/>
    <n v="3"/>
    <n v="1"/>
    <n v="349909"/>
    <n v="21.074999999999999"/>
    <m/>
    <x v="0"/>
    <n v="5"/>
    <n v="102.63525"/>
    <n v="4"/>
    <n v="25.6588125"/>
    <n v="20.527049999999999"/>
    <n v="3"/>
    <x v="1"/>
    <n v="34.211750000000002"/>
    <n v="4"/>
    <n v="25.6588125"/>
  </r>
  <r>
    <n v="9"/>
    <x v="1"/>
    <x v="0"/>
    <s v="Johnson, Mrs. Oscar W (Elisabeth Vilhelmina Berg)"/>
    <s v="female"/>
    <n v="27"/>
    <n v="0"/>
    <n v="2"/>
    <n v="347742"/>
    <n v="11.1333"/>
    <m/>
    <x v="0"/>
    <n v="3"/>
    <n v="54.219171000000003"/>
    <n v="3"/>
    <n v="18.073057000000002"/>
    <n v="18.073057000000002"/>
    <n v="2"/>
    <x v="0"/>
    <n v="27.109585500000001"/>
    <n v="3"/>
    <n v="18.073057000000002"/>
  </r>
  <r>
    <n v="10"/>
    <x v="1"/>
    <x v="2"/>
    <s v="Nasser, Mrs. Nicholas (Adele Achem)"/>
    <s v="female"/>
    <n v="14"/>
    <n v="1"/>
    <n v="0"/>
    <n v="237736"/>
    <n v="30.070799999999998"/>
    <m/>
    <x v="1"/>
    <n v="2"/>
    <n v="30.070799999999998"/>
    <n v="2"/>
    <n v="15.035399999999999"/>
    <n v="15.035399999999999"/>
    <n v="2"/>
    <x v="0"/>
    <n v="15.035399999999999"/>
    <n v="2"/>
    <n v="15.035399999999999"/>
  </r>
  <r>
    <n v="11"/>
    <x v="1"/>
    <x v="0"/>
    <s v="Sandstrom, Miss. Marguerite Rut"/>
    <s v="female"/>
    <n v="4"/>
    <n v="1"/>
    <n v="1"/>
    <s v="PP 9549"/>
    <n v="16.7"/>
    <s v="G6"/>
    <x v="0"/>
    <n v="3"/>
    <n v="81.328999999999994"/>
    <n v="2"/>
    <n v="40.664499999999997"/>
    <n v="27.109666666666666"/>
    <n v="2"/>
    <x v="1"/>
    <n v="40.664499999999997"/>
    <n v="2"/>
    <n v="40.664499999999997"/>
  </r>
  <r>
    <n v="12"/>
    <x v="1"/>
    <x v="1"/>
    <s v="Bonnell, Miss. Elizabeth"/>
    <s v="female"/>
    <n v="58"/>
    <n v="0"/>
    <n v="0"/>
    <n v="113783"/>
    <n v="26.55"/>
    <s v="C103"/>
    <x v="0"/>
    <n v="1"/>
    <n v="129.29850000000002"/>
    <n v="1"/>
    <n v="129.29850000000002"/>
    <n v="129.29850000000002"/>
    <n v="1"/>
    <x v="0"/>
    <n v="129.29850000000002"/>
    <n v="1"/>
    <n v="129.29850000000002"/>
  </r>
  <r>
    <n v="13"/>
    <x v="0"/>
    <x v="0"/>
    <s v="Saundercock, Mr. William Henry"/>
    <s v="male"/>
    <n v="20"/>
    <n v="0"/>
    <n v="0"/>
    <s v="A/5. 2151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14"/>
    <x v="0"/>
    <x v="0"/>
    <s v="Andersson, Mr. Anders Johan"/>
    <s v="male"/>
    <n v="39"/>
    <n v="1"/>
    <n v="5"/>
    <n v="347082"/>
    <n v="31.274999999999999"/>
    <m/>
    <x v="0"/>
    <n v="7"/>
    <n v="152.30924999999999"/>
    <n v="7"/>
    <n v="21.758464285714286"/>
    <n v="21.758464285714286"/>
    <n v="4.5"/>
    <x v="0"/>
    <n v="33.846499999999999"/>
    <n v="7"/>
    <n v="21.758464285714286"/>
  </r>
  <r>
    <n v="15"/>
    <x v="0"/>
    <x v="0"/>
    <s v="Vestrom, Miss. Hulda Amanda Adolfina"/>
    <s v="female"/>
    <n v="14"/>
    <n v="0"/>
    <n v="0"/>
    <n v="350406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16"/>
    <x v="1"/>
    <x v="2"/>
    <s v="Hewlett, Mrs. (Mary D Kingcome) "/>
    <s v="female"/>
    <n v="55"/>
    <n v="0"/>
    <n v="0"/>
    <n v="248706"/>
    <n v="16"/>
    <m/>
    <x v="0"/>
    <n v="1"/>
    <n v="77.92"/>
    <n v="1"/>
    <n v="77.92"/>
    <n v="77.92"/>
    <n v="1"/>
    <x v="0"/>
    <n v="77.92"/>
    <n v="1"/>
    <n v="77.92"/>
  </r>
  <r>
    <n v="17"/>
    <x v="0"/>
    <x v="0"/>
    <s v="Rice, Master. Eugene"/>
    <s v="male"/>
    <n v="2"/>
    <n v="4"/>
    <n v="1"/>
    <n v="382652"/>
    <n v="29.125"/>
    <m/>
    <x v="2"/>
    <n v="6"/>
    <n v="121.981325"/>
    <n v="5"/>
    <n v="24.396265"/>
    <n v="20.330220833333332"/>
    <n v="3.5"/>
    <x v="1"/>
    <n v="34.85180714285714"/>
    <n v="5"/>
    <n v="24.396265"/>
  </r>
  <r>
    <n v="18"/>
    <x v="1"/>
    <x v="2"/>
    <s v="Williams, Mr. Charles Eugene"/>
    <s v="male"/>
    <m/>
    <n v="0"/>
    <n v="0"/>
    <n v="244373"/>
    <n v="13"/>
    <m/>
    <x v="0"/>
    <n v="1"/>
    <n v="63.31"/>
    <n v="1"/>
    <n v="63.31"/>
    <n v="63.31"/>
    <n v="1"/>
    <x v="0"/>
    <n v="63.31"/>
    <n v="1"/>
    <n v="63.31"/>
  </r>
  <r>
    <n v="19"/>
    <x v="0"/>
    <x v="0"/>
    <s v="Vander Planke, Mrs. Julius (Emelia Maria Vandemoortele)"/>
    <s v="female"/>
    <n v="31"/>
    <n v="1"/>
    <n v="0"/>
    <n v="345763"/>
    <n v="18"/>
    <m/>
    <x v="0"/>
    <n v="2"/>
    <n v="87.66"/>
    <n v="1"/>
    <n v="87.66"/>
    <n v="43.83"/>
    <n v="2"/>
    <x v="0"/>
    <n v="43.83"/>
    <n v="2"/>
    <n v="43.83"/>
  </r>
  <r>
    <n v="20"/>
    <x v="1"/>
    <x v="0"/>
    <s v="Masselmani, Mrs. Fatima"/>
    <s v="female"/>
    <m/>
    <n v="0"/>
    <n v="0"/>
    <n v="2649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21"/>
    <x v="0"/>
    <x v="2"/>
    <s v="Fynney, Mr. Joseph J"/>
    <s v="male"/>
    <n v="35"/>
    <n v="0"/>
    <n v="0"/>
    <n v="239865"/>
    <n v="26"/>
    <m/>
    <x v="0"/>
    <n v="1"/>
    <n v="126.62"/>
    <n v="2"/>
    <n v="63.31"/>
    <n v="126.62"/>
    <n v="1"/>
    <x v="0"/>
    <n v="126.62"/>
    <n v="2"/>
    <n v="63.31"/>
  </r>
  <r>
    <n v="22"/>
    <x v="1"/>
    <x v="2"/>
    <s v="Beesley, Mr. Lawrence"/>
    <s v="male"/>
    <n v="34"/>
    <n v="0"/>
    <n v="0"/>
    <n v="248698"/>
    <n v="13"/>
    <s v="D56"/>
    <x v="0"/>
    <n v="1"/>
    <n v="63.31"/>
    <n v="1"/>
    <n v="63.31"/>
    <n v="63.31"/>
    <n v="1"/>
    <x v="0"/>
    <n v="63.31"/>
    <n v="1"/>
    <n v="63.31"/>
  </r>
  <r>
    <n v="23"/>
    <x v="1"/>
    <x v="0"/>
    <s v="McGowan, Miss. Anna &quot;Annie&quot;"/>
    <s v="female"/>
    <n v="15"/>
    <n v="0"/>
    <n v="0"/>
    <n v="330923"/>
    <n v="8.0291999999999994"/>
    <m/>
    <x v="2"/>
    <n v="1"/>
    <n v="33.627895439999996"/>
    <n v="1"/>
    <n v="33.627895439999996"/>
    <n v="33.627895439999996"/>
    <n v="1"/>
    <x v="0"/>
    <n v="33.627895439999996"/>
    <n v="1"/>
    <n v="33.627895439999996"/>
  </r>
  <r>
    <n v="24"/>
    <x v="1"/>
    <x v="1"/>
    <s v="Sloper, Mr. William Thompson"/>
    <s v="male"/>
    <n v="28"/>
    <n v="0"/>
    <n v="0"/>
    <n v="113788"/>
    <n v="35.5"/>
    <s v="A6"/>
    <x v="0"/>
    <n v="1"/>
    <n v="172.88499999999999"/>
    <n v="1"/>
    <n v="172.88499999999999"/>
    <n v="172.88499999999999"/>
    <n v="1"/>
    <x v="0"/>
    <n v="172.88499999999999"/>
    <n v="1"/>
    <n v="172.88499999999999"/>
  </r>
  <r>
    <n v="25"/>
    <x v="0"/>
    <x v="0"/>
    <s v="Palsson, Miss. Torborg Danira"/>
    <s v="female"/>
    <n v="8"/>
    <n v="3"/>
    <n v="1"/>
    <n v="349909"/>
    <n v="21.074999999999999"/>
    <m/>
    <x v="0"/>
    <n v="5"/>
    <n v="102.63525"/>
    <n v="4"/>
    <n v="25.6588125"/>
    <n v="20.527049999999999"/>
    <n v="3"/>
    <x v="1"/>
    <n v="34.211750000000002"/>
    <n v="4"/>
    <n v="25.6588125"/>
  </r>
  <r>
    <n v="26"/>
    <x v="1"/>
    <x v="0"/>
    <s v="Asplund, Mrs. Carl Oscar (Selma Augusta Emilia Johansson)"/>
    <s v="female"/>
    <n v="38"/>
    <n v="1"/>
    <n v="5"/>
    <n v="347077"/>
    <n v="31.387499999999999"/>
    <m/>
    <x v="0"/>
    <n v="7"/>
    <n v="152.857125"/>
    <n v="4"/>
    <n v="38.214281249999999"/>
    <n v="21.836732142857141"/>
    <n v="4.5"/>
    <x v="0"/>
    <n v="33.968249999999998"/>
    <n v="4.5"/>
    <n v="33.968249999999998"/>
  </r>
  <r>
    <n v="27"/>
    <x v="0"/>
    <x v="0"/>
    <s v="Emir, Mr. Farred Chehab"/>
    <s v="male"/>
    <m/>
    <n v="0"/>
    <n v="0"/>
    <n v="2631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28"/>
    <x v="0"/>
    <x v="1"/>
    <s v="Fortune, Mr. Charles Alexander"/>
    <s v="male"/>
    <n v="19"/>
    <n v="3"/>
    <n v="2"/>
    <n v="19950"/>
    <n v="263"/>
    <s v="C23 C25 C27"/>
    <x v="0"/>
    <n v="6"/>
    <n v="1280.81"/>
    <n v="4"/>
    <n v="320.20249999999999"/>
    <n v="213.46833333333333"/>
    <n v="5"/>
    <x v="0"/>
    <n v="256.16199999999998"/>
    <n v="5"/>
    <n v="256.16199999999998"/>
  </r>
  <r>
    <n v="29"/>
    <x v="1"/>
    <x v="0"/>
    <s v="O'Dwyer, Miss. Ellen &quot;Nellie&quot;"/>
    <s v="female"/>
    <m/>
    <n v="0"/>
    <n v="0"/>
    <n v="330959"/>
    <n v="7.8792"/>
    <m/>
    <x v="2"/>
    <n v="1"/>
    <n v="32.999665440000001"/>
    <n v="1"/>
    <n v="32.999665440000001"/>
    <n v="32.999665440000001"/>
    <n v="1"/>
    <x v="0"/>
    <n v="32.999665440000001"/>
    <n v="1"/>
    <n v="32.999665440000001"/>
  </r>
  <r>
    <n v="30"/>
    <x v="0"/>
    <x v="0"/>
    <s v="Todoroff, Mr. Lalio"/>
    <s v="male"/>
    <m/>
    <n v="0"/>
    <n v="0"/>
    <n v="349216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31"/>
    <x v="0"/>
    <x v="1"/>
    <s v="Uruchurtu, Don. Manuel E"/>
    <s v="male"/>
    <n v="40"/>
    <n v="0"/>
    <n v="0"/>
    <s v="PC 17601"/>
    <n v="27.720800000000001"/>
    <m/>
    <x v="1"/>
    <n v="1"/>
    <n v="135.00029599999999"/>
    <n v="1"/>
    <n v="135.00029599999999"/>
    <n v="135.00029599999999"/>
    <n v="1"/>
    <x v="0"/>
    <n v="135.00029599999999"/>
    <n v="1"/>
    <n v="135.00029599999999"/>
  </r>
  <r>
    <n v="32"/>
    <x v="1"/>
    <x v="1"/>
    <s v="Spencer, Mrs. William Augustus (Marie Eugenie)"/>
    <s v="female"/>
    <m/>
    <n v="1"/>
    <n v="0"/>
    <s v="PC 17569"/>
    <n v="146.52080000000001"/>
    <s v="B78"/>
    <x v="1"/>
    <n v="2"/>
    <n v="713.55629600000009"/>
    <n v="2"/>
    <n v="356.77814800000004"/>
    <n v="356.77814800000004"/>
    <n v="2"/>
    <x v="0"/>
    <n v="356.77814800000004"/>
    <n v="2"/>
    <n v="356.77814800000004"/>
  </r>
  <r>
    <n v="33"/>
    <x v="1"/>
    <x v="0"/>
    <s v="Glynn, Miss. Mary Agatha"/>
    <s v="female"/>
    <m/>
    <n v="0"/>
    <n v="0"/>
    <n v="335677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34"/>
    <x v="0"/>
    <x v="2"/>
    <s v="Wheadon, Mr. Edward H"/>
    <s v="male"/>
    <n v="66"/>
    <n v="0"/>
    <n v="0"/>
    <s v="C.A. 24579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35"/>
    <x v="0"/>
    <x v="1"/>
    <s v="Meyer, Mr. Edgar Joseph"/>
    <s v="male"/>
    <n v="28"/>
    <n v="1"/>
    <n v="0"/>
    <s v="PC 17604"/>
    <n v="82.1708"/>
    <m/>
    <x v="1"/>
    <n v="2"/>
    <n v="400.17179600000003"/>
    <n v="2"/>
    <n v="200.08589800000001"/>
    <n v="200.08589800000001"/>
    <n v="2"/>
    <x v="0"/>
    <n v="200.08589800000001"/>
    <n v="2"/>
    <n v="200.08589800000001"/>
  </r>
  <r>
    <n v="36"/>
    <x v="0"/>
    <x v="1"/>
    <s v="Holverson, Mr. Alexander Oskar"/>
    <s v="male"/>
    <n v="42"/>
    <n v="1"/>
    <n v="0"/>
    <n v="113789"/>
    <n v="52"/>
    <m/>
    <x v="0"/>
    <n v="2"/>
    <n v="253.24"/>
    <n v="2"/>
    <n v="126.62"/>
    <n v="126.62"/>
    <n v="2"/>
    <x v="0"/>
    <n v="126.62"/>
    <n v="2"/>
    <n v="126.62"/>
  </r>
  <r>
    <n v="37"/>
    <x v="1"/>
    <x v="0"/>
    <s v="Mamee, Mr. Hanna"/>
    <s v="male"/>
    <m/>
    <n v="0"/>
    <n v="0"/>
    <n v="2677"/>
    <n v="7.2291999999999996"/>
    <m/>
    <x v="1"/>
    <n v="1"/>
    <n v="35.206204"/>
    <n v="1"/>
    <n v="35.206204"/>
    <n v="35.206204"/>
    <n v="1"/>
    <x v="0"/>
    <n v="35.206204"/>
    <n v="1"/>
    <n v="35.206204"/>
  </r>
  <r>
    <n v="38"/>
    <x v="0"/>
    <x v="0"/>
    <s v="Cann, Mr. Ernest Charles"/>
    <s v="male"/>
    <n v="21"/>
    <n v="0"/>
    <n v="0"/>
    <s v="A./5. 2152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39"/>
    <x v="0"/>
    <x v="0"/>
    <s v="Vander Planke, Miss. Augusta Maria"/>
    <s v="female"/>
    <n v="18"/>
    <n v="2"/>
    <n v="0"/>
    <n v="345764"/>
    <n v="18"/>
    <m/>
    <x v="0"/>
    <n v="3"/>
    <n v="87.66"/>
    <n v="2"/>
    <n v="43.83"/>
    <n v="29.22"/>
    <n v="3"/>
    <x v="0"/>
    <n v="29.22"/>
    <n v="3"/>
    <n v="29.22"/>
  </r>
  <r>
    <n v="40"/>
    <x v="1"/>
    <x v="0"/>
    <s v="Nicola-Yarred, Miss. Jamila"/>
    <s v="female"/>
    <n v="14"/>
    <n v="1"/>
    <n v="0"/>
    <n v="2651"/>
    <n v="11.2417"/>
    <m/>
    <x v="1"/>
    <n v="2"/>
    <n v="54.747078999999999"/>
    <n v="2"/>
    <n v="27.3735395"/>
    <n v="27.3735395"/>
    <n v="2"/>
    <x v="0"/>
    <n v="27.3735395"/>
    <n v="2"/>
    <n v="27.3735395"/>
  </r>
  <r>
    <n v="41"/>
    <x v="0"/>
    <x v="0"/>
    <s v="Ahlin, Mrs. Johan (Johanna Persdotter Larsson)"/>
    <s v="female"/>
    <n v="40"/>
    <n v="1"/>
    <n v="0"/>
    <n v="7546"/>
    <n v="9.4749999999999996"/>
    <m/>
    <x v="0"/>
    <n v="2"/>
    <n v="46.143250000000002"/>
    <n v="1"/>
    <n v="46.143250000000002"/>
    <n v="23.071625000000001"/>
    <n v="2"/>
    <x v="0"/>
    <n v="23.071625000000001"/>
    <n v="2"/>
    <n v="23.071625000000001"/>
  </r>
  <r>
    <n v="42"/>
    <x v="0"/>
    <x v="2"/>
    <s v="Turpin, Mrs. William John Robert (Dorothy Ann Wonnacott)"/>
    <s v="female"/>
    <n v="27"/>
    <n v="1"/>
    <n v="0"/>
    <n v="11668"/>
    <n v="21"/>
    <m/>
    <x v="0"/>
    <n v="2"/>
    <n v="102.27"/>
    <n v="2"/>
    <n v="51.134999999999998"/>
    <n v="51.134999999999998"/>
    <n v="2"/>
    <x v="0"/>
    <n v="51.134999999999998"/>
    <n v="2"/>
    <n v="51.134999999999998"/>
  </r>
  <r>
    <n v="43"/>
    <x v="0"/>
    <x v="0"/>
    <s v="Kraeff, Mr. Theodor"/>
    <s v="male"/>
    <m/>
    <n v="0"/>
    <n v="0"/>
    <n v="349253"/>
    <n v="7.8958000000000004"/>
    <m/>
    <x v="1"/>
    <n v="1"/>
    <n v="38.452546000000005"/>
    <n v="1"/>
    <n v="38.452546000000005"/>
    <n v="38.452546000000005"/>
    <n v="1"/>
    <x v="0"/>
    <n v="38.452546000000005"/>
    <n v="1"/>
    <n v="38.452546000000005"/>
  </r>
  <r>
    <n v="44"/>
    <x v="1"/>
    <x v="2"/>
    <s v="Laroche, Miss. Simonne Marie Anne Andree"/>
    <s v="female"/>
    <n v="3"/>
    <n v="1"/>
    <n v="2"/>
    <s v="SC/Paris 2123"/>
    <n v="41.5792"/>
    <m/>
    <x v="1"/>
    <n v="4"/>
    <n v="202.49070399999999"/>
    <n v="3"/>
    <n v="67.496901333333327"/>
    <n v="50.622675999999998"/>
    <n v="3"/>
    <x v="1"/>
    <n v="67.496901333333327"/>
    <n v="3"/>
    <n v="67.496901333333327"/>
  </r>
  <r>
    <n v="45"/>
    <x v="1"/>
    <x v="0"/>
    <s v="Devaney, Miss. Margaret Delia"/>
    <s v="female"/>
    <n v="19"/>
    <n v="0"/>
    <n v="0"/>
    <n v="330958"/>
    <n v="7.8792"/>
    <m/>
    <x v="2"/>
    <n v="1"/>
    <n v="32.999665440000001"/>
    <n v="1"/>
    <n v="32.999665440000001"/>
    <n v="32.999665440000001"/>
    <n v="1"/>
    <x v="0"/>
    <n v="32.999665440000001"/>
    <n v="1"/>
    <n v="32.999665440000001"/>
  </r>
  <r>
    <n v="46"/>
    <x v="0"/>
    <x v="0"/>
    <s v="Rogers, Mr. William John"/>
    <s v="male"/>
    <m/>
    <n v="0"/>
    <n v="0"/>
    <s v="S.C./A.4. 23567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7"/>
    <x v="0"/>
    <x v="0"/>
    <s v="Lennon, Mr. Denis"/>
    <s v="male"/>
    <m/>
    <n v="1"/>
    <n v="0"/>
    <n v="370371"/>
    <n v="15.5"/>
    <m/>
    <x v="2"/>
    <n v="2"/>
    <n v="64.917100000000005"/>
    <n v="1"/>
    <n v="64.917100000000005"/>
    <n v="32.458550000000002"/>
    <n v="2"/>
    <x v="0"/>
    <n v="32.458550000000002"/>
    <n v="2"/>
    <n v="32.458550000000002"/>
  </r>
  <r>
    <n v="48"/>
    <x v="1"/>
    <x v="0"/>
    <s v="O'Driscoll, Miss. Bridget"/>
    <s v="female"/>
    <m/>
    <n v="0"/>
    <n v="0"/>
    <n v="14311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49"/>
    <x v="0"/>
    <x v="0"/>
    <s v="Samaan, Mr. Youssef"/>
    <s v="male"/>
    <m/>
    <n v="2"/>
    <n v="0"/>
    <n v="2662"/>
    <n v="21.679200000000002"/>
    <m/>
    <x v="1"/>
    <n v="3"/>
    <n v="105.57770400000001"/>
    <n v="1"/>
    <n v="105.57770400000001"/>
    <n v="35.192568000000001"/>
    <n v="3"/>
    <x v="0"/>
    <n v="35.192568000000001"/>
    <n v="3"/>
    <n v="35.192568000000001"/>
  </r>
  <r>
    <n v="50"/>
    <x v="0"/>
    <x v="0"/>
    <s v="Arnold-Franchi, Mrs. Josef (Josefine Franchi)"/>
    <s v="female"/>
    <n v="18"/>
    <n v="1"/>
    <n v="0"/>
    <n v="349237"/>
    <n v="17.8"/>
    <m/>
    <x v="0"/>
    <n v="2"/>
    <n v="86.686000000000007"/>
    <n v="2"/>
    <n v="43.343000000000004"/>
    <n v="43.343000000000004"/>
    <n v="2"/>
    <x v="0"/>
    <n v="43.343000000000004"/>
    <n v="2"/>
    <n v="43.343000000000004"/>
  </r>
  <r>
    <n v="51"/>
    <x v="0"/>
    <x v="0"/>
    <s v="Panula, Master. Juha Niilo"/>
    <s v="male"/>
    <n v="7"/>
    <n v="4"/>
    <n v="1"/>
    <n v="3101295"/>
    <n v="39.6875"/>
    <m/>
    <x v="0"/>
    <n v="6"/>
    <n v="193.27812500000002"/>
    <n v="6"/>
    <n v="32.213020833333339"/>
    <n v="32.213020833333339"/>
    <n v="3.5"/>
    <x v="1"/>
    <n v="55.222321428571433"/>
    <n v="6"/>
    <n v="32.213020833333339"/>
  </r>
  <r>
    <n v="52"/>
    <x v="0"/>
    <x v="0"/>
    <s v="Nosworthy, Mr. Richard Cater"/>
    <s v="male"/>
    <n v="21"/>
    <n v="0"/>
    <n v="0"/>
    <s v="A/4. 39886"/>
    <n v="7.8"/>
    <m/>
    <x v="0"/>
    <n v="1"/>
    <n v="37.985999999999997"/>
    <n v="1"/>
    <n v="37.985999999999997"/>
    <n v="37.985999999999997"/>
    <n v="1"/>
    <x v="0"/>
    <n v="37.985999999999997"/>
    <n v="1"/>
    <n v="37.985999999999997"/>
  </r>
  <r>
    <n v="53"/>
    <x v="1"/>
    <x v="1"/>
    <s v="Harper, Mrs. Henry Sleeper (Myna Haxtun)"/>
    <s v="female"/>
    <n v="49"/>
    <n v="1"/>
    <n v="0"/>
    <s v="PC 17572"/>
    <n v="76.729200000000006"/>
    <s v="D33"/>
    <x v="1"/>
    <n v="2"/>
    <n v="373.67120400000005"/>
    <n v="3"/>
    <n v="124.55706800000002"/>
    <n v="186.83560200000002"/>
    <n v="2"/>
    <x v="0"/>
    <n v="186.83560200000002"/>
    <n v="3"/>
    <n v="124.55706800000002"/>
  </r>
  <r>
    <n v="54"/>
    <x v="1"/>
    <x v="2"/>
    <s v="Faunthorpe, Mrs. Lizzie (Elizabeth Anne Wilkinson)"/>
    <s v="female"/>
    <n v="29"/>
    <n v="1"/>
    <n v="0"/>
    <n v="2926"/>
    <n v="26"/>
    <m/>
    <x v="0"/>
    <n v="2"/>
    <n v="126.62"/>
    <n v="1"/>
    <n v="126.62"/>
    <n v="63.31"/>
    <n v="2"/>
    <x v="0"/>
    <n v="63.31"/>
    <n v="2"/>
    <n v="63.31"/>
  </r>
  <r>
    <n v="55"/>
    <x v="0"/>
    <x v="1"/>
    <s v="Ostby, Mr. Engelhart Cornelius"/>
    <s v="male"/>
    <n v="65"/>
    <n v="0"/>
    <n v="1"/>
    <n v="113509"/>
    <n v="61.979199999999999"/>
    <s v="B30"/>
    <x v="1"/>
    <n v="2"/>
    <n v="61.979199999999999"/>
    <n v="1"/>
    <n v="61.979199999999999"/>
    <n v="30.989599999999999"/>
    <n v="1.5"/>
    <x v="0"/>
    <n v="41.319466666666663"/>
    <n v="1.5"/>
    <n v="41.319466666666663"/>
  </r>
  <r>
    <n v="56"/>
    <x v="1"/>
    <x v="1"/>
    <s v="Woolner, Mr. Hugh"/>
    <s v="male"/>
    <m/>
    <n v="0"/>
    <n v="0"/>
    <n v="19947"/>
    <n v="35.5"/>
    <s v="C52"/>
    <x v="0"/>
    <n v="1"/>
    <n v="172.88499999999999"/>
    <n v="1"/>
    <n v="172.88499999999999"/>
    <n v="172.88499999999999"/>
    <n v="1"/>
    <x v="0"/>
    <n v="172.88499999999999"/>
    <n v="1"/>
    <n v="172.88499999999999"/>
  </r>
  <r>
    <n v="57"/>
    <x v="1"/>
    <x v="2"/>
    <s v="Rugg, Miss. Emily"/>
    <s v="female"/>
    <n v="21"/>
    <n v="0"/>
    <n v="0"/>
    <s v="C.A. 31026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58"/>
    <x v="0"/>
    <x v="0"/>
    <s v="Novel, Mr. Mansouer"/>
    <s v="male"/>
    <n v="28.5"/>
    <n v="0"/>
    <n v="0"/>
    <n v="2697"/>
    <n v="7.2291999999999996"/>
    <m/>
    <x v="1"/>
    <n v="1"/>
    <n v="35.206204"/>
    <n v="1"/>
    <n v="35.206204"/>
    <n v="35.206204"/>
    <n v="1"/>
    <x v="0"/>
    <n v="35.206204"/>
    <n v="1"/>
    <n v="35.206204"/>
  </r>
  <r>
    <n v="59"/>
    <x v="1"/>
    <x v="2"/>
    <s v="West, Miss. Constance Mirium"/>
    <s v="female"/>
    <n v="5"/>
    <n v="1"/>
    <n v="2"/>
    <s v="C.A. 34651"/>
    <n v="27.75"/>
    <m/>
    <x v="0"/>
    <n v="4"/>
    <n v="135.14250000000001"/>
    <n v="3"/>
    <n v="45.047500000000007"/>
    <n v="33.785625000000003"/>
    <n v="3"/>
    <x v="1"/>
    <n v="45.047500000000007"/>
    <n v="3"/>
    <n v="45.047500000000007"/>
  </r>
  <r>
    <n v="60"/>
    <x v="0"/>
    <x v="0"/>
    <s v="Goodwin, Master. William Frederick"/>
    <s v="male"/>
    <n v="11"/>
    <n v="5"/>
    <n v="2"/>
    <s v="CA 2144"/>
    <n v="46.9"/>
    <m/>
    <x v="0"/>
    <n v="8"/>
    <n v="228.40299999999999"/>
    <n v="6"/>
    <n v="38.067166666666665"/>
    <n v="28.550374999999999"/>
    <n v="5"/>
    <x v="1"/>
    <n v="45.680599999999998"/>
    <n v="6"/>
    <n v="38.067166666666665"/>
  </r>
  <r>
    <n v="61"/>
    <x v="0"/>
    <x v="0"/>
    <s v="Sirayanian, Mr. Orsen"/>
    <s v="male"/>
    <n v="22"/>
    <n v="0"/>
    <n v="0"/>
    <n v="2669"/>
    <n v="7.2291999999999996"/>
    <m/>
    <x v="1"/>
    <n v="1"/>
    <n v="35.206204"/>
    <n v="1"/>
    <n v="35.206204"/>
    <n v="35.206204"/>
    <n v="1"/>
    <x v="0"/>
    <n v="35.206204"/>
    <n v="1"/>
    <n v="35.206204"/>
  </r>
  <r>
    <n v="62"/>
    <x v="1"/>
    <x v="1"/>
    <s v="Icard, Miss. Amelie"/>
    <s v="female"/>
    <n v="38"/>
    <n v="0"/>
    <n v="0"/>
    <n v="113572"/>
    <n v="80"/>
    <s v="B28"/>
    <x v="3"/>
    <n v="1"/>
    <n v="80"/>
    <n v="2"/>
    <n v="40"/>
    <n v="80"/>
    <n v="1"/>
    <x v="0"/>
    <n v="80"/>
    <n v="2"/>
    <n v="40"/>
  </r>
  <r>
    <n v="63"/>
    <x v="0"/>
    <x v="1"/>
    <s v="Harris, Mr. Henry Birkhardt"/>
    <s v="male"/>
    <n v="45"/>
    <n v="1"/>
    <n v="0"/>
    <n v="36973"/>
    <n v="83.474999999999994"/>
    <s v="C83"/>
    <x v="0"/>
    <n v="2"/>
    <n v="406.52324999999996"/>
    <n v="2"/>
    <n v="203.26162499999998"/>
    <n v="203.26162499999998"/>
    <n v="2"/>
    <x v="0"/>
    <n v="203.26162499999998"/>
    <n v="2"/>
    <n v="203.26162499999998"/>
  </r>
  <r>
    <n v="64"/>
    <x v="0"/>
    <x v="0"/>
    <s v="Skoog, Master. Harald"/>
    <s v="male"/>
    <n v="4"/>
    <n v="3"/>
    <n v="2"/>
    <n v="347088"/>
    <n v="27.9"/>
    <m/>
    <x v="0"/>
    <n v="6"/>
    <n v="135.87299999999999"/>
    <n v="6"/>
    <n v="22.645499999999998"/>
    <n v="22.645499999999998"/>
    <n v="4"/>
    <x v="1"/>
    <n v="33.968249999999998"/>
    <n v="6"/>
    <n v="22.645499999999998"/>
  </r>
  <r>
    <n v="65"/>
    <x v="0"/>
    <x v="1"/>
    <s v="Stewart, Mr. Albert A"/>
    <s v="male"/>
    <m/>
    <n v="0"/>
    <n v="0"/>
    <s v="PC 17605"/>
    <n v="27.720800000000001"/>
    <m/>
    <x v="1"/>
    <n v="1"/>
    <n v="135.00029599999999"/>
    <n v="1"/>
    <n v="135.00029599999999"/>
    <n v="135.00029599999999"/>
    <n v="1"/>
    <x v="0"/>
    <n v="135.00029599999999"/>
    <n v="1"/>
    <n v="135.00029599999999"/>
  </r>
  <r>
    <n v="66"/>
    <x v="1"/>
    <x v="0"/>
    <s v="Moubarek, Master. Gerios"/>
    <s v="male"/>
    <m/>
    <n v="1"/>
    <n v="1"/>
    <n v="2661"/>
    <n v="15.245799999999999"/>
    <m/>
    <x v="1"/>
    <n v="3"/>
    <n v="74.247045999999997"/>
    <n v="2"/>
    <n v="37.123522999999999"/>
    <n v="24.749015333333332"/>
    <n v="2"/>
    <x v="1"/>
    <n v="37.123522999999999"/>
    <n v="2"/>
    <n v="37.123522999999999"/>
  </r>
  <r>
    <n v="67"/>
    <x v="1"/>
    <x v="2"/>
    <s v="Nye, Mrs. (Elizabeth Ramell)"/>
    <s v="female"/>
    <n v="29"/>
    <n v="0"/>
    <n v="0"/>
    <s v="C.A. 29395"/>
    <n v="10.5"/>
    <s v="F33"/>
    <x v="0"/>
    <n v="1"/>
    <n v="51.134999999999998"/>
    <n v="1"/>
    <n v="51.134999999999998"/>
    <n v="51.134999999999998"/>
    <n v="1"/>
    <x v="0"/>
    <n v="51.134999999999998"/>
    <n v="1"/>
    <n v="51.134999999999998"/>
  </r>
  <r>
    <n v="68"/>
    <x v="0"/>
    <x v="0"/>
    <s v="Crease, Mr. Ernest James"/>
    <s v="male"/>
    <n v="19"/>
    <n v="0"/>
    <n v="0"/>
    <s v="S.P. 3464"/>
    <n v="8.1583000000000006"/>
    <m/>
    <x v="0"/>
    <n v="1"/>
    <n v="39.730921000000002"/>
    <n v="1"/>
    <n v="39.730921000000002"/>
    <n v="39.730921000000002"/>
    <n v="1"/>
    <x v="0"/>
    <n v="39.730921000000002"/>
    <n v="1"/>
    <n v="39.730921000000002"/>
  </r>
  <r>
    <n v="69"/>
    <x v="1"/>
    <x v="0"/>
    <s v="Andersson, Miss. Erna Alexandra"/>
    <s v="female"/>
    <n v="17"/>
    <n v="4"/>
    <n v="2"/>
    <n v="3101281"/>
    <n v="7.9249999999999998"/>
    <m/>
    <x v="0"/>
    <n v="7"/>
    <n v="38.594749999999998"/>
    <n v="1"/>
    <n v="38.594749999999998"/>
    <n v="5.5135357142857142"/>
    <n v="4.5"/>
    <x v="1"/>
    <n v="8.5766111111111112"/>
    <n v="4.5"/>
    <n v="8.5766111111111112"/>
  </r>
  <r>
    <n v="70"/>
    <x v="0"/>
    <x v="0"/>
    <s v="Kink, Mr. Vincenz"/>
    <s v="male"/>
    <n v="26"/>
    <n v="2"/>
    <n v="0"/>
    <n v="315151"/>
    <n v="8.6624999999999996"/>
    <m/>
    <x v="0"/>
    <n v="3"/>
    <n v="42.186374999999998"/>
    <n v="1"/>
    <n v="42.186374999999998"/>
    <n v="14.062125"/>
    <n v="3"/>
    <x v="0"/>
    <n v="14.062125"/>
    <n v="3"/>
    <n v="14.062125"/>
  </r>
  <r>
    <n v="71"/>
    <x v="0"/>
    <x v="2"/>
    <s v="Jenkin, Mr. Stephen Curnow"/>
    <s v="male"/>
    <n v="32"/>
    <n v="0"/>
    <n v="0"/>
    <s v="C.A. 33111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72"/>
    <x v="0"/>
    <x v="0"/>
    <s v="Goodwin, Miss. Lillian Amy"/>
    <s v="female"/>
    <n v="16"/>
    <n v="5"/>
    <n v="2"/>
    <s v="CA 2144"/>
    <n v="46.9"/>
    <m/>
    <x v="0"/>
    <n v="8"/>
    <n v="228.40299999999999"/>
    <n v="6"/>
    <n v="38.067166666666665"/>
    <n v="28.550374999999999"/>
    <n v="5"/>
    <x v="1"/>
    <n v="45.680599999999998"/>
    <n v="6"/>
    <n v="38.067166666666665"/>
  </r>
  <r>
    <n v="73"/>
    <x v="0"/>
    <x v="2"/>
    <s v="Hood, Mr. Ambrose Jr"/>
    <s v="male"/>
    <n v="21"/>
    <n v="0"/>
    <n v="0"/>
    <s v="S.O.C. 14879"/>
    <n v="73.5"/>
    <m/>
    <x v="0"/>
    <n v="1"/>
    <n v="357.94499999999999"/>
    <n v="5"/>
    <n v="71.588999999999999"/>
    <n v="357.94499999999999"/>
    <n v="1"/>
    <x v="0"/>
    <n v="357.94499999999999"/>
    <n v="5"/>
    <n v="71.588999999999999"/>
  </r>
  <r>
    <n v="74"/>
    <x v="0"/>
    <x v="0"/>
    <s v="Chronopoulos, Mr. Apostolos"/>
    <s v="male"/>
    <n v="26"/>
    <n v="1"/>
    <n v="0"/>
    <n v="2680"/>
    <n v="14.4542"/>
    <m/>
    <x v="1"/>
    <n v="2"/>
    <n v="70.391953999999998"/>
    <n v="1"/>
    <n v="70.391953999999998"/>
    <n v="35.195976999999999"/>
    <n v="2"/>
    <x v="0"/>
    <n v="35.195976999999999"/>
    <n v="2"/>
    <n v="35.195976999999999"/>
  </r>
  <r>
    <n v="75"/>
    <x v="1"/>
    <x v="0"/>
    <s v="Bing, Mr. Lee"/>
    <s v="male"/>
    <n v="32"/>
    <n v="0"/>
    <n v="0"/>
    <n v="1601"/>
    <n v="56.495800000000003"/>
    <m/>
    <x v="0"/>
    <n v="1"/>
    <n v="275.134546"/>
    <n v="7"/>
    <n v="39.30493514285714"/>
    <n v="275.134546"/>
    <n v="1"/>
    <x v="0"/>
    <n v="275.134546"/>
    <n v="7"/>
    <n v="39.30493514285714"/>
  </r>
  <r>
    <n v="76"/>
    <x v="0"/>
    <x v="0"/>
    <s v="Moen, Mr. Sigurd Hansen"/>
    <s v="male"/>
    <n v="25"/>
    <n v="0"/>
    <n v="0"/>
    <n v="348123"/>
    <n v="7.65"/>
    <s v="F G73"/>
    <x v="0"/>
    <n v="1"/>
    <n v="37.255500000000005"/>
    <n v="1"/>
    <n v="37.255500000000005"/>
    <n v="37.255500000000005"/>
    <n v="1"/>
    <x v="0"/>
    <n v="37.255500000000005"/>
    <n v="1"/>
    <n v="37.255500000000005"/>
  </r>
  <r>
    <n v="77"/>
    <x v="0"/>
    <x v="0"/>
    <s v="Staneff, Mr. Ivan"/>
    <s v="male"/>
    <m/>
    <n v="0"/>
    <n v="0"/>
    <n v="349208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78"/>
    <x v="0"/>
    <x v="0"/>
    <s v="Moutal, Mr. Rahamin Haim"/>
    <s v="male"/>
    <m/>
    <n v="0"/>
    <n v="0"/>
    <n v="37474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79"/>
    <x v="1"/>
    <x v="2"/>
    <s v="Caldwell, Master. Alden Gates"/>
    <s v="male"/>
    <n v="0.83"/>
    <n v="0"/>
    <n v="2"/>
    <n v="248738"/>
    <n v="29"/>
    <m/>
    <x v="0"/>
    <n v="3"/>
    <n v="141.22999999999999"/>
    <n v="2"/>
    <n v="70.614999999999995"/>
    <n v="47.076666666666661"/>
    <n v="2.5"/>
    <x v="1"/>
    <n v="56.491999999999997"/>
    <n v="2.5"/>
    <n v="56.491999999999997"/>
  </r>
  <r>
    <n v="80"/>
    <x v="1"/>
    <x v="0"/>
    <s v="Dowdell, Miss. Elizabeth"/>
    <s v="female"/>
    <n v="30"/>
    <n v="0"/>
    <n v="0"/>
    <n v="364516"/>
    <n v="12.475"/>
    <m/>
    <x v="0"/>
    <n v="1"/>
    <n v="60.753250000000001"/>
    <n v="2"/>
    <n v="30.376625000000001"/>
    <n v="60.753250000000001"/>
    <n v="1"/>
    <x v="0"/>
    <n v="60.753250000000001"/>
    <n v="2"/>
    <n v="30.376625000000001"/>
  </r>
  <r>
    <n v="81"/>
    <x v="0"/>
    <x v="0"/>
    <s v="Waelens, Mr. Achille"/>
    <s v="male"/>
    <n v="22"/>
    <n v="0"/>
    <n v="0"/>
    <n v="345767"/>
    <n v="9"/>
    <m/>
    <x v="0"/>
    <n v="1"/>
    <n v="43.83"/>
    <n v="1"/>
    <n v="43.83"/>
    <n v="43.83"/>
    <n v="1"/>
    <x v="0"/>
    <n v="43.83"/>
    <n v="1"/>
    <n v="43.83"/>
  </r>
  <r>
    <n v="82"/>
    <x v="1"/>
    <x v="0"/>
    <s v="Sheerlinck, Mr. Jan Baptist"/>
    <s v="male"/>
    <n v="29"/>
    <n v="0"/>
    <n v="0"/>
    <n v="345779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83"/>
    <x v="1"/>
    <x v="0"/>
    <s v="McDermott, Miss. Brigdet Delia"/>
    <s v="female"/>
    <m/>
    <n v="0"/>
    <n v="0"/>
    <n v="330932"/>
    <n v="7.7874999999999996"/>
    <m/>
    <x v="2"/>
    <n v="1"/>
    <n v="32.615607499999996"/>
    <n v="1"/>
    <n v="32.615607499999996"/>
    <n v="32.615607499999996"/>
    <n v="1"/>
    <x v="0"/>
    <n v="32.615607499999996"/>
    <n v="1"/>
    <n v="32.615607499999996"/>
  </r>
  <r>
    <n v="84"/>
    <x v="0"/>
    <x v="1"/>
    <s v="Carrau, Mr. Francisco M"/>
    <s v="male"/>
    <n v="28"/>
    <n v="0"/>
    <n v="0"/>
    <n v="113059"/>
    <n v="47.1"/>
    <m/>
    <x v="0"/>
    <n v="1"/>
    <n v="229.37700000000001"/>
    <n v="1"/>
    <n v="229.37700000000001"/>
    <n v="229.37700000000001"/>
    <n v="1"/>
    <x v="0"/>
    <n v="229.37700000000001"/>
    <n v="1"/>
    <n v="229.37700000000001"/>
  </r>
  <r>
    <n v="85"/>
    <x v="1"/>
    <x v="2"/>
    <s v="Ilett, Miss. Bertha"/>
    <s v="female"/>
    <n v="17"/>
    <n v="0"/>
    <n v="0"/>
    <s v="SO/C 14885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86"/>
    <x v="1"/>
    <x v="0"/>
    <s v="Backstrom, Mrs. Karl Alfred (Maria Mathilda Gustafsson)"/>
    <s v="female"/>
    <n v="33"/>
    <n v="3"/>
    <n v="0"/>
    <n v="3101278"/>
    <n v="15.85"/>
    <m/>
    <x v="0"/>
    <n v="4"/>
    <n v="77.189499999999995"/>
    <n v="2"/>
    <n v="38.594749999999998"/>
    <n v="19.297374999999999"/>
    <n v="4"/>
    <x v="0"/>
    <n v="19.297374999999999"/>
    <n v="4"/>
    <n v="19.297374999999999"/>
  </r>
  <r>
    <n v="87"/>
    <x v="0"/>
    <x v="0"/>
    <s v="Ford, Mr. William Neal"/>
    <s v="male"/>
    <n v="16"/>
    <n v="1"/>
    <n v="3"/>
    <s v="W./C. 6608"/>
    <n v="34.375"/>
    <m/>
    <x v="0"/>
    <n v="5"/>
    <n v="167.40625"/>
    <n v="4"/>
    <n v="41.8515625"/>
    <n v="33.481250000000003"/>
    <n v="3.5"/>
    <x v="0"/>
    <n v="47.830357142857146"/>
    <n v="4"/>
    <n v="41.8515625"/>
  </r>
  <r>
    <n v="88"/>
    <x v="0"/>
    <x v="0"/>
    <s v="Slocovski, Mr. Selman Francis"/>
    <s v="male"/>
    <m/>
    <n v="0"/>
    <n v="0"/>
    <s v="SOTON/OQ 39208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89"/>
    <x v="1"/>
    <x v="1"/>
    <s v="Fortune, Miss. Mabel Helen"/>
    <s v="female"/>
    <n v="23"/>
    <n v="3"/>
    <n v="2"/>
    <n v="19950"/>
    <n v="263"/>
    <s v="C23 C25 C27"/>
    <x v="0"/>
    <n v="6"/>
    <n v="1280.81"/>
    <n v="4"/>
    <n v="320.20249999999999"/>
    <n v="213.46833333333333"/>
    <n v="4"/>
    <x v="1"/>
    <n v="320.20249999999999"/>
    <n v="4"/>
    <n v="320.20249999999999"/>
  </r>
  <r>
    <n v="90"/>
    <x v="0"/>
    <x v="0"/>
    <s v="Celotti, Mr. Francesco"/>
    <s v="male"/>
    <n v="24"/>
    <n v="0"/>
    <n v="0"/>
    <n v="343275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91"/>
    <x v="0"/>
    <x v="0"/>
    <s v="Christmann, Mr. Emil"/>
    <s v="male"/>
    <n v="29"/>
    <n v="0"/>
    <n v="0"/>
    <n v="34327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92"/>
    <x v="0"/>
    <x v="0"/>
    <s v="Andreasson, Mr. Paul Edvin"/>
    <s v="male"/>
    <n v="20"/>
    <n v="0"/>
    <n v="0"/>
    <n v="347466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93"/>
    <x v="0"/>
    <x v="1"/>
    <s v="Chaffee, Mr. Herbert Fuller"/>
    <s v="male"/>
    <n v="46"/>
    <n v="1"/>
    <n v="0"/>
    <s v="W.E.P. 5734"/>
    <n v="61.174999999999997"/>
    <s v="E31"/>
    <x v="0"/>
    <n v="2"/>
    <n v="297.92225000000002"/>
    <n v="1"/>
    <n v="297.92225000000002"/>
    <n v="148.96112500000001"/>
    <n v="2"/>
    <x v="0"/>
    <n v="148.96112500000001"/>
    <n v="2"/>
    <n v="148.96112500000001"/>
  </r>
  <r>
    <n v="94"/>
    <x v="0"/>
    <x v="0"/>
    <s v="Dean, Mr. Bertram Frank"/>
    <s v="male"/>
    <n v="26"/>
    <n v="1"/>
    <n v="2"/>
    <s v="C.A. 2315"/>
    <n v="20.574999999999999"/>
    <m/>
    <x v="0"/>
    <n v="4"/>
    <n v="100.20025"/>
    <n v="2"/>
    <n v="50.100124999999998"/>
    <n v="25.050062499999999"/>
    <n v="3"/>
    <x v="0"/>
    <n v="33.400083333333335"/>
    <n v="3"/>
    <n v="33.400083333333335"/>
  </r>
  <r>
    <n v="95"/>
    <x v="0"/>
    <x v="0"/>
    <s v="Coxon, Mr. Daniel"/>
    <s v="male"/>
    <n v="59"/>
    <n v="0"/>
    <n v="0"/>
    <n v="364500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96"/>
    <x v="0"/>
    <x v="0"/>
    <s v="Shorney, Mr. Charles Joseph"/>
    <s v="male"/>
    <m/>
    <n v="0"/>
    <n v="0"/>
    <n v="374910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97"/>
    <x v="0"/>
    <x v="1"/>
    <s v="Goldschmidt, Mr. George B"/>
    <s v="male"/>
    <n v="71"/>
    <n v="0"/>
    <n v="0"/>
    <s v="PC 17754"/>
    <n v="34.654200000000003"/>
    <s v="A5"/>
    <x v="1"/>
    <n v="1"/>
    <n v="168.76595400000002"/>
    <n v="1"/>
    <n v="168.76595400000002"/>
    <n v="168.76595400000002"/>
    <n v="1"/>
    <x v="0"/>
    <n v="168.76595400000002"/>
    <n v="1"/>
    <n v="168.76595400000002"/>
  </r>
  <r>
    <n v="98"/>
    <x v="1"/>
    <x v="1"/>
    <s v="Greenfield, Mr. William Bertram"/>
    <s v="male"/>
    <n v="23"/>
    <n v="0"/>
    <n v="1"/>
    <s v="PC 17759"/>
    <n v="63.3583"/>
    <s v="D10 D12"/>
    <x v="1"/>
    <n v="2"/>
    <n v="308.55492099999998"/>
    <n v="1"/>
    <n v="308.55492099999998"/>
    <n v="154.27746049999999"/>
    <n v="1.5"/>
    <x v="0"/>
    <n v="205.70328066666664"/>
    <n v="1.5"/>
    <n v="205.70328066666664"/>
  </r>
  <r>
    <n v="99"/>
    <x v="1"/>
    <x v="2"/>
    <s v="Doling, Mrs. John T (Ada Julia Bone)"/>
    <s v="female"/>
    <n v="34"/>
    <n v="0"/>
    <n v="1"/>
    <n v="231919"/>
    <n v="23"/>
    <m/>
    <x v="0"/>
    <n v="2"/>
    <n v="112.01"/>
    <n v="2"/>
    <n v="56.005000000000003"/>
    <n v="56.005000000000003"/>
    <n v="1.5"/>
    <x v="0"/>
    <n v="74.673333333333332"/>
    <n v="2"/>
    <n v="56.005000000000003"/>
  </r>
  <r>
    <n v="100"/>
    <x v="0"/>
    <x v="2"/>
    <s v="Kantor, Mr. Sinai"/>
    <s v="male"/>
    <n v="34"/>
    <n v="1"/>
    <n v="0"/>
    <n v="244367"/>
    <n v="26"/>
    <m/>
    <x v="0"/>
    <n v="2"/>
    <n v="126.62"/>
    <n v="2"/>
    <n v="63.31"/>
    <n v="63.31"/>
    <n v="2"/>
    <x v="0"/>
    <n v="63.31"/>
    <n v="2"/>
    <n v="63.31"/>
  </r>
  <r>
    <n v="101"/>
    <x v="0"/>
    <x v="0"/>
    <s v="Petranec, Miss. Matilda"/>
    <s v="female"/>
    <n v="28"/>
    <n v="0"/>
    <n v="0"/>
    <n v="349245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102"/>
    <x v="0"/>
    <x v="0"/>
    <s v="Petroff, Mr. Pastcho (&quot;Pentcho&quot;)"/>
    <s v="male"/>
    <m/>
    <n v="0"/>
    <n v="0"/>
    <n v="349215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103"/>
    <x v="0"/>
    <x v="1"/>
    <s v="White, Mr. Richard Frasar"/>
    <s v="male"/>
    <n v="21"/>
    <n v="0"/>
    <n v="1"/>
    <n v="35281"/>
    <n v="77.287499999999994"/>
    <s v="D26"/>
    <x v="0"/>
    <n v="2"/>
    <n v="376.39012499999995"/>
    <n v="2"/>
    <n v="188.19506249999998"/>
    <n v="188.19506249999998"/>
    <n v="1.5"/>
    <x v="0"/>
    <n v="250.92674999999997"/>
    <n v="2"/>
    <n v="188.19506249999998"/>
  </r>
  <r>
    <n v="104"/>
    <x v="0"/>
    <x v="0"/>
    <s v="Johansson, Mr. Gustaf Joel"/>
    <s v="male"/>
    <n v="33"/>
    <n v="0"/>
    <n v="0"/>
    <n v="7540"/>
    <n v="8.6541999999999994"/>
    <m/>
    <x v="0"/>
    <n v="1"/>
    <n v="42.145953999999996"/>
    <n v="1"/>
    <n v="42.145953999999996"/>
    <n v="42.145953999999996"/>
    <n v="1"/>
    <x v="0"/>
    <n v="42.145953999999996"/>
    <n v="1"/>
    <n v="42.145953999999996"/>
  </r>
  <r>
    <n v="105"/>
    <x v="0"/>
    <x v="0"/>
    <s v="Gustafsson, Mr. Anders Vilhelm"/>
    <s v="male"/>
    <n v="37"/>
    <n v="2"/>
    <n v="0"/>
    <n v="3101276"/>
    <n v="7.9249999999999998"/>
    <m/>
    <x v="0"/>
    <n v="3"/>
    <n v="38.594749999999998"/>
    <n v="1"/>
    <n v="38.594749999999998"/>
    <n v="12.864916666666666"/>
    <n v="3"/>
    <x v="0"/>
    <n v="12.864916666666666"/>
    <n v="3"/>
    <n v="12.864916666666666"/>
  </r>
  <r>
    <n v="106"/>
    <x v="0"/>
    <x v="0"/>
    <s v="Mionoff, Mr. Stoytcho"/>
    <s v="male"/>
    <n v="28"/>
    <n v="0"/>
    <n v="0"/>
    <n v="349207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107"/>
    <x v="1"/>
    <x v="0"/>
    <s v="Salkjelsvik, Miss. Anna Kristine"/>
    <s v="female"/>
    <n v="21"/>
    <n v="0"/>
    <n v="0"/>
    <n v="343120"/>
    <n v="7.65"/>
    <m/>
    <x v="0"/>
    <n v="1"/>
    <n v="37.255500000000005"/>
    <n v="1"/>
    <n v="37.255500000000005"/>
    <n v="37.255500000000005"/>
    <n v="1"/>
    <x v="0"/>
    <n v="37.255500000000005"/>
    <n v="1"/>
    <n v="37.255500000000005"/>
  </r>
  <r>
    <n v="108"/>
    <x v="1"/>
    <x v="0"/>
    <s v="Moss, Mr. Albert Johan"/>
    <s v="male"/>
    <m/>
    <n v="0"/>
    <n v="0"/>
    <n v="312991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109"/>
    <x v="0"/>
    <x v="0"/>
    <s v="Rekic, Mr. Tido"/>
    <s v="male"/>
    <n v="38"/>
    <n v="0"/>
    <n v="0"/>
    <n v="349249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110"/>
    <x v="1"/>
    <x v="0"/>
    <s v="Moran, Miss. Bertha"/>
    <s v="female"/>
    <m/>
    <n v="1"/>
    <n v="0"/>
    <n v="371110"/>
    <n v="24.15"/>
    <m/>
    <x v="2"/>
    <n v="2"/>
    <n v="101.14502999999999"/>
    <n v="3"/>
    <n v="33.715009999999999"/>
    <n v="50.572514999999996"/>
    <n v="2"/>
    <x v="0"/>
    <n v="50.572514999999996"/>
    <n v="3"/>
    <n v="33.715009999999999"/>
  </r>
  <r>
    <n v="111"/>
    <x v="0"/>
    <x v="1"/>
    <s v="Porter, Mr. Walter Chamberlain"/>
    <s v="male"/>
    <n v="47"/>
    <n v="0"/>
    <n v="0"/>
    <n v="110465"/>
    <n v="52"/>
    <s v="C110"/>
    <x v="0"/>
    <n v="1"/>
    <n v="253.24"/>
    <n v="2"/>
    <n v="126.62"/>
    <n v="253.24"/>
    <n v="1"/>
    <x v="0"/>
    <n v="253.24"/>
    <n v="2"/>
    <n v="126.62"/>
  </r>
  <r>
    <n v="112"/>
    <x v="0"/>
    <x v="0"/>
    <s v="Zabour, Miss. Hileni"/>
    <s v="female"/>
    <n v="14.5"/>
    <n v="1"/>
    <n v="0"/>
    <n v="2665"/>
    <n v="14.4542"/>
    <m/>
    <x v="1"/>
    <n v="2"/>
    <n v="70.391953999999998"/>
    <n v="2"/>
    <n v="35.195976999999999"/>
    <n v="35.195976999999999"/>
    <n v="2"/>
    <x v="0"/>
    <n v="35.195976999999999"/>
    <n v="2"/>
    <n v="35.195976999999999"/>
  </r>
  <r>
    <n v="113"/>
    <x v="0"/>
    <x v="0"/>
    <s v="Barton, Mr. David John"/>
    <s v="male"/>
    <n v="22"/>
    <n v="0"/>
    <n v="0"/>
    <n v="324669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114"/>
    <x v="0"/>
    <x v="0"/>
    <s v="Jussila, Miss. Katriina"/>
    <s v="female"/>
    <n v="20"/>
    <n v="1"/>
    <n v="0"/>
    <n v="4136"/>
    <n v="9.8249999999999993"/>
    <m/>
    <x v="0"/>
    <n v="2"/>
    <n v="47.847749999999998"/>
    <n v="1"/>
    <n v="47.847749999999998"/>
    <n v="23.923874999999999"/>
    <n v="2"/>
    <x v="0"/>
    <n v="23.923874999999999"/>
    <n v="2"/>
    <n v="23.923874999999999"/>
  </r>
  <r>
    <n v="115"/>
    <x v="0"/>
    <x v="0"/>
    <s v="Attalah, Miss. Malake"/>
    <s v="female"/>
    <n v="17"/>
    <n v="0"/>
    <n v="0"/>
    <n v="2627"/>
    <n v="14.458299999999999"/>
    <m/>
    <x v="1"/>
    <n v="1"/>
    <n v="70.411920999999992"/>
    <n v="2"/>
    <n v="35.205960499999996"/>
    <n v="70.411920999999992"/>
    <n v="1"/>
    <x v="0"/>
    <n v="70.411920999999992"/>
    <n v="2"/>
    <n v="35.205960499999996"/>
  </r>
  <r>
    <n v="116"/>
    <x v="0"/>
    <x v="0"/>
    <s v="Pekoniemi, Mr. Edvard"/>
    <s v="male"/>
    <n v="21"/>
    <n v="0"/>
    <n v="0"/>
    <s v="STON/O 2. 3101294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117"/>
    <x v="0"/>
    <x v="0"/>
    <s v="Connors, Mr. Patrick"/>
    <s v="male"/>
    <n v="70.5"/>
    <n v="0"/>
    <n v="0"/>
    <n v="370369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118"/>
    <x v="0"/>
    <x v="2"/>
    <s v="Turpin, Mr. William John Robert"/>
    <s v="male"/>
    <n v="29"/>
    <n v="1"/>
    <n v="0"/>
    <n v="11668"/>
    <n v="21"/>
    <m/>
    <x v="0"/>
    <n v="2"/>
    <n v="102.27"/>
    <n v="2"/>
    <n v="51.134999999999998"/>
    <n v="51.134999999999998"/>
    <n v="2"/>
    <x v="0"/>
    <n v="51.134999999999998"/>
    <n v="2"/>
    <n v="51.134999999999998"/>
  </r>
  <r>
    <n v="119"/>
    <x v="0"/>
    <x v="1"/>
    <s v="Baxter, Mr. Quigg Edmond"/>
    <s v="male"/>
    <n v="24"/>
    <n v="0"/>
    <n v="1"/>
    <s v="PC 17558"/>
    <n v="247.52080000000001"/>
    <s v="B58 B60"/>
    <x v="1"/>
    <n v="2"/>
    <n v="1205.4262960000001"/>
    <n v="2"/>
    <n v="602.71314800000005"/>
    <n v="602.71314800000005"/>
    <n v="1.5"/>
    <x v="0"/>
    <n v="803.61753066666677"/>
    <n v="2"/>
    <n v="602.71314800000005"/>
  </r>
  <r>
    <n v="120"/>
    <x v="0"/>
    <x v="0"/>
    <s v="Andersson, Miss. Ellis Anna Maria"/>
    <s v="female"/>
    <n v="2"/>
    <n v="4"/>
    <n v="2"/>
    <n v="347082"/>
    <n v="31.274999999999999"/>
    <m/>
    <x v="0"/>
    <n v="7"/>
    <n v="152.30924999999999"/>
    <n v="7"/>
    <n v="21.758464285714286"/>
    <n v="21.758464285714286"/>
    <n v="4.5"/>
    <x v="1"/>
    <n v="33.846499999999999"/>
    <n v="7"/>
    <n v="21.758464285714286"/>
  </r>
  <r>
    <n v="121"/>
    <x v="0"/>
    <x v="2"/>
    <s v="Hickman, Mr. Stanley George"/>
    <s v="male"/>
    <n v="21"/>
    <n v="2"/>
    <n v="0"/>
    <s v="S.O.C. 14879"/>
    <n v="73.5"/>
    <m/>
    <x v="0"/>
    <n v="3"/>
    <n v="357.94499999999999"/>
    <n v="5"/>
    <n v="71.588999999999999"/>
    <n v="119.315"/>
    <n v="3"/>
    <x v="0"/>
    <n v="119.315"/>
    <n v="5"/>
    <n v="71.588999999999999"/>
  </r>
  <r>
    <n v="122"/>
    <x v="0"/>
    <x v="0"/>
    <s v="Moore, Mr. Leonard Charles"/>
    <s v="male"/>
    <m/>
    <n v="0"/>
    <n v="0"/>
    <s v="A4. 54510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123"/>
    <x v="0"/>
    <x v="2"/>
    <s v="Nasser, Mr. Nicholas"/>
    <s v="male"/>
    <n v="32.5"/>
    <n v="1"/>
    <n v="0"/>
    <n v="237736"/>
    <n v="30.070799999999998"/>
    <m/>
    <x v="1"/>
    <n v="2"/>
    <n v="30.070799999999998"/>
    <n v="2"/>
    <n v="15.035399999999999"/>
    <n v="15.035399999999999"/>
    <n v="2"/>
    <x v="0"/>
    <n v="15.035399999999999"/>
    <n v="2"/>
    <n v="15.035399999999999"/>
  </r>
  <r>
    <n v="124"/>
    <x v="1"/>
    <x v="2"/>
    <s v="Webber, Miss. Susan"/>
    <s v="female"/>
    <n v="32.5"/>
    <n v="0"/>
    <n v="0"/>
    <n v="27267"/>
    <n v="13"/>
    <s v="E101"/>
    <x v="0"/>
    <n v="1"/>
    <n v="63.31"/>
    <n v="1"/>
    <n v="63.31"/>
    <n v="63.31"/>
    <n v="1"/>
    <x v="0"/>
    <n v="63.31"/>
    <n v="1"/>
    <n v="63.31"/>
  </r>
  <r>
    <n v="125"/>
    <x v="0"/>
    <x v="1"/>
    <s v="White, Mr. Percival Wayland"/>
    <s v="male"/>
    <n v="54"/>
    <n v="0"/>
    <n v="1"/>
    <n v="35281"/>
    <n v="77.287499999999994"/>
    <s v="D26"/>
    <x v="0"/>
    <n v="2"/>
    <n v="376.39012499999995"/>
    <n v="2"/>
    <n v="188.19506249999998"/>
    <n v="188.19506249999998"/>
    <n v="1.5"/>
    <x v="0"/>
    <n v="250.92674999999997"/>
    <n v="2"/>
    <n v="188.19506249999998"/>
  </r>
  <r>
    <n v="126"/>
    <x v="1"/>
    <x v="0"/>
    <s v="Nicola-Yarred, Master. Elias"/>
    <s v="male"/>
    <n v="12"/>
    <n v="1"/>
    <n v="0"/>
    <n v="2651"/>
    <n v="11.2417"/>
    <m/>
    <x v="1"/>
    <n v="2"/>
    <n v="54.747078999999999"/>
    <n v="2"/>
    <n v="27.3735395"/>
    <n v="27.3735395"/>
    <n v="2"/>
    <x v="0"/>
    <n v="27.3735395"/>
    <n v="2"/>
    <n v="27.3735395"/>
  </r>
  <r>
    <n v="127"/>
    <x v="0"/>
    <x v="0"/>
    <s v="McMahon, Mr. Martin"/>
    <s v="male"/>
    <m/>
    <n v="0"/>
    <n v="0"/>
    <n v="370372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128"/>
    <x v="1"/>
    <x v="0"/>
    <s v="Madsen, Mr. Fridtjof Arne"/>
    <s v="male"/>
    <n v="24"/>
    <n v="0"/>
    <n v="0"/>
    <s v="C 17369"/>
    <n v="7.1417000000000002"/>
    <m/>
    <x v="0"/>
    <n v="1"/>
    <n v="34.780079000000001"/>
    <n v="1"/>
    <n v="34.780079000000001"/>
    <n v="34.780079000000001"/>
    <n v="1"/>
    <x v="0"/>
    <n v="34.780079000000001"/>
    <n v="1"/>
    <n v="34.780079000000001"/>
  </r>
  <r>
    <n v="129"/>
    <x v="1"/>
    <x v="0"/>
    <s v="Peter, Miss. Anna"/>
    <s v="female"/>
    <m/>
    <n v="1"/>
    <n v="1"/>
    <n v="2668"/>
    <n v="22.3583"/>
    <s v="F E69"/>
    <x v="1"/>
    <n v="3"/>
    <n v="108.88492100000001"/>
    <n v="2"/>
    <n v="54.442460500000003"/>
    <n v="36.294973666666671"/>
    <n v="2"/>
    <x v="1"/>
    <n v="54.442460500000003"/>
    <n v="2"/>
    <n v="54.442460500000003"/>
  </r>
  <r>
    <n v="130"/>
    <x v="0"/>
    <x v="0"/>
    <s v="Ekstrom, Mr. Johan"/>
    <s v="male"/>
    <n v="45"/>
    <n v="0"/>
    <n v="0"/>
    <n v="347061"/>
    <n v="6.9749999999999996"/>
    <m/>
    <x v="0"/>
    <n v="1"/>
    <n v="33.968249999999998"/>
    <n v="1"/>
    <n v="33.968249999999998"/>
    <n v="33.968249999999998"/>
    <n v="1"/>
    <x v="0"/>
    <n v="33.968249999999998"/>
    <n v="1"/>
    <n v="33.968249999999998"/>
  </r>
  <r>
    <n v="131"/>
    <x v="0"/>
    <x v="0"/>
    <s v="Drazenoic, Mr. Jozef"/>
    <s v="male"/>
    <n v="33"/>
    <n v="0"/>
    <n v="0"/>
    <n v="349241"/>
    <n v="7.8958000000000004"/>
    <m/>
    <x v="1"/>
    <n v="1"/>
    <n v="38.452546000000005"/>
    <n v="1"/>
    <n v="38.452546000000005"/>
    <n v="38.452546000000005"/>
    <n v="1"/>
    <x v="0"/>
    <n v="38.452546000000005"/>
    <n v="1"/>
    <n v="38.452546000000005"/>
  </r>
  <r>
    <n v="132"/>
    <x v="0"/>
    <x v="0"/>
    <s v="Coelho, Mr. Domingos Fernandeo"/>
    <s v="male"/>
    <n v="20"/>
    <n v="0"/>
    <n v="0"/>
    <s v="SOTON/O.Q. 3101307"/>
    <n v="7.05"/>
    <m/>
    <x v="0"/>
    <n v="1"/>
    <n v="34.333500000000001"/>
    <n v="1"/>
    <n v="34.333500000000001"/>
    <n v="34.333500000000001"/>
    <n v="1"/>
    <x v="0"/>
    <n v="34.333500000000001"/>
    <n v="1"/>
    <n v="34.333500000000001"/>
  </r>
  <r>
    <n v="133"/>
    <x v="0"/>
    <x v="0"/>
    <s v="Robins, Mrs. Alexander A (Grace Charity Laury)"/>
    <s v="female"/>
    <n v="47"/>
    <n v="1"/>
    <n v="0"/>
    <s v="A/5. 3337"/>
    <n v="14.5"/>
    <m/>
    <x v="0"/>
    <n v="2"/>
    <n v="70.614999999999995"/>
    <n v="1"/>
    <n v="70.614999999999995"/>
    <n v="35.307499999999997"/>
    <n v="2"/>
    <x v="0"/>
    <n v="35.307499999999997"/>
    <n v="2"/>
    <n v="35.307499999999997"/>
  </r>
  <r>
    <n v="134"/>
    <x v="1"/>
    <x v="2"/>
    <s v="Weisz, Mrs. Leopold (Mathilde Francoise Pede)"/>
    <s v="female"/>
    <n v="29"/>
    <n v="1"/>
    <n v="0"/>
    <n v="228414"/>
    <n v="26"/>
    <m/>
    <x v="0"/>
    <n v="2"/>
    <n v="126.62"/>
    <n v="1"/>
    <n v="126.62"/>
    <n v="63.31"/>
    <n v="2"/>
    <x v="0"/>
    <n v="63.31"/>
    <n v="2"/>
    <n v="63.31"/>
  </r>
  <r>
    <n v="135"/>
    <x v="0"/>
    <x v="2"/>
    <s v="Sobey, Mr. Samuel James Hayden"/>
    <s v="male"/>
    <n v="25"/>
    <n v="0"/>
    <n v="0"/>
    <s v="C.A. 29178"/>
    <n v="13"/>
    <m/>
    <x v="0"/>
    <n v="1"/>
    <n v="63.31"/>
    <n v="1"/>
    <n v="63.31"/>
    <n v="63.31"/>
    <n v="1"/>
    <x v="0"/>
    <n v="63.31"/>
    <n v="1"/>
    <n v="63.31"/>
  </r>
  <r>
    <n v="136"/>
    <x v="0"/>
    <x v="2"/>
    <s v="Richard, Mr. Emile"/>
    <s v="male"/>
    <n v="23"/>
    <n v="0"/>
    <n v="0"/>
    <s v="SC/PARIS 2133"/>
    <n v="15.0458"/>
    <m/>
    <x v="1"/>
    <n v="1"/>
    <n v="73.273046000000008"/>
    <n v="1"/>
    <n v="73.273046000000008"/>
    <n v="73.273046000000008"/>
    <n v="1"/>
    <x v="0"/>
    <n v="73.273046000000008"/>
    <n v="1"/>
    <n v="73.273046000000008"/>
  </r>
  <r>
    <n v="137"/>
    <x v="1"/>
    <x v="1"/>
    <s v="Newsom, Miss. Helen Monypeny"/>
    <s v="female"/>
    <n v="19"/>
    <n v="0"/>
    <n v="2"/>
    <n v="11752"/>
    <n v="26.283300000000001"/>
    <s v="D47"/>
    <x v="0"/>
    <n v="3"/>
    <n v="127.99967100000001"/>
    <n v="1"/>
    <n v="127.99967100000001"/>
    <n v="42.666557000000005"/>
    <n v="2.5"/>
    <x v="1"/>
    <n v="51.1998684"/>
    <n v="2.5"/>
    <n v="51.1998684"/>
  </r>
  <r>
    <n v="138"/>
    <x v="0"/>
    <x v="1"/>
    <s v="Futrelle, Mr. Jacques Heath"/>
    <s v="male"/>
    <n v="37"/>
    <n v="1"/>
    <n v="0"/>
    <n v="113803"/>
    <n v="53.1"/>
    <s v="C123"/>
    <x v="0"/>
    <n v="2"/>
    <n v="258.59700000000004"/>
    <n v="2"/>
    <n v="129.29850000000002"/>
    <n v="129.29850000000002"/>
    <n v="2"/>
    <x v="0"/>
    <n v="129.29850000000002"/>
    <n v="2"/>
    <n v="129.29850000000002"/>
  </r>
  <r>
    <n v="139"/>
    <x v="0"/>
    <x v="0"/>
    <s v="Osen, Mr. Olaf Elon"/>
    <s v="male"/>
    <n v="16"/>
    <n v="0"/>
    <n v="0"/>
    <n v="7534"/>
    <n v="9.2166999999999994"/>
    <m/>
    <x v="0"/>
    <n v="1"/>
    <n v="44.885328999999999"/>
    <n v="2"/>
    <n v="22.442664499999999"/>
    <n v="44.885328999999999"/>
    <n v="1"/>
    <x v="0"/>
    <n v="44.885328999999999"/>
    <n v="2"/>
    <n v="22.442664499999999"/>
  </r>
  <r>
    <n v="140"/>
    <x v="0"/>
    <x v="1"/>
    <s v="Giglio, Mr. Victor"/>
    <s v="male"/>
    <n v="24"/>
    <n v="0"/>
    <n v="0"/>
    <s v="PC 17593"/>
    <n v="79.2"/>
    <s v="B86"/>
    <x v="1"/>
    <n v="1"/>
    <n v="385.70400000000001"/>
    <n v="2"/>
    <n v="192.852"/>
    <n v="385.70400000000001"/>
    <n v="1"/>
    <x v="0"/>
    <n v="385.70400000000001"/>
    <n v="2"/>
    <n v="192.852"/>
  </r>
  <r>
    <n v="141"/>
    <x v="0"/>
    <x v="0"/>
    <s v="Boulos, Mrs. Joseph (Sultana)"/>
    <s v="female"/>
    <m/>
    <n v="0"/>
    <n v="2"/>
    <n v="2678"/>
    <n v="15.245799999999999"/>
    <m/>
    <x v="1"/>
    <n v="3"/>
    <n v="74.247045999999997"/>
    <n v="2"/>
    <n v="37.123522999999999"/>
    <n v="24.749015333333332"/>
    <n v="2"/>
    <x v="0"/>
    <n v="37.123522999999999"/>
    <n v="2"/>
    <n v="37.123522999999999"/>
  </r>
  <r>
    <n v="142"/>
    <x v="1"/>
    <x v="0"/>
    <s v="Nysten, Miss. Anna Sofia"/>
    <s v="female"/>
    <n v="22"/>
    <n v="0"/>
    <n v="0"/>
    <n v="347081"/>
    <n v="7.75"/>
    <m/>
    <x v="0"/>
    <n v="1"/>
    <n v="37.7425"/>
    <n v="1"/>
    <n v="37.7425"/>
    <n v="37.7425"/>
    <n v="1"/>
    <x v="0"/>
    <n v="37.7425"/>
    <n v="1"/>
    <n v="37.7425"/>
  </r>
  <r>
    <n v="143"/>
    <x v="1"/>
    <x v="0"/>
    <s v="Hakkarainen, Mrs. Pekka Pietari (Elin Matilda Dolck)"/>
    <s v="female"/>
    <n v="24"/>
    <n v="1"/>
    <n v="0"/>
    <s v="STON/O2. 3101279"/>
    <n v="15.85"/>
    <m/>
    <x v="0"/>
    <n v="2"/>
    <n v="77.189499999999995"/>
    <n v="2"/>
    <n v="38.594749999999998"/>
    <n v="38.594749999999998"/>
    <n v="2"/>
    <x v="0"/>
    <n v="38.594749999999998"/>
    <n v="2"/>
    <n v="38.594749999999998"/>
  </r>
  <r>
    <n v="144"/>
    <x v="0"/>
    <x v="0"/>
    <s v="Burke, Mr. Jeremiah"/>
    <s v="male"/>
    <n v="19"/>
    <n v="0"/>
    <n v="0"/>
    <n v="365222"/>
    <n v="6.75"/>
    <m/>
    <x v="2"/>
    <n v="1"/>
    <n v="28.270350000000001"/>
    <n v="1"/>
    <n v="28.270350000000001"/>
    <n v="28.270350000000001"/>
    <n v="1"/>
    <x v="0"/>
    <n v="28.270350000000001"/>
    <n v="1"/>
    <n v="28.270350000000001"/>
  </r>
  <r>
    <n v="145"/>
    <x v="0"/>
    <x v="2"/>
    <s v="Andrew, Mr. Edgardo Samuel"/>
    <s v="male"/>
    <n v="18"/>
    <n v="0"/>
    <n v="0"/>
    <n v="231945"/>
    <n v="11.5"/>
    <m/>
    <x v="0"/>
    <n v="1"/>
    <n v="56.005000000000003"/>
    <n v="1"/>
    <n v="56.005000000000003"/>
    <n v="56.005000000000003"/>
    <n v="1"/>
    <x v="0"/>
    <n v="56.005000000000003"/>
    <n v="1"/>
    <n v="56.005000000000003"/>
  </r>
  <r>
    <n v="146"/>
    <x v="0"/>
    <x v="2"/>
    <s v="Nicholls, Mr. Joseph Charles"/>
    <s v="male"/>
    <n v="19"/>
    <n v="1"/>
    <n v="1"/>
    <s v="C.A. 33112"/>
    <n v="36.75"/>
    <m/>
    <x v="0"/>
    <n v="3"/>
    <n v="178.9725"/>
    <n v="2"/>
    <n v="89.486249999999998"/>
    <n v="59.657499999999999"/>
    <n v="2.5"/>
    <x v="0"/>
    <n v="71.588999999999999"/>
    <n v="2.5"/>
    <n v="71.588999999999999"/>
  </r>
  <r>
    <n v="147"/>
    <x v="1"/>
    <x v="0"/>
    <s v="Andersson, Mr. August Edvard (&quot;Wennerstrom&quot;)"/>
    <s v="male"/>
    <n v="27"/>
    <n v="0"/>
    <n v="0"/>
    <n v="350043"/>
    <n v="7.7957999999999998"/>
    <m/>
    <x v="0"/>
    <n v="1"/>
    <n v="37.965546000000003"/>
    <n v="1"/>
    <n v="37.965546000000003"/>
    <n v="37.965546000000003"/>
    <n v="1"/>
    <x v="0"/>
    <n v="37.965546000000003"/>
    <n v="1"/>
    <n v="37.965546000000003"/>
  </r>
  <r>
    <n v="148"/>
    <x v="0"/>
    <x v="0"/>
    <s v="Ford, Miss. Robina Maggie &quot;Ruby&quot;"/>
    <s v="female"/>
    <n v="9"/>
    <n v="2"/>
    <n v="2"/>
    <s v="W./C. 6608"/>
    <n v="34.375"/>
    <m/>
    <x v="0"/>
    <n v="5"/>
    <n v="167.40625"/>
    <n v="4"/>
    <n v="41.8515625"/>
    <n v="33.481250000000003"/>
    <n v="3.5"/>
    <x v="1"/>
    <n v="47.830357142857146"/>
    <n v="4"/>
    <n v="41.8515625"/>
  </r>
  <r>
    <n v="149"/>
    <x v="0"/>
    <x v="2"/>
    <s v="Navratil, Mr. Michel (&quot;Louis M Hoffman&quot;)"/>
    <s v="male"/>
    <n v="36.5"/>
    <n v="0"/>
    <n v="2"/>
    <n v="230080"/>
    <n v="26"/>
    <s v="F2"/>
    <x v="0"/>
    <n v="3"/>
    <n v="126.62"/>
    <n v="3"/>
    <n v="42.206666666666671"/>
    <n v="42.206666666666671"/>
    <n v="2"/>
    <x v="0"/>
    <n v="63.31"/>
    <n v="3"/>
    <n v="42.206666666666671"/>
  </r>
  <r>
    <n v="150"/>
    <x v="0"/>
    <x v="2"/>
    <s v="Byles, Rev. Thomas Roussel Davids"/>
    <s v="male"/>
    <n v="42"/>
    <n v="0"/>
    <n v="0"/>
    <n v="244310"/>
    <n v="13"/>
    <m/>
    <x v="0"/>
    <n v="1"/>
    <n v="63.31"/>
    <n v="1"/>
    <n v="63.31"/>
    <n v="63.31"/>
    <n v="1"/>
    <x v="0"/>
    <n v="63.31"/>
    <n v="1"/>
    <n v="63.31"/>
  </r>
  <r>
    <n v="151"/>
    <x v="0"/>
    <x v="2"/>
    <s v="Bateman, Rev. Robert James"/>
    <s v="male"/>
    <n v="51"/>
    <n v="0"/>
    <n v="0"/>
    <s v="S.O.P. 1166"/>
    <n v="12.525"/>
    <m/>
    <x v="0"/>
    <n v="1"/>
    <n v="60.996750000000006"/>
    <n v="1"/>
    <n v="60.996750000000006"/>
    <n v="60.996750000000006"/>
    <n v="1"/>
    <x v="0"/>
    <n v="60.996750000000006"/>
    <n v="1"/>
    <n v="60.996750000000006"/>
  </r>
  <r>
    <n v="152"/>
    <x v="1"/>
    <x v="1"/>
    <s v="Pears, Mrs. Thomas (Edith Wearne)"/>
    <s v="female"/>
    <n v="22"/>
    <n v="1"/>
    <n v="0"/>
    <n v="113776"/>
    <n v="66.599999999999994"/>
    <s v="C2"/>
    <x v="0"/>
    <n v="2"/>
    <n v="324.34199999999998"/>
    <n v="2"/>
    <n v="162.17099999999999"/>
    <n v="162.17099999999999"/>
    <n v="2"/>
    <x v="0"/>
    <n v="162.17099999999999"/>
    <n v="2"/>
    <n v="162.17099999999999"/>
  </r>
  <r>
    <n v="153"/>
    <x v="0"/>
    <x v="0"/>
    <s v="Meo, Mr. Alfonzo"/>
    <s v="male"/>
    <n v="55.5"/>
    <n v="0"/>
    <n v="0"/>
    <s v="A.5. 1120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154"/>
    <x v="0"/>
    <x v="0"/>
    <s v="van Billiard, Mr. Austin Blyler"/>
    <s v="male"/>
    <n v="40.5"/>
    <n v="0"/>
    <n v="2"/>
    <s v="A/5. 851"/>
    <n v="14.5"/>
    <m/>
    <x v="0"/>
    <n v="3"/>
    <n v="70.614999999999995"/>
    <n v="1"/>
    <n v="70.614999999999995"/>
    <n v="23.53833333333333"/>
    <n v="2"/>
    <x v="0"/>
    <n v="35.307499999999997"/>
    <n v="2"/>
    <n v="35.307499999999997"/>
  </r>
  <r>
    <n v="155"/>
    <x v="0"/>
    <x v="0"/>
    <s v="Olsen, Mr. Ole Martin"/>
    <s v="male"/>
    <m/>
    <n v="0"/>
    <n v="0"/>
    <s v="Fa 265302"/>
    <n v="7.3125"/>
    <m/>
    <x v="0"/>
    <n v="1"/>
    <n v="35.611874999999998"/>
    <n v="1"/>
    <n v="35.611874999999998"/>
    <n v="35.611874999999998"/>
    <n v="1"/>
    <x v="0"/>
    <n v="35.611874999999998"/>
    <n v="1"/>
    <n v="35.611874999999998"/>
  </r>
  <r>
    <n v="156"/>
    <x v="0"/>
    <x v="1"/>
    <s v="Williams, Mr. Charles Duane"/>
    <s v="male"/>
    <n v="51"/>
    <n v="0"/>
    <n v="1"/>
    <s v="PC 17597"/>
    <n v="61.379199999999997"/>
    <m/>
    <x v="1"/>
    <n v="2"/>
    <n v="298.91670399999998"/>
    <n v="1"/>
    <n v="298.91670399999998"/>
    <n v="149.45835199999999"/>
    <n v="1.5"/>
    <x v="0"/>
    <n v="199.27780266666664"/>
    <n v="1.5"/>
    <n v="199.27780266666664"/>
  </r>
  <r>
    <n v="157"/>
    <x v="1"/>
    <x v="0"/>
    <s v="Gilnagh, Miss. Katherine &quot;Katie&quot;"/>
    <s v="female"/>
    <n v="16"/>
    <n v="0"/>
    <n v="0"/>
    <n v="35851"/>
    <n v="7.7332999999999998"/>
    <m/>
    <x v="2"/>
    <n v="1"/>
    <n v="32.388607059999998"/>
    <n v="1"/>
    <n v="32.388607059999998"/>
    <n v="32.388607059999998"/>
    <n v="1"/>
    <x v="0"/>
    <n v="32.388607059999998"/>
    <n v="1"/>
    <n v="32.388607059999998"/>
  </r>
  <r>
    <n v="158"/>
    <x v="0"/>
    <x v="0"/>
    <s v="Corn, Mr. Harry"/>
    <s v="male"/>
    <n v="30"/>
    <n v="0"/>
    <n v="0"/>
    <s v="SOTON/OQ 392090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159"/>
    <x v="0"/>
    <x v="0"/>
    <s v="Smiljanic, Mr. Mile"/>
    <s v="male"/>
    <m/>
    <n v="0"/>
    <n v="0"/>
    <n v="315037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160"/>
    <x v="0"/>
    <x v="0"/>
    <s v="Sage, Master. Thomas Henry"/>
    <s v="male"/>
    <m/>
    <n v="8"/>
    <n v="2"/>
    <s v="CA. 2343"/>
    <n v="69.55"/>
    <m/>
    <x v="0"/>
    <n v="11"/>
    <n v="338.70850000000002"/>
    <n v="7"/>
    <n v="48.386928571428577"/>
    <n v="30.791681818181818"/>
    <n v="6.5"/>
    <x v="1"/>
    <n v="52.109000000000002"/>
    <n v="7"/>
    <n v="48.386928571428577"/>
  </r>
  <r>
    <n v="161"/>
    <x v="0"/>
    <x v="0"/>
    <s v="Cribb, Mr. John Hatfield"/>
    <s v="male"/>
    <n v="44"/>
    <n v="0"/>
    <n v="1"/>
    <n v="371362"/>
    <n v="16.100000000000001"/>
    <m/>
    <x v="0"/>
    <n v="2"/>
    <n v="78.407000000000011"/>
    <n v="1"/>
    <n v="78.407000000000011"/>
    <n v="39.203500000000005"/>
    <n v="1.5"/>
    <x v="0"/>
    <n v="52.271333333333338"/>
    <n v="1.5"/>
    <n v="52.271333333333338"/>
  </r>
  <r>
    <n v="162"/>
    <x v="1"/>
    <x v="2"/>
    <s v="Watt, Mrs. James (Elizabeth &quot;Bessie&quot; Inglis Milne)"/>
    <s v="female"/>
    <n v="40"/>
    <n v="0"/>
    <n v="0"/>
    <s v="C.A. 33595"/>
    <n v="15.75"/>
    <m/>
    <x v="0"/>
    <n v="1"/>
    <n v="76.702500000000001"/>
    <n v="1"/>
    <n v="76.702500000000001"/>
    <n v="76.702500000000001"/>
    <n v="1"/>
    <x v="0"/>
    <n v="76.702500000000001"/>
    <n v="1"/>
    <n v="76.702500000000001"/>
  </r>
  <r>
    <n v="163"/>
    <x v="0"/>
    <x v="0"/>
    <s v="Bengtsson, Mr. John Viktor"/>
    <s v="male"/>
    <n v="26"/>
    <n v="0"/>
    <n v="0"/>
    <n v="347068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164"/>
    <x v="0"/>
    <x v="0"/>
    <s v="Calic, Mr. Jovo"/>
    <s v="male"/>
    <n v="17"/>
    <n v="0"/>
    <n v="0"/>
    <n v="315093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165"/>
    <x v="0"/>
    <x v="0"/>
    <s v="Panula, Master. Eino Viljami"/>
    <s v="male"/>
    <n v="1"/>
    <n v="4"/>
    <n v="1"/>
    <n v="3101295"/>
    <n v="39.6875"/>
    <m/>
    <x v="0"/>
    <n v="6"/>
    <n v="193.27812500000002"/>
    <n v="6"/>
    <n v="32.213020833333339"/>
    <n v="32.213020833333339"/>
    <n v="3.5"/>
    <x v="1"/>
    <n v="55.222321428571433"/>
    <n v="6"/>
    <n v="32.213020833333339"/>
  </r>
  <r>
    <n v="166"/>
    <x v="1"/>
    <x v="0"/>
    <s v="Goldsmith, Master. Frank John William &quot;Frankie&quot;"/>
    <s v="male"/>
    <n v="9"/>
    <n v="0"/>
    <n v="2"/>
    <n v="363291"/>
    <n v="20.524999999999999"/>
    <m/>
    <x v="0"/>
    <n v="3"/>
    <n v="99.95675"/>
    <n v="3"/>
    <n v="33.318916666666667"/>
    <n v="33.318916666666667"/>
    <n v="2.5"/>
    <x v="1"/>
    <n v="39.982700000000001"/>
    <n v="3"/>
    <n v="33.318916666666667"/>
  </r>
  <r>
    <n v="167"/>
    <x v="1"/>
    <x v="1"/>
    <s v="Chibnall, Mrs. (Edith Martha Bowerman)"/>
    <s v="female"/>
    <m/>
    <n v="0"/>
    <n v="1"/>
    <n v="113505"/>
    <n v="55"/>
    <s v="E33"/>
    <x v="0"/>
    <n v="2"/>
    <n v="267.85000000000002"/>
    <n v="2"/>
    <n v="133.92500000000001"/>
    <n v="133.92500000000001"/>
    <n v="1.5"/>
    <x v="0"/>
    <n v="178.56666666666669"/>
    <n v="2"/>
    <n v="133.92500000000001"/>
  </r>
  <r>
    <n v="168"/>
    <x v="0"/>
    <x v="0"/>
    <s v="Skoog, Mrs. William (Anna Bernhardina Karlsson)"/>
    <s v="female"/>
    <n v="45"/>
    <n v="1"/>
    <n v="4"/>
    <n v="347088"/>
    <n v="27.9"/>
    <m/>
    <x v="0"/>
    <n v="6"/>
    <n v="135.87299999999999"/>
    <n v="6"/>
    <n v="22.645499999999998"/>
    <n v="22.645499999999998"/>
    <n v="4"/>
    <x v="0"/>
    <n v="33.968249999999998"/>
    <n v="6"/>
    <n v="22.645499999999998"/>
  </r>
  <r>
    <n v="169"/>
    <x v="0"/>
    <x v="1"/>
    <s v="Baumann, Mr. John D"/>
    <s v="male"/>
    <m/>
    <n v="0"/>
    <n v="0"/>
    <s v="PC 17318"/>
    <n v="25.925000000000001"/>
    <m/>
    <x v="0"/>
    <n v="1"/>
    <n v="126.25475"/>
    <n v="1"/>
    <n v="126.25475"/>
    <n v="126.25475"/>
    <n v="1"/>
    <x v="0"/>
    <n v="126.25475"/>
    <n v="1"/>
    <n v="126.25475"/>
  </r>
  <r>
    <n v="170"/>
    <x v="0"/>
    <x v="0"/>
    <s v="Ling, Mr. Lee"/>
    <s v="male"/>
    <n v="28"/>
    <n v="0"/>
    <n v="0"/>
    <n v="1601"/>
    <n v="56.495800000000003"/>
    <m/>
    <x v="0"/>
    <n v="1"/>
    <n v="275.134546"/>
    <n v="7"/>
    <n v="39.30493514285714"/>
    <n v="275.134546"/>
    <n v="1"/>
    <x v="0"/>
    <n v="275.134546"/>
    <n v="7"/>
    <n v="39.30493514285714"/>
  </r>
  <r>
    <n v="171"/>
    <x v="0"/>
    <x v="1"/>
    <s v="Van der hoef, Mr. Wyckoff"/>
    <s v="male"/>
    <n v="61"/>
    <n v="0"/>
    <n v="0"/>
    <n v="111240"/>
    <n v="33.5"/>
    <s v="B19"/>
    <x v="0"/>
    <n v="1"/>
    <n v="163.14500000000001"/>
    <n v="1"/>
    <n v="163.14500000000001"/>
    <n v="163.14500000000001"/>
    <n v="1"/>
    <x v="0"/>
    <n v="163.14500000000001"/>
    <n v="1"/>
    <n v="163.14500000000001"/>
  </r>
  <r>
    <n v="172"/>
    <x v="0"/>
    <x v="0"/>
    <s v="Rice, Master. Arthur"/>
    <s v="male"/>
    <n v="4"/>
    <n v="4"/>
    <n v="1"/>
    <n v="382652"/>
    <n v="29.125"/>
    <m/>
    <x v="2"/>
    <n v="6"/>
    <n v="121.981325"/>
    <n v="5"/>
    <n v="24.396265"/>
    <n v="20.330220833333332"/>
    <n v="3.5"/>
    <x v="1"/>
    <n v="34.85180714285714"/>
    <n v="5"/>
    <n v="24.396265"/>
  </r>
  <r>
    <n v="173"/>
    <x v="1"/>
    <x v="0"/>
    <s v="Johnson, Miss. Eleanor Ileen"/>
    <s v="female"/>
    <n v="1"/>
    <n v="1"/>
    <n v="1"/>
    <n v="347742"/>
    <n v="11.1333"/>
    <m/>
    <x v="0"/>
    <n v="3"/>
    <n v="54.219171000000003"/>
    <n v="3"/>
    <n v="18.073057000000002"/>
    <n v="18.073057000000002"/>
    <n v="2"/>
    <x v="1"/>
    <n v="27.109585500000001"/>
    <n v="3"/>
    <n v="18.073057000000002"/>
  </r>
  <r>
    <n v="174"/>
    <x v="0"/>
    <x v="0"/>
    <s v="Sivola, Mr. Antti Wilhelm"/>
    <s v="male"/>
    <n v="21"/>
    <n v="0"/>
    <n v="0"/>
    <s v="STON/O 2. 3101280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175"/>
    <x v="0"/>
    <x v="1"/>
    <s v="Smith, Mr. James Clinch"/>
    <s v="male"/>
    <n v="56"/>
    <n v="0"/>
    <n v="0"/>
    <n v="17764"/>
    <n v="30.695799999999998"/>
    <s v="A7"/>
    <x v="1"/>
    <n v="1"/>
    <n v="30.695799999999998"/>
    <n v="1"/>
    <n v="30.695799999999998"/>
    <n v="30.695799999999998"/>
    <n v="1"/>
    <x v="0"/>
    <n v="30.695799999999998"/>
    <n v="1"/>
    <n v="30.695799999999998"/>
  </r>
  <r>
    <n v="176"/>
    <x v="0"/>
    <x v="0"/>
    <s v="Klasen, Mr. Klas Albin"/>
    <s v="male"/>
    <n v="18"/>
    <n v="1"/>
    <n v="1"/>
    <n v="350404"/>
    <n v="7.8541999999999996"/>
    <m/>
    <x v="0"/>
    <n v="3"/>
    <n v="38.249954000000002"/>
    <n v="1"/>
    <n v="38.249954000000002"/>
    <n v="12.749984666666668"/>
    <n v="2.5"/>
    <x v="0"/>
    <n v="15.299981600000001"/>
    <n v="2.5"/>
    <n v="15.299981600000001"/>
  </r>
  <r>
    <n v="177"/>
    <x v="0"/>
    <x v="0"/>
    <s v="Lefebre, Master. Henry Forbes"/>
    <s v="male"/>
    <m/>
    <n v="3"/>
    <n v="1"/>
    <n v="4133"/>
    <n v="25.466699999999999"/>
    <m/>
    <x v="0"/>
    <n v="5"/>
    <n v="124.022829"/>
    <n v="4"/>
    <n v="31.00570725"/>
    <n v="24.804565799999999"/>
    <n v="3"/>
    <x v="1"/>
    <n v="41.340943000000003"/>
    <n v="4"/>
    <n v="31.00570725"/>
  </r>
  <r>
    <n v="178"/>
    <x v="0"/>
    <x v="1"/>
    <s v="Isham, Miss. Ann Elizabeth"/>
    <s v="female"/>
    <n v="50"/>
    <n v="0"/>
    <n v="0"/>
    <s v="PC 17595"/>
    <n v="28.712499999999999"/>
    <s v="C49"/>
    <x v="1"/>
    <n v="1"/>
    <n v="139.82987499999999"/>
    <n v="1"/>
    <n v="139.82987499999999"/>
    <n v="139.82987499999999"/>
    <n v="1"/>
    <x v="0"/>
    <n v="139.82987499999999"/>
    <n v="1"/>
    <n v="139.82987499999999"/>
  </r>
  <r>
    <n v="179"/>
    <x v="0"/>
    <x v="2"/>
    <s v="Hale, Mr. Reginald"/>
    <s v="male"/>
    <n v="30"/>
    <n v="0"/>
    <n v="0"/>
    <n v="250653"/>
    <n v="13"/>
    <m/>
    <x v="0"/>
    <n v="1"/>
    <n v="63.31"/>
    <n v="1"/>
    <n v="63.31"/>
    <n v="63.31"/>
    <n v="1"/>
    <x v="0"/>
    <n v="63.31"/>
    <n v="1"/>
    <n v="63.31"/>
  </r>
  <r>
    <n v="180"/>
    <x v="0"/>
    <x v="0"/>
    <s v="Leonard, Mr. Lionel"/>
    <s v="male"/>
    <n v="36"/>
    <n v="0"/>
    <n v="0"/>
    <s v="LINE"/>
    <n v="0"/>
    <m/>
    <x v="0"/>
    <n v="1"/>
    <n v="0"/>
    <n v="4"/>
    <n v="0"/>
    <n v="0"/>
    <n v="1"/>
    <x v="0"/>
    <n v="0"/>
    <n v="4"/>
    <n v="0"/>
  </r>
  <r>
    <n v="181"/>
    <x v="0"/>
    <x v="0"/>
    <s v="Sage, Miss. Constance Gladys"/>
    <s v="female"/>
    <m/>
    <n v="8"/>
    <n v="2"/>
    <s v="CA. 2343"/>
    <n v="69.55"/>
    <m/>
    <x v="0"/>
    <n v="11"/>
    <n v="338.70850000000002"/>
    <n v="7"/>
    <n v="48.386928571428577"/>
    <n v="30.791681818181818"/>
    <n v="6.5"/>
    <x v="1"/>
    <n v="52.109000000000002"/>
    <n v="7"/>
    <n v="48.386928571428577"/>
  </r>
  <r>
    <n v="182"/>
    <x v="0"/>
    <x v="2"/>
    <s v="Pernot, Mr. Rene"/>
    <s v="male"/>
    <m/>
    <n v="0"/>
    <n v="0"/>
    <s v="SC/PARIS 2131"/>
    <n v="15.05"/>
    <m/>
    <x v="1"/>
    <n v="1"/>
    <n v="73.293500000000009"/>
    <n v="1"/>
    <n v="73.293500000000009"/>
    <n v="73.293500000000009"/>
    <n v="1"/>
    <x v="0"/>
    <n v="73.293500000000009"/>
    <n v="1"/>
    <n v="73.293500000000009"/>
  </r>
  <r>
    <n v="183"/>
    <x v="0"/>
    <x v="0"/>
    <s v="Asplund, Master. Clarence Gustaf Hugo"/>
    <s v="male"/>
    <n v="9"/>
    <n v="4"/>
    <n v="2"/>
    <n v="347077"/>
    <n v="31.387499999999999"/>
    <m/>
    <x v="0"/>
    <n v="7"/>
    <n v="152.857125"/>
    <n v="4"/>
    <n v="38.214281249999999"/>
    <n v="21.836732142857141"/>
    <n v="4.5"/>
    <x v="1"/>
    <n v="33.968249999999998"/>
    <n v="4.5"/>
    <n v="33.968249999999998"/>
  </r>
  <r>
    <n v="184"/>
    <x v="1"/>
    <x v="2"/>
    <s v="Becker, Master. Richard F"/>
    <s v="male"/>
    <n v="1"/>
    <n v="2"/>
    <n v="1"/>
    <n v="230136"/>
    <n v="39"/>
    <s v="F4"/>
    <x v="0"/>
    <n v="4"/>
    <n v="189.93"/>
    <n v="2"/>
    <n v="94.965000000000003"/>
    <n v="47.482500000000002"/>
    <n v="2.5"/>
    <x v="1"/>
    <n v="75.972000000000008"/>
    <n v="2.5"/>
    <n v="75.972000000000008"/>
  </r>
  <r>
    <n v="185"/>
    <x v="1"/>
    <x v="0"/>
    <s v="Kink-Heilmann, Miss. Luise Gretchen"/>
    <s v="female"/>
    <n v="4"/>
    <n v="0"/>
    <n v="2"/>
    <n v="315153"/>
    <n v="22.024999999999999"/>
    <m/>
    <x v="0"/>
    <n v="3"/>
    <n v="107.26174999999999"/>
    <n v="1"/>
    <n v="107.26174999999999"/>
    <n v="35.753916666666662"/>
    <n v="2.5"/>
    <x v="1"/>
    <n v="42.904699999999998"/>
    <n v="2.5"/>
    <n v="42.904699999999998"/>
  </r>
  <r>
    <n v="186"/>
    <x v="0"/>
    <x v="1"/>
    <s v="Rood, Mr. Hugh Roscoe"/>
    <s v="male"/>
    <m/>
    <n v="0"/>
    <n v="0"/>
    <n v="113767"/>
    <n v="50"/>
    <s v="A32"/>
    <x v="0"/>
    <n v="1"/>
    <n v="243.5"/>
    <n v="1"/>
    <n v="243.5"/>
    <n v="243.5"/>
    <n v="1"/>
    <x v="0"/>
    <n v="243.5"/>
    <n v="1"/>
    <n v="243.5"/>
  </r>
  <r>
    <n v="187"/>
    <x v="1"/>
    <x v="0"/>
    <s v="O'Brien, Mrs. Thomas (Johanna &quot;Hannah&quot; Godfrey)"/>
    <s v="female"/>
    <m/>
    <n v="1"/>
    <n v="0"/>
    <n v="370365"/>
    <n v="15.5"/>
    <m/>
    <x v="2"/>
    <n v="2"/>
    <n v="64.917100000000005"/>
    <n v="2"/>
    <n v="32.458550000000002"/>
    <n v="32.458550000000002"/>
    <n v="2"/>
    <x v="0"/>
    <n v="32.458550000000002"/>
    <n v="2"/>
    <n v="32.458550000000002"/>
  </r>
  <r>
    <n v="188"/>
    <x v="1"/>
    <x v="1"/>
    <s v="Romaine, Mr. Charles Hallace (&quot;Mr C Rolmane&quot;)"/>
    <s v="male"/>
    <n v="45"/>
    <n v="0"/>
    <n v="0"/>
    <n v="111428"/>
    <n v="26.55"/>
    <m/>
    <x v="0"/>
    <n v="1"/>
    <n v="129.29850000000002"/>
    <n v="1"/>
    <n v="129.29850000000002"/>
    <n v="129.29850000000002"/>
    <n v="1"/>
    <x v="0"/>
    <n v="129.29850000000002"/>
    <n v="1"/>
    <n v="129.29850000000002"/>
  </r>
  <r>
    <n v="189"/>
    <x v="0"/>
    <x v="0"/>
    <s v="Bourke, Mr. John"/>
    <s v="male"/>
    <n v="40"/>
    <n v="1"/>
    <n v="1"/>
    <n v="364849"/>
    <n v="15.5"/>
    <m/>
    <x v="2"/>
    <n v="3"/>
    <n v="64.917100000000005"/>
    <n v="2"/>
    <n v="32.458550000000002"/>
    <n v="21.639033333333334"/>
    <n v="2.5"/>
    <x v="0"/>
    <n v="25.966840000000001"/>
    <n v="2.5"/>
    <n v="25.966840000000001"/>
  </r>
  <r>
    <n v="190"/>
    <x v="0"/>
    <x v="0"/>
    <s v="Turcin, Mr. Stjepan"/>
    <s v="male"/>
    <n v="36"/>
    <n v="0"/>
    <n v="0"/>
    <n v="349247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191"/>
    <x v="1"/>
    <x v="2"/>
    <s v="Pinsky, Mrs. (Rosa)"/>
    <s v="female"/>
    <n v="32"/>
    <n v="0"/>
    <n v="0"/>
    <n v="234604"/>
    <n v="13"/>
    <m/>
    <x v="0"/>
    <n v="1"/>
    <n v="63.31"/>
    <n v="1"/>
    <n v="63.31"/>
    <n v="63.31"/>
    <n v="1"/>
    <x v="0"/>
    <n v="63.31"/>
    <n v="1"/>
    <n v="63.31"/>
  </r>
  <r>
    <n v="192"/>
    <x v="0"/>
    <x v="2"/>
    <s v="Carbines, Mr. William"/>
    <s v="male"/>
    <n v="19"/>
    <n v="0"/>
    <n v="0"/>
    <n v="28424"/>
    <n v="13"/>
    <m/>
    <x v="0"/>
    <n v="1"/>
    <n v="63.31"/>
    <n v="1"/>
    <n v="63.31"/>
    <n v="63.31"/>
    <n v="1"/>
    <x v="0"/>
    <n v="63.31"/>
    <n v="1"/>
    <n v="63.31"/>
  </r>
  <r>
    <n v="193"/>
    <x v="1"/>
    <x v="0"/>
    <s v="Andersen-Jensen, Miss. Carla Christine Nielsine"/>
    <s v="female"/>
    <n v="19"/>
    <n v="1"/>
    <n v="0"/>
    <n v="350046"/>
    <n v="7.8541999999999996"/>
    <m/>
    <x v="0"/>
    <n v="2"/>
    <n v="38.249954000000002"/>
    <n v="1"/>
    <n v="38.249954000000002"/>
    <n v="19.124977000000001"/>
    <n v="2"/>
    <x v="0"/>
    <n v="19.124977000000001"/>
    <n v="2"/>
    <n v="19.124977000000001"/>
  </r>
  <r>
    <n v="194"/>
    <x v="1"/>
    <x v="2"/>
    <s v="Navratil, Master. Michel M"/>
    <s v="male"/>
    <n v="3"/>
    <n v="1"/>
    <n v="1"/>
    <n v="230080"/>
    <n v="26"/>
    <s v="F2"/>
    <x v="0"/>
    <n v="3"/>
    <n v="126.62"/>
    <n v="3"/>
    <n v="42.206666666666671"/>
    <n v="42.206666666666671"/>
    <n v="2"/>
    <x v="1"/>
    <n v="63.31"/>
    <n v="3"/>
    <n v="42.206666666666671"/>
  </r>
  <r>
    <n v="195"/>
    <x v="1"/>
    <x v="1"/>
    <s v="Brown, Mrs. James Joseph (Margaret Tobin)"/>
    <s v="female"/>
    <n v="44"/>
    <n v="0"/>
    <n v="0"/>
    <s v="PC 17610"/>
    <n v="27.720800000000001"/>
    <s v="B4"/>
    <x v="1"/>
    <n v="1"/>
    <n v="135.00029599999999"/>
    <n v="1"/>
    <n v="135.00029599999999"/>
    <n v="135.00029599999999"/>
    <n v="1"/>
    <x v="0"/>
    <n v="135.00029599999999"/>
    <n v="1"/>
    <n v="135.00029599999999"/>
  </r>
  <r>
    <n v="196"/>
    <x v="1"/>
    <x v="1"/>
    <s v="Lurette, Miss. Elise"/>
    <s v="female"/>
    <n v="58"/>
    <n v="0"/>
    <n v="0"/>
    <s v="PC 17569"/>
    <n v="146.52080000000001"/>
    <s v="B80"/>
    <x v="1"/>
    <n v="1"/>
    <n v="713.55629600000009"/>
    <n v="2"/>
    <n v="356.77814800000004"/>
    <n v="713.55629600000009"/>
    <n v="1"/>
    <x v="0"/>
    <n v="713.55629600000009"/>
    <n v="2"/>
    <n v="356.77814800000004"/>
  </r>
  <r>
    <n v="197"/>
    <x v="0"/>
    <x v="0"/>
    <s v="Mernagh, Mr. Robert"/>
    <s v="male"/>
    <m/>
    <n v="0"/>
    <n v="0"/>
    <n v="368703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198"/>
    <x v="0"/>
    <x v="0"/>
    <s v="Olsen, Mr. Karl Siegwart Andreas"/>
    <s v="male"/>
    <n v="42"/>
    <n v="0"/>
    <n v="1"/>
    <n v="4579"/>
    <n v="8.4041999999999994"/>
    <m/>
    <x v="0"/>
    <n v="2"/>
    <n v="40.928453999999995"/>
    <n v="1"/>
    <n v="40.928453999999995"/>
    <n v="20.464226999999998"/>
    <n v="1.5"/>
    <x v="0"/>
    <n v="27.285635999999997"/>
    <n v="1.5"/>
    <n v="27.285635999999997"/>
  </r>
  <r>
    <n v="199"/>
    <x v="1"/>
    <x v="0"/>
    <s v="Madigan, Miss. Margaret &quot;Maggie&quot;"/>
    <s v="female"/>
    <m/>
    <n v="0"/>
    <n v="0"/>
    <n v="370370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200"/>
    <x v="0"/>
    <x v="2"/>
    <s v="Yrois, Miss. Henriette (&quot;Mrs Harbeck&quot;)"/>
    <s v="female"/>
    <n v="24"/>
    <n v="0"/>
    <n v="0"/>
    <n v="248747"/>
    <n v="13"/>
    <m/>
    <x v="0"/>
    <n v="1"/>
    <n v="63.31"/>
    <n v="1"/>
    <n v="63.31"/>
    <n v="63.31"/>
    <n v="1"/>
    <x v="0"/>
    <n v="63.31"/>
    <n v="1"/>
    <n v="63.31"/>
  </r>
  <r>
    <n v="201"/>
    <x v="0"/>
    <x v="0"/>
    <s v="Vande Walle, Mr. Nestor Cyriel"/>
    <s v="male"/>
    <n v="28"/>
    <n v="0"/>
    <n v="0"/>
    <n v="345770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202"/>
    <x v="0"/>
    <x v="0"/>
    <s v="Sage, Mr. Frederick"/>
    <s v="male"/>
    <m/>
    <n v="8"/>
    <n v="2"/>
    <s v="CA. 2343"/>
    <n v="69.55"/>
    <m/>
    <x v="0"/>
    <n v="11"/>
    <n v="338.70850000000002"/>
    <n v="7"/>
    <n v="48.386928571428577"/>
    <n v="30.791681818181818"/>
    <n v="10"/>
    <x v="0"/>
    <n v="33.870850000000004"/>
    <n v="10"/>
    <n v="33.870850000000004"/>
  </r>
  <r>
    <n v="203"/>
    <x v="0"/>
    <x v="0"/>
    <s v="Johanson, Mr. Jakob Alfred"/>
    <s v="male"/>
    <n v="34"/>
    <n v="0"/>
    <n v="0"/>
    <n v="3101264"/>
    <n v="6.4958"/>
    <m/>
    <x v="0"/>
    <n v="1"/>
    <n v="31.634546"/>
    <n v="1"/>
    <n v="31.634546"/>
    <n v="31.634546"/>
    <n v="1"/>
    <x v="0"/>
    <n v="31.634546"/>
    <n v="1"/>
    <n v="31.634546"/>
  </r>
  <r>
    <n v="204"/>
    <x v="0"/>
    <x v="0"/>
    <s v="Youseff, Mr. Gerious"/>
    <s v="male"/>
    <n v="45.5"/>
    <n v="0"/>
    <n v="0"/>
    <n v="2628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205"/>
    <x v="1"/>
    <x v="0"/>
    <s v="Cohen, Mr. Gurshon &quot;Gus&quot;"/>
    <s v="male"/>
    <n v="18"/>
    <n v="0"/>
    <n v="0"/>
    <s v="A/5 3540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206"/>
    <x v="0"/>
    <x v="0"/>
    <s v="Strom, Miss. Telma Matilda"/>
    <s v="female"/>
    <n v="2"/>
    <n v="0"/>
    <n v="1"/>
    <n v="347054"/>
    <n v="10.4625"/>
    <s v="G6"/>
    <x v="0"/>
    <n v="2"/>
    <n v="50.952375000000004"/>
    <n v="2"/>
    <n v="25.476187500000002"/>
    <n v="25.476187500000002"/>
    <n v="1.5"/>
    <x v="1"/>
    <n v="33.968250000000005"/>
    <n v="2"/>
    <n v="25.476187500000002"/>
  </r>
  <r>
    <n v="207"/>
    <x v="0"/>
    <x v="0"/>
    <s v="Backstrom, Mr. Karl Alfred"/>
    <s v="male"/>
    <n v="32"/>
    <n v="1"/>
    <n v="0"/>
    <n v="3101278"/>
    <n v="15.85"/>
    <m/>
    <x v="0"/>
    <n v="2"/>
    <n v="77.189499999999995"/>
    <n v="2"/>
    <n v="38.594749999999998"/>
    <n v="38.594749999999998"/>
    <n v="2"/>
    <x v="0"/>
    <n v="38.594749999999998"/>
    <n v="2"/>
    <n v="38.594749999999998"/>
  </r>
  <r>
    <n v="208"/>
    <x v="1"/>
    <x v="0"/>
    <s v="Albimona, Mr. Nassef Cassem"/>
    <s v="male"/>
    <n v="26"/>
    <n v="0"/>
    <n v="0"/>
    <n v="2699"/>
    <n v="18.787500000000001"/>
    <m/>
    <x v="1"/>
    <n v="1"/>
    <n v="91.495125000000016"/>
    <n v="2"/>
    <n v="45.747562500000008"/>
    <n v="91.495125000000016"/>
    <n v="1"/>
    <x v="0"/>
    <n v="91.495125000000016"/>
    <n v="2"/>
    <n v="45.747562500000008"/>
  </r>
  <r>
    <n v="209"/>
    <x v="1"/>
    <x v="0"/>
    <s v="Carr, Miss. Helen &quot;Ellen&quot;"/>
    <s v="female"/>
    <n v="16"/>
    <n v="0"/>
    <n v="0"/>
    <n v="367231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210"/>
    <x v="1"/>
    <x v="1"/>
    <s v="Blank, Mr. Henry"/>
    <s v="male"/>
    <n v="40"/>
    <n v="0"/>
    <n v="0"/>
    <n v="112277"/>
    <n v="31"/>
    <s v="A31"/>
    <x v="1"/>
    <n v="1"/>
    <n v="31"/>
    <n v="1"/>
    <n v="31"/>
    <n v="31"/>
    <n v="1"/>
    <x v="0"/>
    <n v="31"/>
    <n v="1"/>
    <n v="31"/>
  </r>
  <r>
    <n v="211"/>
    <x v="0"/>
    <x v="0"/>
    <s v="Ali, Mr. Ahmed"/>
    <s v="male"/>
    <n v="24"/>
    <n v="0"/>
    <n v="0"/>
    <s v="SOTON/O.Q. 3101311"/>
    <n v="7.05"/>
    <m/>
    <x v="0"/>
    <n v="1"/>
    <n v="34.333500000000001"/>
    <n v="1"/>
    <n v="34.333500000000001"/>
    <n v="34.333500000000001"/>
    <n v="1"/>
    <x v="0"/>
    <n v="34.333500000000001"/>
    <n v="1"/>
    <n v="34.333500000000001"/>
  </r>
  <r>
    <n v="212"/>
    <x v="1"/>
    <x v="2"/>
    <s v="Cameron, Miss. Clear Annie"/>
    <s v="female"/>
    <n v="35"/>
    <n v="0"/>
    <n v="0"/>
    <s v="F.C.C. 13528"/>
    <n v="21"/>
    <m/>
    <x v="0"/>
    <n v="1"/>
    <n v="102.27"/>
    <n v="1"/>
    <n v="102.27"/>
    <n v="102.27"/>
    <n v="1"/>
    <x v="0"/>
    <n v="102.27"/>
    <n v="1"/>
    <n v="102.27"/>
  </r>
  <r>
    <n v="213"/>
    <x v="0"/>
    <x v="0"/>
    <s v="Perkin, Mr. John Henry"/>
    <s v="male"/>
    <n v="22"/>
    <n v="0"/>
    <n v="0"/>
    <s v="A/5 21174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214"/>
    <x v="0"/>
    <x v="2"/>
    <s v="Givard, Mr. Hans Kristensen"/>
    <s v="male"/>
    <n v="30"/>
    <n v="0"/>
    <n v="0"/>
    <n v="250646"/>
    <n v="13"/>
    <m/>
    <x v="0"/>
    <n v="1"/>
    <n v="63.31"/>
    <n v="1"/>
    <n v="63.31"/>
    <n v="63.31"/>
    <n v="1"/>
    <x v="0"/>
    <n v="63.31"/>
    <n v="1"/>
    <n v="63.31"/>
  </r>
  <r>
    <n v="215"/>
    <x v="0"/>
    <x v="0"/>
    <s v="Kiernan, Mr. Philip"/>
    <s v="male"/>
    <m/>
    <n v="1"/>
    <n v="0"/>
    <n v="367229"/>
    <n v="7.75"/>
    <m/>
    <x v="2"/>
    <n v="2"/>
    <n v="32.458550000000002"/>
    <n v="1"/>
    <n v="32.458550000000002"/>
    <n v="16.229275000000001"/>
    <n v="2"/>
    <x v="0"/>
    <n v="16.229275000000001"/>
    <n v="2"/>
    <n v="16.229275000000001"/>
  </r>
  <r>
    <n v="216"/>
    <x v="1"/>
    <x v="1"/>
    <s v="Newell, Miss. Madeleine"/>
    <s v="female"/>
    <n v="31"/>
    <n v="1"/>
    <n v="0"/>
    <n v="35273"/>
    <n v="113.27500000000001"/>
    <s v="D36"/>
    <x v="1"/>
    <n v="2"/>
    <n v="113.27500000000001"/>
    <n v="3"/>
    <n v="37.758333333333333"/>
    <n v="56.637500000000003"/>
    <n v="2"/>
    <x v="0"/>
    <n v="56.637500000000003"/>
    <n v="3"/>
    <n v="37.758333333333333"/>
  </r>
  <r>
    <n v="217"/>
    <x v="1"/>
    <x v="0"/>
    <s v="Honkanen, Miss. Eliina"/>
    <s v="female"/>
    <n v="27"/>
    <n v="0"/>
    <n v="0"/>
    <s v="STON/O2. 3101283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218"/>
    <x v="0"/>
    <x v="2"/>
    <s v="Jacobsohn, Mr. Sidney Samuel"/>
    <s v="male"/>
    <n v="42"/>
    <n v="1"/>
    <n v="0"/>
    <n v="243847"/>
    <n v="27"/>
    <m/>
    <x v="0"/>
    <n v="2"/>
    <n v="131.49"/>
    <n v="2"/>
    <n v="65.745000000000005"/>
    <n v="65.745000000000005"/>
    <n v="2"/>
    <x v="0"/>
    <n v="65.745000000000005"/>
    <n v="2"/>
    <n v="65.745000000000005"/>
  </r>
  <r>
    <n v="219"/>
    <x v="1"/>
    <x v="1"/>
    <s v="Bazzani, Miss. Albina"/>
    <s v="female"/>
    <n v="32"/>
    <n v="0"/>
    <n v="0"/>
    <n v="11813"/>
    <n v="76.291700000000006"/>
    <s v="D15"/>
    <x v="1"/>
    <n v="1"/>
    <n v="76.291700000000006"/>
    <n v="1"/>
    <n v="76.291700000000006"/>
    <n v="76.291700000000006"/>
    <n v="1"/>
    <x v="0"/>
    <n v="76.291700000000006"/>
    <n v="1"/>
    <n v="76.291700000000006"/>
  </r>
  <r>
    <n v="220"/>
    <x v="0"/>
    <x v="2"/>
    <s v="Harris, Mr. Walter"/>
    <s v="male"/>
    <n v="30"/>
    <n v="0"/>
    <n v="0"/>
    <s v="W/C 14208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221"/>
    <x v="1"/>
    <x v="0"/>
    <s v="Sunderland, Mr. Victor Francis"/>
    <s v="male"/>
    <n v="16"/>
    <n v="0"/>
    <n v="0"/>
    <s v="SOTON/OQ 392089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222"/>
    <x v="0"/>
    <x v="2"/>
    <s v="Bracken, Mr. James H"/>
    <s v="male"/>
    <n v="27"/>
    <n v="0"/>
    <n v="0"/>
    <n v="220367"/>
    <n v="13"/>
    <m/>
    <x v="0"/>
    <n v="1"/>
    <n v="63.31"/>
    <n v="1"/>
    <n v="63.31"/>
    <n v="63.31"/>
    <n v="1"/>
    <x v="0"/>
    <n v="63.31"/>
    <n v="1"/>
    <n v="63.31"/>
  </r>
  <r>
    <n v="223"/>
    <x v="0"/>
    <x v="0"/>
    <s v="Green, Mr. George Henry"/>
    <s v="male"/>
    <n v="51"/>
    <n v="0"/>
    <n v="0"/>
    <n v="21440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224"/>
    <x v="0"/>
    <x v="0"/>
    <s v="Nenkoff, Mr. Christo"/>
    <s v="male"/>
    <m/>
    <n v="0"/>
    <n v="0"/>
    <n v="349234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225"/>
    <x v="1"/>
    <x v="1"/>
    <s v="Hoyt, Mr. Frederick Maxfield"/>
    <s v="male"/>
    <n v="38"/>
    <n v="1"/>
    <n v="0"/>
    <n v="19943"/>
    <n v="90"/>
    <s v="C93"/>
    <x v="0"/>
    <n v="2"/>
    <n v="438.3"/>
    <n v="2"/>
    <n v="219.15"/>
    <n v="219.15"/>
    <n v="2"/>
    <x v="0"/>
    <n v="219.15"/>
    <n v="2"/>
    <n v="219.15"/>
  </r>
  <r>
    <n v="226"/>
    <x v="0"/>
    <x v="0"/>
    <s v="Berglund, Mr. Karl Ivar Sven"/>
    <s v="male"/>
    <n v="22"/>
    <n v="0"/>
    <n v="0"/>
    <s v="PP 4348"/>
    <n v="9.35"/>
    <m/>
    <x v="0"/>
    <n v="1"/>
    <n v="45.534500000000001"/>
    <n v="1"/>
    <n v="45.534500000000001"/>
    <n v="45.534500000000001"/>
    <n v="1"/>
    <x v="0"/>
    <n v="45.534500000000001"/>
    <n v="1"/>
    <n v="45.534500000000001"/>
  </r>
  <r>
    <n v="227"/>
    <x v="1"/>
    <x v="2"/>
    <s v="Mellors, Mr. William John"/>
    <s v="male"/>
    <n v="19"/>
    <n v="0"/>
    <n v="0"/>
    <s v="SW/PP 751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228"/>
    <x v="0"/>
    <x v="0"/>
    <s v="Lovell, Mr. John Hall (&quot;Henry&quot;)"/>
    <s v="male"/>
    <n v="20.5"/>
    <n v="0"/>
    <n v="0"/>
    <s v="A/5 21173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229"/>
    <x v="0"/>
    <x v="2"/>
    <s v="Fahlstrom, Mr. Arne Jonas"/>
    <s v="male"/>
    <n v="18"/>
    <n v="0"/>
    <n v="0"/>
    <n v="236171"/>
    <n v="13"/>
    <m/>
    <x v="0"/>
    <n v="1"/>
    <n v="63.31"/>
    <n v="1"/>
    <n v="63.31"/>
    <n v="63.31"/>
    <n v="1"/>
    <x v="0"/>
    <n v="63.31"/>
    <n v="1"/>
    <n v="63.31"/>
  </r>
  <r>
    <n v="230"/>
    <x v="0"/>
    <x v="0"/>
    <s v="Lefebre, Miss. Mathilde"/>
    <s v="female"/>
    <m/>
    <n v="3"/>
    <n v="1"/>
    <n v="4133"/>
    <n v="25.466699999999999"/>
    <m/>
    <x v="0"/>
    <n v="5"/>
    <n v="124.022829"/>
    <n v="4"/>
    <n v="31.00570725"/>
    <n v="24.804565799999999"/>
    <n v="3"/>
    <x v="1"/>
    <n v="41.340943000000003"/>
    <n v="4"/>
    <n v="31.00570725"/>
  </r>
  <r>
    <n v="231"/>
    <x v="1"/>
    <x v="1"/>
    <s v="Harris, Mrs. Henry Birkhardt (Irene Wallach)"/>
    <s v="female"/>
    <n v="35"/>
    <n v="1"/>
    <n v="0"/>
    <n v="36973"/>
    <n v="83.474999999999994"/>
    <s v="C83"/>
    <x v="0"/>
    <n v="2"/>
    <n v="406.52324999999996"/>
    <n v="2"/>
    <n v="203.26162499999998"/>
    <n v="203.26162499999998"/>
    <n v="2"/>
    <x v="0"/>
    <n v="203.26162499999998"/>
    <n v="2"/>
    <n v="203.26162499999998"/>
  </r>
  <r>
    <n v="232"/>
    <x v="0"/>
    <x v="0"/>
    <s v="Larsson, Mr. Bengt Edvin"/>
    <s v="male"/>
    <n v="29"/>
    <n v="0"/>
    <n v="0"/>
    <n v="347067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233"/>
    <x v="0"/>
    <x v="2"/>
    <s v="Sjostedt, Mr. Ernst Adolf"/>
    <s v="male"/>
    <n v="59"/>
    <n v="0"/>
    <n v="0"/>
    <n v="237442"/>
    <n v="13.5"/>
    <m/>
    <x v="0"/>
    <n v="1"/>
    <n v="65.745000000000005"/>
    <n v="1"/>
    <n v="65.745000000000005"/>
    <n v="65.745000000000005"/>
    <n v="1"/>
    <x v="0"/>
    <n v="65.745000000000005"/>
    <n v="1"/>
    <n v="65.745000000000005"/>
  </r>
  <r>
    <n v="234"/>
    <x v="1"/>
    <x v="0"/>
    <s v="Asplund, Miss. Lillian Gertrud"/>
    <s v="female"/>
    <n v="5"/>
    <n v="4"/>
    <n v="2"/>
    <n v="347077"/>
    <n v="31.387499999999999"/>
    <m/>
    <x v="0"/>
    <n v="7"/>
    <n v="152.857125"/>
    <n v="4"/>
    <n v="38.214281249999999"/>
    <n v="21.836732142857141"/>
    <n v="4.5"/>
    <x v="1"/>
    <n v="33.968249999999998"/>
    <n v="4.5"/>
    <n v="33.968249999999998"/>
  </r>
  <r>
    <n v="235"/>
    <x v="0"/>
    <x v="2"/>
    <s v="Leyson, Mr. Robert William Norman"/>
    <s v="male"/>
    <n v="24"/>
    <n v="0"/>
    <n v="0"/>
    <s v="C.A. 29566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236"/>
    <x v="0"/>
    <x v="0"/>
    <s v="Harknett, Miss. Alice Phoebe"/>
    <s v="female"/>
    <m/>
    <n v="0"/>
    <n v="0"/>
    <s v="W./C. 6609"/>
    <n v="7.55"/>
    <m/>
    <x v="0"/>
    <n v="1"/>
    <n v="36.768500000000003"/>
    <n v="1"/>
    <n v="36.768500000000003"/>
    <n v="36.768500000000003"/>
    <n v="1"/>
    <x v="0"/>
    <n v="36.768500000000003"/>
    <n v="1"/>
    <n v="36.768500000000003"/>
  </r>
  <r>
    <n v="237"/>
    <x v="0"/>
    <x v="2"/>
    <s v="Hold, Mr. Stephen"/>
    <s v="male"/>
    <n v="44"/>
    <n v="1"/>
    <n v="0"/>
    <n v="26707"/>
    <n v="26"/>
    <m/>
    <x v="0"/>
    <n v="2"/>
    <n v="126.62"/>
    <n v="1"/>
    <n v="126.62"/>
    <n v="63.31"/>
    <n v="2"/>
    <x v="0"/>
    <n v="63.31"/>
    <n v="2"/>
    <n v="63.31"/>
  </r>
  <r>
    <n v="238"/>
    <x v="1"/>
    <x v="2"/>
    <s v="Collyer, Miss. Marjorie &quot;Lottie&quot;"/>
    <s v="female"/>
    <n v="8"/>
    <n v="0"/>
    <n v="2"/>
    <s v="C.A. 31921"/>
    <n v="26.25"/>
    <m/>
    <x v="0"/>
    <n v="3"/>
    <n v="127.83750000000001"/>
    <n v="3"/>
    <n v="42.612500000000004"/>
    <n v="42.612500000000004"/>
    <n v="2.5"/>
    <x v="1"/>
    <n v="51.135000000000005"/>
    <n v="3"/>
    <n v="42.612500000000004"/>
  </r>
  <r>
    <n v="239"/>
    <x v="0"/>
    <x v="2"/>
    <s v="Pengelly, Mr. Frederick William"/>
    <s v="male"/>
    <n v="19"/>
    <n v="0"/>
    <n v="0"/>
    <n v="28665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240"/>
    <x v="0"/>
    <x v="2"/>
    <s v="Hunt, Mr. George Henry"/>
    <s v="male"/>
    <n v="33"/>
    <n v="0"/>
    <n v="0"/>
    <s v="SCO/W 1585"/>
    <n v="12.275"/>
    <m/>
    <x v="0"/>
    <n v="1"/>
    <n v="59.779250000000005"/>
    <n v="1"/>
    <n v="59.779250000000005"/>
    <n v="59.779250000000005"/>
    <n v="1"/>
    <x v="0"/>
    <n v="59.779250000000005"/>
    <n v="1"/>
    <n v="59.779250000000005"/>
  </r>
  <r>
    <n v="241"/>
    <x v="0"/>
    <x v="0"/>
    <s v="Zabour, Miss. Thamine"/>
    <s v="female"/>
    <m/>
    <n v="1"/>
    <n v="0"/>
    <n v="2665"/>
    <n v="14.4542"/>
    <m/>
    <x v="1"/>
    <n v="2"/>
    <n v="70.391953999999998"/>
    <n v="2"/>
    <n v="35.195976999999999"/>
    <n v="35.195976999999999"/>
    <n v="2"/>
    <x v="0"/>
    <n v="35.195976999999999"/>
    <n v="2"/>
    <n v="35.195976999999999"/>
  </r>
  <r>
    <n v="242"/>
    <x v="1"/>
    <x v="0"/>
    <s v="Murphy, Miss. Katherine &quot;Kate&quot;"/>
    <s v="female"/>
    <m/>
    <n v="1"/>
    <n v="0"/>
    <n v="367230"/>
    <n v="15.5"/>
    <m/>
    <x v="2"/>
    <n v="2"/>
    <n v="64.917100000000005"/>
    <n v="2"/>
    <n v="32.458550000000002"/>
    <n v="32.458550000000002"/>
    <n v="2"/>
    <x v="0"/>
    <n v="32.458550000000002"/>
    <n v="2"/>
    <n v="32.458550000000002"/>
  </r>
  <r>
    <n v="243"/>
    <x v="0"/>
    <x v="2"/>
    <s v="Coleridge, Mr. Reginald Charles"/>
    <s v="male"/>
    <n v="29"/>
    <n v="0"/>
    <n v="0"/>
    <s v="W./C. 14263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244"/>
    <x v="0"/>
    <x v="0"/>
    <s v="Maenpaa, Mr. Matti Alexanteri"/>
    <s v="male"/>
    <n v="22"/>
    <n v="0"/>
    <n v="0"/>
    <s v="STON/O 2. 3101275"/>
    <n v="7.125"/>
    <m/>
    <x v="0"/>
    <n v="1"/>
    <n v="34.698750000000004"/>
    <n v="1"/>
    <n v="34.698750000000004"/>
    <n v="34.698750000000004"/>
    <n v="1"/>
    <x v="0"/>
    <n v="34.698750000000004"/>
    <n v="1"/>
    <n v="34.698750000000004"/>
  </r>
  <r>
    <n v="245"/>
    <x v="0"/>
    <x v="0"/>
    <s v="Attalah, Mr. Sleiman"/>
    <s v="male"/>
    <n v="30"/>
    <n v="0"/>
    <n v="0"/>
    <n v="2694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246"/>
    <x v="0"/>
    <x v="1"/>
    <s v="Minahan, Dr. William Edward"/>
    <s v="male"/>
    <n v="44"/>
    <n v="2"/>
    <n v="0"/>
    <n v="19928"/>
    <n v="90"/>
    <s v="C78"/>
    <x v="2"/>
    <n v="3"/>
    <n v="376.93800000000005"/>
    <n v="2"/>
    <n v="188.46900000000002"/>
    <n v="125.64600000000002"/>
    <n v="3"/>
    <x v="0"/>
    <n v="125.64600000000002"/>
    <n v="3"/>
    <n v="125.64600000000002"/>
  </r>
  <r>
    <n v="247"/>
    <x v="0"/>
    <x v="0"/>
    <s v="Lindahl, Miss. Agda Thorilda Viktoria"/>
    <s v="female"/>
    <n v="25"/>
    <n v="0"/>
    <n v="0"/>
    <n v="347071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248"/>
    <x v="1"/>
    <x v="2"/>
    <s v="Hamalainen, Mrs. William (Anna)"/>
    <s v="female"/>
    <n v="24"/>
    <n v="0"/>
    <n v="2"/>
    <n v="250649"/>
    <n v="14.5"/>
    <m/>
    <x v="0"/>
    <n v="3"/>
    <n v="70.614999999999995"/>
    <n v="2"/>
    <n v="35.307499999999997"/>
    <n v="23.53833333333333"/>
    <n v="2"/>
    <x v="0"/>
    <n v="35.307499999999997"/>
    <n v="2"/>
    <n v="35.307499999999997"/>
  </r>
  <r>
    <n v="249"/>
    <x v="1"/>
    <x v="1"/>
    <s v="Beckwith, Mr. Richard Leonard"/>
    <s v="male"/>
    <n v="37"/>
    <n v="1"/>
    <n v="1"/>
    <n v="11751"/>
    <n v="52.554200000000002"/>
    <s v="D35"/>
    <x v="0"/>
    <n v="3"/>
    <n v="255.93895400000002"/>
    <n v="2"/>
    <n v="127.96947700000001"/>
    <n v="85.312984666666679"/>
    <n v="2.5"/>
    <x v="0"/>
    <n v="102.3755816"/>
    <n v="2.5"/>
    <n v="102.3755816"/>
  </r>
  <r>
    <n v="250"/>
    <x v="0"/>
    <x v="2"/>
    <s v="Carter, Rev. Ernest Courtenay"/>
    <s v="male"/>
    <n v="54"/>
    <n v="1"/>
    <n v="0"/>
    <n v="244252"/>
    <n v="26"/>
    <m/>
    <x v="0"/>
    <n v="2"/>
    <n v="126.62"/>
    <n v="2"/>
    <n v="63.31"/>
    <n v="63.31"/>
    <n v="2"/>
    <x v="0"/>
    <n v="63.31"/>
    <n v="2"/>
    <n v="63.31"/>
  </r>
  <r>
    <n v="251"/>
    <x v="0"/>
    <x v="0"/>
    <s v="Reed, Mr. James George"/>
    <s v="male"/>
    <m/>
    <n v="0"/>
    <n v="0"/>
    <n v="362316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252"/>
    <x v="0"/>
    <x v="0"/>
    <s v="Strom, Mrs. Wilhelm (Elna Matilda Persson)"/>
    <s v="female"/>
    <n v="29"/>
    <n v="1"/>
    <n v="1"/>
    <n v="347054"/>
    <n v="10.4625"/>
    <s v="G6"/>
    <x v="0"/>
    <n v="3"/>
    <n v="50.952375000000004"/>
    <n v="2"/>
    <n v="25.476187500000002"/>
    <n v="16.984125000000002"/>
    <n v="2.5"/>
    <x v="0"/>
    <n v="20.380950000000002"/>
    <n v="2.5"/>
    <n v="20.380950000000002"/>
  </r>
  <r>
    <n v="253"/>
    <x v="0"/>
    <x v="1"/>
    <s v="Stead, Mr. William Thomas"/>
    <s v="male"/>
    <n v="62"/>
    <n v="0"/>
    <n v="0"/>
    <n v="113514"/>
    <n v="26.55"/>
    <s v="C87"/>
    <x v="0"/>
    <n v="1"/>
    <n v="129.29850000000002"/>
    <n v="1"/>
    <n v="129.29850000000002"/>
    <n v="129.29850000000002"/>
    <n v="1"/>
    <x v="0"/>
    <n v="129.29850000000002"/>
    <n v="1"/>
    <n v="129.29850000000002"/>
  </r>
  <r>
    <n v="254"/>
    <x v="0"/>
    <x v="0"/>
    <s v="Lobb, Mr. William Arthur"/>
    <s v="male"/>
    <n v="30"/>
    <n v="1"/>
    <n v="0"/>
    <s v="A/5. 3336"/>
    <n v="16.100000000000001"/>
    <m/>
    <x v="0"/>
    <n v="2"/>
    <n v="78.407000000000011"/>
    <n v="2"/>
    <n v="39.203500000000005"/>
    <n v="39.203500000000005"/>
    <n v="2"/>
    <x v="0"/>
    <n v="39.203500000000005"/>
    <n v="2"/>
    <n v="39.203500000000005"/>
  </r>
  <r>
    <n v="255"/>
    <x v="0"/>
    <x v="0"/>
    <s v="Rosblom, Mrs. Viktor (Helena Wilhelmina)"/>
    <s v="female"/>
    <n v="41"/>
    <n v="0"/>
    <n v="2"/>
    <n v="370129"/>
    <n v="20.212499999999999"/>
    <m/>
    <x v="0"/>
    <n v="3"/>
    <n v="98.434874999999991"/>
    <n v="2"/>
    <n v="49.217437499999996"/>
    <n v="32.811624999999999"/>
    <n v="2"/>
    <x v="0"/>
    <n v="49.217437499999996"/>
    <n v="2"/>
    <n v="49.217437499999996"/>
  </r>
  <r>
    <n v="256"/>
    <x v="1"/>
    <x v="0"/>
    <s v="Touma, Mrs. Darwis (Hanne Youssef Razi)"/>
    <s v="female"/>
    <n v="29"/>
    <n v="0"/>
    <n v="2"/>
    <n v="2650"/>
    <n v="15.245799999999999"/>
    <m/>
    <x v="1"/>
    <n v="3"/>
    <n v="74.247045999999997"/>
    <n v="1"/>
    <n v="74.247045999999997"/>
    <n v="24.749015333333332"/>
    <n v="2"/>
    <x v="0"/>
    <n v="37.123522999999999"/>
    <n v="2"/>
    <n v="37.123522999999999"/>
  </r>
  <r>
    <n v="257"/>
    <x v="1"/>
    <x v="1"/>
    <s v="Thorne, Mrs. Gertrude Maybelle"/>
    <s v="female"/>
    <m/>
    <n v="0"/>
    <n v="0"/>
    <s v="PC 17585"/>
    <n v="79.2"/>
    <m/>
    <x v="1"/>
    <n v="1"/>
    <n v="385.70400000000001"/>
    <n v="1"/>
    <n v="385.70400000000001"/>
    <n v="385.70400000000001"/>
    <n v="1"/>
    <x v="0"/>
    <n v="385.70400000000001"/>
    <n v="1"/>
    <n v="385.70400000000001"/>
  </r>
  <r>
    <n v="258"/>
    <x v="1"/>
    <x v="1"/>
    <s v="Cherry, Miss. Gladys"/>
    <s v="female"/>
    <n v="30"/>
    <n v="0"/>
    <n v="0"/>
    <n v="110152"/>
    <n v="86.5"/>
    <s v="B77"/>
    <x v="0"/>
    <n v="1"/>
    <n v="421.255"/>
    <n v="3"/>
    <n v="140.41833333333332"/>
    <n v="421.255"/>
    <n v="1"/>
    <x v="0"/>
    <n v="421.255"/>
    <n v="3"/>
    <n v="140.41833333333332"/>
  </r>
  <r>
    <n v="259"/>
    <x v="1"/>
    <x v="1"/>
    <s v="Ward, Miss. Anna"/>
    <s v="female"/>
    <n v="35"/>
    <n v="0"/>
    <n v="0"/>
    <s v="PC 17755"/>
    <n v="512.32920000000001"/>
    <m/>
    <x v="1"/>
    <n v="1"/>
    <n v="2495.0432040000001"/>
    <n v="3"/>
    <n v="831.68106799999998"/>
    <n v="2495.0432040000001"/>
    <n v="1"/>
    <x v="0"/>
    <n v="2495.0432040000001"/>
    <n v="3"/>
    <n v="831.68106799999998"/>
  </r>
  <r>
    <n v="260"/>
    <x v="1"/>
    <x v="2"/>
    <s v="Parrish, Mrs. (Lutie Davis)"/>
    <s v="female"/>
    <n v="50"/>
    <n v="0"/>
    <n v="1"/>
    <n v="230433"/>
    <n v="26"/>
    <m/>
    <x v="0"/>
    <n v="2"/>
    <n v="126.62"/>
    <n v="2"/>
    <n v="63.31"/>
    <n v="63.31"/>
    <n v="1.5"/>
    <x v="0"/>
    <n v="84.413333333333341"/>
    <n v="2"/>
    <n v="63.31"/>
  </r>
  <r>
    <n v="261"/>
    <x v="0"/>
    <x v="0"/>
    <s v="Smith, Mr. Thomas"/>
    <s v="male"/>
    <m/>
    <n v="0"/>
    <n v="0"/>
    <n v="384461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262"/>
    <x v="1"/>
    <x v="0"/>
    <s v="Asplund, Master. Edvin Rojj Felix"/>
    <s v="male"/>
    <n v="3"/>
    <n v="4"/>
    <n v="2"/>
    <n v="347077"/>
    <n v="31.387499999999999"/>
    <m/>
    <x v="0"/>
    <n v="7"/>
    <n v="152.857125"/>
    <n v="4"/>
    <n v="38.214281249999999"/>
    <n v="21.836732142857141"/>
    <n v="4.5"/>
    <x v="1"/>
    <n v="33.968249999999998"/>
    <n v="4.5"/>
    <n v="33.968249999999998"/>
  </r>
  <r>
    <n v="263"/>
    <x v="0"/>
    <x v="1"/>
    <s v="Taussig, Mr. Emil"/>
    <s v="male"/>
    <n v="52"/>
    <n v="1"/>
    <n v="1"/>
    <n v="110413"/>
    <n v="79.650000000000006"/>
    <s v="E67"/>
    <x v="0"/>
    <n v="3"/>
    <n v="387.89550000000003"/>
    <n v="3"/>
    <n v="129.29850000000002"/>
    <n v="129.29850000000002"/>
    <n v="2.5"/>
    <x v="0"/>
    <n v="155.15820000000002"/>
    <n v="3"/>
    <n v="129.29850000000002"/>
  </r>
  <r>
    <n v="264"/>
    <x v="0"/>
    <x v="1"/>
    <s v="Harrison, Mr. William"/>
    <s v="male"/>
    <n v="40"/>
    <n v="0"/>
    <n v="0"/>
    <n v="112059"/>
    <n v="0"/>
    <s v="B94"/>
    <x v="0"/>
    <n v="1"/>
    <n v="0"/>
    <n v="1"/>
    <n v="0"/>
    <n v="0"/>
    <n v="1"/>
    <x v="0"/>
    <n v="0"/>
    <n v="1"/>
    <n v="0"/>
  </r>
  <r>
    <n v="265"/>
    <x v="0"/>
    <x v="0"/>
    <s v="Henry, Miss. Delia"/>
    <s v="female"/>
    <m/>
    <n v="0"/>
    <n v="0"/>
    <n v="382649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266"/>
    <x v="0"/>
    <x v="2"/>
    <s v="Reeves, Mr. David"/>
    <s v="male"/>
    <n v="36"/>
    <n v="0"/>
    <n v="0"/>
    <s v="C.A. 17248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267"/>
    <x v="0"/>
    <x v="0"/>
    <s v="Panula, Mr. Ernesti Arvid"/>
    <s v="male"/>
    <n v="16"/>
    <n v="4"/>
    <n v="1"/>
    <n v="3101295"/>
    <n v="39.6875"/>
    <m/>
    <x v="0"/>
    <n v="6"/>
    <n v="193.27812500000002"/>
    <n v="6"/>
    <n v="32.213020833333339"/>
    <n v="32.213020833333339"/>
    <n v="5.5"/>
    <x v="0"/>
    <n v="35.141477272727279"/>
    <n v="6"/>
    <n v="32.213020833333339"/>
  </r>
  <r>
    <n v="268"/>
    <x v="1"/>
    <x v="0"/>
    <s v="Persson, Mr. Ernst Ulrik"/>
    <s v="male"/>
    <n v="25"/>
    <n v="1"/>
    <n v="0"/>
    <n v="347083"/>
    <n v="7.7750000000000004"/>
    <m/>
    <x v="0"/>
    <n v="2"/>
    <n v="37.864250000000006"/>
    <n v="1"/>
    <n v="37.864250000000006"/>
    <n v="18.932125000000003"/>
    <n v="2"/>
    <x v="0"/>
    <n v="18.932125000000003"/>
    <n v="2"/>
    <n v="18.932125000000003"/>
  </r>
  <r>
    <n v="269"/>
    <x v="1"/>
    <x v="1"/>
    <s v="Graham, Mrs. William Thompson (Edith Junkins)"/>
    <s v="female"/>
    <n v="58"/>
    <n v="0"/>
    <n v="1"/>
    <s v="PC 17582"/>
    <n v="153.46250000000001"/>
    <s v="C125"/>
    <x v="0"/>
    <n v="2"/>
    <n v="747.36237500000004"/>
    <n v="3"/>
    <n v="249.12079166666669"/>
    <n v="373.68118750000002"/>
    <n v="1.5"/>
    <x v="0"/>
    <n v="498.24158333333338"/>
    <n v="3"/>
    <n v="249.12079166666669"/>
  </r>
  <r>
    <n v="270"/>
    <x v="1"/>
    <x v="1"/>
    <s v="Bissette, Miss. Amelia"/>
    <s v="female"/>
    <n v="35"/>
    <n v="0"/>
    <n v="0"/>
    <s v="PC 17760"/>
    <n v="135.63329999999999"/>
    <s v="C99"/>
    <x v="0"/>
    <n v="1"/>
    <n v="660.53417100000001"/>
    <n v="3"/>
    <n v="220.178057"/>
    <n v="660.53417100000001"/>
    <n v="1"/>
    <x v="0"/>
    <n v="660.53417100000001"/>
    <n v="3"/>
    <n v="220.178057"/>
  </r>
  <r>
    <n v="271"/>
    <x v="0"/>
    <x v="1"/>
    <s v="Cairns, Mr. Alexander"/>
    <s v="male"/>
    <m/>
    <n v="0"/>
    <n v="0"/>
    <n v="113798"/>
    <n v="31"/>
    <m/>
    <x v="0"/>
    <n v="1"/>
    <n v="150.97"/>
    <n v="2"/>
    <n v="75.484999999999999"/>
    <n v="150.97"/>
    <n v="1"/>
    <x v="0"/>
    <n v="150.97"/>
    <n v="2"/>
    <n v="75.484999999999999"/>
  </r>
  <r>
    <n v="272"/>
    <x v="1"/>
    <x v="0"/>
    <s v="Tornquist, Mr. William Henry"/>
    <s v="male"/>
    <n v="25"/>
    <n v="0"/>
    <n v="0"/>
    <s v="LINE"/>
    <n v="0"/>
    <m/>
    <x v="0"/>
    <n v="1"/>
    <n v="0"/>
    <n v="4"/>
    <n v="0"/>
    <n v="0"/>
    <n v="1"/>
    <x v="0"/>
    <n v="0"/>
    <n v="4"/>
    <n v="0"/>
  </r>
  <r>
    <n v="273"/>
    <x v="1"/>
    <x v="2"/>
    <s v="Mellinger, Mrs. (Elizabeth Anne Maidment)"/>
    <s v="female"/>
    <n v="41"/>
    <n v="0"/>
    <n v="1"/>
    <n v="250644"/>
    <n v="19.5"/>
    <m/>
    <x v="0"/>
    <n v="2"/>
    <n v="94.965000000000003"/>
    <n v="2"/>
    <n v="47.482500000000002"/>
    <n v="47.482500000000002"/>
    <n v="1.5"/>
    <x v="0"/>
    <n v="63.31"/>
    <n v="2"/>
    <n v="47.482500000000002"/>
  </r>
  <r>
    <n v="274"/>
    <x v="0"/>
    <x v="1"/>
    <s v="Natsch, Mr. Charles H"/>
    <s v="male"/>
    <n v="37"/>
    <n v="0"/>
    <n v="1"/>
    <s v="PC 17596"/>
    <n v="29.7"/>
    <s v="C118"/>
    <x v="1"/>
    <n v="2"/>
    <n v="144.63900000000001"/>
    <n v="1"/>
    <n v="144.63900000000001"/>
    <n v="72.319500000000005"/>
    <n v="1.5"/>
    <x v="0"/>
    <n v="96.426000000000002"/>
    <n v="1.5"/>
    <n v="96.426000000000002"/>
  </r>
  <r>
    <n v="275"/>
    <x v="1"/>
    <x v="0"/>
    <s v="Healy, Miss. Hanora &quot;Nora&quot;"/>
    <s v="female"/>
    <m/>
    <n v="0"/>
    <n v="0"/>
    <n v="370375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276"/>
    <x v="1"/>
    <x v="1"/>
    <s v="Andrews, Miss. Kornelia Theodosia"/>
    <s v="female"/>
    <n v="63"/>
    <n v="1"/>
    <n v="0"/>
    <n v="13502"/>
    <n v="77.958299999999994"/>
    <s v="D7"/>
    <x v="0"/>
    <n v="2"/>
    <n v="379.65692099999995"/>
    <n v="3"/>
    <n v="126.55230699999998"/>
    <n v="189.82846049999998"/>
    <n v="2"/>
    <x v="0"/>
    <n v="189.82846049999998"/>
    <n v="3"/>
    <n v="126.55230699999998"/>
  </r>
  <r>
    <n v="277"/>
    <x v="0"/>
    <x v="0"/>
    <s v="Lindblom, Miss. Augusta Charlotta"/>
    <s v="female"/>
    <n v="45"/>
    <n v="0"/>
    <n v="0"/>
    <n v="347073"/>
    <n v="7.75"/>
    <m/>
    <x v="0"/>
    <n v="1"/>
    <n v="37.7425"/>
    <n v="1"/>
    <n v="37.7425"/>
    <n v="37.7425"/>
    <n v="1"/>
    <x v="0"/>
    <n v="37.7425"/>
    <n v="1"/>
    <n v="37.7425"/>
  </r>
  <r>
    <n v="278"/>
    <x v="0"/>
    <x v="2"/>
    <s v="Parkes, Mr. Francis &quot;Frank&quot;"/>
    <s v="male"/>
    <m/>
    <n v="0"/>
    <n v="0"/>
    <n v="239853"/>
    <n v="0"/>
    <m/>
    <x v="0"/>
    <n v="1"/>
    <n v="0"/>
    <n v="3"/>
    <n v="0"/>
    <n v="0"/>
    <n v="1"/>
    <x v="0"/>
    <n v="0"/>
    <n v="3"/>
    <n v="0"/>
  </r>
  <r>
    <n v="279"/>
    <x v="0"/>
    <x v="0"/>
    <s v="Rice, Master. Eric"/>
    <s v="male"/>
    <n v="7"/>
    <n v="4"/>
    <n v="1"/>
    <n v="382652"/>
    <n v="29.125"/>
    <m/>
    <x v="2"/>
    <n v="6"/>
    <n v="121.981325"/>
    <n v="5"/>
    <n v="24.396265"/>
    <n v="20.330220833333332"/>
    <n v="3.5"/>
    <x v="1"/>
    <n v="34.85180714285714"/>
    <n v="5"/>
    <n v="24.396265"/>
  </r>
  <r>
    <n v="280"/>
    <x v="1"/>
    <x v="0"/>
    <s v="Abbott, Mrs. Stanton (Rosa Hunt)"/>
    <s v="female"/>
    <n v="35"/>
    <n v="1"/>
    <n v="1"/>
    <s v="C.A. 2673"/>
    <n v="20.25"/>
    <m/>
    <x v="0"/>
    <n v="3"/>
    <n v="98.617500000000007"/>
    <n v="2"/>
    <n v="49.308750000000003"/>
    <n v="32.872500000000002"/>
    <n v="2.5"/>
    <x v="0"/>
    <n v="39.447000000000003"/>
    <n v="2.5"/>
    <n v="39.447000000000003"/>
  </r>
  <r>
    <n v="281"/>
    <x v="0"/>
    <x v="0"/>
    <s v="Duane, Mr. Frank"/>
    <s v="male"/>
    <n v="65"/>
    <n v="0"/>
    <n v="0"/>
    <n v="336439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282"/>
    <x v="0"/>
    <x v="0"/>
    <s v="Olsson, Mr. Nils Johan Goransson"/>
    <s v="male"/>
    <n v="28"/>
    <n v="0"/>
    <n v="0"/>
    <n v="347464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283"/>
    <x v="0"/>
    <x v="0"/>
    <s v="de Pelsmaeker, Mr. Alfons"/>
    <s v="male"/>
    <n v="16"/>
    <n v="0"/>
    <n v="0"/>
    <n v="345778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284"/>
    <x v="1"/>
    <x v="0"/>
    <s v="Dorking, Mr. Edward Arthur"/>
    <s v="male"/>
    <n v="19"/>
    <n v="0"/>
    <n v="0"/>
    <s v="A/5. 10482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285"/>
    <x v="0"/>
    <x v="1"/>
    <s v="Smith, Mr. Richard William"/>
    <s v="male"/>
    <m/>
    <n v="0"/>
    <n v="0"/>
    <n v="113056"/>
    <n v="26"/>
    <s v="A19"/>
    <x v="0"/>
    <n v="1"/>
    <n v="126.62"/>
    <n v="1"/>
    <n v="126.62"/>
    <n v="126.62"/>
    <n v="1"/>
    <x v="0"/>
    <n v="126.62"/>
    <n v="1"/>
    <n v="126.62"/>
  </r>
  <r>
    <n v="286"/>
    <x v="0"/>
    <x v="0"/>
    <s v="Stankovic, Mr. Ivan"/>
    <s v="male"/>
    <n v="33"/>
    <n v="0"/>
    <n v="0"/>
    <n v="349239"/>
    <n v="8.6624999999999996"/>
    <m/>
    <x v="1"/>
    <n v="1"/>
    <n v="42.186374999999998"/>
    <n v="1"/>
    <n v="42.186374999999998"/>
    <n v="42.186374999999998"/>
    <n v="1"/>
    <x v="0"/>
    <n v="42.186374999999998"/>
    <n v="1"/>
    <n v="42.186374999999998"/>
  </r>
  <r>
    <n v="287"/>
    <x v="1"/>
    <x v="0"/>
    <s v="de Mulder, Mr. Theodore"/>
    <s v="male"/>
    <n v="30"/>
    <n v="0"/>
    <n v="0"/>
    <n v="345774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288"/>
    <x v="0"/>
    <x v="0"/>
    <s v="Naidenoff, Mr. Penko"/>
    <s v="male"/>
    <n v="22"/>
    <n v="0"/>
    <n v="0"/>
    <n v="349206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289"/>
    <x v="1"/>
    <x v="2"/>
    <s v="Hosono, Mr. Masabumi"/>
    <s v="male"/>
    <n v="42"/>
    <n v="0"/>
    <n v="0"/>
    <n v="237798"/>
    <n v="13"/>
    <m/>
    <x v="0"/>
    <n v="1"/>
    <n v="63.31"/>
    <n v="1"/>
    <n v="63.31"/>
    <n v="63.31"/>
    <n v="1"/>
    <x v="0"/>
    <n v="63.31"/>
    <n v="1"/>
    <n v="63.31"/>
  </r>
  <r>
    <n v="290"/>
    <x v="1"/>
    <x v="0"/>
    <s v="Connolly, Miss. Kate"/>
    <s v="female"/>
    <n v="22"/>
    <n v="0"/>
    <n v="0"/>
    <n v="370373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291"/>
    <x v="1"/>
    <x v="1"/>
    <s v="Barber, Miss. Ellen &quot;Nellie&quot;"/>
    <s v="female"/>
    <n v="26"/>
    <n v="0"/>
    <n v="0"/>
    <n v="19877"/>
    <n v="78.849999999999994"/>
    <m/>
    <x v="0"/>
    <n v="1"/>
    <n v="383.99949999999995"/>
    <n v="2"/>
    <n v="191.99974999999998"/>
    <n v="383.99949999999995"/>
    <n v="1"/>
    <x v="0"/>
    <n v="383.99949999999995"/>
    <n v="2"/>
    <n v="191.99974999999998"/>
  </r>
  <r>
    <n v="292"/>
    <x v="1"/>
    <x v="1"/>
    <s v="Bishop, Mrs. Dickinson H (Helen Walton)"/>
    <s v="female"/>
    <n v="19"/>
    <n v="1"/>
    <n v="0"/>
    <n v="11967"/>
    <n v="91.0792"/>
    <s v="B49"/>
    <x v="1"/>
    <n v="2"/>
    <n v="91.0792"/>
    <n v="2"/>
    <n v="45.5396"/>
    <n v="45.5396"/>
    <n v="2"/>
    <x v="0"/>
    <n v="45.5396"/>
    <n v="2"/>
    <n v="45.5396"/>
  </r>
  <r>
    <n v="293"/>
    <x v="0"/>
    <x v="2"/>
    <s v="Levy, Mr. Rene Jacques"/>
    <s v="male"/>
    <n v="36"/>
    <n v="0"/>
    <n v="0"/>
    <s v="SC/Paris 2163"/>
    <n v="12.875"/>
    <s v="D"/>
    <x v="1"/>
    <n v="1"/>
    <n v="62.701250000000002"/>
    <n v="1"/>
    <n v="62.701250000000002"/>
    <n v="62.701250000000002"/>
    <n v="1"/>
    <x v="0"/>
    <n v="62.701250000000002"/>
    <n v="1"/>
    <n v="62.701250000000002"/>
  </r>
  <r>
    <n v="294"/>
    <x v="0"/>
    <x v="0"/>
    <s v="Haas, Miss. Aloisia"/>
    <s v="female"/>
    <n v="24"/>
    <n v="0"/>
    <n v="0"/>
    <n v="349236"/>
    <n v="8.85"/>
    <m/>
    <x v="0"/>
    <n v="1"/>
    <n v="43.099499999999999"/>
    <n v="1"/>
    <n v="43.099499999999999"/>
    <n v="43.099499999999999"/>
    <n v="1"/>
    <x v="0"/>
    <n v="43.099499999999999"/>
    <n v="1"/>
    <n v="43.099499999999999"/>
  </r>
  <r>
    <n v="295"/>
    <x v="0"/>
    <x v="0"/>
    <s v="Mineff, Mr. Ivan"/>
    <s v="male"/>
    <n v="24"/>
    <n v="0"/>
    <n v="0"/>
    <n v="349233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296"/>
    <x v="0"/>
    <x v="1"/>
    <s v="Lewy, Mr. Ervin G"/>
    <s v="male"/>
    <m/>
    <n v="0"/>
    <n v="0"/>
    <s v="PC 17612"/>
    <n v="27.720800000000001"/>
    <m/>
    <x v="1"/>
    <n v="1"/>
    <n v="135.00029599999999"/>
    <n v="1"/>
    <n v="135.00029599999999"/>
    <n v="135.00029599999999"/>
    <n v="1"/>
    <x v="0"/>
    <n v="135.00029599999999"/>
    <n v="1"/>
    <n v="135.00029599999999"/>
  </r>
  <r>
    <n v="297"/>
    <x v="0"/>
    <x v="0"/>
    <s v="Hanna, Mr. Mansour"/>
    <s v="male"/>
    <n v="23.5"/>
    <n v="0"/>
    <n v="0"/>
    <n v="2693"/>
    <n v="7.2291999999999996"/>
    <m/>
    <x v="1"/>
    <n v="1"/>
    <n v="35.206204"/>
    <n v="1"/>
    <n v="35.206204"/>
    <n v="35.206204"/>
    <n v="1"/>
    <x v="0"/>
    <n v="35.206204"/>
    <n v="1"/>
    <n v="35.206204"/>
  </r>
  <r>
    <n v="298"/>
    <x v="0"/>
    <x v="1"/>
    <s v="Allison, Miss. Helen Loraine"/>
    <s v="female"/>
    <n v="2"/>
    <n v="1"/>
    <n v="2"/>
    <n v="113781"/>
    <n v="151.55000000000001"/>
    <s v="C22 C26"/>
    <x v="0"/>
    <n v="4"/>
    <n v="738.0485000000001"/>
    <n v="4"/>
    <n v="184.51212500000003"/>
    <n v="184.51212500000003"/>
    <n v="3"/>
    <x v="1"/>
    <n v="246.01616666666669"/>
    <n v="4"/>
    <n v="184.51212500000003"/>
  </r>
  <r>
    <n v="299"/>
    <x v="1"/>
    <x v="1"/>
    <s v="Saalfeld, Mr. Adolphe"/>
    <s v="male"/>
    <m/>
    <n v="0"/>
    <n v="0"/>
    <n v="19988"/>
    <n v="30.5"/>
    <s v="C106"/>
    <x v="0"/>
    <n v="1"/>
    <n v="148.535"/>
    <n v="1"/>
    <n v="148.535"/>
    <n v="148.535"/>
    <n v="1"/>
    <x v="0"/>
    <n v="148.535"/>
    <n v="1"/>
    <n v="148.535"/>
  </r>
  <r>
    <n v="300"/>
    <x v="1"/>
    <x v="1"/>
    <s v="Baxter, Mrs. James (Helene DeLaudeniere Chaput)"/>
    <s v="female"/>
    <n v="50"/>
    <n v="0"/>
    <n v="1"/>
    <s v="PC 17558"/>
    <n v="247.52080000000001"/>
    <s v="B58 B60"/>
    <x v="1"/>
    <n v="2"/>
    <n v="1205.4262960000001"/>
    <n v="2"/>
    <n v="602.71314800000005"/>
    <n v="602.71314800000005"/>
    <n v="1.5"/>
    <x v="0"/>
    <n v="803.61753066666677"/>
    <n v="2"/>
    <n v="602.71314800000005"/>
  </r>
  <r>
    <n v="301"/>
    <x v="1"/>
    <x v="0"/>
    <s v="Kelly, Miss. Anna Katherine &quot;Annie Kate&quot;"/>
    <s v="female"/>
    <m/>
    <n v="0"/>
    <n v="0"/>
    <n v="9234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302"/>
    <x v="1"/>
    <x v="0"/>
    <s v="McCoy, Mr. Bernard"/>
    <s v="male"/>
    <m/>
    <n v="2"/>
    <n v="0"/>
    <n v="367226"/>
    <n v="23.25"/>
    <m/>
    <x v="2"/>
    <n v="3"/>
    <n v="97.375650000000007"/>
    <n v="2"/>
    <n v="48.687825000000004"/>
    <n v="32.458550000000002"/>
    <n v="3"/>
    <x v="0"/>
    <n v="32.458550000000002"/>
    <n v="3"/>
    <n v="32.458550000000002"/>
  </r>
  <r>
    <n v="303"/>
    <x v="0"/>
    <x v="0"/>
    <s v="Johnson, Mr. William Cahoone Jr"/>
    <s v="male"/>
    <n v="19"/>
    <n v="0"/>
    <n v="0"/>
    <s v="LINE"/>
    <n v="0"/>
    <m/>
    <x v="0"/>
    <n v="1"/>
    <n v="0"/>
    <n v="4"/>
    <n v="0"/>
    <n v="0"/>
    <n v="1"/>
    <x v="0"/>
    <n v="0"/>
    <n v="4"/>
    <n v="0"/>
  </r>
  <r>
    <n v="304"/>
    <x v="1"/>
    <x v="2"/>
    <s v="Keane, Miss. Nora A"/>
    <s v="female"/>
    <m/>
    <n v="0"/>
    <n v="0"/>
    <n v="226593"/>
    <n v="12.35"/>
    <s v="E101"/>
    <x v="2"/>
    <n v="1"/>
    <n v="51.724269999999997"/>
    <n v="1"/>
    <n v="51.724269999999997"/>
    <n v="51.724269999999997"/>
    <n v="1"/>
    <x v="0"/>
    <n v="51.724269999999997"/>
    <n v="1"/>
    <n v="51.724269999999997"/>
  </r>
  <r>
    <n v="305"/>
    <x v="0"/>
    <x v="0"/>
    <s v="Williams, Mr. Howard Hugh &quot;Harry&quot;"/>
    <s v="male"/>
    <m/>
    <n v="0"/>
    <n v="0"/>
    <s v="A/5 246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306"/>
    <x v="1"/>
    <x v="1"/>
    <s v="Allison, Master. Hudson Trevor"/>
    <s v="male"/>
    <n v="0.92"/>
    <n v="1"/>
    <n v="2"/>
    <n v="113781"/>
    <n v="151.55000000000001"/>
    <s v="C22 C26"/>
    <x v="0"/>
    <n v="4"/>
    <n v="738.0485000000001"/>
    <n v="4"/>
    <n v="184.51212500000003"/>
    <n v="184.51212500000003"/>
    <n v="3"/>
    <x v="1"/>
    <n v="246.01616666666669"/>
    <n v="4"/>
    <n v="184.51212500000003"/>
  </r>
  <r>
    <n v="307"/>
    <x v="1"/>
    <x v="1"/>
    <s v="Fleming, Miss. Margaret"/>
    <s v="female"/>
    <m/>
    <n v="0"/>
    <n v="0"/>
    <n v="17421"/>
    <n v="110.88330000000001"/>
    <m/>
    <x v="1"/>
    <n v="1"/>
    <n v="110.88330000000001"/>
    <n v="4"/>
    <n v="27.720825000000001"/>
    <n v="110.88330000000001"/>
    <n v="1"/>
    <x v="0"/>
    <n v="110.88330000000001"/>
    <n v="4"/>
    <n v="27.720825000000001"/>
  </r>
  <r>
    <n v="308"/>
    <x v="1"/>
    <x v="1"/>
    <s v="Penasco y Castellana, Mrs. Victor de Satode (Maria Josefa Perez de Soto y Vallejo)"/>
    <s v="female"/>
    <n v="17"/>
    <n v="1"/>
    <n v="0"/>
    <s v="PC 17758"/>
    <n v="108.9"/>
    <s v="C65"/>
    <x v="1"/>
    <n v="2"/>
    <n v="530.34300000000007"/>
    <n v="2"/>
    <n v="265.17150000000004"/>
    <n v="265.17150000000004"/>
    <n v="2"/>
    <x v="0"/>
    <n v="265.17150000000004"/>
    <n v="2"/>
    <n v="265.17150000000004"/>
  </r>
  <r>
    <n v="309"/>
    <x v="0"/>
    <x v="2"/>
    <s v="Abelson, Mr. Samuel"/>
    <s v="male"/>
    <n v="30"/>
    <n v="1"/>
    <n v="0"/>
    <s v="P/PP 3381"/>
    <n v="24"/>
    <m/>
    <x v="1"/>
    <n v="2"/>
    <n v="24"/>
    <n v="2"/>
    <n v="12"/>
    <n v="12"/>
    <n v="2"/>
    <x v="0"/>
    <n v="12"/>
    <n v="2"/>
    <n v="12"/>
  </r>
  <r>
    <n v="310"/>
    <x v="1"/>
    <x v="1"/>
    <s v="Francatelli, Miss. Laura Mabel"/>
    <s v="female"/>
    <n v="30"/>
    <n v="0"/>
    <n v="0"/>
    <s v="PC 17485"/>
    <n v="56.929200000000002"/>
    <s v="E36"/>
    <x v="1"/>
    <n v="1"/>
    <n v="277.245204"/>
    <n v="2"/>
    <n v="138.622602"/>
    <n v="277.245204"/>
    <n v="1"/>
    <x v="0"/>
    <n v="277.245204"/>
    <n v="2"/>
    <n v="138.622602"/>
  </r>
  <r>
    <n v="311"/>
    <x v="1"/>
    <x v="1"/>
    <s v="Hays, Miss. Margaret Bechstein"/>
    <s v="female"/>
    <n v="24"/>
    <n v="0"/>
    <n v="0"/>
    <n v="11767"/>
    <n v="83.158299999999997"/>
    <s v="C54"/>
    <x v="1"/>
    <n v="1"/>
    <n v="83.158299999999997"/>
    <n v="2"/>
    <n v="41.579149999999998"/>
    <n v="83.158299999999997"/>
    <n v="1"/>
    <x v="0"/>
    <n v="83.158299999999997"/>
    <n v="2"/>
    <n v="41.579149999999998"/>
  </r>
  <r>
    <n v="312"/>
    <x v="1"/>
    <x v="1"/>
    <s v="Ryerson, Miss. Emily Borie"/>
    <s v="female"/>
    <n v="18"/>
    <n v="2"/>
    <n v="2"/>
    <s v="PC 17608"/>
    <n v="262.375"/>
    <s v="B57 B59 B63 B66"/>
    <x v="1"/>
    <n v="5"/>
    <n v="1277.7662500000001"/>
    <n v="2"/>
    <n v="638.88312500000006"/>
    <n v="255.55325000000002"/>
    <n v="3.5"/>
    <x v="1"/>
    <n v="365.07607142857148"/>
    <n v="3.5"/>
    <n v="365.07607142857148"/>
  </r>
  <r>
    <n v="313"/>
    <x v="0"/>
    <x v="2"/>
    <s v="Lahtinen, Mrs. William (Anna Sylfven)"/>
    <s v="female"/>
    <n v="26"/>
    <n v="1"/>
    <n v="1"/>
    <n v="250651"/>
    <n v="26"/>
    <m/>
    <x v="0"/>
    <n v="3"/>
    <n v="126.62"/>
    <n v="1"/>
    <n v="126.62"/>
    <n v="42.206666666666671"/>
    <n v="2.5"/>
    <x v="0"/>
    <n v="50.648000000000003"/>
    <n v="2.5"/>
    <n v="50.648000000000003"/>
  </r>
  <r>
    <n v="314"/>
    <x v="0"/>
    <x v="0"/>
    <s v="Hendekovic, Mr. Ignjac"/>
    <s v="male"/>
    <n v="28"/>
    <n v="0"/>
    <n v="0"/>
    <n v="349243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315"/>
    <x v="0"/>
    <x v="2"/>
    <s v="Hart, Mr. Benjamin"/>
    <s v="male"/>
    <n v="43"/>
    <n v="1"/>
    <n v="1"/>
    <s v="F.C.C. 13529"/>
    <n v="26.25"/>
    <m/>
    <x v="0"/>
    <n v="3"/>
    <n v="127.83750000000001"/>
    <n v="3"/>
    <n v="42.612500000000004"/>
    <n v="42.612500000000004"/>
    <n v="2.5"/>
    <x v="0"/>
    <n v="51.135000000000005"/>
    <n v="3"/>
    <n v="42.612500000000004"/>
  </r>
  <r>
    <n v="316"/>
    <x v="1"/>
    <x v="0"/>
    <s v="Nilsson, Miss. Helmina Josefina"/>
    <s v="female"/>
    <n v="26"/>
    <n v="0"/>
    <n v="0"/>
    <n v="347470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317"/>
    <x v="1"/>
    <x v="2"/>
    <s v="Kantor, Mrs. Sinai (Miriam Sternin)"/>
    <s v="female"/>
    <n v="24"/>
    <n v="1"/>
    <n v="0"/>
    <n v="244367"/>
    <n v="26"/>
    <m/>
    <x v="0"/>
    <n v="2"/>
    <n v="126.62"/>
    <n v="2"/>
    <n v="63.31"/>
    <n v="63.31"/>
    <n v="2"/>
    <x v="0"/>
    <n v="63.31"/>
    <n v="2"/>
    <n v="63.31"/>
  </r>
  <r>
    <n v="318"/>
    <x v="0"/>
    <x v="2"/>
    <s v="Moraweck, Dr. Ernest"/>
    <s v="male"/>
    <n v="54"/>
    <n v="0"/>
    <n v="0"/>
    <n v="29011"/>
    <n v="14"/>
    <m/>
    <x v="0"/>
    <n v="1"/>
    <n v="68.180000000000007"/>
    <n v="1"/>
    <n v="68.180000000000007"/>
    <n v="68.180000000000007"/>
    <n v="1"/>
    <x v="0"/>
    <n v="68.180000000000007"/>
    <n v="1"/>
    <n v="68.180000000000007"/>
  </r>
  <r>
    <n v="319"/>
    <x v="1"/>
    <x v="1"/>
    <s v="Wick, Miss. Mary Natalie"/>
    <s v="female"/>
    <n v="31"/>
    <n v="0"/>
    <n v="2"/>
    <n v="36928"/>
    <n v="164.86670000000001"/>
    <s v="C7"/>
    <x v="0"/>
    <n v="3"/>
    <n v="802.90082900000004"/>
    <n v="2"/>
    <n v="401.45041450000002"/>
    <n v="267.6336096666667"/>
    <n v="2.5"/>
    <x v="1"/>
    <n v="321.16033160000001"/>
    <n v="2.5"/>
    <n v="321.16033160000001"/>
  </r>
  <r>
    <n v="320"/>
    <x v="1"/>
    <x v="1"/>
    <s v="Spedden, Mrs. Frederic Oakley (Margaretta Corning Stone)"/>
    <s v="female"/>
    <n v="40"/>
    <n v="1"/>
    <n v="1"/>
    <n v="16966"/>
    <n v="134.5"/>
    <s v="E34"/>
    <x v="1"/>
    <n v="3"/>
    <n v="134.5"/>
    <n v="2"/>
    <n v="67.25"/>
    <n v="44.833333333333336"/>
    <n v="2.5"/>
    <x v="0"/>
    <n v="53.8"/>
    <n v="2.5"/>
    <n v="53.8"/>
  </r>
  <r>
    <n v="321"/>
    <x v="0"/>
    <x v="0"/>
    <s v="Dennis, Mr. Samuel"/>
    <s v="male"/>
    <n v="22"/>
    <n v="0"/>
    <n v="0"/>
    <s v="A/5 21172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322"/>
    <x v="0"/>
    <x v="0"/>
    <s v="Danoff, Mr. Yoto"/>
    <s v="male"/>
    <n v="27"/>
    <n v="0"/>
    <n v="0"/>
    <n v="349219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323"/>
    <x v="1"/>
    <x v="2"/>
    <s v="Slayter, Miss. Hilda Mary"/>
    <s v="female"/>
    <n v="30"/>
    <n v="0"/>
    <n v="0"/>
    <n v="234818"/>
    <n v="12.35"/>
    <m/>
    <x v="2"/>
    <n v="1"/>
    <n v="51.724269999999997"/>
    <n v="1"/>
    <n v="51.724269999999997"/>
    <n v="51.724269999999997"/>
    <n v="1"/>
    <x v="0"/>
    <n v="51.724269999999997"/>
    <n v="1"/>
    <n v="51.724269999999997"/>
  </r>
  <r>
    <n v="324"/>
    <x v="1"/>
    <x v="2"/>
    <s v="Caldwell, Mrs. Albert Francis (Sylvia Mae Harbaugh)"/>
    <s v="female"/>
    <n v="22"/>
    <n v="1"/>
    <n v="1"/>
    <n v="248738"/>
    <n v="29"/>
    <m/>
    <x v="0"/>
    <n v="3"/>
    <n v="141.22999999999999"/>
    <n v="2"/>
    <n v="70.614999999999995"/>
    <n v="47.076666666666661"/>
    <n v="2.5"/>
    <x v="0"/>
    <n v="56.491999999999997"/>
    <n v="2.5"/>
    <n v="56.491999999999997"/>
  </r>
  <r>
    <n v="325"/>
    <x v="0"/>
    <x v="0"/>
    <s v="Sage, Mr. George John Jr"/>
    <s v="male"/>
    <m/>
    <n v="8"/>
    <n v="2"/>
    <s v="CA. 2343"/>
    <n v="69.55"/>
    <m/>
    <x v="0"/>
    <n v="11"/>
    <n v="338.70850000000002"/>
    <n v="7"/>
    <n v="48.386928571428577"/>
    <n v="30.791681818181818"/>
    <n v="10"/>
    <x v="0"/>
    <n v="33.870850000000004"/>
    <n v="10"/>
    <n v="33.870850000000004"/>
  </r>
  <r>
    <n v="326"/>
    <x v="1"/>
    <x v="1"/>
    <s v="Young, Miss. Marie Grice"/>
    <s v="female"/>
    <n v="36"/>
    <n v="0"/>
    <n v="0"/>
    <s v="PC 17760"/>
    <n v="135.63329999999999"/>
    <s v="C32"/>
    <x v="1"/>
    <n v="1"/>
    <n v="660.53417100000001"/>
    <n v="3"/>
    <n v="220.178057"/>
    <n v="660.53417100000001"/>
    <n v="1"/>
    <x v="0"/>
    <n v="660.53417100000001"/>
    <n v="3"/>
    <n v="220.178057"/>
  </r>
  <r>
    <n v="327"/>
    <x v="0"/>
    <x v="0"/>
    <s v="Nysveen, Mr. Johan Hansen"/>
    <s v="male"/>
    <n v="61"/>
    <n v="0"/>
    <n v="0"/>
    <n v="345364"/>
    <n v="6.2374999999999998"/>
    <m/>
    <x v="0"/>
    <n v="1"/>
    <n v="30.376625000000001"/>
    <n v="1"/>
    <n v="30.376625000000001"/>
    <n v="30.376625000000001"/>
    <n v="1"/>
    <x v="0"/>
    <n v="30.376625000000001"/>
    <n v="1"/>
    <n v="30.376625000000001"/>
  </r>
  <r>
    <n v="328"/>
    <x v="1"/>
    <x v="2"/>
    <s v="Ball, Mrs. (Ada E Hall)"/>
    <s v="female"/>
    <n v="36"/>
    <n v="0"/>
    <n v="0"/>
    <n v="28551"/>
    <n v="13"/>
    <s v="D"/>
    <x v="0"/>
    <n v="1"/>
    <n v="63.31"/>
    <n v="1"/>
    <n v="63.31"/>
    <n v="63.31"/>
    <n v="1"/>
    <x v="0"/>
    <n v="63.31"/>
    <n v="1"/>
    <n v="63.31"/>
  </r>
  <r>
    <n v="329"/>
    <x v="1"/>
    <x v="0"/>
    <s v="Goldsmith, Mrs. Frank John (Emily Alice Brown)"/>
    <s v="female"/>
    <n v="31"/>
    <n v="1"/>
    <n v="1"/>
    <n v="363291"/>
    <n v="20.524999999999999"/>
    <m/>
    <x v="0"/>
    <n v="3"/>
    <n v="99.95675"/>
    <n v="3"/>
    <n v="33.318916666666667"/>
    <n v="33.318916666666667"/>
    <n v="2.5"/>
    <x v="0"/>
    <n v="39.982700000000001"/>
    <n v="3"/>
    <n v="33.318916666666667"/>
  </r>
  <r>
    <n v="330"/>
    <x v="1"/>
    <x v="1"/>
    <s v="Hippach, Miss. Jean Gertrude"/>
    <s v="female"/>
    <n v="16"/>
    <n v="0"/>
    <n v="1"/>
    <n v="111361"/>
    <n v="57.979199999999999"/>
    <s v="B18"/>
    <x v="1"/>
    <n v="2"/>
    <n v="57.979199999999999"/>
    <n v="2"/>
    <n v="28.989599999999999"/>
    <n v="28.989599999999999"/>
    <n v="1.5"/>
    <x v="1"/>
    <n v="38.652799999999999"/>
    <n v="2"/>
    <n v="28.989599999999999"/>
  </r>
  <r>
    <n v="331"/>
    <x v="1"/>
    <x v="0"/>
    <s v="McCoy, Miss. Agnes"/>
    <s v="female"/>
    <m/>
    <n v="2"/>
    <n v="0"/>
    <n v="367226"/>
    <n v="23.25"/>
    <m/>
    <x v="2"/>
    <n v="3"/>
    <n v="97.375650000000007"/>
    <n v="2"/>
    <n v="48.687825000000004"/>
    <n v="32.458550000000002"/>
    <n v="3"/>
    <x v="0"/>
    <n v="32.458550000000002"/>
    <n v="3"/>
    <n v="32.458550000000002"/>
  </r>
  <r>
    <n v="332"/>
    <x v="0"/>
    <x v="1"/>
    <s v="Partner, Mr. Austen"/>
    <s v="male"/>
    <n v="45.5"/>
    <n v="0"/>
    <n v="0"/>
    <n v="113043"/>
    <n v="28.5"/>
    <s v="C124"/>
    <x v="0"/>
    <n v="1"/>
    <n v="138.79500000000002"/>
    <n v="1"/>
    <n v="138.79500000000002"/>
    <n v="138.79500000000002"/>
    <n v="1"/>
    <x v="0"/>
    <n v="138.79500000000002"/>
    <n v="1"/>
    <n v="138.79500000000002"/>
  </r>
  <r>
    <n v="333"/>
    <x v="0"/>
    <x v="1"/>
    <s v="Graham, Mr. George Edward"/>
    <s v="male"/>
    <n v="38"/>
    <n v="0"/>
    <n v="1"/>
    <s v="PC 17582"/>
    <n v="153.46250000000001"/>
    <s v="C91"/>
    <x v="0"/>
    <n v="2"/>
    <n v="747.36237500000004"/>
    <n v="3"/>
    <n v="249.12079166666669"/>
    <n v="373.68118750000002"/>
    <n v="1.5"/>
    <x v="0"/>
    <n v="498.24158333333338"/>
    <n v="3"/>
    <n v="249.12079166666669"/>
  </r>
  <r>
    <n v="334"/>
    <x v="0"/>
    <x v="0"/>
    <s v="Vander Planke, Mr. Leo Edmondus"/>
    <s v="male"/>
    <n v="16"/>
    <n v="2"/>
    <n v="0"/>
    <n v="345764"/>
    <n v="18"/>
    <m/>
    <x v="0"/>
    <n v="3"/>
    <n v="87.66"/>
    <n v="2"/>
    <n v="43.83"/>
    <n v="29.22"/>
    <n v="3"/>
    <x v="0"/>
    <n v="29.22"/>
    <n v="3"/>
    <n v="29.22"/>
  </r>
  <r>
    <n v="335"/>
    <x v="1"/>
    <x v="1"/>
    <s v="Frauenthal, Mrs. Henry William (Clara Heinsheimer)"/>
    <s v="female"/>
    <m/>
    <n v="1"/>
    <n v="0"/>
    <s v="PC 17611"/>
    <n v="133.65"/>
    <m/>
    <x v="0"/>
    <n v="2"/>
    <n v="650.87549999999999"/>
    <n v="2"/>
    <n v="325.43774999999999"/>
    <n v="325.43774999999999"/>
    <n v="2"/>
    <x v="0"/>
    <n v="325.43774999999999"/>
    <n v="2"/>
    <n v="325.43774999999999"/>
  </r>
  <r>
    <n v="336"/>
    <x v="0"/>
    <x v="0"/>
    <s v="Denkoff, Mr. Mitto"/>
    <s v="male"/>
    <m/>
    <n v="0"/>
    <n v="0"/>
    <n v="349225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337"/>
    <x v="0"/>
    <x v="1"/>
    <s v="Pears, Mr. Thomas Clinton"/>
    <s v="male"/>
    <n v="29"/>
    <n v="1"/>
    <n v="0"/>
    <n v="113776"/>
    <n v="66.599999999999994"/>
    <s v="C2"/>
    <x v="0"/>
    <n v="2"/>
    <n v="324.34199999999998"/>
    <n v="2"/>
    <n v="162.17099999999999"/>
    <n v="162.17099999999999"/>
    <n v="2"/>
    <x v="0"/>
    <n v="162.17099999999999"/>
    <n v="2"/>
    <n v="162.17099999999999"/>
  </r>
  <r>
    <n v="338"/>
    <x v="1"/>
    <x v="1"/>
    <s v="Burns, Miss. Elizabeth Margaret"/>
    <s v="female"/>
    <n v="41"/>
    <n v="0"/>
    <n v="0"/>
    <n v="16966"/>
    <n v="134.5"/>
    <s v="E40"/>
    <x v="1"/>
    <n v="1"/>
    <n v="134.5"/>
    <n v="2"/>
    <n v="67.25"/>
    <n v="134.5"/>
    <n v="1"/>
    <x v="0"/>
    <n v="134.5"/>
    <n v="2"/>
    <n v="67.25"/>
  </r>
  <r>
    <n v="339"/>
    <x v="1"/>
    <x v="0"/>
    <s v="Dahl, Mr. Karl Edwart"/>
    <s v="male"/>
    <n v="45"/>
    <n v="0"/>
    <n v="0"/>
    <n v="7598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340"/>
    <x v="0"/>
    <x v="1"/>
    <s v="Blackwell, Mr. Stephen Weart"/>
    <s v="male"/>
    <n v="45"/>
    <n v="0"/>
    <n v="0"/>
    <n v="113784"/>
    <n v="35.5"/>
    <s v="T"/>
    <x v="0"/>
    <n v="1"/>
    <n v="172.88499999999999"/>
    <n v="1"/>
    <n v="172.88499999999999"/>
    <n v="172.88499999999999"/>
    <n v="1"/>
    <x v="0"/>
    <n v="172.88499999999999"/>
    <n v="1"/>
    <n v="172.88499999999999"/>
  </r>
  <r>
    <n v="341"/>
    <x v="1"/>
    <x v="2"/>
    <s v="Navratil, Master. Edmond Roger"/>
    <s v="male"/>
    <n v="2"/>
    <n v="1"/>
    <n v="1"/>
    <n v="230080"/>
    <n v="26"/>
    <s v="F2"/>
    <x v="0"/>
    <n v="3"/>
    <n v="126.62"/>
    <n v="3"/>
    <n v="42.206666666666671"/>
    <n v="42.206666666666671"/>
    <n v="2"/>
    <x v="1"/>
    <n v="63.31"/>
    <n v="3"/>
    <n v="42.206666666666671"/>
  </r>
  <r>
    <n v="342"/>
    <x v="1"/>
    <x v="1"/>
    <s v="Fortune, Miss. Alice Elizabeth"/>
    <s v="female"/>
    <n v="24"/>
    <n v="3"/>
    <n v="2"/>
    <n v="19950"/>
    <n v="263"/>
    <s v="C23 C25 C27"/>
    <x v="0"/>
    <n v="6"/>
    <n v="1280.81"/>
    <n v="4"/>
    <n v="320.20249999999999"/>
    <n v="213.46833333333333"/>
    <n v="4"/>
    <x v="1"/>
    <n v="320.20249999999999"/>
    <n v="4"/>
    <n v="320.20249999999999"/>
  </r>
  <r>
    <n v="343"/>
    <x v="0"/>
    <x v="2"/>
    <s v="Collander, Mr. Erik Gustaf"/>
    <s v="male"/>
    <n v="28"/>
    <n v="0"/>
    <n v="0"/>
    <n v="248740"/>
    <n v="13"/>
    <m/>
    <x v="0"/>
    <n v="1"/>
    <n v="63.31"/>
    <n v="1"/>
    <n v="63.31"/>
    <n v="63.31"/>
    <n v="1"/>
    <x v="0"/>
    <n v="63.31"/>
    <n v="1"/>
    <n v="63.31"/>
  </r>
  <r>
    <n v="344"/>
    <x v="0"/>
    <x v="2"/>
    <s v="Sedgwick, Mr. Charles Frederick Waddington"/>
    <s v="male"/>
    <n v="25"/>
    <n v="0"/>
    <n v="0"/>
    <n v="244361"/>
    <n v="13"/>
    <m/>
    <x v="0"/>
    <n v="1"/>
    <n v="63.31"/>
    <n v="1"/>
    <n v="63.31"/>
    <n v="63.31"/>
    <n v="1"/>
    <x v="0"/>
    <n v="63.31"/>
    <n v="1"/>
    <n v="63.31"/>
  </r>
  <r>
    <n v="345"/>
    <x v="0"/>
    <x v="2"/>
    <s v="Fox, Mr. Stanley Hubert"/>
    <s v="male"/>
    <n v="36"/>
    <n v="0"/>
    <n v="0"/>
    <n v="229236"/>
    <n v="13"/>
    <m/>
    <x v="0"/>
    <n v="1"/>
    <n v="63.31"/>
    <n v="1"/>
    <n v="63.31"/>
    <n v="63.31"/>
    <n v="1"/>
    <x v="0"/>
    <n v="63.31"/>
    <n v="1"/>
    <n v="63.31"/>
  </r>
  <r>
    <n v="346"/>
    <x v="1"/>
    <x v="2"/>
    <s v="Brown, Miss. Amelia &quot;Mildred&quot;"/>
    <s v="female"/>
    <n v="24"/>
    <n v="0"/>
    <n v="0"/>
    <n v="248733"/>
    <n v="13"/>
    <s v="F33"/>
    <x v="0"/>
    <n v="1"/>
    <n v="63.31"/>
    <n v="1"/>
    <n v="63.31"/>
    <n v="63.31"/>
    <n v="1"/>
    <x v="0"/>
    <n v="63.31"/>
    <n v="1"/>
    <n v="63.31"/>
  </r>
  <r>
    <n v="347"/>
    <x v="1"/>
    <x v="2"/>
    <s v="Smith, Miss. Marion Elsie"/>
    <s v="female"/>
    <n v="40"/>
    <n v="0"/>
    <n v="0"/>
    <n v="31418"/>
    <n v="13"/>
    <m/>
    <x v="0"/>
    <n v="1"/>
    <n v="63.31"/>
    <n v="1"/>
    <n v="63.31"/>
    <n v="63.31"/>
    <n v="1"/>
    <x v="0"/>
    <n v="63.31"/>
    <n v="1"/>
    <n v="63.31"/>
  </r>
  <r>
    <n v="348"/>
    <x v="1"/>
    <x v="0"/>
    <s v="Davison, Mrs. Thomas Henry (Mary E Finck)"/>
    <s v="female"/>
    <m/>
    <n v="1"/>
    <n v="0"/>
    <n v="386525"/>
    <n v="16.100000000000001"/>
    <m/>
    <x v="0"/>
    <n v="2"/>
    <n v="78.407000000000011"/>
    <n v="1"/>
    <n v="78.407000000000011"/>
    <n v="39.203500000000005"/>
    <n v="2"/>
    <x v="0"/>
    <n v="39.203500000000005"/>
    <n v="2"/>
    <n v="39.203500000000005"/>
  </r>
  <r>
    <n v="349"/>
    <x v="1"/>
    <x v="0"/>
    <s v="Coutts, Master. William Loch &quot;William&quot;"/>
    <s v="male"/>
    <n v="3"/>
    <n v="1"/>
    <n v="1"/>
    <s v="C.A. 37671"/>
    <n v="15.9"/>
    <m/>
    <x v="0"/>
    <n v="3"/>
    <n v="77.433000000000007"/>
    <n v="2"/>
    <n v="38.716500000000003"/>
    <n v="25.811000000000003"/>
    <n v="2"/>
    <x v="1"/>
    <n v="38.716500000000003"/>
    <n v="2"/>
    <n v="38.716500000000003"/>
  </r>
  <r>
    <n v="350"/>
    <x v="0"/>
    <x v="0"/>
    <s v="Dimic, Mr. Jovan"/>
    <s v="male"/>
    <n v="42"/>
    <n v="0"/>
    <n v="0"/>
    <n v="315088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351"/>
    <x v="0"/>
    <x v="0"/>
    <s v="Odahl, Mr. Nils Martin"/>
    <s v="male"/>
    <n v="23"/>
    <n v="0"/>
    <n v="0"/>
    <n v="7267"/>
    <n v="9.2249999999999996"/>
    <m/>
    <x v="0"/>
    <n v="1"/>
    <n v="44.925750000000001"/>
    <n v="1"/>
    <n v="44.925750000000001"/>
    <n v="44.925750000000001"/>
    <n v="1"/>
    <x v="0"/>
    <n v="44.925750000000001"/>
    <n v="1"/>
    <n v="44.925750000000001"/>
  </r>
  <r>
    <n v="352"/>
    <x v="0"/>
    <x v="1"/>
    <s v="Williams-Lambert, Mr. Fletcher Fellows"/>
    <s v="male"/>
    <m/>
    <n v="0"/>
    <n v="0"/>
    <n v="113510"/>
    <n v="35"/>
    <s v="C128"/>
    <x v="0"/>
    <n v="1"/>
    <n v="170.45000000000002"/>
    <n v="1"/>
    <n v="170.45000000000002"/>
    <n v="170.45000000000002"/>
    <n v="1"/>
    <x v="0"/>
    <n v="170.45000000000002"/>
    <n v="1"/>
    <n v="170.45000000000002"/>
  </r>
  <r>
    <n v="353"/>
    <x v="0"/>
    <x v="0"/>
    <s v="Elias, Mr. Tannous"/>
    <s v="male"/>
    <n v="15"/>
    <n v="1"/>
    <n v="1"/>
    <n v="2695"/>
    <n v="7.2291999999999996"/>
    <m/>
    <x v="1"/>
    <n v="3"/>
    <n v="35.206204"/>
    <n v="1"/>
    <n v="35.206204"/>
    <n v="11.735401333333334"/>
    <n v="2.5"/>
    <x v="0"/>
    <n v="14.082481599999999"/>
    <n v="2.5"/>
    <n v="14.082481599999999"/>
  </r>
  <r>
    <n v="354"/>
    <x v="0"/>
    <x v="0"/>
    <s v="Arnold-Franchi, Mr. Josef"/>
    <s v="male"/>
    <n v="25"/>
    <n v="1"/>
    <n v="0"/>
    <n v="349237"/>
    <n v="17.8"/>
    <m/>
    <x v="0"/>
    <n v="2"/>
    <n v="86.686000000000007"/>
    <n v="2"/>
    <n v="43.343000000000004"/>
    <n v="43.343000000000004"/>
    <n v="2"/>
    <x v="0"/>
    <n v="43.343000000000004"/>
    <n v="2"/>
    <n v="43.343000000000004"/>
  </r>
  <r>
    <n v="355"/>
    <x v="0"/>
    <x v="0"/>
    <s v="Yousif, Mr. Wazli"/>
    <s v="male"/>
    <m/>
    <n v="0"/>
    <n v="0"/>
    <n v="2647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356"/>
    <x v="0"/>
    <x v="0"/>
    <s v="Vanden Steen, Mr. Leo Peter"/>
    <s v="male"/>
    <n v="28"/>
    <n v="0"/>
    <n v="0"/>
    <n v="345783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357"/>
    <x v="1"/>
    <x v="1"/>
    <s v="Bowerman, Miss. Elsie Edith"/>
    <s v="female"/>
    <n v="22"/>
    <n v="0"/>
    <n v="1"/>
    <n v="113505"/>
    <n v="55"/>
    <s v="E33"/>
    <x v="0"/>
    <n v="2"/>
    <n v="267.85000000000002"/>
    <n v="2"/>
    <n v="133.92500000000001"/>
    <n v="133.92500000000001"/>
    <n v="1.5"/>
    <x v="1"/>
    <n v="178.56666666666669"/>
    <n v="2"/>
    <n v="133.92500000000001"/>
  </r>
  <r>
    <n v="358"/>
    <x v="0"/>
    <x v="2"/>
    <s v="Funk, Miss. Annie Clemmer"/>
    <s v="female"/>
    <n v="38"/>
    <n v="0"/>
    <n v="0"/>
    <n v="237671"/>
    <n v="13"/>
    <m/>
    <x v="0"/>
    <n v="1"/>
    <n v="63.31"/>
    <n v="1"/>
    <n v="63.31"/>
    <n v="63.31"/>
    <n v="1"/>
    <x v="0"/>
    <n v="63.31"/>
    <n v="1"/>
    <n v="63.31"/>
  </r>
  <r>
    <n v="359"/>
    <x v="1"/>
    <x v="0"/>
    <s v="McGovern, Miss. Mary"/>
    <s v="female"/>
    <m/>
    <n v="0"/>
    <n v="0"/>
    <n v="330931"/>
    <n v="7.8792"/>
    <m/>
    <x v="2"/>
    <n v="1"/>
    <n v="32.999665440000001"/>
    <n v="1"/>
    <n v="32.999665440000001"/>
    <n v="32.999665440000001"/>
    <n v="1"/>
    <x v="0"/>
    <n v="32.999665440000001"/>
    <n v="1"/>
    <n v="32.999665440000001"/>
  </r>
  <r>
    <n v="360"/>
    <x v="1"/>
    <x v="0"/>
    <s v="Mockler, Miss. Helen Mary &quot;Ellie&quot;"/>
    <s v="female"/>
    <m/>
    <n v="0"/>
    <n v="0"/>
    <n v="330980"/>
    <n v="7.8792"/>
    <m/>
    <x v="2"/>
    <n v="1"/>
    <n v="32.999665440000001"/>
    <n v="1"/>
    <n v="32.999665440000001"/>
    <n v="32.999665440000001"/>
    <n v="1"/>
    <x v="0"/>
    <n v="32.999665440000001"/>
    <n v="1"/>
    <n v="32.999665440000001"/>
  </r>
  <r>
    <n v="361"/>
    <x v="0"/>
    <x v="0"/>
    <s v="Skoog, Mr. Wilhelm"/>
    <s v="male"/>
    <n v="40"/>
    <n v="1"/>
    <n v="4"/>
    <n v="347088"/>
    <n v="27.9"/>
    <m/>
    <x v="0"/>
    <n v="6"/>
    <n v="135.87299999999999"/>
    <n v="6"/>
    <n v="22.645499999999998"/>
    <n v="22.645499999999998"/>
    <n v="4"/>
    <x v="0"/>
    <n v="33.968249999999998"/>
    <n v="6"/>
    <n v="22.645499999999998"/>
  </r>
  <r>
    <n v="362"/>
    <x v="0"/>
    <x v="2"/>
    <s v="del Carlo, Mr. Sebastiano"/>
    <s v="male"/>
    <n v="29"/>
    <n v="1"/>
    <n v="0"/>
    <s v="SC/PARIS 2167"/>
    <n v="27.720800000000001"/>
    <m/>
    <x v="1"/>
    <n v="2"/>
    <n v="135.00029599999999"/>
    <n v="1"/>
    <n v="135.00029599999999"/>
    <n v="67.500147999999996"/>
    <n v="2"/>
    <x v="0"/>
    <n v="67.500147999999996"/>
    <n v="2"/>
    <n v="67.500147999999996"/>
  </r>
  <r>
    <n v="363"/>
    <x v="0"/>
    <x v="0"/>
    <s v="Barbara, Mrs. (Catherine David)"/>
    <s v="female"/>
    <n v="45"/>
    <n v="0"/>
    <n v="1"/>
    <n v="2691"/>
    <n v="14.4542"/>
    <m/>
    <x v="1"/>
    <n v="2"/>
    <n v="70.391953999999998"/>
    <n v="2"/>
    <n v="35.195976999999999"/>
    <n v="35.195976999999999"/>
    <n v="1.5"/>
    <x v="0"/>
    <n v="46.92796933333333"/>
    <n v="2"/>
    <n v="35.195976999999999"/>
  </r>
  <r>
    <n v="364"/>
    <x v="0"/>
    <x v="0"/>
    <s v="Asim, Mr. Adola"/>
    <s v="male"/>
    <n v="35"/>
    <n v="0"/>
    <n v="0"/>
    <s v="SOTON/O.Q. 3101310"/>
    <n v="7.05"/>
    <m/>
    <x v="0"/>
    <n v="1"/>
    <n v="34.333500000000001"/>
    <n v="1"/>
    <n v="34.333500000000001"/>
    <n v="34.333500000000001"/>
    <n v="1"/>
    <x v="0"/>
    <n v="34.333500000000001"/>
    <n v="1"/>
    <n v="34.333500000000001"/>
  </r>
  <r>
    <n v="365"/>
    <x v="0"/>
    <x v="0"/>
    <s v="O'Brien, Mr. Thomas"/>
    <s v="male"/>
    <m/>
    <n v="1"/>
    <n v="0"/>
    <n v="370365"/>
    <n v="15.5"/>
    <m/>
    <x v="2"/>
    <n v="2"/>
    <n v="64.917100000000005"/>
    <n v="2"/>
    <n v="32.458550000000002"/>
    <n v="32.458550000000002"/>
    <n v="2"/>
    <x v="0"/>
    <n v="32.458550000000002"/>
    <n v="2"/>
    <n v="32.458550000000002"/>
  </r>
  <r>
    <n v="366"/>
    <x v="0"/>
    <x v="0"/>
    <s v="Adahl, Mr. Mauritz Nils Martin"/>
    <s v="male"/>
    <n v="30"/>
    <n v="0"/>
    <n v="0"/>
    <s v="C 7076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367"/>
    <x v="1"/>
    <x v="1"/>
    <s v="Warren, Mrs. Frank Manley (Anna Sophia Atkinson)"/>
    <s v="female"/>
    <n v="60"/>
    <n v="1"/>
    <n v="0"/>
    <n v="110813"/>
    <n v="75.25"/>
    <s v="D37"/>
    <x v="1"/>
    <n v="2"/>
    <n v="75.25"/>
    <n v="1"/>
    <n v="75.25"/>
    <n v="37.625"/>
    <n v="2"/>
    <x v="0"/>
    <n v="37.625"/>
    <n v="2"/>
    <n v="37.625"/>
  </r>
  <r>
    <n v="368"/>
    <x v="1"/>
    <x v="0"/>
    <s v="Moussa, Mrs. (Mantoura Boulos)"/>
    <s v="female"/>
    <m/>
    <n v="0"/>
    <n v="0"/>
    <n v="2626"/>
    <n v="7.2291999999999996"/>
    <m/>
    <x v="1"/>
    <n v="1"/>
    <n v="35.206204"/>
    <n v="1"/>
    <n v="35.206204"/>
    <n v="35.206204"/>
    <n v="1"/>
    <x v="0"/>
    <n v="35.206204"/>
    <n v="1"/>
    <n v="35.206204"/>
  </r>
  <r>
    <n v="369"/>
    <x v="1"/>
    <x v="0"/>
    <s v="Jermyn, Miss. Annie"/>
    <s v="female"/>
    <m/>
    <n v="0"/>
    <n v="0"/>
    <n v="14313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370"/>
    <x v="1"/>
    <x v="1"/>
    <s v="Aubart, Mme. Leontine Pauline"/>
    <s v="female"/>
    <n v="24"/>
    <n v="0"/>
    <n v="0"/>
    <s v="PC 17477"/>
    <n v="69.3"/>
    <s v="B35"/>
    <x v="1"/>
    <n v="1"/>
    <n v="337.49099999999999"/>
    <n v="2"/>
    <n v="168.74549999999999"/>
    <n v="337.49099999999999"/>
    <n v="1"/>
    <x v="0"/>
    <n v="337.49099999999999"/>
    <n v="2"/>
    <n v="168.74549999999999"/>
  </r>
  <r>
    <n v="371"/>
    <x v="1"/>
    <x v="1"/>
    <s v="Harder, Mr. George Achilles"/>
    <s v="male"/>
    <n v="25"/>
    <n v="1"/>
    <n v="0"/>
    <n v="11765"/>
    <n v="55.441699999999997"/>
    <s v="E50"/>
    <x v="1"/>
    <n v="2"/>
    <n v="55.441699999999997"/>
    <n v="1"/>
    <n v="55.441699999999997"/>
    <n v="27.720849999999999"/>
    <n v="2"/>
    <x v="0"/>
    <n v="27.720849999999999"/>
    <n v="2"/>
    <n v="27.720849999999999"/>
  </r>
  <r>
    <n v="372"/>
    <x v="0"/>
    <x v="0"/>
    <s v="Wiklund, Mr. Jakob Alfred"/>
    <s v="male"/>
    <n v="18"/>
    <n v="1"/>
    <n v="0"/>
    <n v="3101267"/>
    <n v="6.4958"/>
    <m/>
    <x v="0"/>
    <n v="2"/>
    <n v="31.634546"/>
    <n v="1"/>
    <n v="31.634546"/>
    <n v="15.817273"/>
    <n v="2"/>
    <x v="0"/>
    <n v="15.817273"/>
    <n v="2"/>
    <n v="15.817273"/>
  </r>
  <r>
    <n v="373"/>
    <x v="0"/>
    <x v="0"/>
    <s v="Beavan, Mr. William Thomas"/>
    <s v="male"/>
    <n v="19"/>
    <n v="0"/>
    <n v="0"/>
    <n v="323951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374"/>
    <x v="0"/>
    <x v="1"/>
    <s v="Ringhini, Mr. Sante"/>
    <s v="male"/>
    <n v="22"/>
    <n v="0"/>
    <n v="0"/>
    <s v="PC 17760"/>
    <n v="135.63329999999999"/>
    <m/>
    <x v="1"/>
    <n v="1"/>
    <n v="660.53417100000001"/>
    <n v="3"/>
    <n v="220.178057"/>
    <n v="660.53417100000001"/>
    <n v="1"/>
    <x v="0"/>
    <n v="660.53417100000001"/>
    <n v="3"/>
    <n v="220.178057"/>
  </r>
  <r>
    <n v="375"/>
    <x v="0"/>
    <x v="0"/>
    <s v="Palsson, Miss. Stina Viola"/>
    <s v="female"/>
    <n v="3"/>
    <n v="3"/>
    <n v="1"/>
    <n v="349909"/>
    <n v="21.074999999999999"/>
    <m/>
    <x v="0"/>
    <n v="5"/>
    <n v="102.63525"/>
    <n v="4"/>
    <n v="25.6588125"/>
    <n v="20.527049999999999"/>
    <n v="3"/>
    <x v="1"/>
    <n v="34.211750000000002"/>
    <n v="4"/>
    <n v="25.6588125"/>
  </r>
  <r>
    <n v="376"/>
    <x v="1"/>
    <x v="1"/>
    <s v="Meyer, Mrs. Edgar Joseph (Leila Saks)"/>
    <s v="female"/>
    <m/>
    <n v="1"/>
    <n v="0"/>
    <s v="PC 17604"/>
    <n v="82.1708"/>
    <m/>
    <x v="1"/>
    <n v="2"/>
    <n v="400.17179600000003"/>
    <n v="2"/>
    <n v="200.08589800000001"/>
    <n v="200.08589800000001"/>
    <n v="2"/>
    <x v="0"/>
    <n v="200.08589800000001"/>
    <n v="2"/>
    <n v="200.08589800000001"/>
  </r>
  <r>
    <n v="377"/>
    <x v="1"/>
    <x v="0"/>
    <s v="Landergren, Miss. Aurora Adelia"/>
    <s v="female"/>
    <n v="22"/>
    <n v="0"/>
    <n v="0"/>
    <s v="C 7077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378"/>
    <x v="0"/>
    <x v="1"/>
    <s v="Widener, Mr. Harry Elkins"/>
    <s v="male"/>
    <n v="27"/>
    <n v="0"/>
    <n v="2"/>
    <n v="113503"/>
    <n v="211.5"/>
    <s v="C82"/>
    <x v="1"/>
    <n v="3"/>
    <n v="211.5"/>
    <n v="1"/>
    <n v="211.5"/>
    <n v="70.5"/>
    <n v="2"/>
    <x v="0"/>
    <n v="105.75"/>
    <n v="2"/>
    <n v="105.75"/>
  </r>
  <r>
    <n v="379"/>
    <x v="0"/>
    <x v="0"/>
    <s v="Betros, Mr. Tannous"/>
    <s v="male"/>
    <n v="20"/>
    <n v="0"/>
    <n v="0"/>
    <n v="2648"/>
    <n v="4.0125000000000002"/>
    <m/>
    <x v="1"/>
    <n v="1"/>
    <n v="19.540875"/>
    <n v="1"/>
    <n v="19.540875"/>
    <n v="19.540875"/>
    <n v="1"/>
    <x v="0"/>
    <n v="19.540875"/>
    <n v="1"/>
    <n v="19.540875"/>
  </r>
  <r>
    <n v="380"/>
    <x v="0"/>
    <x v="0"/>
    <s v="Gustafsson, Mr. Karl Gideon"/>
    <s v="male"/>
    <n v="19"/>
    <n v="0"/>
    <n v="0"/>
    <n v="347069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381"/>
    <x v="1"/>
    <x v="1"/>
    <s v="Bidois, Miss. Rosalie"/>
    <s v="female"/>
    <n v="42"/>
    <n v="0"/>
    <n v="0"/>
    <s v="PC 17757"/>
    <n v="227.52500000000001"/>
    <m/>
    <x v="1"/>
    <n v="1"/>
    <n v="1108.04675"/>
    <n v="4"/>
    <n v="277.01168749999999"/>
    <n v="1108.04675"/>
    <n v="1"/>
    <x v="0"/>
    <n v="1108.04675"/>
    <n v="4"/>
    <n v="277.01168749999999"/>
  </r>
  <r>
    <n v="382"/>
    <x v="1"/>
    <x v="0"/>
    <s v="Nakid, Miss. Maria (&quot;Mary&quot;)"/>
    <s v="female"/>
    <n v="1"/>
    <n v="0"/>
    <n v="2"/>
    <n v="2653"/>
    <n v="15.7417"/>
    <m/>
    <x v="1"/>
    <n v="3"/>
    <n v="76.662079000000006"/>
    <n v="2"/>
    <n v="38.331039500000003"/>
    <n v="25.554026333333336"/>
    <n v="2.5"/>
    <x v="1"/>
    <n v="30.664831600000003"/>
    <n v="2.5"/>
    <n v="30.664831600000003"/>
  </r>
  <r>
    <n v="383"/>
    <x v="0"/>
    <x v="0"/>
    <s v="Tikkanen, Mr. Juho"/>
    <s v="male"/>
    <n v="32"/>
    <n v="0"/>
    <n v="0"/>
    <s v="STON/O 2. 3101293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384"/>
    <x v="1"/>
    <x v="1"/>
    <s v="Holverson, Mrs. Alexander Oskar (Mary Aline Towner)"/>
    <s v="female"/>
    <n v="35"/>
    <n v="1"/>
    <n v="0"/>
    <n v="113789"/>
    <n v="52"/>
    <m/>
    <x v="0"/>
    <n v="2"/>
    <n v="253.24"/>
    <n v="2"/>
    <n v="126.62"/>
    <n v="126.62"/>
    <n v="2"/>
    <x v="0"/>
    <n v="126.62"/>
    <n v="2"/>
    <n v="126.62"/>
  </r>
  <r>
    <n v="385"/>
    <x v="0"/>
    <x v="0"/>
    <s v="Plotcharsky, Mr. Vasil"/>
    <s v="male"/>
    <m/>
    <n v="0"/>
    <n v="0"/>
    <n v="349227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386"/>
    <x v="0"/>
    <x v="2"/>
    <s v="Davies, Mr. Charles Henry"/>
    <s v="male"/>
    <n v="18"/>
    <n v="0"/>
    <n v="0"/>
    <s v="S.O.C. 14879"/>
    <n v="73.5"/>
    <m/>
    <x v="0"/>
    <n v="1"/>
    <n v="357.94499999999999"/>
    <n v="5"/>
    <n v="71.588999999999999"/>
    <n v="357.94499999999999"/>
    <n v="1"/>
    <x v="0"/>
    <n v="357.94499999999999"/>
    <n v="5"/>
    <n v="71.588999999999999"/>
  </r>
  <r>
    <n v="387"/>
    <x v="0"/>
    <x v="0"/>
    <s v="Goodwin, Master. Sidney Leonard"/>
    <s v="male"/>
    <n v="1"/>
    <n v="5"/>
    <n v="2"/>
    <s v="CA 2144"/>
    <n v="46.9"/>
    <m/>
    <x v="0"/>
    <n v="8"/>
    <n v="228.40299999999999"/>
    <n v="6"/>
    <n v="38.067166666666665"/>
    <n v="28.550374999999999"/>
    <n v="5"/>
    <x v="1"/>
    <n v="45.680599999999998"/>
    <n v="6"/>
    <n v="38.067166666666665"/>
  </r>
  <r>
    <n v="388"/>
    <x v="1"/>
    <x v="2"/>
    <s v="Buss, Miss. Kate"/>
    <s v="female"/>
    <n v="36"/>
    <n v="0"/>
    <n v="0"/>
    <n v="27849"/>
    <n v="13"/>
    <m/>
    <x v="0"/>
    <n v="1"/>
    <n v="63.31"/>
    <n v="1"/>
    <n v="63.31"/>
    <n v="63.31"/>
    <n v="1"/>
    <x v="0"/>
    <n v="63.31"/>
    <n v="1"/>
    <n v="63.31"/>
  </r>
  <r>
    <n v="389"/>
    <x v="0"/>
    <x v="0"/>
    <s v="Sadlier, Mr. Matthew"/>
    <s v="male"/>
    <m/>
    <n v="0"/>
    <n v="0"/>
    <n v="367655"/>
    <n v="7.7291999999999996"/>
    <m/>
    <x v="2"/>
    <n v="1"/>
    <n v="32.371435439999999"/>
    <n v="1"/>
    <n v="32.371435439999999"/>
    <n v="32.371435439999999"/>
    <n v="1"/>
    <x v="0"/>
    <n v="32.371435439999999"/>
    <n v="1"/>
    <n v="32.371435439999999"/>
  </r>
  <r>
    <n v="390"/>
    <x v="1"/>
    <x v="2"/>
    <s v="Lehmann, Miss. Bertha"/>
    <s v="female"/>
    <n v="17"/>
    <n v="0"/>
    <n v="0"/>
    <s v="SC 1748"/>
    <n v="12"/>
    <m/>
    <x v="1"/>
    <n v="1"/>
    <n v="58.44"/>
    <n v="1"/>
    <n v="58.44"/>
    <n v="58.44"/>
    <n v="1"/>
    <x v="0"/>
    <n v="58.44"/>
    <n v="1"/>
    <n v="58.44"/>
  </r>
  <r>
    <n v="391"/>
    <x v="1"/>
    <x v="1"/>
    <s v="Carter, Mr. William Ernest"/>
    <s v="male"/>
    <n v="36"/>
    <n v="1"/>
    <n v="2"/>
    <n v="113760"/>
    <n v="120"/>
    <s v="B96 B98"/>
    <x v="0"/>
    <n v="4"/>
    <n v="584.4"/>
    <n v="4"/>
    <n v="146.1"/>
    <n v="146.1"/>
    <n v="3"/>
    <x v="0"/>
    <n v="194.79999999999998"/>
    <n v="4"/>
    <n v="146.1"/>
  </r>
  <r>
    <n v="392"/>
    <x v="1"/>
    <x v="0"/>
    <s v="Jansson, Mr. Carl Olof"/>
    <s v="male"/>
    <n v="21"/>
    <n v="0"/>
    <n v="0"/>
    <n v="350034"/>
    <n v="7.7957999999999998"/>
    <m/>
    <x v="0"/>
    <n v="1"/>
    <n v="37.965546000000003"/>
    <n v="1"/>
    <n v="37.965546000000003"/>
    <n v="37.965546000000003"/>
    <n v="1"/>
    <x v="0"/>
    <n v="37.965546000000003"/>
    <n v="1"/>
    <n v="37.965546000000003"/>
  </r>
  <r>
    <n v="393"/>
    <x v="0"/>
    <x v="0"/>
    <s v="Gustafsson, Mr. Johan Birger"/>
    <s v="male"/>
    <n v="28"/>
    <n v="2"/>
    <n v="0"/>
    <n v="3101277"/>
    <n v="7.9249999999999998"/>
    <m/>
    <x v="0"/>
    <n v="3"/>
    <n v="38.594749999999998"/>
    <n v="1"/>
    <n v="38.594749999999998"/>
    <n v="12.864916666666666"/>
    <n v="3"/>
    <x v="0"/>
    <n v="12.864916666666666"/>
    <n v="3"/>
    <n v="12.864916666666666"/>
  </r>
  <r>
    <n v="394"/>
    <x v="1"/>
    <x v="1"/>
    <s v="Newell, Miss. Marjorie"/>
    <s v="female"/>
    <n v="23"/>
    <n v="1"/>
    <n v="0"/>
    <n v="35273"/>
    <n v="113.27500000000001"/>
    <s v="D36"/>
    <x v="1"/>
    <n v="2"/>
    <n v="113.27500000000001"/>
    <n v="3"/>
    <n v="37.758333333333333"/>
    <n v="56.637500000000003"/>
    <n v="2"/>
    <x v="0"/>
    <n v="56.637500000000003"/>
    <n v="3"/>
    <n v="37.758333333333333"/>
  </r>
  <r>
    <n v="395"/>
    <x v="1"/>
    <x v="0"/>
    <s v="Sandstrom, Mrs. Hjalmar (Agnes Charlotta Bengtsson)"/>
    <s v="female"/>
    <n v="24"/>
    <n v="0"/>
    <n v="2"/>
    <s v="PP 9549"/>
    <n v="16.7"/>
    <s v="G6"/>
    <x v="0"/>
    <n v="3"/>
    <n v="81.328999999999994"/>
    <n v="2"/>
    <n v="40.664499999999997"/>
    <n v="27.109666666666666"/>
    <n v="2"/>
    <x v="0"/>
    <n v="40.664499999999997"/>
    <n v="2"/>
    <n v="40.664499999999997"/>
  </r>
  <r>
    <n v="396"/>
    <x v="0"/>
    <x v="0"/>
    <s v="Johansson, Mr. Erik"/>
    <s v="male"/>
    <n v="22"/>
    <n v="0"/>
    <n v="0"/>
    <n v="350052"/>
    <n v="7.7957999999999998"/>
    <m/>
    <x v="0"/>
    <n v="1"/>
    <n v="37.965546000000003"/>
    <n v="1"/>
    <n v="37.965546000000003"/>
    <n v="37.965546000000003"/>
    <n v="1"/>
    <x v="0"/>
    <n v="37.965546000000003"/>
    <n v="1"/>
    <n v="37.965546000000003"/>
  </r>
  <r>
    <n v="397"/>
    <x v="0"/>
    <x v="0"/>
    <s v="Olsson, Miss. Elina"/>
    <s v="female"/>
    <n v="31"/>
    <n v="0"/>
    <n v="0"/>
    <n v="350407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398"/>
    <x v="0"/>
    <x v="2"/>
    <s v="McKane, Mr. Peter David"/>
    <s v="male"/>
    <n v="46"/>
    <n v="0"/>
    <n v="0"/>
    <n v="28403"/>
    <n v="26"/>
    <m/>
    <x v="0"/>
    <n v="1"/>
    <n v="126.62"/>
    <n v="2"/>
    <n v="63.31"/>
    <n v="126.62"/>
    <n v="1"/>
    <x v="0"/>
    <n v="126.62"/>
    <n v="2"/>
    <n v="63.31"/>
  </r>
  <r>
    <n v="399"/>
    <x v="0"/>
    <x v="2"/>
    <s v="Pain, Dr. Alfred"/>
    <s v="male"/>
    <n v="23"/>
    <n v="0"/>
    <n v="0"/>
    <n v="244278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400"/>
    <x v="1"/>
    <x v="2"/>
    <s v="Trout, Mrs. William H (Jessie L)"/>
    <s v="female"/>
    <n v="28"/>
    <n v="0"/>
    <n v="0"/>
    <n v="240929"/>
    <n v="12.65"/>
    <m/>
    <x v="0"/>
    <n v="1"/>
    <n v="61.605500000000006"/>
    <n v="1"/>
    <n v="61.605500000000006"/>
    <n v="61.605500000000006"/>
    <n v="1"/>
    <x v="0"/>
    <n v="61.605500000000006"/>
    <n v="1"/>
    <n v="61.605500000000006"/>
  </r>
  <r>
    <n v="401"/>
    <x v="1"/>
    <x v="0"/>
    <s v="Niskanen, Mr. Juha"/>
    <s v="male"/>
    <n v="39"/>
    <n v="0"/>
    <n v="0"/>
    <s v="STON/O 2. 3101289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402"/>
    <x v="0"/>
    <x v="0"/>
    <s v="Adams, Mr. John"/>
    <s v="male"/>
    <n v="26"/>
    <n v="0"/>
    <n v="0"/>
    <n v="34182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03"/>
    <x v="0"/>
    <x v="0"/>
    <s v="Jussila, Miss. Mari Aina"/>
    <s v="female"/>
    <n v="21"/>
    <n v="1"/>
    <n v="0"/>
    <n v="4137"/>
    <n v="9.8249999999999993"/>
    <m/>
    <x v="0"/>
    <n v="2"/>
    <n v="47.847749999999998"/>
    <n v="1"/>
    <n v="47.847749999999998"/>
    <n v="23.923874999999999"/>
    <n v="2"/>
    <x v="0"/>
    <n v="23.923874999999999"/>
    <n v="2"/>
    <n v="23.923874999999999"/>
  </r>
  <r>
    <n v="404"/>
    <x v="0"/>
    <x v="0"/>
    <s v="Hakkarainen, Mr. Pekka Pietari"/>
    <s v="male"/>
    <n v="28"/>
    <n v="1"/>
    <n v="0"/>
    <s v="STON/O2. 3101279"/>
    <n v="15.85"/>
    <m/>
    <x v="0"/>
    <n v="2"/>
    <n v="77.189499999999995"/>
    <n v="2"/>
    <n v="38.594749999999998"/>
    <n v="38.594749999999998"/>
    <n v="2"/>
    <x v="0"/>
    <n v="38.594749999999998"/>
    <n v="2"/>
    <n v="38.594749999999998"/>
  </r>
  <r>
    <n v="405"/>
    <x v="0"/>
    <x v="0"/>
    <s v="Oreskovic, Miss. Marija"/>
    <s v="female"/>
    <n v="20"/>
    <n v="0"/>
    <n v="0"/>
    <n v="315096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406"/>
    <x v="0"/>
    <x v="2"/>
    <s v="Gale, Mr. Shadrach"/>
    <s v="male"/>
    <n v="34"/>
    <n v="1"/>
    <n v="0"/>
    <n v="28664"/>
    <n v="21"/>
    <m/>
    <x v="0"/>
    <n v="2"/>
    <n v="102.27"/>
    <n v="1"/>
    <n v="102.27"/>
    <n v="51.134999999999998"/>
    <n v="2"/>
    <x v="0"/>
    <n v="51.134999999999998"/>
    <n v="2"/>
    <n v="51.134999999999998"/>
  </r>
  <r>
    <n v="407"/>
    <x v="0"/>
    <x v="0"/>
    <s v="Widegren, Mr. Carl/Charles Peter"/>
    <s v="male"/>
    <n v="51"/>
    <n v="0"/>
    <n v="0"/>
    <n v="347064"/>
    <n v="7.75"/>
    <m/>
    <x v="0"/>
    <n v="1"/>
    <n v="37.7425"/>
    <n v="1"/>
    <n v="37.7425"/>
    <n v="37.7425"/>
    <n v="1"/>
    <x v="0"/>
    <n v="37.7425"/>
    <n v="1"/>
    <n v="37.7425"/>
  </r>
  <r>
    <n v="408"/>
    <x v="1"/>
    <x v="2"/>
    <s v="Richards, Master. William Rowe"/>
    <s v="male"/>
    <n v="3"/>
    <n v="1"/>
    <n v="1"/>
    <n v="29106"/>
    <n v="18.75"/>
    <m/>
    <x v="0"/>
    <n v="3"/>
    <n v="91.3125"/>
    <n v="3"/>
    <n v="30.4375"/>
    <n v="30.4375"/>
    <n v="2"/>
    <x v="1"/>
    <n v="45.65625"/>
    <n v="3"/>
    <n v="30.4375"/>
  </r>
  <r>
    <n v="409"/>
    <x v="0"/>
    <x v="0"/>
    <s v="Birkeland, Mr. Hans Martin Monsen"/>
    <s v="male"/>
    <n v="21"/>
    <n v="0"/>
    <n v="0"/>
    <n v="312992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410"/>
    <x v="0"/>
    <x v="0"/>
    <s v="Lefebre, Miss. Ida"/>
    <s v="female"/>
    <m/>
    <n v="3"/>
    <n v="1"/>
    <n v="4133"/>
    <n v="25.466699999999999"/>
    <m/>
    <x v="0"/>
    <n v="5"/>
    <n v="124.022829"/>
    <n v="4"/>
    <n v="31.00570725"/>
    <n v="24.804565799999999"/>
    <n v="3"/>
    <x v="1"/>
    <n v="41.340943000000003"/>
    <n v="4"/>
    <n v="31.00570725"/>
  </r>
  <r>
    <n v="411"/>
    <x v="0"/>
    <x v="0"/>
    <s v="Sdycoff, Mr. Todor"/>
    <s v="male"/>
    <m/>
    <n v="0"/>
    <n v="0"/>
    <n v="349222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412"/>
    <x v="0"/>
    <x v="0"/>
    <s v="Hart, Mr. Henry"/>
    <s v="male"/>
    <m/>
    <n v="0"/>
    <n v="0"/>
    <n v="394140"/>
    <n v="6.8582999999999998"/>
    <m/>
    <x v="2"/>
    <n v="1"/>
    <n v="28.723932059999999"/>
    <n v="1"/>
    <n v="28.723932059999999"/>
    <n v="28.723932059999999"/>
    <n v="1"/>
    <x v="0"/>
    <n v="28.723932059999999"/>
    <n v="1"/>
    <n v="28.723932059999999"/>
  </r>
  <r>
    <n v="413"/>
    <x v="1"/>
    <x v="1"/>
    <s v="Minahan, Miss. Daisy E"/>
    <s v="female"/>
    <n v="33"/>
    <n v="1"/>
    <n v="0"/>
    <n v="19928"/>
    <n v="90"/>
    <s v="C78"/>
    <x v="2"/>
    <n v="2"/>
    <n v="376.93800000000005"/>
    <n v="2"/>
    <n v="188.46900000000002"/>
    <n v="188.46900000000002"/>
    <n v="2"/>
    <x v="0"/>
    <n v="188.46900000000002"/>
    <n v="2"/>
    <n v="188.46900000000002"/>
  </r>
  <r>
    <n v="414"/>
    <x v="0"/>
    <x v="2"/>
    <s v="Cunningham, Mr. Alfred Fleming"/>
    <s v="male"/>
    <m/>
    <n v="0"/>
    <n v="0"/>
    <n v="239853"/>
    <n v="0"/>
    <m/>
    <x v="0"/>
    <n v="1"/>
    <n v="0"/>
    <n v="3"/>
    <n v="0"/>
    <n v="0"/>
    <n v="1"/>
    <x v="0"/>
    <n v="0"/>
    <n v="3"/>
    <n v="0"/>
  </r>
  <r>
    <n v="415"/>
    <x v="1"/>
    <x v="0"/>
    <s v="Sundman, Mr. Johan Julian"/>
    <s v="male"/>
    <n v="44"/>
    <n v="0"/>
    <n v="0"/>
    <s v="STON/O 2. 3101269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416"/>
    <x v="0"/>
    <x v="0"/>
    <s v="Meek, Mrs. Thomas (Annie Louise Rowley)"/>
    <s v="female"/>
    <m/>
    <n v="0"/>
    <n v="0"/>
    <n v="343095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17"/>
    <x v="1"/>
    <x v="2"/>
    <s v="Drew, Mrs. James Vivian (Lulu Thorne Christian)"/>
    <s v="female"/>
    <n v="34"/>
    <n v="1"/>
    <n v="1"/>
    <n v="28220"/>
    <n v="32.5"/>
    <m/>
    <x v="0"/>
    <n v="3"/>
    <n v="158.27500000000001"/>
    <n v="1"/>
    <n v="158.27500000000001"/>
    <n v="52.758333333333333"/>
    <n v="2.5"/>
    <x v="0"/>
    <n v="63.31"/>
    <n v="2.5"/>
    <n v="63.31"/>
  </r>
  <r>
    <n v="418"/>
    <x v="1"/>
    <x v="2"/>
    <s v="Silven, Miss. Lyyli Karoliina"/>
    <s v="female"/>
    <n v="18"/>
    <n v="0"/>
    <n v="2"/>
    <n v="250652"/>
    <n v="13"/>
    <m/>
    <x v="0"/>
    <n v="3"/>
    <n v="63.31"/>
    <n v="1"/>
    <n v="63.31"/>
    <n v="21.103333333333335"/>
    <n v="2.5"/>
    <x v="1"/>
    <n v="25.324000000000002"/>
    <n v="2.5"/>
    <n v="25.324000000000002"/>
  </r>
  <r>
    <n v="419"/>
    <x v="0"/>
    <x v="2"/>
    <s v="Matthews, Mr. William John"/>
    <s v="male"/>
    <n v="30"/>
    <n v="0"/>
    <n v="0"/>
    <n v="28228"/>
    <n v="13"/>
    <m/>
    <x v="0"/>
    <n v="1"/>
    <n v="63.31"/>
    <n v="1"/>
    <n v="63.31"/>
    <n v="63.31"/>
    <n v="1"/>
    <x v="0"/>
    <n v="63.31"/>
    <n v="1"/>
    <n v="63.31"/>
  </r>
  <r>
    <n v="420"/>
    <x v="0"/>
    <x v="0"/>
    <s v="Van Impe, Miss. Catharina"/>
    <s v="female"/>
    <n v="10"/>
    <n v="0"/>
    <n v="2"/>
    <n v="345773"/>
    <n v="24.15"/>
    <m/>
    <x v="0"/>
    <n v="3"/>
    <n v="117.6105"/>
    <n v="3"/>
    <n v="39.203499999999998"/>
    <n v="39.203499999999998"/>
    <n v="2.5"/>
    <x v="1"/>
    <n v="47.044200000000004"/>
    <n v="3"/>
    <n v="39.203499999999998"/>
  </r>
  <r>
    <n v="421"/>
    <x v="0"/>
    <x v="0"/>
    <s v="Gheorgheff, Mr. Stanio"/>
    <s v="male"/>
    <m/>
    <n v="0"/>
    <n v="0"/>
    <n v="349254"/>
    <n v="7.8958000000000004"/>
    <m/>
    <x v="1"/>
    <n v="1"/>
    <n v="38.452546000000005"/>
    <n v="1"/>
    <n v="38.452546000000005"/>
    <n v="38.452546000000005"/>
    <n v="1"/>
    <x v="0"/>
    <n v="38.452546000000005"/>
    <n v="1"/>
    <n v="38.452546000000005"/>
  </r>
  <r>
    <n v="422"/>
    <x v="0"/>
    <x v="0"/>
    <s v="Charters, Mr. David"/>
    <s v="male"/>
    <n v="21"/>
    <n v="0"/>
    <n v="0"/>
    <s v="A/5. 13032"/>
    <n v="7.7332999999999998"/>
    <m/>
    <x v="2"/>
    <n v="1"/>
    <n v="32.388607059999998"/>
    <n v="1"/>
    <n v="32.388607059999998"/>
    <n v="32.388607059999998"/>
    <n v="1"/>
    <x v="0"/>
    <n v="32.388607059999998"/>
    <n v="1"/>
    <n v="32.388607059999998"/>
  </r>
  <r>
    <n v="423"/>
    <x v="0"/>
    <x v="0"/>
    <s v="Zimmerman, Mr. Leo"/>
    <s v="male"/>
    <n v="29"/>
    <n v="0"/>
    <n v="0"/>
    <n v="315082"/>
    <n v="7.875"/>
    <m/>
    <x v="0"/>
    <n v="1"/>
    <n v="38.35125"/>
    <n v="1"/>
    <n v="38.35125"/>
    <n v="38.35125"/>
    <n v="1"/>
    <x v="0"/>
    <n v="38.35125"/>
    <n v="1"/>
    <n v="38.35125"/>
  </r>
  <r>
    <n v="424"/>
    <x v="0"/>
    <x v="0"/>
    <s v="Danbom, Mrs. Ernst Gilbert (Anna Sigrid Maria Brogren)"/>
    <s v="female"/>
    <n v="28"/>
    <n v="1"/>
    <n v="1"/>
    <n v="347080"/>
    <n v="14.4"/>
    <m/>
    <x v="0"/>
    <n v="3"/>
    <n v="70.128"/>
    <n v="2"/>
    <n v="35.064"/>
    <n v="23.376000000000001"/>
    <n v="2.5"/>
    <x v="0"/>
    <n v="28.051200000000001"/>
    <n v="2.5"/>
    <n v="28.051200000000001"/>
  </r>
  <r>
    <n v="425"/>
    <x v="0"/>
    <x v="0"/>
    <s v="Rosblom, Mr. Viktor Richard"/>
    <s v="male"/>
    <n v="18"/>
    <n v="1"/>
    <n v="1"/>
    <n v="370129"/>
    <n v="20.212499999999999"/>
    <m/>
    <x v="0"/>
    <n v="3"/>
    <n v="98.434874999999991"/>
    <n v="2"/>
    <n v="49.217437499999996"/>
    <n v="32.811624999999999"/>
    <n v="2.5"/>
    <x v="0"/>
    <n v="39.373949999999994"/>
    <n v="2.5"/>
    <n v="39.373949999999994"/>
  </r>
  <r>
    <n v="426"/>
    <x v="0"/>
    <x v="0"/>
    <s v="Wiseman, Mr. Phillippe"/>
    <s v="male"/>
    <m/>
    <n v="0"/>
    <n v="0"/>
    <s v="A/4. 34244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427"/>
    <x v="1"/>
    <x v="2"/>
    <s v="Clarke, Mrs. Charles V (Ada Maria Winfield)"/>
    <s v="female"/>
    <n v="28"/>
    <n v="1"/>
    <n v="0"/>
    <n v="2003"/>
    <n v="26"/>
    <m/>
    <x v="0"/>
    <n v="2"/>
    <n v="126.62"/>
    <n v="1"/>
    <n v="126.62"/>
    <n v="63.31"/>
    <n v="2"/>
    <x v="0"/>
    <n v="63.31"/>
    <n v="2"/>
    <n v="63.31"/>
  </r>
  <r>
    <n v="428"/>
    <x v="1"/>
    <x v="2"/>
    <s v="Phillips, Miss. Kate Florence (&quot;Mrs Kate Louise Phillips Marshall&quot;)"/>
    <s v="female"/>
    <n v="19"/>
    <n v="0"/>
    <n v="0"/>
    <n v="250655"/>
    <n v="26"/>
    <m/>
    <x v="0"/>
    <n v="1"/>
    <n v="126.62"/>
    <n v="2"/>
    <n v="63.31"/>
    <n v="126.62"/>
    <n v="1"/>
    <x v="0"/>
    <n v="126.62"/>
    <n v="2"/>
    <n v="63.31"/>
  </r>
  <r>
    <n v="429"/>
    <x v="0"/>
    <x v="0"/>
    <s v="Flynn, Mr. James"/>
    <s v="male"/>
    <m/>
    <n v="0"/>
    <n v="0"/>
    <n v="364851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430"/>
    <x v="1"/>
    <x v="0"/>
    <s v="Pickard, Mr. Berk (Berk Trembisky)"/>
    <s v="male"/>
    <n v="32"/>
    <n v="0"/>
    <n v="0"/>
    <s v="SOTON/O.Q. 392078"/>
    <n v="8.0500000000000007"/>
    <s v="E10"/>
    <x v="0"/>
    <n v="1"/>
    <n v="39.203500000000005"/>
    <n v="1"/>
    <n v="39.203500000000005"/>
    <n v="39.203500000000005"/>
    <n v="1"/>
    <x v="0"/>
    <n v="39.203500000000005"/>
    <n v="1"/>
    <n v="39.203500000000005"/>
  </r>
  <r>
    <n v="431"/>
    <x v="1"/>
    <x v="1"/>
    <s v="Bjornstrom-Steffansson, Mr. Mauritz Hakan"/>
    <s v="male"/>
    <n v="28"/>
    <n v="0"/>
    <n v="0"/>
    <n v="110564"/>
    <n v="26.55"/>
    <s v="C52"/>
    <x v="0"/>
    <n v="1"/>
    <n v="129.29850000000002"/>
    <n v="1"/>
    <n v="129.29850000000002"/>
    <n v="129.29850000000002"/>
    <n v="1"/>
    <x v="0"/>
    <n v="129.29850000000002"/>
    <n v="1"/>
    <n v="129.29850000000002"/>
  </r>
  <r>
    <n v="432"/>
    <x v="1"/>
    <x v="0"/>
    <s v="Thorneycroft, Mrs. Percival (Florence Kate White)"/>
    <s v="female"/>
    <m/>
    <n v="1"/>
    <n v="0"/>
    <n v="376564"/>
    <n v="16.100000000000001"/>
    <m/>
    <x v="0"/>
    <n v="2"/>
    <n v="78.407000000000011"/>
    <n v="2"/>
    <n v="39.203500000000005"/>
    <n v="39.203500000000005"/>
    <n v="2"/>
    <x v="0"/>
    <n v="39.203500000000005"/>
    <n v="2"/>
    <n v="39.203500000000005"/>
  </r>
  <r>
    <n v="433"/>
    <x v="1"/>
    <x v="2"/>
    <s v="Louch, Mrs. Charles Alexander (Alice Adelaide Slow)"/>
    <s v="female"/>
    <n v="42"/>
    <n v="1"/>
    <n v="0"/>
    <s v="SC/AH 3085"/>
    <n v="26"/>
    <m/>
    <x v="0"/>
    <n v="2"/>
    <n v="126.62"/>
    <n v="1"/>
    <n v="126.62"/>
    <n v="63.31"/>
    <n v="2"/>
    <x v="0"/>
    <n v="63.31"/>
    <n v="2"/>
    <n v="63.31"/>
  </r>
  <r>
    <n v="434"/>
    <x v="0"/>
    <x v="0"/>
    <s v="Kallio, Mr. Nikolai Erland"/>
    <s v="male"/>
    <n v="17"/>
    <n v="0"/>
    <n v="0"/>
    <s v="STON/O 2. 3101274"/>
    <n v="7.125"/>
    <m/>
    <x v="0"/>
    <n v="1"/>
    <n v="34.698750000000004"/>
    <n v="1"/>
    <n v="34.698750000000004"/>
    <n v="34.698750000000004"/>
    <n v="1"/>
    <x v="0"/>
    <n v="34.698750000000004"/>
    <n v="1"/>
    <n v="34.698750000000004"/>
  </r>
  <r>
    <n v="435"/>
    <x v="0"/>
    <x v="1"/>
    <s v="Silvey, Mr. William Baird"/>
    <s v="male"/>
    <n v="50"/>
    <n v="1"/>
    <n v="0"/>
    <n v="13507"/>
    <n v="55.9"/>
    <s v="E44"/>
    <x v="0"/>
    <n v="2"/>
    <n v="272.233"/>
    <n v="2"/>
    <n v="136.1165"/>
    <n v="136.1165"/>
    <n v="2"/>
    <x v="0"/>
    <n v="136.1165"/>
    <n v="2"/>
    <n v="136.1165"/>
  </r>
  <r>
    <n v="436"/>
    <x v="1"/>
    <x v="1"/>
    <s v="Carter, Miss. Lucile Polk"/>
    <s v="female"/>
    <n v="14"/>
    <n v="1"/>
    <n v="2"/>
    <n v="113760"/>
    <n v="120"/>
    <s v="B96 B98"/>
    <x v="0"/>
    <n v="4"/>
    <n v="584.4"/>
    <n v="4"/>
    <n v="146.1"/>
    <n v="146.1"/>
    <n v="3"/>
    <x v="1"/>
    <n v="194.79999999999998"/>
    <n v="4"/>
    <n v="146.1"/>
  </r>
  <r>
    <n v="437"/>
    <x v="0"/>
    <x v="0"/>
    <s v="Ford, Miss. Doolina Margaret &quot;Daisy&quot;"/>
    <s v="female"/>
    <n v="21"/>
    <n v="2"/>
    <n v="2"/>
    <s v="W./C. 6608"/>
    <n v="34.375"/>
    <m/>
    <x v="0"/>
    <n v="5"/>
    <n v="167.40625"/>
    <n v="4"/>
    <n v="41.8515625"/>
    <n v="33.481250000000003"/>
    <n v="3.5"/>
    <x v="1"/>
    <n v="47.830357142857146"/>
    <n v="4"/>
    <n v="41.8515625"/>
  </r>
  <r>
    <n v="438"/>
    <x v="1"/>
    <x v="2"/>
    <s v="Richards, Mrs. Sidney (Emily Hocking)"/>
    <s v="female"/>
    <n v="24"/>
    <n v="2"/>
    <n v="3"/>
    <n v="29106"/>
    <n v="18.75"/>
    <m/>
    <x v="0"/>
    <n v="6"/>
    <n v="91.3125"/>
    <n v="3"/>
    <n v="30.4375"/>
    <n v="15.21875"/>
    <n v="4.5"/>
    <x v="0"/>
    <n v="20.291666666666668"/>
    <n v="4.5"/>
    <n v="20.291666666666668"/>
  </r>
  <r>
    <n v="439"/>
    <x v="0"/>
    <x v="1"/>
    <s v="Fortune, Mr. Mark"/>
    <s v="male"/>
    <n v="64"/>
    <n v="1"/>
    <n v="4"/>
    <n v="19950"/>
    <n v="263"/>
    <s v="C23 C25 C27"/>
    <x v="0"/>
    <n v="6"/>
    <n v="1280.81"/>
    <n v="4"/>
    <n v="320.20249999999999"/>
    <n v="213.46833333333333"/>
    <n v="4"/>
    <x v="0"/>
    <n v="320.20249999999999"/>
    <n v="4"/>
    <n v="320.20249999999999"/>
  </r>
  <r>
    <n v="440"/>
    <x v="0"/>
    <x v="2"/>
    <s v="Kvillner, Mr. Johan Henrik Johannesson"/>
    <s v="male"/>
    <n v="31"/>
    <n v="0"/>
    <n v="0"/>
    <s v="C.A. 18723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441"/>
    <x v="1"/>
    <x v="2"/>
    <s v="Hart, Mrs. Benjamin (Esther Ada Bloomfield)"/>
    <s v="female"/>
    <n v="45"/>
    <n v="1"/>
    <n v="1"/>
    <s v="F.C.C. 13529"/>
    <n v="26.25"/>
    <m/>
    <x v="0"/>
    <n v="3"/>
    <n v="127.83750000000001"/>
    <n v="3"/>
    <n v="42.612500000000004"/>
    <n v="42.612500000000004"/>
    <n v="2.5"/>
    <x v="0"/>
    <n v="51.135000000000005"/>
    <n v="3"/>
    <n v="42.612500000000004"/>
  </r>
  <r>
    <n v="442"/>
    <x v="0"/>
    <x v="0"/>
    <s v="Hampe, Mr. Leon"/>
    <s v="male"/>
    <n v="20"/>
    <n v="0"/>
    <n v="0"/>
    <n v="345769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443"/>
    <x v="0"/>
    <x v="0"/>
    <s v="Petterson, Mr. Johan Emil"/>
    <s v="male"/>
    <n v="25"/>
    <n v="1"/>
    <n v="0"/>
    <n v="347076"/>
    <n v="7.7750000000000004"/>
    <m/>
    <x v="0"/>
    <n v="2"/>
    <n v="37.864250000000006"/>
    <n v="1"/>
    <n v="37.864250000000006"/>
    <n v="18.932125000000003"/>
    <n v="2"/>
    <x v="0"/>
    <n v="18.932125000000003"/>
    <n v="2"/>
    <n v="18.932125000000003"/>
  </r>
  <r>
    <n v="444"/>
    <x v="1"/>
    <x v="2"/>
    <s v="Reynaldo, Ms. Encarnacion"/>
    <s v="female"/>
    <n v="28"/>
    <n v="0"/>
    <n v="0"/>
    <n v="230434"/>
    <n v="13"/>
    <m/>
    <x v="0"/>
    <n v="1"/>
    <n v="63.31"/>
    <n v="1"/>
    <n v="63.31"/>
    <n v="63.31"/>
    <n v="1"/>
    <x v="0"/>
    <n v="63.31"/>
    <n v="1"/>
    <n v="63.31"/>
  </r>
  <r>
    <n v="445"/>
    <x v="1"/>
    <x v="0"/>
    <s v="Johannesen-Bratthammer, Mr. Bernt"/>
    <s v="male"/>
    <m/>
    <n v="0"/>
    <n v="0"/>
    <n v="65306"/>
    <n v="8.1125000000000007"/>
    <m/>
    <x v="0"/>
    <n v="1"/>
    <n v="39.507875000000006"/>
    <n v="1"/>
    <n v="39.507875000000006"/>
    <n v="39.507875000000006"/>
    <n v="1"/>
    <x v="0"/>
    <n v="39.507875000000006"/>
    <n v="1"/>
    <n v="39.507875000000006"/>
  </r>
  <r>
    <n v="446"/>
    <x v="1"/>
    <x v="1"/>
    <s v="Dodge, Master. Washington"/>
    <s v="male"/>
    <n v="4"/>
    <n v="0"/>
    <n v="2"/>
    <n v="33638"/>
    <n v="81.8583"/>
    <s v="A34"/>
    <x v="0"/>
    <n v="3"/>
    <n v="398.64992100000001"/>
    <n v="1"/>
    <n v="398.64992100000001"/>
    <n v="132.883307"/>
    <n v="2.5"/>
    <x v="1"/>
    <n v="159.45996840000001"/>
    <n v="2.5"/>
    <n v="159.45996840000001"/>
  </r>
  <r>
    <n v="447"/>
    <x v="1"/>
    <x v="2"/>
    <s v="Mellinger, Miss. Madeleine Violet"/>
    <s v="female"/>
    <n v="13"/>
    <n v="0"/>
    <n v="1"/>
    <n v="250644"/>
    <n v="19.5"/>
    <m/>
    <x v="0"/>
    <n v="2"/>
    <n v="94.965000000000003"/>
    <n v="2"/>
    <n v="47.482500000000002"/>
    <n v="47.482500000000002"/>
    <n v="1.5"/>
    <x v="1"/>
    <n v="63.31"/>
    <n v="2"/>
    <n v="47.482500000000002"/>
  </r>
  <r>
    <n v="448"/>
    <x v="1"/>
    <x v="1"/>
    <s v="Seward, Mr. Frederic Kimber"/>
    <s v="male"/>
    <n v="34"/>
    <n v="0"/>
    <n v="0"/>
    <n v="113794"/>
    <n v="26.55"/>
    <m/>
    <x v="0"/>
    <n v="1"/>
    <n v="129.29850000000002"/>
    <n v="1"/>
    <n v="129.29850000000002"/>
    <n v="129.29850000000002"/>
    <n v="1"/>
    <x v="0"/>
    <n v="129.29850000000002"/>
    <n v="1"/>
    <n v="129.29850000000002"/>
  </r>
  <r>
    <n v="449"/>
    <x v="1"/>
    <x v="0"/>
    <s v="Baclini, Miss. Marie Catherine"/>
    <s v="female"/>
    <n v="5"/>
    <n v="2"/>
    <n v="1"/>
    <n v="2666"/>
    <n v="19.258299999999998"/>
    <m/>
    <x v="1"/>
    <n v="4"/>
    <n v="93.787920999999997"/>
    <n v="4"/>
    <n v="23.446980249999999"/>
    <n v="23.446980249999999"/>
    <n v="2.5"/>
    <x v="1"/>
    <n v="37.5151684"/>
    <n v="4"/>
    <n v="23.446980249999999"/>
  </r>
  <r>
    <n v="450"/>
    <x v="1"/>
    <x v="1"/>
    <s v="Peuchen, Major. Arthur Godfrey"/>
    <s v="male"/>
    <n v="52"/>
    <n v="0"/>
    <n v="0"/>
    <n v="113786"/>
    <n v="30.5"/>
    <s v="C104"/>
    <x v="0"/>
    <n v="1"/>
    <n v="148.535"/>
    <n v="1"/>
    <n v="148.535"/>
    <n v="148.535"/>
    <n v="1"/>
    <x v="0"/>
    <n v="148.535"/>
    <n v="1"/>
    <n v="148.535"/>
  </r>
  <r>
    <n v="451"/>
    <x v="0"/>
    <x v="2"/>
    <s v="West, Mr. Edwy Arthur"/>
    <s v="male"/>
    <n v="36"/>
    <n v="1"/>
    <n v="2"/>
    <s v="C.A. 34651"/>
    <n v="27.75"/>
    <m/>
    <x v="0"/>
    <n v="4"/>
    <n v="135.14250000000001"/>
    <n v="3"/>
    <n v="45.047500000000007"/>
    <n v="33.785625000000003"/>
    <n v="3"/>
    <x v="0"/>
    <n v="45.047500000000007"/>
    <n v="3"/>
    <n v="45.047500000000007"/>
  </r>
  <r>
    <n v="452"/>
    <x v="0"/>
    <x v="0"/>
    <s v="Hagland, Mr. Ingvald Olai Olsen"/>
    <s v="male"/>
    <m/>
    <n v="1"/>
    <n v="0"/>
    <n v="65303"/>
    <n v="19.966699999999999"/>
    <m/>
    <x v="0"/>
    <n v="2"/>
    <n v="97.237829000000005"/>
    <n v="1"/>
    <n v="97.237829000000005"/>
    <n v="48.618914500000002"/>
    <n v="2"/>
    <x v="0"/>
    <n v="48.618914500000002"/>
    <n v="2"/>
    <n v="48.618914500000002"/>
  </r>
  <r>
    <n v="453"/>
    <x v="0"/>
    <x v="1"/>
    <s v="Foreman, Mr. Benjamin Laventall"/>
    <s v="male"/>
    <n v="30"/>
    <n v="0"/>
    <n v="0"/>
    <n v="113051"/>
    <n v="27.75"/>
    <s v="C111"/>
    <x v="1"/>
    <n v="1"/>
    <n v="27.75"/>
    <n v="1"/>
    <n v="27.75"/>
    <n v="27.75"/>
    <n v="1"/>
    <x v="0"/>
    <n v="27.75"/>
    <n v="1"/>
    <n v="27.75"/>
  </r>
  <r>
    <n v="454"/>
    <x v="1"/>
    <x v="1"/>
    <s v="Goldenberg, Mr. Samuel L"/>
    <s v="male"/>
    <n v="49"/>
    <n v="1"/>
    <n v="0"/>
    <n v="17453"/>
    <n v="89.104200000000006"/>
    <s v="C92"/>
    <x v="1"/>
    <n v="2"/>
    <n v="89.104200000000006"/>
    <n v="2"/>
    <n v="44.552100000000003"/>
    <n v="44.552100000000003"/>
    <n v="2"/>
    <x v="0"/>
    <n v="44.552100000000003"/>
    <n v="2"/>
    <n v="44.552100000000003"/>
  </r>
  <r>
    <n v="455"/>
    <x v="0"/>
    <x v="0"/>
    <s v="Peduzzi, Mr. Joseph"/>
    <s v="male"/>
    <m/>
    <n v="0"/>
    <n v="0"/>
    <s v="A/5 2817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56"/>
    <x v="1"/>
    <x v="0"/>
    <s v="Jalsevac, Mr. Ivan"/>
    <s v="male"/>
    <n v="29"/>
    <n v="0"/>
    <n v="0"/>
    <n v="349240"/>
    <n v="7.8958000000000004"/>
    <m/>
    <x v="1"/>
    <n v="1"/>
    <n v="38.452546000000005"/>
    <n v="1"/>
    <n v="38.452546000000005"/>
    <n v="38.452546000000005"/>
    <n v="1"/>
    <x v="0"/>
    <n v="38.452546000000005"/>
    <n v="1"/>
    <n v="38.452546000000005"/>
  </r>
  <r>
    <n v="457"/>
    <x v="0"/>
    <x v="1"/>
    <s v="Millet, Mr. Francis Davis"/>
    <s v="male"/>
    <n v="65"/>
    <n v="0"/>
    <n v="0"/>
    <n v="13509"/>
    <n v="26.55"/>
    <s v="E38"/>
    <x v="0"/>
    <n v="1"/>
    <n v="129.29850000000002"/>
    <n v="1"/>
    <n v="129.29850000000002"/>
    <n v="129.29850000000002"/>
    <n v="1"/>
    <x v="0"/>
    <n v="129.29850000000002"/>
    <n v="1"/>
    <n v="129.29850000000002"/>
  </r>
  <r>
    <n v="458"/>
    <x v="1"/>
    <x v="1"/>
    <s v="Kenyon, Mrs. Frederick R (Marion)"/>
    <s v="female"/>
    <m/>
    <n v="1"/>
    <n v="0"/>
    <n v="17464"/>
    <n v="51.862499999999997"/>
    <s v="D21"/>
    <x v="0"/>
    <n v="2"/>
    <n v="252.57037499999998"/>
    <n v="1"/>
    <n v="252.57037499999998"/>
    <n v="126.28518749999999"/>
    <n v="2"/>
    <x v="0"/>
    <n v="126.28518749999999"/>
    <n v="2"/>
    <n v="126.28518749999999"/>
  </r>
  <r>
    <n v="459"/>
    <x v="1"/>
    <x v="2"/>
    <s v="Toomey, Miss. Ellen"/>
    <s v="female"/>
    <n v="50"/>
    <n v="0"/>
    <n v="0"/>
    <s v="F.C.C. 13531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460"/>
    <x v="0"/>
    <x v="0"/>
    <s v="O'Connor, Mr. Maurice"/>
    <s v="male"/>
    <m/>
    <n v="0"/>
    <n v="0"/>
    <n v="371060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461"/>
    <x v="1"/>
    <x v="1"/>
    <s v="Anderson, Mr. Harry"/>
    <s v="male"/>
    <n v="48"/>
    <n v="0"/>
    <n v="0"/>
    <n v="19952"/>
    <n v="26.55"/>
    <s v="E12"/>
    <x v="0"/>
    <n v="1"/>
    <n v="129.29850000000002"/>
    <n v="1"/>
    <n v="129.29850000000002"/>
    <n v="129.29850000000002"/>
    <n v="1"/>
    <x v="0"/>
    <n v="129.29850000000002"/>
    <n v="1"/>
    <n v="129.29850000000002"/>
  </r>
  <r>
    <n v="462"/>
    <x v="0"/>
    <x v="0"/>
    <s v="Morley, Mr. William"/>
    <s v="male"/>
    <n v="34"/>
    <n v="0"/>
    <n v="0"/>
    <n v="36450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63"/>
    <x v="0"/>
    <x v="1"/>
    <s v="Gee, Mr. Arthur H"/>
    <s v="male"/>
    <n v="47"/>
    <n v="0"/>
    <n v="0"/>
    <n v="111320"/>
    <n v="38.5"/>
    <s v="E63"/>
    <x v="0"/>
    <n v="1"/>
    <n v="187.495"/>
    <n v="1"/>
    <n v="187.495"/>
    <n v="187.495"/>
    <n v="1"/>
    <x v="0"/>
    <n v="187.495"/>
    <n v="1"/>
    <n v="187.495"/>
  </r>
  <r>
    <n v="464"/>
    <x v="0"/>
    <x v="2"/>
    <s v="Milling, Mr. Jacob Christian"/>
    <s v="male"/>
    <n v="48"/>
    <n v="0"/>
    <n v="0"/>
    <n v="234360"/>
    <n v="13"/>
    <m/>
    <x v="0"/>
    <n v="1"/>
    <n v="63.31"/>
    <n v="1"/>
    <n v="63.31"/>
    <n v="63.31"/>
    <n v="1"/>
    <x v="0"/>
    <n v="63.31"/>
    <n v="1"/>
    <n v="63.31"/>
  </r>
  <r>
    <n v="465"/>
    <x v="0"/>
    <x v="0"/>
    <s v="Maisner, Mr. Simon"/>
    <s v="male"/>
    <m/>
    <n v="0"/>
    <n v="0"/>
    <s v="A/S 281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66"/>
    <x v="0"/>
    <x v="0"/>
    <s v="Goncalves, Mr. Manuel Estanslas"/>
    <s v="male"/>
    <n v="38"/>
    <n v="0"/>
    <n v="0"/>
    <s v="SOTON/O.Q. 3101306"/>
    <n v="7.05"/>
    <m/>
    <x v="0"/>
    <n v="1"/>
    <n v="34.333500000000001"/>
    <n v="1"/>
    <n v="34.333500000000001"/>
    <n v="34.333500000000001"/>
    <n v="1"/>
    <x v="0"/>
    <n v="34.333500000000001"/>
    <n v="1"/>
    <n v="34.333500000000001"/>
  </r>
  <r>
    <n v="467"/>
    <x v="0"/>
    <x v="2"/>
    <s v="Campbell, Mr. William"/>
    <s v="male"/>
    <m/>
    <n v="0"/>
    <n v="0"/>
    <n v="239853"/>
    <n v="0"/>
    <m/>
    <x v="0"/>
    <n v="1"/>
    <n v="0"/>
    <n v="3"/>
    <n v="0"/>
    <n v="0"/>
    <n v="1"/>
    <x v="0"/>
    <n v="0"/>
    <n v="3"/>
    <n v="0"/>
  </r>
  <r>
    <n v="468"/>
    <x v="0"/>
    <x v="1"/>
    <s v="Smart, Mr. John Montgomery"/>
    <s v="male"/>
    <n v="56"/>
    <n v="0"/>
    <n v="0"/>
    <n v="113792"/>
    <n v="26.55"/>
    <m/>
    <x v="0"/>
    <n v="1"/>
    <n v="129.29850000000002"/>
    <n v="1"/>
    <n v="129.29850000000002"/>
    <n v="129.29850000000002"/>
    <n v="1"/>
    <x v="0"/>
    <n v="129.29850000000002"/>
    <n v="1"/>
    <n v="129.29850000000002"/>
  </r>
  <r>
    <n v="469"/>
    <x v="0"/>
    <x v="0"/>
    <s v="Scanlan, Mr. James"/>
    <s v="male"/>
    <m/>
    <n v="0"/>
    <n v="0"/>
    <n v="36209"/>
    <n v="7.7249999999999996"/>
    <m/>
    <x v="2"/>
    <n v="1"/>
    <n v="32.353845"/>
    <n v="1"/>
    <n v="32.353845"/>
    <n v="32.353845"/>
    <n v="1"/>
    <x v="0"/>
    <n v="32.353845"/>
    <n v="1"/>
    <n v="32.353845"/>
  </r>
  <r>
    <n v="470"/>
    <x v="1"/>
    <x v="0"/>
    <s v="Baclini, Miss. Helene Barbara"/>
    <s v="female"/>
    <n v="0.75"/>
    <n v="2"/>
    <n v="1"/>
    <n v="2666"/>
    <n v="19.258299999999998"/>
    <m/>
    <x v="1"/>
    <n v="4"/>
    <n v="93.787920999999997"/>
    <n v="4"/>
    <n v="23.446980249999999"/>
    <n v="23.446980249999999"/>
    <n v="2.5"/>
    <x v="1"/>
    <n v="37.5151684"/>
    <n v="4"/>
    <n v="23.446980249999999"/>
  </r>
  <r>
    <n v="471"/>
    <x v="0"/>
    <x v="0"/>
    <s v="Keefe, Mr. Arthur"/>
    <s v="male"/>
    <m/>
    <n v="0"/>
    <n v="0"/>
    <n v="323592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472"/>
    <x v="0"/>
    <x v="0"/>
    <s v="Cacic, Mr. Luka"/>
    <s v="male"/>
    <n v="38"/>
    <n v="0"/>
    <n v="0"/>
    <n v="315089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473"/>
    <x v="1"/>
    <x v="2"/>
    <s v="West, Mrs. Edwy Arthur (Ada Mary Worth)"/>
    <s v="female"/>
    <n v="33"/>
    <n v="1"/>
    <n v="2"/>
    <s v="C.A. 34651"/>
    <n v="27.75"/>
    <m/>
    <x v="0"/>
    <n v="4"/>
    <n v="135.14250000000001"/>
    <n v="3"/>
    <n v="45.047500000000007"/>
    <n v="33.785625000000003"/>
    <n v="3"/>
    <x v="0"/>
    <n v="45.047500000000007"/>
    <n v="3"/>
    <n v="45.047500000000007"/>
  </r>
  <r>
    <n v="474"/>
    <x v="1"/>
    <x v="2"/>
    <s v="Jerwan, Mrs. Amin S (Marie Marthe Thuillard)"/>
    <s v="female"/>
    <n v="23"/>
    <n v="0"/>
    <n v="0"/>
    <s v="SC/AH Basle 541"/>
    <n v="13.791700000000001"/>
    <s v="D"/>
    <x v="1"/>
    <n v="1"/>
    <n v="67.165579000000008"/>
    <n v="1"/>
    <n v="67.165579000000008"/>
    <n v="67.165579000000008"/>
    <n v="1"/>
    <x v="0"/>
    <n v="67.165579000000008"/>
    <n v="1"/>
    <n v="67.165579000000008"/>
  </r>
  <r>
    <n v="475"/>
    <x v="0"/>
    <x v="0"/>
    <s v="Strandberg, Miss. Ida Sofia"/>
    <s v="female"/>
    <n v="22"/>
    <n v="0"/>
    <n v="0"/>
    <n v="7553"/>
    <n v="9.8375000000000004"/>
    <m/>
    <x v="0"/>
    <n v="1"/>
    <n v="47.908625000000001"/>
    <n v="1"/>
    <n v="47.908625000000001"/>
    <n v="47.908625000000001"/>
    <n v="1"/>
    <x v="0"/>
    <n v="47.908625000000001"/>
    <n v="1"/>
    <n v="47.908625000000001"/>
  </r>
  <r>
    <n v="476"/>
    <x v="0"/>
    <x v="1"/>
    <s v="Clifford, Mr. George Quincy"/>
    <s v="male"/>
    <m/>
    <n v="0"/>
    <n v="0"/>
    <n v="110465"/>
    <n v="52"/>
    <s v="A14"/>
    <x v="0"/>
    <n v="1"/>
    <n v="253.24"/>
    <n v="2"/>
    <n v="126.62"/>
    <n v="253.24"/>
    <n v="1"/>
    <x v="0"/>
    <n v="253.24"/>
    <n v="2"/>
    <n v="126.62"/>
  </r>
  <r>
    <n v="477"/>
    <x v="0"/>
    <x v="2"/>
    <s v="Renouf, Mr. Peter Henry"/>
    <s v="male"/>
    <n v="34"/>
    <n v="1"/>
    <n v="0"/>
    <n v="31027"/>
    <n v="21"/>
    <m/>
    <x v="0"/>
    <n v="2"/>
    <n v="102.27"/>
    <n v="2"/>
    <n v="51.134999999999998"/>
    <n v="51.134999999999998"/>
    <n v="2"/>
    <x v="0"/>
    <n v="51.134999999999998"/>
    <n v="2"/>
    <n v="51.134999999999998"/>
  </r>
  <r>
    <n v="478"/>
    <x v="0"/>
    <x v="0"/>
    <s v="Braund, Mr. Lewis Richard"/>
    <s v="male"/>
    <n v="29"/>
    <n v="1"/>
    <n v="0"/>
    <n v="3460"/>
    <n v="7.0457999999999998"/>
    <m/>
    <x v="0"/>
    <n v="2"/>
    <n v="34.313046"/>
    <n v="1"/>
    <n v="34.313046"/>
    <n v="17.156523"/>
    <n v="2"/>
    <x v="0"/>
    <n v="17.156523"/>
    <n v="2"/>
    <n v="17.156523"/>
  </r>
  <r>
    <n v="479"/>
    <x v="0"/>
    <x v="0"/>
    <s v="Karlsson, Mr. Nils August"/>
    <s v="male"/>
    <n v="22"/>
    <n v="0"/>
    <n v="0"/>
    <n v="350060"/>
    <n v="7.5208000000000004"/>
    <m/>
    <x v="0"/>
    <n v="1"/>
    <n v="36.626296000000004"/>
    <n v="1"/>
    <n v="36.626296000000004"/>
    <n v="36.626296000000004"/>
    <n v="1"/>
    <x v="0"/>
    <n v="36.626296000000004"/>
    <n v="1"/>
    <n v="36.626296000000004"/>
  </r>
  <r>
    <n v="480"/>
    <x v="1"/>
    <x v="0"/>
    <s v="Hirvonen, Miss. Hildur E"/>
    <s v="female"/>
    <n v="2"/>
    <n v="0"/>
    <n v="1"/>
    <n v="3101298"/>
    <n v="12.2875"/>
    <m/>
    <x v="0"/>
    <n v="2"/>
    <n v="59.840125"/>
    <n v="1"/>
    <n v="59.840125"/>
    <n v="29.9200625"/>
    <n v="1.5"/>
    <x v="1"/>
    <n v="39.893416666666667"/>
    <n v="1.5"/>
    <n v="39.893416666666667"/>
  </r>
  <r>
    <n v="481"/>
    <x v="0"/>
    <x v="0"/>
    <s v="Goodwin, Master. Harold Victor"/>
    <s v="male"/>
    <n v="9"/>
    <n v="5"/>
    <n v="2"/>
    <s v="CA 2144"/>
    <n v="46.9"/>
    <m/>
    <x v="0"/>
    <n v="8"/>
    <n v="228.40299999999999"/>
    <n v="6"/>
    <n v="38.067166666666665"/>
    <n v="28.550374999999999"/>
    <n v="5"/>
    <x v="1"/>
    <n v="45.680599999999998"/>
    <n v="6"/>
    <n v="38.067166666666665"/>
  </r>
  <r>
    <n v="482"/>
    <x v="0"/>
    <x v="2"/>
    <s v="Frost, Mr. Anthony Wood &quot;Archie&quot;"/>
    <s v="male"/>
    <m/>
    <n v="0"/>
    <n v="0"/>
    <n v="239854"/>
    <n v="0"/>
    <m/>
    <x v="0"/>
    <n v="1"/>
    <n v="0"/>
    <n v="1"/>
    <n v="0"/>
    <n v="0"/>
    <n v="1"/>
    <x v="0"/>
    <n v="0"/>
    <n v="1"/>
    <n v="0"/>
  </r>
  <r>
    <n v="483"/>
    <x v="0"/>
    <x v="0"/>
    <s v="Rouse, Mr. Richard Henry"/>
    <s v="male"/>
    <n v="50"/>
    <n v="0"/>
    <n v="0"/>
    <s v="A/5 3594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84"/>
    <x v="1"/>
    <x v="0"/>
    <s v="Turkula, Mrs. (Hedwig)"/>
    <s v="female"/>
    <n v="63"/>
    <n v="0"/>
    <n v="0"/>
    <n v="4134"/>
    <n v="9.5875000000000004"/>
    <m/>
    <x v="0"/>
    <n v="1"/>
    <n v="46.691125"/>
    <n v="1"/>
    <n v="46.691125"/>
    <n v="46.691125"/>
    <n v="1"/>
    <x v="0"/>
    <n v="46.691125"/>
    <n v="1"/>
    <n v="46.691125"/>
  </r>
  <r>
    <n v="485"/>
    <x v="1"/>
    <x v="1"/>
    <s v="Bishop, Mr. Dickinson H"/>
    <s v="male"/>
    <n v="25"/>
    <n v="1"/>
    <n v="0"/>
    <n v="11967"/>
    <n v="91.0792"/>
    <s v="B49"/>
    <x v="1"/>
    <n v="2"/>
    <n v="91.0792"/>
    <n v="2"/>
    <n v="45.5396"/>
    <n v="45.5396"/>
    <n v="2"/>
    <x v="0"/>
    <n v="45.5396"/>
    <n v="2"/>
    <n v="45.5396"/>
  </r>
  <r>
    <n v="486"/>
    <x v="0"/>
    <x v="0"/>
    <s v="Lefebre, Miss. Jeannie"/>
    <s v="female"/>
    <m/>
    <n v="3"/>
    <n v="1"/>
    <n v="4133"/>
    <n v="25.466699999999999"/>
    <m/>
    <x v="0"/>
    <n v="5"/>
    <n v="124.022829"/>
    <n v="4"/>
    <n v="31.00570725"/>
    <n v="24.804565799999999"/>
    <n v="3"/>
    <x v="1"/>
    <n v="41.340943000000003"/>
    <n v="4"/>
    <n v="31.00570725"/>
  </r>
  <r>
    <n v="487"/>
    <x v="1"/>
    <x v="1"/>
    <s v="Hoyt, Mrs. Frederick Maxfield (Jane Anne Forby)"/>
    <s v="female"/>
    <n v="35"/>
    <n v="1"/>
    <n v="0"/>
    <n v="19943"/>
    <n v="90"/>
    <s v="C93"/>
    <x v="0"/>
    <n v="2"/>
    <n v="438.3"/>
    <n v="2"/>
    <n v="219.15"/>
    <n v="219.15"/>
    <n v="2"/>
    <x v="0"/>
    <n v="219.15"/>
    <n v="2"/>
    <n v="219.15"/>
  </r>
  <r>
    <n v="488"/>
    <x v="0"/>
    <x v="1"/>
    <s v="Kent, Mr. Edward Austin"/>
    <s v="male"/>
    <n v="58"/>
    <n v="0"/>
    <n v="0"/>
    <n v="11771"/>
    <n v="29.7"/>
    <s v="B37"/>
    <x v="1"/>
    <n v="1"/>
    <n v="29.7"/>
    <n v="1"/>
    <n v="29.7"/>
    <n v="29.7"/>
    <n v="1"/>
    <x v="0"/>
    <n v="29.7"/>
    <n v="1"/>
    <n v="29.7"/>
  </r>
  <r>
    <n v="489"/>
    <x v="0"/>
    <x v="0"/>
    <s v="Somerton, Mr. Francis William"/>
    <s v="male"/>
    <n v="30"/>
    <n v="0"/>
    <n v="0"/>
    <s v="A.5. 18509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90"/>
    <x v="1"/>
    <x v="0"/>
    <s v="Coutts, Master. Eden Leslie &quot;Neville&quot;"/>
    <s v="male"/>
    <n v="9"/>
    <n v="1"/>
    <n v="1"/>
    <s v="C.A. 37671"/>
    <n v="15.9"/>
    <m/>
    <x v="0"/>
    <n v="3"/>
    <n v="77.433000000000007"/>
    <n v="2"/>
    <n v="38.716500000000003"/>
    <n v="25.811000000000003"/>
    <n v="2"/>
    <x v="1"/>
    <n v="38.716500000000003"/>
    <n v="2"/>
    <n v="38.716500000000003"/>
  </r>
  <r>
    <n v="491"/>
    <x v="0"/>
    <x v="0"/>
    <s v="Hagland, Mr. Konrad Mathias Reiersen"/>
    <s v="male"/>
    <m/>
    <n v="1"/>
    <n v="0"/>
    <n v="65304"/>
    <n v="19.966699999999999"/>
    <m/>
    <x v="0"/>
    <n v="2"/>
    <n v="97.237829000000005"/>
    <n v="1"/>
    <n v="97.237829000000005"/>
    <n v="48.618914500000002"/>
    <n v="2"/>
    <x v="0"/>
    <n v="48.618914500000002"/>
    <n v="2"/>
    <n v="48.618914500000002"/>
  </r>
  <r>
    <n v="492"/>
    <x v="0"/>
    <x v="0"/>
    <s v="Windelov, Mr. Einar"/>
    <s v="male"/>
    <n v="21"/>
    <n v="0"/>
    <n v="0"/>
    <s v="SOTON/OQ 3101317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493"/>
    <x v="0"/>
    <x v="1"/>
    <s v="Molson, Mr. Harry Markland"/>
    <s v="male"/>
    <n v="55"/>
    <n v="0"/>
    <n v="0"/>
    <n v="113787"/>
    <n v="30.5"/>
    <s v="C30"/>
    <x v="0"/>
    <n v="1"/>
    <n v="148.535"/>
    <n v="1"/>
    <n v="148.535"/>
    <n v="148.535"/>
    <n v="1"/>
    <x v="0"/>
    <n v="148.535"/>
    <n v="1"/>
    <n v="148.535"/>
  </r>
  <r>
    <n v="494"/>
    <x v="0"/>
    <x v="1"/>
    <s v="Artagaveytia, Mr. Ramon"/>
    <s v="male"/>
    <n v="71"/>
    <n v="0"/>
    <n v="0"/>
    <s v="PC 17609"/>
    <n v="49.504199999999997"/>
    <m/>
    <x v="1"/>
    <n v="1"/>
    <n v="241.085454"/>
    <n v="1"/>
    <n v="241.085454"/>
    <n v="241.085454"/>
    <n v="1"/>
    <x v="0"/>
    <n v="241.085454"/>
    <n v="1"/>
    <n v="241.085454"/>
  </r>
  <r>
    <n v="495"/>
    <x v="0"/>
    <x v="0"/>
    <s v="Stanley, Mr. Edward Roland"/>
    <s v="male"/>
    <n v="21"/>
    <n v="0"/>
    <n v="0"/>
    <s v="A/4 45380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496"/>
    <x v="0"/>
    <x v="0"/>
    <s v="Yousseff, Mr. Gerious"/>
    <s v="male"/>
    <m/>
    <n v="0"/>
    <n v="0"/>
    <n v="2627"/>
    <n v="14.458299999999999"/>
    <m/>
    <x v="1"/>
    <n v="1"/>
    <n v="70.411920999999992"/>
    <n v="2"/>
    <n v="35.205960499999996"/>
    <n v="70.411920999999992"/>
    <n v="1"/>
    <x v="0"/>
    <n v="70.411920999999992"/>
    <n v="2"/>
    <n v="35.205960499999996"/>
  </r>
  <r>
    <n v="497"/>
    <x v="1"/>
    <x v="1"/>
    <s v="Eustis, Miss. Elizabeth Mussey"/>
    <s v="female"/>
    <n v="54"/>
    <n v="1"/>
    <n v="0"/>
    <n v="36947"/>
    <n v="78.2667"/>
    <s v="D20"/>
    <x v="1"/>
    <n v="2"/>
    <n v="78.2667"/>
    <n v="2"/>
    <n v="39.13335"/>
    <n v="39.13335"/>
    <n v="2"/>
    <x v="0"/>
    <n v="39.13335"/>
    <n v="2"/>
    <n v="39.13335"/>
  </r>
  <r>
    <n v="498"/>
    <x v="0"/>
    <x v="0"/>
    <s v="Shellard, Mr. Frederick William"/>
    <s v="male"/>
    <m/>
    <n v="0"/>
    <n v="0"/>
    <s v="C.A. 6212"/>
    <n v="15.1"/>
    <m/>
    <x v="0"/>
    <n v="1"/>
    <n v="73.537000000000006"/>
    <n v="1"/>
    <n v="73.537000000000006"/>
    <n v="73.537000000000006"/>
    <n v="1"/>
    <x v="0"/>
    <n v="73.537000000000006"/>
    <n v="1"/>
    <n v="73.537000000000006"/>
  </r>
  <r>
    <n v="499"/>
    <x v="0"/>
    <x v="1"/>
    <s v="Allison, Mrs. Hudson J C (Bessie Waldo Daniels)"/>
    <s v="female"/>
    <n v="25"/>
    <n v="1"/>
    <n v="2"/>
    <n v="113781"/>
    <n v="151.55000000000001"/>
    <s v="C22 C26"/>
    <x v="0"/>
    <n v="4"/>
    <n v="738.0485000000001"/>
    <n v="4"/>
    <n v="184.51212500000003"/>
    <n v="184.51212500000003"/>
    <n v="3"/>
    <x v="0"/>
    <n v="246.01616666666669"/>
    <n v="4"/>
    <n v="184.51212500000003"/>
  </r>
  <r>
    <n v="500"/>
    <x v="0"/>
    <x v="0"/>
    <s v="Svensson, Mr. Olof"/>
    <s v="male"/>
    <n v="24"/>
    <n v="0"/>
    <n v="0"/>
    <n v="350035"/>
    <n v="7.7957999999999998"/>
    <m/>
    <x v="0"/>
    <n v="1"/>
    <n v="37.965546000000003"/>
    <n v="1"/>
    <n v="37.965546000000003"/>
    <n v="37.965546000000003"/>
    <n v="1"/>
    <x v="0"/>
    <n v="37.965546000000003"/>
    <n v="1"/>
    <n v="37.965546000000003"/>
  </r>
  <r>
    <n v="501"/>
    <x v="0"/>
    <x v="0"/>
    <s v="Calic, Mr. Petar"/>
    <s v="male"/>
    <n v="17"/>
    <n v="0"/>
    <n v="0"/>
    <n v="315086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502"/>
    <x v="0"/>
    <x v="0"/>
    <s v="Canavan, Miss. Mary"/>
    <s v="female"/>
    <n v="21"/>
    <n v="0"/>
    <n v="0"/>
    <n v="364846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503"/>
    <x v="0"/>
    <x v="0"/>
    <s v="O'Sullivan, Miss. Bridget Mary"/>
    <s v="female"/>
    <m/>
    <n v="0"/>
    <n v="0"/>
    <n v="330909"/>
    <n v="7.6292"/>
    <m/>
    <x v="2"/>
    <n v="1"/>
    <n v="31.952615439999999"/>
    <n v="1"/>
    <n v="31.952615439999999"/>
    <n v="31.952615439999999"/>
    <n v="1"/>
    <x v="0"/>
    <n v="31.952615439999999"/>
    <n v="1"/>
    <n v="31.952615439999999"/>
  </r>
  <r>
    <n v="504"/>
    <x v="0"/>
    <x v="0"/>
    <s v="Laitinen, Miss. Kristina Sofia"/>
    <s v="female"/>
    <n v="37"/>
    <n v="0"/>
    <n v="0"/>
    <n v="4135"/>
    <n v="9.5875000000000004"/>
    <m/>
    <x v="0"/>
    <n v="1"/>
    <n v="46.691125"/>
    <n v="1"/>
    <n v="46.691125"/>
    <n v="46.691125"/>
    <n v="1"/>
    <x v="0"/>
    <n v="46.691125"/>
    <n v="1"/>
    <n v="46.691125"/>
  </r>
  <r>
    <n v="505"/>
    <x v="1"/>
    <x v="1"/>
    <s v="Maioni, Miss. Roberta"/>
    <s v="female"/>
    <n v="16"/>
    <n v="0"/>
    <n v="0"/>
    <n v="110152"/>
    <n v="86.5"/>
    <s v="B79"/>
    <x v="0"/>
    <n v="1"/>
    <n v="421.255"/>
    <n v="3"/>
    <n v="140.41833333333332"/>
    <n v="421.255"/>
    <n v="1"/>
    <x v="0"/>
    <n v="421.255"/>
    <n v="3"/>
    <n v="140.41833333333332"/>
  </r>
  <r>
    <n v="506"/>
    <x v="0"/>
    <x v="1"/>
    <s v="Penasco y Castellana, Mr. Victor de Satode"/>
    <s v="male"/>
    <n v="18"/>
    <n v="1"/>
    <n v="0"/>
    <s v="PC 17758"/>
    <n v="108.9"/>
    <s v="C65"/>
    <x v="1"/>
    <n v="2"/>
    <n v="530.34300000000007"/>
    <n v="2"/>
    <n v="265.17150000000004"/>
    <n v="265.17150000000004"/>
    <n v="2"/>
    <x v="0"/>
    <n v="265.17150000000004"/>
    <n v="2"/>
    <n v="265.17150000000004"/>
  </r>
  <r>
    <n v="507"/>
    <x v="1"/>
    <x v="2"/>
    <s v="Quick, Mrs. Frederick Charles (Jane Richards)"/>
    <s v="female"/>
    <n v="33"/>
    <n v="0"/>
    <n v="2"/>
    <n v="26360"/>
    <n v="26"/>
    <m/>
    <x v="0"/>
    <n v="3"/>
    <n v="126.62"/>
    <n v="2"/>
    <n v="63.31"/>
    <n v="42.206666666666671"/>
    <n v="2"/>
    <x v="0"/>
    <n v="63.31"/>
    <n v="2"/>
    <n v="63.31"/>
  </r>
  <r>
    <n v="508"/>
    <x v="1"/>
    <x v="1"/>
    <s v="Bradley, Mr. George (&quot;George Arthur Brayton&quot;)"/>
    <s v="male"/>
    <m/>
    <n v="0"/>
    <n v="0"/>
    <n v="111427"/>
    <n v="26.55"/>
    <m/>
    <x v="0"/>
    <n v="1"/>
    <n v="129.29850000000002"/>
    <n v="1"/>
    <n v="129.29850000000002"/>
    <n v="129.29850000000002"/>
    <n v="1"/>
    <x v="0"/>
    <n v="129.29850000000002"/>
    <n v="1"/>
    <n v="129.29850000000002"/>
  </r>
  <r>
    <n v="509"/>
    <x v="0"/>
    <x v="0"/>
    <s v="Olsen, Mr. Henry Margido"/>
    <s v="male"/>
    <n v="28"/>
    <n v="0"/>
    <n v="0"/>
    <s v="C 4001"/>
    <n v="22.524999999999999"/>
    <m/>
    <x v="0"/>
    <n v="1"/>
    <n v="109.69674999999999"/>
    <n v="1"/>
    <n v="109.69674999999999"/>
    <n v="109.69674999999999"/>
    <n v="1"/>
    <x v="0"/>
    <n v="109.69674999999999"/>
    <n v="1"/>
    <n v="109.69674999999999"/>
  </r>
  <r>
    <n v="510"/>
    <x v="1"/>
    <x v="0"/>
    <s v="Lang, Mr. Fang"/>
    <s v="male"/>
    <n v="26"/>
    <n v="0"/>
    <n v="0"/>
    <n v="1601"/>
    <n v="56.495800000000003"/>
    <m/>
    <x v="0"/>
    <n v="1"/>
    <n v="275.134546"/>
    <n v="7"/>
    <n v="39.30493514285714"/>
    <n v="275.134546"/>
    <n v="1"/>
    <x v="0"/>
    <n v="275.134546"/>
    <n v="7"/>
    <n v="39.30493514285714"/>
  </r>
  <r>
    <n v="511"/>
    <x v="1"/>
    <x v="0"/>
    <s v="Daly, Mr. Eugene Patrick"/>
    <s v="male"/>
    <n v="29"/>
    <n v="0"/>
    <n v="0"/>
    <n v="382651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512"/>
    <x v="0"/>
    <x v="0"/>
    <s v="Webber, Mr. James"/>
    <s v="male"/>
    <m/>
    <n v="0"/>
    <n v="0"/>
    <s v="SOTON/OQ 310131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513"/>
    <x v="1"/>
    <x v="1"/>
    <s v="McGough, Mr. James Robert"/>
    <s v="male"/>
    <n v="36"/>
    <n v="0"/>
    <n v="0"/>
    <s v="PC 17473"/>
    <n v="26.287500000000001"/>
    <s v="E25"/>
    <x v="0"/>
    <n v="1"/>
    <n v="128.02012500000001"/>
    <n v="1"/>
    <n v="128.02012500000001"/>
    <n v="128.02012500000001"/>
    <n v="1"/>
    <x v="0"/>
    <n v="128.02012500000001"/>
    <n v="1"/>
    <n v="128.02012500000001"/>
  </r>
  <r>
    <n v="514"/>
    <x v="1"/>
    <x v="1"/>
    <s v="Rothschild, Mrs. Martin (Elizabeth L. Barrett)"/>
    <s v="female"/>
    <n v="54"/>
    <n v="1"/>
    <n v="0"/>
    <s v="PC 17603"/>
    <n v="59.4"/>
    <m/>
    <x v="1"/>
    <n v="2"/>
    <n v="289.27800000000002"/>
    <n v="1"/>
    <n v="289.27800000000002"/>
    <n v="144.63900000000001"/>
    <n v="2"/>
    <x v="0"/>
    <n v="144.63900000000001"/>
    <n v="2"/>
    <n v="144.63900000000001"/>
  </r>
  <r>
    <n v="515"/>
    <x v="0"/>
    <x v="0"/>
    <s v="Coleff, Mr. Satio"/>
    <s v="male"/>
    <n v="24"/>
    <n v="0"/>
    <n v="0"/>
    <n v="349209"/>
    <n v="7.4958"/>
    <m/>
    <x v="0"/>
    <n v="1"/>
    <n v="36.504545999999998"/>
    <n v="1"/>
    <n v="36.504545999999998"/>
    <n v="36.504545999999998"/>
    <n v="1"/>
    <x v="0"/>
    <n v="36.504545999999998"/>
    <n v="1"/>
    <n v="36.504545999999998"/>
  </r>
  <r>
    <n v="516"/>
    <x v="0"/>
    <x v="1"/>
    <s v="Walker, Mr. William Anderson"/>
    <s v="male"/>
    <n v="47"/>
    <n v="0"/>
    <n v="0"/>
    <n v="36967"/>
    <n v="34.020800000000001"/>
    <s v="D46"/>
    <x v="0"/>
    <n v="1"/>
    <n v="165.681296"/>
    <n v="1"/>
    <n v="165.681296"/>
    <n v="165.681296"/>
    <n v="1"/>
    <x v="0"/>
    <n v="165.681296"/>
    <n v="1"/>
    <n v="165.681296"/>
  </r>
  <r>
    <n v="517"/>
    <x v="1"/>
    <x v="2"/>
    <s v="Lemore, Mrs. (Amelia Milley)"/>
    <s v="female"/>
    <n v="34"/>
    <n v="0"/>
    <n v="0"/>
    <s v="C.A. 34260"/>
    <n v="10.5"/>
    <s v="F33"/>
    <x v="0"/>
    <n v="1"/>
    <n v="51.134999999999998"/>
    <n v="1"/>
    <n v="51.134999999999998"/>
    <n v="51.134999999999998"/>
    <n v="1"/>
    <x v="0"/>
    <n v="51.134999999999998"/>
    <n v="1"/>
    <n v="51.134999999999998"/>
  </r>
  <r>
    <n v="518"/>
    <x v="0"/>
    <x v="0"/>
    <s v="Ryan, Mr. Patrick"/>
    <s v="male"/>
    <m/>
    <n v="0"/>
    <n v="0"/>
    <n v="371110"/>
    <n v="24.15"/>
    <m/>
    <x v="2"/>
    <n v="1"/>
    <n v="101.14502999999999"/>
    <n v="3"/>
    <n v="33.715009999999999"/>
    <n v="101.14502999999999"/>
    <n v="1"/>
    <x v="0"/>
    <n v="101.14502999999999"/>
    <n v="3"/>
    <n v="33.715009999999999"/>
  </r>
  <r>
    <n v="519"/>
    <x v="1"/>
    <x v="2"/>
    <s v="Angle, Mrs. William A (Florence &quot;Mary&quot; Agnes Hughes)"/>
    <s v="female"/>
    <n v="36"/>
    <n v="1"/>
    <n v="0"/>
    <n v="226875"/>
    <n v="26"/>
    <m/>
    <x v="0"/>
    <n v="2"/>
    <n v="126.62"/>
    <n v="1"/>
    <n v="126.62"/>
    <n v="63.31"/>
    <n v="2"/>
    <x v="0"/>
    <n v="63.31"/>
    <n v="2"/>
    <n v="63.31"/>
  </r>
  <r>
    <n v="520"/>
    <x v="0"/>
    <x v="0"/>
    <s v="Pavlovic, Mr. Stefo"/>
    <s v="male"/>
    <n v="32"/>
    <n v="0"/>
    <n v="0"/>
    <n v="349242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521"/>
    <x v="1"/>
    <x v="1"/>
    <s v="Perreault, Miss. Anne"/>
    <s v="female"/>
    <n v="30"/>
    <n v="0"/>
    <n v="0"/>
    <n v="12749"/>
    <n v="93.5"/>
    <s v="B73"/>
    <x v="0"/>
    <n v="1"/>
    <n v="455.34500000000003"/>
    <n v="2"/>
    <n v="227.67250000000001"/>
    <n v="455.34500000000003"/>
    <n v="1"/>
    <x v="0"/>
    <n v="455.34500000000003"/>
    <n v="2"/>
    <n v="227.67250000000001"/>
  </r>
  <r>
    <n v="522"/>
    <x v="0"/>
    <x v="0"/>
    <s v="Vovk, Mr. Janko"/>
    <s v="male"/>
    <n v="22"/>
    <n v="0"/>
    <n v="0"/>
    <n v="349252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523"/>
    <x v="0"/>
    <x v="0"/>
    <s v="Lahoud, Mr. Sarkis"/>
    <s v="male"/>
    <m/>
    <n v="0"/>
    <n v="0"/>
    <n v="2624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524"/>
    <x v="1"/>
    <x v="1"/>
    <s v="Hippach, Mrs. Louis Albert (Ida Sophia Fischer)"/>
    <s v="female"/>
    <n v="44"/>
    <n v="0"/>
    <n v="1"/>
    <n v="111361"/>
    <n v="57.979199999999999"/>
    <s v="B18"/>
    <x v="1"/>
    <n v="2"/>
    <n v="57.979199999999999"/>
    <n v="2"/>
    <n v="28.989599999999999"/>
    <n v="28.989599999999999"/>
    <n v="1.5"/>
    <x v="0"/>
    <n v="38.652799999999999"/>
    <n v="2"/>
    <n v="28.989599999999999"/>
  </r>
  <r>
    <n v="525"/>
    <x v="0"/>
    <x v="0"/>
    <s v="Kassem, Mr. Fared"/>
    <s v="male"/>
    <m/>
    <n v="0"/>
    <n v="0"/>
    <n v="2700"/>
    <n v="7.2291999999999996"/>
    <m/>
    <x v="1"/>
    <n v="1"/>
    <n v="35.206204"/>
    <n v="1"/>
    <n v="35.206204"/>
    <n v="35.206204"/>
    <n v="1"/>
    <x v="0"/>
    <n v="35.206204"/>
    <n v="1"/>
    <n v="35.206204"/>
  </r>
  <r>
    <n v="526"/>
    <x v="0"/>
    <x v="0"/>
    <s v="Farrell, Mr. James"/>
    <s v="male"/>
    <n v="40.5"/>
    <n v="0"/>
    <n v="0"/>
    <n v="367232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527"/>
    <x v="1"/>
    <x v="2"/>
    <s v="Ridsdale, Miss. Lucy"/>
    <s v="female"/>
    <n v="50"/>
    <n v="0"/>
    <n v="0"/>
    <s v="W./C. 14258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528"/>
    <x v="0"/>
    <x v="1"/>
    <s v="Farthing, Mr. John"/>
    <s v="male"/>
    <m/>
    <n v="0"/>
    <n v="0"/>
    <s v="PC 17483"/>
    <n v="221.7792"/>
    <s v="C95"/>
    <x v="0"/>
    <n v="1"/>
    <n v="1080.0647040000001"/>
    <n v="1"/>
    <n v="1080.0647040000001"/>
    <n v="1080.0647040000001"/>
    <n v="1"/>
    <x v="0"/>
    <n v="1080.0647040000001"/>
    <n v="1"/>
    <n v="1080.0647040000001"/>
  </r>
  <r>
    <n v="529"/>
    <x v="0"/>
    <x v="0"/>
    <s v="Salonen, Mr. Johan Werner"/>
    <s v="male"/>
    <n v="39"/>
    <n v="0"/>
    <n v="0"/>
    <n v="3101296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530"/>
    <x v="0"/>
    <x v="2"/>
    <s v="Hocking, Mr. Richard George"/>
    <s v="male"/>
    <n v="23"/>
    <n v="2"/>
    <n v="1"/>
    <n v="29104"/>
    <n v="11.5"/>
    <m/>
    <x v="0"/>
    <n v="4"/>
    <n v="56.005000000000003"/>
    <n v="1"/>
    <n v="56.005000000000003"/>
    <n v="14.001250000000001"/>
    <n v="3.5"/>
    <x v="0"/>
    <n v="16.001428571428573"/>
    <n v="3.5"/>
    <n v="16.001428571428573"/>
  </r>
  <r>
    <n v="531"/>
    <x v="1"/>
    <x v="2"/>
    <s v="Quick, Miss. Phyllis May"/>
    <s v="female"/>
    <n v="2"/>
    <n v="1"/>
    <n v="1"/>
    <n v="26360"/>
    <n v="26"/>
    <m/>
    <x v="0"/>
    <n v="3"/>
    <n v="126.62"/>
    <n v="2"/>
    <n v="63.31"/>
    <n v="42.206666666666671"/>
    <n v="2"/>
    <x v="1"/>
    <n v="63.31"/>
    <n v="2"/>
    <n v="63.31"/>
  </r>
  <r>
    <n v="532"/>
    <x v="0"/>
    <x v="0"/>
    <s v="Toufik, Mr. Nakli"/>
    <s v="male"/>
    <m/>
    <n v="0"/>
    <n v="0"/>
    <n v="2641"/>
    <n v="7.2291999999999996"/>
    <m/>
    <x v="1"/>
    <n v="1"/>
    <n v="35.206204"/>
    <n v="1"/>
    <n v="35.206204"/>
    <n v="35.206204"/>
    <n v="1"/>
    <x v="0"/>
    <n v="35.206204"/>
    <n v="1"/>
    <n v="35.206204"/>
  </r>
  <r>
    <n v="533"/>
    <x v="0"/>
    <x v="0"/>
    <s v="Elias, Mr. Joseph Jr"/>
    <s v="male"/>
    <n v="17"/>
    <n v="1"/>
    <n v="1"/>
    <n v="2690"/>
    <n v="7.2291999999999996"/>
    <m/>
    <x v="1"/>
    <n v="3"/>
    <n v="35.206204"/>
    <n v="1"/>
    <n v="35.206204"/>
    <n v="11.735401333333334"/>
    <n v="2.5"/>
    <x v="0"/>
    <n v="14.082481599999999"/>
    <n v="2.5"/>
    <n v="14.082481599999999"/>
  </r>
  <r>
    <n v="534"/>
    <x v="1"/>
    <x v="0"/>
    <s v="Peter, Mrs. Catherine (Catherine Rizk)"/>
    <s v="female"/>
    <m/>
    <n v="0"/>
    <n v="2"/>
    <n v="2668"/>
    <n v="22.3583"/>
    <m/>
    <x v="1"/>
    <n v="3"/>
    <n v="108.88492100000001"/>
    <n v="2"/>
    <n v="54.442460500000003"/>
    <n v="36.294973666666671"/>
    <n v="2"/>
    <x v="0"/>
    <n v="54.442460500000003"/>
    <n v="2"/>
    <n v="54.442460500000003"/>
  </r>
  <r>
    <n v="535"/>
    <x v="0"/>
    <x v="0"/>
    <s v="Cacic, Miss. Marija"/>
    <s v="female"/>
    <n v="30"/>
    <n v="0"/>
    <n v="0"/>
    <n v="315084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536"/>
    <x v="1"/>
    <x v="2"/>
    <s v="Hart, Miss. Eva Miriam"/>
    <s v="female"/>
    <n v="7"/>
    <n v="0"/>
    <n v="2"/>
    <s v="F.C.C. 13529"/>
    <n v="26.25"/>
    <m/>
    <x v="0"/>
    <n v="3"/>
    <n v="127.83750000000001"/>
    <n v="3"/>
    <n v="42.612500000000004"/>
    <n v="42.612500000000004"/>
    <n v="2.5"/>
    <x v="1"/>
    <n v="51.135000000000005"/>
    <n v="3"/>
    <n v="42.612500000000004"/>
  </r>
  <r>
    <n v="537"/>
    <x v="0"/>
    <x v="1"/>
    <s v="Butt, Major. Archibald Willingham"/>
    <s v="male"/>
    <n v="45"/>
    <n v="0"/>
    <n v="0"/>
    <n v="113050"/>
    <n v="26.55"/>
    <s v="B38"/>
    <x v="0"/>
    <n v="1"/>
    <n v="129.29850000000002"/>
    <n v="1"/>
    <n v="129.29850000000002"/>
    <n v="129.29850000000002"/>
    <n v="1"/>
    <x v="0"/>
    <n v="129.29850000000002"/>
    <n v="1"/>
    <n v="129.29850000000002"/>
  </r>
  <r>
    <n v="538"/>
    <x v="1"/>
    <x v="1"/>
    <s v="LeRoy, Miss. Bertha"/>
    <s v="female"/>
    <n v="30"/>
    <n v="0"/>
    <n v="0"/>
    <s v="PC 17761"/>
    <n v="106.425"/>
    <m/>
    <x v="1"/>
    <n v="1"/>
    <n v="518.28975000000003"/>
    <n v="2"/>
    <n v="259.14487500000001"/>
    <n v="518.28975000000003"/>
    <n v="1"/>
    <x v="0"/>
    <n v="518.28975000000003"/>
    <n v="2"/>
    <n v="259.14487500000001"/>
  </r>
  <r>
    <n v="539"/>
    <x v="0"/>
    <x v="0"/>
    <s v="Risien, Mr. Samuel Beard"/>
    <s v="male"/>
    <m/>
    <n v="0"/>
    <n v="0"/>
    <n v="364498"/>
    <n v="14.5"/>
    <m/>
    <x v="0"/>
    <n v="1"/>
    <n v="70.614999999999995"/>
    <n v="1"/>
    <n v="70.614999999999995"/>
    <n v="70.614999999999995"/>
    <n v="1"/>
    <x v="0"/>
    <n v="70.614999999999995"/>
    <n v="1"/>
    <n v="70.614999999999995"/>
  </r>
  <r>
    <n v="540"/>
    <x v="1"/>
    <x v="1"/>
    <s v="Frolicher, Miss. Hedwig Margaritha"/>
    <s v="female"/>
    <n v="22"/>
    <n v="0"/>
    <n v="2"/>
    <n v="13568"/>
    <n v="49.5"/>
    <s v="B39"/>
    <x v="1"/>
    <n v="3"/>
    <n v="49.5"/>
    <n v="1"/>
    <n v="49.5"/>
    <n v="16.5"/>
    <n v="2.5"/>
    <x v="1"/>
    <n v="19.8"/>
    <n v="2.5"/>
    <n v="19.8"/>
  </r>
  <r>
    <n v="541"/>
    <x v="1"/>
    <x v="1"/>
    <s v="Crosby, Miss. Harriet R"/>
    <s v="female"/>
    <n v="36"/>
    <n v="0"/>
    <n v="2"/>
    <s v="WE/P 5735"/>
    <n v="71"/>
    <s v="B22"/>
    <x v="0"/>
    <n v="3"/>
    <n v="345.77"/>
    <n v="2"/>
    <n v="172.88499999999999"/>
    <n v="115.25666666666666"/>
    <n v="2.5"/>
    <x v="1"/>
    <n v="138.30799999999999"/>
    <n v="2.5"/>
    <n v="138.30799999999999"/>
  </r>
  <r>
    <n v="542"/>
    <x v="0"/>
    <x v="0"/>
    <s v="Andersson, Miss. Ingeborg Constanzia"/>
    <s v="female"/>
    <n v="9"/>
    <n v="4"/>
    <n v="2"/>
    <n v="347082"/>
    <n v="31.274999999999999"/>
    <m/>
    <x v="0"/>
    <n v="7"/>
    <n v="152.30924999999999"/>
    <n v="7"/>
    <n v="21.758464285714286"/>
    <n v="21.758464285714286"/>
    <n v="4.5"/>
    <x v="1"/>
    <n v="33.846499999999999"/>
    <n v="7"/>
    <n v="21.758464285714286"/>
  </r>
  <r>
    <n v="543"/>
    <x v="0"/>
    <x v="0"/>
    <s v="Andersson, Miss. Sigrid Elisabeth"/>
    <s v="female"/>
    <n v="11"/>
    <n v="4"/>
    <n v="2"/>
    <n v="347082"/>
    <n v="31.274999999999999"/>
    <m/>
    <x v="0"/>
    <n v="7"/>
    <n v="152.30924999999999"/>
    <n v="7"/>
    <n v="21.758464285714286"/>
    <n v="21.758464285714286"/>
    <n v="4.5"/>
    <x v="1"/>
    <n v="33.846499999999999"/>
    <n v="7"/>
    <n v="21.758464285714286"/>
  </r>
  <r>
    <n v="544"/>
    <x v="1"/>
    <x v="2"/>
    <s v="Beane, Mr. Edward"/>
    <s v="male"/>
    <n v="32"/>
    <n v="1"/>
    <n v="0"/>
    <n v="2908"/>
    <n v="26"/>
    <m/>
    <x v="0"/>
    <n v="2"/>
    <n v="126.62"/>
    <n v="2"/>
    <n v="63.31"/>
    <n v="63.31"/>
    <n v="2"/>
    <x v="0"/>
    <n v="63.31"/>
    <n v="2"/>
    <n v="63.31"/>
  </r>
  <r>
    <n v="545"/>
    <x v="0"/>
    <x v="1"/>
    <s v="Douglas, Mr. Walter Donald"/>
    <s v="male"/>
    <n v="50"/>
    <n v="1"/>
    <n v="0"/>
    <s v="PC 17761"/>
    <n v="106.425"/>
    <s v="C86"/>
    <x v="1"/>
    <n v="2"/>
    <n v="518.28975000000003"/>
    <n v="2"/>
    <n v="259.14487500000001"/>
    <n v="259.14487500000001"/>
    <n v="2"/>
    <x v="0"/>
    <n v="259.14487500000001"/>
    <n v="2"/>
    <n v="259.14487500000001"/>
  </r>
  <r>
    <n v="546"/>
    <x v="0"/>
    <x v="1"/>
    <s v="Nicholson, Mr. Arthur Ernest"/>
    <s v="male"/>
    <n v="64"/>
    <n v="0"/>
    <n v="0"/>
    <n v="693"/>
    <n v="26"/>
    <m/>
    <x v="0"/>
    <n v="1"/>
    <n v="126.62"/>
    <n v="1"/>
    <n v="126.62"/>
    <n v="126.62"/>
    <n v="1"/>
    <x v="0"/>
    <n v="126.62"/>
    <n v="1"/>
    <n v="126.62"/>
  </r>
  <r>
    <n v="547"/>
    <x v="1"/>
    <x v="2"/>
    <s v="Beane, Mrs. Edward (Ethel Clarke)"/>
    <s v="female"/>
    <n v="19"/>
    <n v="1"/>
    <n v="0"/>
    <n v="2908"/>
    <n v="26"/>
    <m/>
    <x v="0"/>
    <n v="2"/>
    <n v="126.62"/>
    <n v="2"/>
    <n v="63.31"/>
    <n v="63.31"/>
    <n v="2"/>
    <x v="0"/>
    <n v="63.31"/>
    <n v="2"/>
    <n v="63.31"/>
  </r>
  <r>
    <n v="548"/>
    <x v="1"/>
    <x v="2"/>
    <s v="Padro y Manent, Mr. Julian"/>
    <s v="male"/>
    <m/>
    <n v="0"/>
    <n v="0"/>
    <s v="SC/PARIS 2146"/>
    <n v="13.862500000000001"/>
    <m/>
    <x v="1"/>
    <n v="1"/>
    <n v="67.51037500000001"/>
    <n v="1"/>
    <n v="67.51037500000001"/>
    <n v="67.51037500000001"/>
    <n v="1"/>
    <x v="0"/>
    <n v="67.51037500000001"/>
    <n v="1"/>
    <n v="67.51037500000001"/>
  </r>
  <r>
    <n v="549"/>
    <x v="0"/>
    <x v="0"/>
    <s v="Goldsmith, Mr. Frank John"/>
    <s v="male"/>
    <n v="33"/>
    <n v="1"/>
    <n v="1"/>
    <n v="363291"/>
    <n v="20.524999999999999"/>
    <m/>
    <x v="0"/>
    <n v="3"/>
    <n v="99.95675"/>
    <n v="3"/>
    <n v="33.318916666666667"/>
    <n v="33.318916666666667"/>
    <n v="2.5"/>
    <x v="0"/>
    <n v="39.982700000000001"/>
    <n v="3"/>
    <n v="33.318916666666667"/>
  </r>
  <r>
    <n v="550"/>
    <x v="1"/>
    <x v="2"/>
    <s v="Davies, Master. John Morgan Jr"/>
    <s v="male"/>
    <n v="8"/>
    <n v="1"/>
    <n v="1"/>
    <s v="C.A. 33112"/>
    <n v="36.75"/>
    <m/>
    <x v="0"/>
    <n v="3"/>
    <n v="178.9725"/>
    <n v="2"/>
    <n v="89.486249999999998"/>
    <n v="59.657499999999999"/>
    <n v="2"/>
    <x v="1"/>
    <n v="89.486249999999998"/>
    <n v="2"/>
    <n v="89.486249999999998"/>
  </r>
  <r>
    <n v="551"/>
    <x v="1"/>
    <x v="1"/>
    <s v="Thayer, Mr. John Borland Jr"/>
    <s v="male"/>
    <n v="17"/>
    <n v="0"/>
    <n v="2"/>
    <n v="17421"/>
    <n v="110.88330000000001"/>
    <s v="C70"/>
    <x v="1"/>
    <n v="3"/>
    <n v="110.88330000000001"/>
    <n v="4"/>
    <n v="27.720825000000001"/>
    <n v="36.961100000000002"/>
    <n v="2"/>
    <x v="0"/>
    <n v="55.441650000000003"/>
    <n v="4"/>
    <n v="27.720825000000001"/>
  </r>
  <r>
    <n v="552"/>
    <x v="0"/>
    <x v="2"/>
    <s v="Sharp, Mr. Percival James R"/>
    <s v="male"/>
    <n v="27"/>
    <n v="0"/>
    <n v="0"/>
    <n v="244358"/>
    <n v="26"/>
    <m/>
    <x v="0"/>
    <n v="1"/>
    <n v="126.62"/>
    <n v="1"/>
    <n v="126.62"/>
    <n v="126.62"/>
    <n v="1"/>
    <x v="0"/>
    <n v="126.62"/>
    <n v="1"/>
    <n v="126.62"/>
  </r>
  <r>
    <n v="553"/>
    <x v="0"/>
    <x v="0"/>
    <s v="O'Brien, Mr. Timothy"/>
    <s v="male"/>
    <m/>
    <n v="0"/>
    <n v="0"/>
    <n v="330979"/>
    <n v="7.8292000000000002"/>
    <m/>
    <x v="2"/>
    <n v="1"/>
    <n v="32.790255440000003"/>
    <n v="1"/>
    <n v="32.790255440000003"/>
    <n v="32.790255440000003"/>
    <n v="1"/>
    <x v="0"/>
    <n v="32.790255440000003"/>
    <n v="1"/>
    <n v="32.790255440000003"/>
  </r>
  <r>
    <n v="554"/>
    <x v="1"/>
    <x v="0"/>
    <s v="Leeni, Mr. Fahim (&quot;Philip Zenni&quot;)"/>
    <s v="male"/>
    <n v="22"/>
    <n v="0"/>
    <n v="0"/>
    <n v="2620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555"/>
    <x v="1"/>
    <x v="0"/>
    <s v="Ohman, Miss. Velin"/>
    <s v="female"/>
    <n v="22"/>
    <n v="0"/>
    <n v="0"/>
    <n v="347085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556"/>
    <x v="0"/>
    <x v="1"/>
    <s v="Wright, Mr. George"/>
    <s v="male"/>
    <n v="62"/>
    <n v="0"/>
    <n v="0"/>
    <n v="113807"/>
    <n v="26.55"/>
    <m/>
    <x v="0"/>
    <n v="1"/>
    <n v="129.29850000000002"/>
    <n v="1"/>
    <n v="129.29850000000002"/>
    <n v="129.29850000000002"/>
    <n v="1"/>
    <x v="0"/>
    <n v="129.29850000000002"/>
    <n v="1"/>
    <n v="129.29850000000002"/>
  </r>
  <r>
    <n v="557"/>
    <x v="1"/>
    <x v="1"/>
    <s v="Duff Gordon, Lady. (Lucille Christiana Sutherland) (&quot;Mrs Morgan&quot;)"/>
    <s v="female"/>
    <n v="48"/>
    <n v="1"/>
    <n v="0"/>
    <n v="11755"/>
    <n v="39.6"/>
    <s v="A16"/>
    <x v="1"/>
    <n v="2"/>
    <n v="39.6"/>
    <n v="1"/>
    <n v="39.6"/>
    <n v="19.8"/>
    <n v="2"/>
    <x v="0"/>
    <n v="19.8"/>
    <n v="2"/>
    <n v="19.8"/>
  </r>
  <r>
    <n v="558"/>
    <x v="0"/>
    <x v="1"/>
    <s v="Robbins, Mr. Victor"/>
    <s v="male"/>
    <m/>
    <n v="0"/>
    <n v="0"/>
    <s v="PC 17757"/>
    <n v="227.52500000000001"/>
    <m/>
    <x v="1"/>
    <n v="1"/>
    <n v="1108.04675"/>
    <n v="4"/>
    <n v="277.01168749999999"/>
    <n v="1108.04675"/>
    <n v="1"/>
    <x v="0"/>
    <n v="1108.04675"/>
    <n v="4"/>
    <n v="277.01168749999999"/>
  </r>
  <r>
    <n v="559"/>
    <x v="1"/>
    <x v="1"/>
    <s v="Taussig, Mrs. Emil (Tillie Mandelbaum)"/>
    <s v="female"/>
    <n v="39"/>
    <n v="1"/>
    <n v="1"/>
    <n v="110413"/>
    <n v="79.650000000000006"/>
    <s v="E67"/>
    <x v="0"/>
    <n v="3"/>
    <n v="387.89550000000003"/>
    <n v="3"/>
    <n v="129.29850000000002"/>
    <n v="129.29850000000002"/>
    <n v="2.5"/>
    <x v="0"/>
    <n v="155.15820000000002"/>
    <n v="3"/>
    <n v="129.29850000000002"/>
  </r>
  <r>
    <n v="560"/>
    <x v="1"/>
    <x v="0"/>
    <s v="de Messemaeker, Mrs. Guillaume Joseph (Emma)"/>
    <s v="female"/>
    <n v="36"/>
    <n v="1"/>
    <n v="0"/>
    <n v="345572"/>
    <n v="17.399999999999999"/>
    <m/>
    <x v="0"/>
    <n v="2"/>
    <n v="84.738"/>
    <n v="1"/>
    <n v="84.738"/>
    <n v="42.369"/>
    <n v="2"/>
    <x v="0"/>
    <n v="42.369"/>
    <n v="2"/>
    <n v="42.369"/>
  </r>
  <r>
    <n v="561"/>
    <x v="0"/>
    <x v="0"/>
    <s v="Morrow, Mr. Thomas Rowan"/>
    <s v="male"/>
    <m/>
    <n v="0"/>
    <n v="0"/>
    <n v="372622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562"/>
    <x v="0"/>
    <x v="0"/>
    <s v="Sivic, Mr. Husein"/>
    <s v="male"/>
    <n v="40"/>
    <n v="0"/>
    <n v="0"/>
    <n v="349251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563"/>
    <x v="0"/>
    <x v="2"/>
    <s v="Norman, Mr. Robert Douglas"/>
    <s v="male"/>
    <n v="28"/>
    <n v="0"/>
    <n v="0"/>
    <n v="218629"/>
    <n v="13.5"/>
    <m/>
    <x v="0"/>
    <n v="1"/>
    <n v="65.745000000000005"/>
    <n v="1"/>
    <n v="65.745000000000005"/>
    <n v="65.745000000000005"/>
    <n v="1"/>
    <x v="0"/>
    <n v="65.745000000000005"/>
    <n v="1"/>
    <n v="65.745000000000005"/>
  </r>
  <r>
    <n v="564"/>
    <x v="0"/>
    <x v="0"/>
    <s v="Simmons, Mr. John"/>
    <s v="male"/>
    <m/>
    <n v="0"/>
    <n v="0"/>
    <s v="SOTON/OQ 392082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565"/>
    <x v="0"/>
    <x v="0"/>
    <s v="Meanwell, Miss. (Marion Ogden)"/>
    <s v="female"/>
    <m/>
    <n v="0"/>
    <n v="0"/>
    <s v="SOTON/O.Q. 392087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566"/>
    <x v="0"/>
    <x v="0"/>
    <s v="Davies, Mr. Alfred J"/>
    <s v="male"/>
    <n v="24"/>
    <n v="2"/>
    <n v="0"/>
    <s v="A/4 48871"/>
    <n v="24.15"/>
    <m/>
    <x v="0"/>
    <n v="3"/>
    <n v="117.6105"/>
    <n v="2"/>
    <n v="58.805250000000001"/>
    <n v="39.203499999999998"/>
    <n v="3"/>
    <x v="0"/>
    <n v="39.203499999999998"/>
    <n v="3"/>
    <n v="39.203499999999998"/>
  </r>
  <r>
    <n v="567"/>
    <x v="0"/>
    <x v="0"/>
    <s v="Stoytcheff, Mr. Ilia"/>
    <s v="male"/>
    <n v="19"/>
    <n v="0"/>
    <n v="0"/>
    <n v="349205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568"/>
    <x v="0"/>
    <x v="0"/>
    <s v="Palsson, Mrs. Nils (Alma Cornelia Berglund)"/>
    <s v="female"/>
    <n v="29"/>
    <n v="0"/>
    <n v="4"/>
    <n v="349909"/>
    <n v="21.074999999999999"/>
    <m/>
    <x v="0"/>
    <n v="5"/>
    <n v="102.63525"/>
    <n v="4"/>
    <n v="25.6588125"/>
    <n v="20.527049999999999"/>
    <n v="3"/>
    <x v="0"/>
    <n v="34.211750000000002"/>
    <n v="4"/>
    <n v="25.6588125"/>
  </r>
  <r>
    <n v="569"/>
    <x v="0"/>
    <x v="0"/>
    <s v="Doharr, Mr. Tannous"/>
    <s v="male"/>
    <m/>
    <n v="0"/>
    <n v="0"/>
    <n v="2686"/>
    <n v="7.2291999999999996"/>
    <m/>
    <x v="1"/>
    <n v="1"/>
    <n v="35.206204"/>
    <n v="1"/>
    <n v="35.206204"/>
    <n v="35.206204"/>
    <n v="1"/>
    <x v="0"/>
    <n v="35.206204"/>
    <n v="1"/>
    <n v="35.206204"/>
  </r>
  <r>
    <n v="570"/>
    <x v="1"/>
    <x v="0"/>
    <s v="Jonsson, Mr. Carl"/>
    <s v="male"/>
    <n v="32"/>
    <n v="0"/>
    <n v="0"/>
    <n v="350417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571"/>
    <x v="1"/>
    <x v="2"/>
    <s v="Harris, Mr. George"/>
    <s v="male"/>
    <n v="62"/>
    <n v="0"/>
    <n v="0"/>
    <s v="S.W./PP 752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572"/>
    <x v="1"/>
    <x v="1"/>
    <s v="Appleton, Mrs. Edward Dale (Charlotte Lamson)"/>
    <s v="female"/>
    <n v="53"/>
    <n v="2"/>
    <n v="0"/>
    <n v="11769"/>
    <n v="51.479199999999999"/>
    <s v="C101"/>
    <x v="0"/>
    <n v="3"/>
    <n v="250.70370399999999"/>
    <n v="1"/>
    <n v="250.70370399999999"/>
    <n v="83.567901333333324"/>
    <n v="3"/>
    <x v="0"/>
    <n v="83.567901333333324"/>
    <n v="3"/>
    <n v="83.567901333333324"/>
  </r>
  <r>
    <n v="573"/>
    <x v="1"/>
    <x v="1"/>
    <s v="Flynn, Mr. John Irwin (&quot;Irving&quot;)"/>
    <s v="male"/>
    <n v="36"/>
    <n v="0"/>
    <n v="0"/>
    <s v="PC 17474"/>
    <n v="26.387499999999999"/>
    <s v="E25"/>
    <x v="0"/>
    <n v="1"/>
    <n v="128.507125"/>
    <n v="1"/>
    <n v="128.507125"/>
    <n v="128.507125"/>
    <n v="1"/>
    <x v="0"/>
    <n v="128.507125"/>
    <n v="1"/>
    <n v="128.507125"/>
  </r>
  <r>
    <n v="574"/>
    <x v="1"/>
    <x v="0"/>
    <s v="Kelly, Miss. Mary"/>
    <s v="female"/>
    <m/>
    <n v="0"/>
    <n v="0"/>
    <n v="14312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575"/>
    <x v="0"/>
    <x v="0"/>
    <s v="Rush, Mr. Alfred George John"/>
    <s v="male"/>
    <n v="16"/>
    <n v="0"/>
    <n v="0"/>
    <s v="A/4. 20589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576"/>
    <x v="0"/>
    <x v="0"/>
    <s v="Patchett, Mr. George"/>
    <s v="male"/>
    <n v="19"/>
    <n v="0"/>
    <n v="0"/>
    <n v="358585"/>
    <n v="14.5"/>
    <m/>
    <x v="0"/>
    <n v="1"/>
    <n v="70.614999999999995"/>
    <n v="2"/>
    <n v="35.307499999999997"/>
    <n v="70.614999999999995"/>
    <n v="1"/>
    <x v="0"/>
    <n v="70.614999999999995"/>
    <n v="2"/>
    <n v="35.307499999999997"/>
  </r>
  <r>
    <n v="577"/>
    <x v="1"/>
    <x v="2"/>
    <s v="Garside, Miss. Ethel"/>
    <s v="female"/>
    <n v="34"/>
    <n v="0"/>
    <n v="0"/>
    <n v="243880"/>
    <n v="13"/>
    <m/>
    <x v="0"/>
    <n v="1"/>
    <n v="63.31"/>
    <n v="1"/>
    <n v="63.31"/>
    <n v="63.31"/>
    <n v="1"/>
    <x v="0"/>
    <n v="63.31"/>
    <n v="1"/>
    <n v="63.31"/>
  </r>
  <r>
    <n v="578"/>
    <x v="1"/>
    <x v="1"/>
    <s v="Silvey, Mrs. William Baird (Alice Munger)"/>
    <s v="female"/>
    <n v="39"/>
    <n v="1"/>
    <n v="0"/>
    <n v="13507"/>
    <n v="55.9"/>
    <s v="E44"/>
    <x v="0"/>
    <n v="2"/>
    <n v="272.233"/>
    <n v="2"/>
    <n v="136.1165"/>
    <n v="136.1165"/>
    <n v="2"/>
    <x v="0"/>
    <n v="136.1165"/>
    <n v="2"/>
    <n v="136.1165"/>
  </r>
  <r>
    <n v="579"/>
    <x v="0"/>
    <x v="0"/>
    <s v="Caram, Mrs. Joseph (Maria Elias)"/>
    <s v="female"/>
    <m/>
    <n v="1"/>
    <n v="0"/>
    <n v="2689"/>
    <n v="14.458299999999999"/>
    <m/>
    <x v="1"/>
    <n v="2"/>
    <n v="70.411920999999992"/>
    <n v="1"/>
    <n v="70.411920999999992"/>
    <n v="35.205960499999996"/>
    <n v="2"/>
    <x v="0"/>
    <n v="35.205960499999996"/>
    <n v="2"/>
    <n v="35.205960499999996"/>
  </r>
  <r>
    <n v="580"/>
    <x v="1"/>
    <x v="0"/>
    <s v="Jussila, Mr. Eiriik"/>
    <s v="male"/>
    <n v="32"/>
    <n v="0"/>
    <n v="0"/>
    <s v="STON/O 2. 3101286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581"/>
    <x v="1"/>
    <x v="2"/>
    <s v="Christy, Miss. Julie Rachel"/>
    <s v="female"/>
    <n v="25"/>
    <n v="1"/>
    <n v="1"/>
    <n v="237789"/>
    <n v="30"/>
    <m/>
    <x v="0"/>
    <n v="3"/>
    <n v="146.1"/>
    <n v="1"/>
    <n v="146.1"/>
    <n v="48.699999999999996"/>
    <n v="2"/>
    <x v="1"/>
    <n v="73.05"/>
    <n v="2"/>
    <n v="73.05"/>
  </r>
  <r>
    <n v="582"/>
    <x v="1"/>
    <x v="1"/>
    <s v="Thayer, Mrs. John Borland (Marian Longstreth Morris)"/>
    <s v="female"/>
    <n v="39"/>
    <n v="1"/>
    <n v="1"/>
    <n v="17421"/>
    <n v="110.88330000000001"/>
    <s v="C68"/>
    <x v="1"/>
    <n v="3"/>
    <n v="110.88330000000001"/>
    <n v="4"/>
    <n v="27.720825000000001"/>
    <n v="36.961100000000002"/>
    <n v="2.5"/>
    <x v="0"/>
    <n v="44.353320000000004"/>
    <n v="4"/>
    <n v="27.720825000000001"/>
  </r>
  <r>
    <n v="583"/>
    <x v="0"/>
    <x v="2"/>
    <s v="Downton, Mr. William James"/>
    <s v="male"/>
    <n v="54"/>
    <n v="0"/>
    <n v="0"/>
    <n v="28403"/>
    <n v="26"/>
    <m/>
    <x v="0"/>
    <n v="1"/>
    <n v="126.62"/>
    <n v="2"/>
    <n v="63.31"/>
    <n v="126.62"/>
    <n v="1"/>
    <x v="0"/>
    <n v="126.62"/>
    <n v="2"/>
    <n v="63.31"/>
  </r>
  <r>
    <n v="584"/>
    <x v="0"/>
    <x v="1"/>
    <s v="Ross, Mr. John Hugo"/>
    <s v="male"/>
    <n v="36"/>
    <n v="0"/>
    <n v="0"/>
    <n v="13049"/>
    <n v="40.125"/>
    <s v="A10"/>
    <x v="1"/>
    <n v="1"/>
    <n v="40.125"/>
    <n v="1"/>
    <n v="40.125"/>
    <n v="40.125"/>
    <n v="1"/>
    <x v="0"/>
    <n v="40.125"/>
    <n v="1"/>
    <n v="40.125"/>
  </r>
  <r>
    <n v="585"/>
    <x v="0"/>
    <x v="0"/>
    <s v="Paulner, Mr. Uscher"/>
    <s v="male"/>
    <m/>
    <n v="0"/>
    <n v="0"/>
    <n v="3411"/>
    <n v="8.7125000000000004"/>
    <m/>
    <x v="1"/>
    <n v="1"/>
    <n v="42.429875000000003"/>
    <n v="1"/>
    <n v="42.429875000000003"/>
    <n v="42.429875000000003"/>
    <n v="1"/>
    <x v="0"/>
    <n v="42.429875000000003"/>
    <n v="1"/>
    <n v="42.429875000000003"/>
  </r>
  <r>
    <n v="586"/>
    <x v="1"/>
    <x v="1"/>
    <s v="Taussig, Miss. Ruth"/>
    <s v="female"/>
    <n v="18"/>
    <n v="0"/>
    <n v="2"/>
    <n v="110413"/>
    <n v="79.650000000000006"/>
    <s v="E68"/>
    <x v="0"/>
    <n v="3"/>
    <n v="387.89550000000003"/>
    <n v="3"/>
    <n v="129.29850000000002"/>
    <n v="129.29850000000002"/>
    <n v="2.5"/>
    <x v="1"/>
    <n v="155.15820000000002"/>
    <n v="3"/>
    <n v="129.29850000000002"/>
  </r>
  <r>
    <n v="587"/>
    <x v="0"/>
    <x v="2"/>
    <s v="Jarvis, Mr. John Denzil"/>
    <s v="male"/>
    <n v="47"/>
    <n v="0"/>
    <n v="0"/>
    <n v="237565"/>
    <n v="15"/>
    <m/>
    <x v="0"/>
    <n v="1"/>
    <n v="73.05"/>
    <n v="1"/>
    <n v="73.05"/>
    <n v="73.05"/>
    <n v="1"/>
    <x v="0"/>
    <n v="73.05"/>
    <n v="1"/>
    <n v="73.05"/>
  </r>
  <r>
    <n v="588"/>
    <x v="1"/>
    <x v="1"/>
    <s v="Frolicher-Stehli, Mr. Maxmillian"/>
    <s v="male"/>
    <n v="60"/>
    <n v="1"/>
    <n v="1"/>
    <n v="13567"/>
    <n v="79.2"/>
    <s v="B41"/>
    <x v="1"/>
    <n v="3"/>
    <n v="79.2"/>
    <n v="1"/>
    <n v="79.2"/>
    <n v="26.400000000000002"/>
    <n v="2.5"/>
    <x v="0"/>
    <n v="31.68"/>
    <n v="2.5"/>
    <n v="31.68"/>
  </r>
  <r>
    <n v="589"/>
    <x v="0"/>
    <x v="0"/>
    <s v="Gilinski, Mr. Eliezer"/>
    <s v="male"/>
    <n v="22"/>
    <n v="0"/>
    <n v="0"/>
    <n v="14973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590"/>
    <x v="0"/>
    <x v="0"/>
    <s v="Murdlin, Mr. Joseph"/>
    <s v="male"/>
    <m/>
    <n v="0"/>
    <n v="0"/>
    <s v="A./5. 3235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591"/>
    <x v="0"/>
    <x v="0"/>
    <s v="Rintamaki, Mr. Matti"/>
    <s v="male"/>
    <n v="35"/>
    <n v="0"/>
    <n v="0"/>
    <s v="STON/O 2. 3101273"/>
    <n v="7.125"/>
    <m/>
    <x v="0"/>
    <n v="1"/>
    <n v="34.698750000000004"/>
    <n v="1"/>
    <n v="34.698750000000004"/>
    <n v="34.698750000000004"/>
    <n v="1"/>
    <x v="0"/>
    <n v="34.698750000000004"/>
    <n v="1"/>
    <n v="34.698750000000004"/>
  </r>
  <r>
    <n v="592"/>
    <x v="1"/>
    <x v="1"/>
    <s v="Stephenson, Mrs. Walter Bertram (Martha Eustis)"/>
    <s v="female"/>
    <n v="52"/>
    <n v="1"/>
    <n v="0"/>
    <n v="36947"/>
    <n v="78.2667"/>
    <s v="D20"/>
    <x v="1"/>
    <n v="2"/>
    <n v="78.2667"/>
    <n v="2"/>
    <n v="39.13335"/>
    <n v="39.13335"/>
    <n v="2"/>
    <x v="0"/>
    <n v="39.13335"/>
    <n v="2"/>
    <n v="39.13335"/>
  </r>
  <r>
    <n v="593"/>
    <x v="0"/>
    <x v="0"/>
    <s v="Elsbury, Mr. William James"/>
    <s v="male"/>
    <n v="47"/>
    <n v="0"/>
    <n v="0"/>
    <s v="A/5 3902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594"/>
    <x v="0"/>
    <x v="0"/>
    <s v="Bourke, Miss. Mary"/>
    <s v="female"/>
    <m/>
    <n v="0"/>
    <n v="2"/>
    <n v="364848"/>
    <n v="7.75"/>
    <m/>
    <x v="2"/>
    <n v="3"/>
    <n v="32.458550000000002"/>
    <n v="1"/>
    <n v="32.458550000000002"/>
    <n v="10.819516666666667"/>
    <n v="2.5"/>
    <x v="1"/>
    <n v="12.983420000000001"/>
    <n v="2.5"/>
    <n v="12.983420000000001"/>
  </r>
  <r>
    <n v="595"/>
    <x v="0"/>
    <x v="2"/>
    <s v="Chapman, Mr. John Henry"/>
    <s v="male"/>
    <n v="37"/>
    <n v="1"/>
    <n v="0"/>
    <s v="SC/AH 29037"/>
    <n v="26"/>
    <m/>
    <x v="0"/>
    <n v="2"/>
    <n v="126.62"/>
    <n v="1"/>
    <n v="126.62"/>
    <n v="63.31"/>
    <n v="2"/>
    <x v="0"/>
    <n v="63.31"/>
    <n v="2"/>
    <n v="63.31"/>
  </r>
  <r>
    <n v="596"/>
    <x v="0"/>
    <x v="0"/>
    <s v="Van Impe, Mr. Jean Baptiste"/>
    <s v="male"/>
    <n v="36"/>
    <n v="1"/>
    <n v="1"/>
    <n v="345773"/>
    <n v="24.15"/>
    <m/>
    <x v="0"/>
    <n v="3"/>
    <n v="117.6105"/>
    <n v="3"/>
    <n v="39.203499999999998"/>
    <n v="39.203499999999998"/>
    <n v="2.5"/>
    <x v="0"/>
    <n v="47.044200000000004"/>
    <n v="3"/>
    <n v="39.203499999999998"/>
  </r>
  <r>
    <n v="597"/>
    <x v="1"/>
    <x v="2"/>
    <s v="Leitch, Miss. Jessie Wills"/>
    <s v="female"/>
    <m/>
    <n v="0"/>
    <n v="0"/>
    <n v="248727"/>
    <n v="33"/>
    <m/>
    <x v="0"/>
    <n v="1"/>
    <n v="160.71"/>
    <n v="3"/>
    <n v="53.57"/>
    <n v="160.71"/>
    <n v="1"/>
    <x v="0"/>
    <n v="160.71"/>
    <n v="3"/>
    <n v="53.57"/>
  </r>
  <r>
    <n v="598"/>
    <x v="0"/>
    <x v="0"/>
    <s v="Johnson, Mr. Alfred"/>
    <s v="male"/>
    <n v="49"/>
    <n v="0"/>
    <n v="0"/>
    <s v="LINE"/>
    <n v="0"/>
    <m/>
    <x v="0"/>
    <n v="1"/>
    <n v="0"/>
    <n v="4"/>
    <n v="0"/>
    <n v="0"/>
    <n v="1"/>
    <x v="0"/>
    <n v="0"/>
    <n v="4"/>
    <n v="0"/>
  </r>
  <r>
    <n v="599"/>
    <x v="0"/>
    <x v="0"/>
    <s v="Boulos, Mr. Hanna"/>
    <s v="male"/>
    <m/>
    <n v="0"/>
    <n v="0"/>
    <n v="2664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600"/>
    <x v="1"/>
    <x v="1"/>
    <s v="Duff Gordon, Sir. Cosmo Edmund (&quot;Mr Morgan&quot;)"/>
    <s v="male"/>
    <n v="49"/>
    <n v="1"/>
    <n v="0"/>
    <s v="PC 17485"/>
    <n v="56.929200000000002"/>
    <s v="A20"/>
    <x v="1"/>
    <n v="2"/>
    <n v="277.245204"/>
    <n v="2"/>
    <n v="138.622602"/>
    <n v="138.622602"/>
    <n v="2"/>
    <x v="0"/>
    <n v="138.622602"/>
    <n v="2"/>
    <n v="138.622602"/>
  </r>
  <r>
    <n v="601"/>
    <x v="1"/>
    <x v="2"/>
    <s v="Jacobsohn, Mrs. Sidney Samuel (Amy Frances Christy)"/>
    <s v="female"/>
    <n v="24"/>
    <n v="2"/>
    <n v="1"/>
    <n v="243847"/>
    <n v="27"/>
    <m/>
    <x v="0"/>
    <n v="4"/>
    <n v="131.49"/>
    <n v="2"/>
    <n v="65.745000000000005"/>
    <n v="32.872500000000002"/>
    <n v="3.5"/>
    <x v="0"/>
    <n v="37.568571428571431"/>
    <n v="3.5"/>
    <n v="37.568571428571431"/>
  </r>
  <r>
    <n v="602"/>
    <x v="0"/>
    <x v="0"/>
    <s v="Slabenoff, Mr. Petco"/>
    <s v="male"/>
    <m/>
    <n v="0"/>
    <n v="0"/>
    <n v="349214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603"/>
    <x v="0"/>
    <x v="1"/>
    <s v="Harrington, Mr. Charles H"/>
    <s v="male"/>
    <m/>
    <n v="0"/>
    <n v="0"/>
    <n v="113796"/>
    <n v="42.4"/>
    <m/>
    <x v="0"/>
    <n v="1"/>
    <n v="206.488"/>
    <n v="1"/>
    <n v="206.488"/>
    <n v="206.488"/>
    <n v="1"/>
    <x v="0"/>
    <n v="206.488"/>
    <n v="1"/>
    <n v="206.488"/>
  </r>
  <r>
    <n v="604"/>
    <x v="0"/>
    <x v="0"/>
    <s v="Torber, Mr. Ernst William"/>
    <s v="male"/>
    <n v="44"/>
    <n v="0"/>
    <n v="0"/>
    <n v="364511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605"/>
    <x v="1"/>
    <x v="1"/>
    <s v="Homer, Mr. Harry (&quot;Mr E Haven&quot;)"/>
    <s v="male"/>
    <n v="35"/>
    <n v="0"/>
    <n v="0"/>
    <n v="111426"/>
    <n v="26.55"/>
    <m/>
    <x v="1"/>
    <n v="1"/>
    <n v="26.55"/>
    <n v="1"/>
    <n v="26.55"/>
    <n v="26.55"/>
    <n v="1"/>
    <x v="0"/>
    <n v="26.55"/>
    <n v="1"/>
    <n v="26.55"/>
  </r>
  <r>
    <n v="606"/>
    <x v="0"/>
    <x v="0"/>
    <s v="Lindell, Mr. Edvard Bengtsson"/>
    <s v="male"/>
    <n v="36"/>
    <n v="1"/>
    <n v="0"/>
    <n v="349910"/>
    <n v="15.55"/>
    <m/>
    <x v="0"/>
    <n v="2"/>
    <n v="75.728500000000011"/>
    <n v="1"/>
    <n v="75.728500000000011"/>
    <n v="37.864250000000006"/>
    <n v="2"/>
    <x v="0"/>
    <n v="37.864250000000006"/>
    <n v="2"/>
    <n v="37.864250000000006"/>
  </r>
  <r>
    <n v="607"/>
    <x v="0"/>
    <x v="0"/>
    <s v="Karaic, Mr. Milan"/>
    <s v="male"/>
    <n v="30"/>
    <n v="0"/>
    <n v="0"/>
    <n v="349246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608"/>
    <x v="1"/>
    <x v="1"/>
    <s v="Daniel, Mr. Robert Williams"/>
    <s v="male"/>
    <n v="27"/>
    <n v="0"/>
    <n v="0"/>
    <n v="113804"/>
    <n v="30.5"/>
    <m/>
    <x v="0"/>
    <n v="1"/>
    <n v="148.535"/>
    <n v="1"/>
    <n v="148.535"/>
    <n v="148.535"/>
    <n v="1"/>
    <x v="0"/>
    <n v="148.535"/>
    <n v="1"/>
    <n v="148.535"/>
  </r>
  <r>
    <n v="609"/>
    <x v="1"/>
    <x v="2"/>
    <s v="Laroche, Mrs. Joseph (Juliette Marie Louise Lafargue)"/>
    <s v="female"/>
    <n v="22"/>
    <n v="1"/>
    <n v="2"/>
    <s v="SC/Paris 2123"/>
    <n v="41.5792"/>
    <m/>
    <x v="1"/>
    <n v="4"/>
    <n v="202.49070399999999"/>
    <n v="3"/>
    <n v="67.496901333333327"/>
    <n v="50.622675999999998"/>
    <n v="3"/>
    <x v="0"/>
    <n v="67.496901333333327"/>
    <n v="3"/>
    <n v="67.496901333333327"/>
  </r>
  <r>
    <n v="610"/>
    <x v="1"/>
    <x v="1"/>
    <s v="Shutes, Miss. Elizabeth W"/>
    <s v="female"/>
    <n v="40"/>
    <n v="0"/>
    <n v="0"/>
    <s v="PC 17582"/>
    <n v="153.46250000000001"/>
    <s v="C125"/>
    <x v="0"/>
    <n v="1"/>
    <n v="747.36237500000004"/>
    <n v="3"/>
    <n v="249.12079166666669"/>
    <n v="747.36237500000004"/>
    <n v="1"/>
    <x v="0"/>
    <n v="747.36237500000004"/>
    <n v="3"/>
    <n v="249.12079166666669"/>
  </r>
  <r>
    <n v="611"/>
    <x v="0"/>
    <x v="0"/>
    <s v="Andersson, Mrs. Anders Johan (Alfrida Konstantia Brogren)"/>
    <s v="female"/>
    <n v="39"/>
    <n v="1"/>
    <n v="5"/>
    <n v="347082"/>
    <n v="31.274999999999999"/>
    <m/>
    <x v="0"/>
    <n v="7"/>
    <n v="152.30924999999999"/>
    <n v="7"/>
    <n v="21.758464285714286"/>
    <n v="21.758464285714286"/>
    <n v="4.5"/>
    <x v="0"/>
    <n v="33.846499999999999"/>
    <n v="7"/>
    <n v="21.758464285714286"/>
  </r>
  <r>
    <n v="612"/>
    <x v="0"/>
    <x v="0"/>
    <s v="Jardin, Mr. Jose Neto"/>
    <s v="male"/>
    <m/>
    <n v="0"/>
    <n v="0"/>
    <s v="SOTON/O.Q. 3101305"/>
    <n v="7.05"/>
    <m/>
    <x v="0"/>
    <n v="1"/>
    <n v="34.333500000000001"/>
    <n v="1"/>
    <n v="34.333500000000001"/>
    <n v="34.333500000000001"/>
    <n v="1"/>
    <x v="0"/>
    <n v="34.333500000000001"/>
    <n v="1"/>
    <n v="34.333500000000001"/>
  </r>
  <r>
    <n v="613"/>
    <x v="1"/>
    <x v="0"/>
    <s v="Murphy, Miss. Margaret Jane"/>
    <s v="female"/>
    <m/>
    <n v="1"/>
    <n v="0"/>
    <n v="367230"/>
    <n v="15.5"/>
    <m/>
    <x v="2"/>
    <n v="2"/>
    <n v="64.917100000000005"/>
    <n v="2"/>
    <n v="32.458550000000002"/>
    <n v="32.458550000000002"/>
    <n v="2"/>
    <x v="0"/>
    <n v="32.458550000000002"/>
    <n v="2"/>
    <n v="32.458550000000002"/>
  </r>
  <r>
    <n v="614"/>
    <x v="0"/>
    <x v="0"/>
    <s v="Horgan, Mr. John"/>
    <s v="male"/>
    <m/>
    <n v="0"/>
    <n v="0"/>
    <n v="370377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615"/>
    <x v="0"/>
    <x v="0"/>
    <s v="Brocklebank, Mr. William Alfred"/>
    <s v="male"/>
    <n v="35"/>
    <n v="0"/>
    <n v="0"/>
    <n v="364512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616"/>
    <x v="1"/>
    <x v="2"/>
    <s v="Herman, Miss. Alice"/>
    <s v="female"/>
    <n v="24"/>
    <n v="1"/>
    <n v="2"/>
    <n v="220845"/>
    <n v="65"/>
    <m/>
    <x v="0"/>
    <n v="4"/>
    <n v="316.55"/>
    <n v="2"/>
    <n v="158.27500000000001"/>
    <n v="79.137500000000003"/>
    <n v="3"/>
    <x v="1"/>
    <n v="105.51666666666667"/>
    <n v="3"/>
    <n v="105.51666666666667"/>
  </r>
  <r>
    <n v="617"/>
    <x v="0"/>
    <x v="0"/>
    <s v="Danbom, Mr. Ernst Gilbert"/>
    <s v="male"/>
    <n v="34"/>
    <n v="1"/>
    <n v="1"/>
    <n v="347080"/>
    <n v="14.4"/>
    <m/>
    <x v="0"/>
    <n v="3"/>
    <n v="70.128"/>
    <n v="2"/>
    <n v="35.064"/>
    <n v="23.376000000000001"/>
    <n v="2.5"/>
    <x v="0"/>
    <n v="28.051200000000001"/>
    <n v="2.5"/>
    <n v="28.051200000000001"/>
  </r>
  <r>
    <n v="618"/>
    <x v="0"/>
    <x v="0"/>
    <s v="Lobb, Mrs. William Arthur (Cordelia K Stanlick)"/>
    <s v="female"/>
    <n v="26"/>
    <n v="1"/>
    <n v="0"/>
    <s v="A/5. 3336"/>
    <n v="16.100000000000001"/>
    <m/>
    <x v="0"/>
    <n v="2"/>
    <n v="78.407000000000011"/>
    <n v="2"/>
    <n v="39.203500000000005"/>
    <n v="39.203500000000005"/>
    <n v="2"/>
    <x v="0"/>
    <n v="39.203500000000005"/>
    <n v="2"/>
    <n v="39.203500000000005"/>
  </r>
  <r>
    <n v="619"/>
    <x v="1"/>
    <x v="2"/>
    <s v="Becker, Miss. Marion Louise"/>
    <s v="female"/>
    <n v="4"/>
    <n v="2"/>
    <n v="1"/>
    <n v="230136"/>
    <n v="39"/>
    <s v="F4"/>
    <x v="0"/>
    <n v="4"/>
    <n v="189.93"/>
    <n v="2"/>
    <n v="94.965000000000003"/>
    <n v="47.482500000000002"/>
    <n v="2.5"/>
    <x v="1"/>
    <n v="75.972000000000008"/>
    <n v="2.5"/>
    <n v="75.972000000000008"/>
  </r>
  <r>
    <n v="620"/>
    <x v="0"/>
    <x v="2"/>
    <s v="Gavey, Mr. Lawrence"/>
    <s v="male"/>
    <n v="26"/>
    <n v="0"/>
    <n v="0"/>
    <n v="31028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621"/>
    <x v="0"/>
    <x v="0"/>
    <s v="Yasbeck, Mr. Antoni"/>
    <s v="male"/>
    <n v="27"/>
    <n v="1"/>
    <n v="0"/>
    <n v="2659"/>
    <n v="14.4542"/>
    <m/>
    <x v="1"/>
    <n v="2"/>
    <n v="70.391953999999998"/>
    <n v="2"/>
    <n v="35.195976999999999"/>
    <n v="35.195976999999999"/>
    <n v="2"/>
    <x v="0"/>
    <n v="35.195976999999999"/>
    <n v="2"/>
    <n v="35.195976999999999"/>
  </r>
  <r>
    <n v="622"/>
    <x v="1"/>
    <x v="1"/>
    <s v="Kimball, Mr. Edwin Nelson Jr"/>
    <s v="male"/>
    <n v="42"/>
    <n v="1"/>
    <n v="0"/>
    <n v="11753"/>
    <n v="52.554200000000002"/>
    <s v="D19"/>
    <x v="0"/>
    <n v="2"/>
    <n v="255.93895400000002"/>
    <n v="1"/>
    <n v="255.93895400000002"/>
    <n v="127.96947700000001"/>
    <n v="2"/>
    <x v="0"/>
    <n v="127.96947700000001"/>
    <n v="2"/>
    <n v="127.96947700000001"/>
  </r>
  <r>
    <n v="623"/>
    <x v="1"/>
    <x v="0"/>
    <s v="Nakid, Mr. Sahid"/>
    <s v="male"/>
    <n v="20"/>
    <n v="1"/>
    <n v="1"/>
    <n v="2653"/>
    <n v="15.7417"/>
    <m/>
    <x v="1"/>
    <n v="3"/>
    <n v="76.662079000000006"/>
    <n v="2"/>
    <n v="38.331039500000003"/>
    <n v="25.554026333333336"/>
    <n v="2.5"/>
    <x v="0"/>
    <n v="30.664831600000003"/>
    <n v="2.5"/>
    <n v="30.664831600000003"/>
  </r>
  <r>
    <n v="624"/>
    <x v="0"/>
    <x v="0"/>
    <s v="Hansen, Mr. Henry Damsgaard"/>
    <s v="male"/>
    <n v="21"/>
    <n v="0"/>
    <n v="0"/>
    <n v="350029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625"/>
    <x v="0"/>
    <x v="0"/>
    <s v="Bowen, Mr. David John &quot;Dai&quot;"/>
    <s v="male"/>
    <n v="21"/>
    <n v="0"/>
    <n v="0"/>
    <n v="54636"/>
    <n v="16.100000000000001"/>
    <m/>
    <x v="0"/>
    <n v="1"/>
    <n v="78.407000000000011"/>
    <n v="2"/>
    <n v="39.203500000000005"/>
    <n v="78.407000000000011"/>
    <n v="1"/>
    <x v="0"/>
    <n v="78.407000000000011"/>
    <n v="2"/>
    <n v="39.203500000000005"/>
  </r>
  <r>
    <n v="626"/>
    <x v="0"/>
    <x v="1"/>
    <s v="Sutton, Mr. Frederick"/>
    <s v="male"/>
    <n v="61"/>
    <n v="0"/>
    <n v="0"/>
    <n v="36963"/>
    <n v="32.320799999999998"/>
    <s v="D50"/>
    <x v="0"/>
    <n v="1"/>
    <n v="157.40229600000001"/>
    <n v="1"/>
    <n v="157.40229600000001"/>
    <n v="157.40229600000001"/>
    <n v="1"/>
    <x v="0"/>
    <n v="157.40229600000001"/>
    <n v="1"/>
    <n v="157.40229600000001"/>
  </r>
  <r>
    <n v="627"/>
    <x v="0"/>
    <x v="2"/>
    <s v="Kirkland, Rev. Charles Leonard"/>
    <s v="male"/>
    <n v="57"/>
    <n v="0"/>
    <n v="0"/>
    <n v="219533"/>
    <n v="12.35"/>
    <m/>
    <x v="2"/>
    <n v="1"/>
    <n v="51.724269999999997"/>
    <n v="1"/>
    <n v="51.724269999999997"/>
    <n v="51.724269999999997"/>
    <n v="1"/>
    <x v="0"/>
    <n v="51.724269999999997"/>
    <n v="1"/>
    <n v="51.724269999999997"/>
  </r>
  <r>
    <n v="628"/>
    <x v="1"/>
    <x v="1"/>
    <s v="Longley, Miss. Gretchen Fiske"/>
    <s v="female"/>
    <n v="21"/>
    <n v="0"/>
    <n v="0"/>
    <n v="13502"/>
    <n v="77.958299999999994"/>
    <s v="D9"/>
    <x v="0"/>
    <n v="1"/>
    <n v="379.65692099999995"/>
    <n v="3"/>
    <n v="126.55230699999998"/>
    <n v="379.65692099999995"/>
    <n v="1"/>
    <x v="0"/>
    <n v="379.65692099999995"/>
    <n v="3"/>
    <n v="126.55230699999998"/>
  </r>
  <r>
    <n v="629"/>
    <x v="0"/>
    <x v="0"/>
    <s v="Bostandyeff, Mr. Guentcho"/>
    <s v="male"/>
    <n v="26"/>
    <n v="0"/>
    <n v="0"/>
    <n v="349224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630"/>
    <x v="0"/>
    <x v="0"/>
    <s v="O'Connell, Mr. Patrick D"/>
    <s v="male"/>
    <m/>
    <n v="0"/>
    <n v="0"/>
    <n v="334912"/>
    <n v="7.7332999999999998"/>
    <m/>
    <x v="2"/>
    <n v="1"/>
    <n v="32.388607059999998"/>
    <n v="1"/>
    <n v="32.388607059999998"/>
    <n v="32.388607059999998"/>
    <n v="1"/>
    <x v="0"/>
    <n v="32.388607059999998"/>
    <n v="1"/>
    <n v="32.388607059999998"/>
  </r>
  <r>
    <n v="631"/>
    <x v="1"/>
    <x v="1"/>
    <s v="Barkworth, Mr. Algernon Henry Wilson"/>
    <s v="male"/>
    <n v="80"/>
    <n v="0"/>
    <n v="0"/>
    <n v="27042"/>
    <n v="30"/>
    <s v="A23"/>
    <x v="0"/>
    <n v="1"/>
    <n v="146.1"/>
    <n v="1"/>
    <n v="146.1"/>
    <n v="146.1"/>
    <n v="1"/>
    <x v="0"/>
    <n v="146.1"/>
    <n v="1"/>
    <n v="146.1"/>
  </r>
  <r>
    <n v="632"/>
    <x v="0"/>
    <x v="0"/>
    <s v="Lundahl, Mr. Johan Svensson"/>
    <s v="male"/>
    <n v="51"/>
    <n v="0"/>
    <n v="0"/>
    <n v="347743"/>
    <n v="7.0541999999999998"/>
    <m/>
    <x v="0"/>
    <n v="1"/>
    <n v="34.353954000000002"/>
    <n v="1"/>
    <n v="34.353954000000002"/>
    <n v="34.353954000000002"/>
    <n v="1"/>
    <x v="0"/>
    <n v="34.353954000000002"/>
    <n v="1"/>
    <n v="34.353954000000002"/>
  </r>
  <r>
    <n v="633"/>
    <x v="1"/>
    <x v="1"/>
    <s v="Stahelin-Maeglin, Dr. Max"/>
    <s v="male"/>
    <n v="32"/>
    <n v="0"/>
    <n v="0"/>
    <n v="13214"/>
    <n v="30.5"/>
    <s v="B50"/>
    <x v="1"/>
    <n v="1"/>
    <n v="30.5"/>
    <n v="1"/>
    <n v="30.5"/>
    <n v="30.5"/>
    <n v="1"/>
    <x v="0"/>
    <n v="30.5"/>
    <n v="1"/>
    <n v="30.5"/>
  </r>
  <r>
    <n v="634"/>
    <x v="0"/>
    <x v="1"/>
    <s v="Parr, Mr. William Henry Marsh"/>
    <s v="male"/>
    <m/>
    <n v="0"/>
    <n v="0"/>
    <n v="112052"/>
    <n v="0"/>
    <m/>
    <x v="0"/>
    <n v="1"/>
    <n v="0"/>
    <n v="1"/>
    <n v="0"/>
    <n v="0"/>
    <n v="1"/>
    <x v="0"/>
    <n v="0"/>
    <n v="1"/>
    <n v="0"/>
  </r>
  <r>
    <n v="635"/>
    <x v="0"/>
    <x v="0"/>
    <s v="Skoog, Miss. Mabel"/>
    <s v="female"/>
    <n v="9"/>
    <n v="3"/>
    <n v="2"/>
    <n v="347088"/>
    <n v="27.9"/>
    <m/>
    <x v="0"/>
    <n v="6"/>
    <n v="135.87299999999999"/>
    <n v="6"/>
    <n v="22.645499999999998"/>
    <n v="22.645499999999998"/>
    <n v="4"/>
    <x v="1"/>
    <n v="33.968249999999998"/>
    <n v="6"/>
    <n v="22.645499999999998"/>
  </r>
  <r>
    <n v="636"/>
    <x v="1"/>
    <x v="2"/>
    <s v="Davis, Miss. Mary"/>
    <s v="female"/>
    <n v="28"/>
    <n v="0"/>
    <n v="0"/>
    <n v="237668"/>
    <n v="13"/>
    <m/>
    <x v="0"/>
    <n v="1"/>
    <n v="63.31"/>
    <n v="1"/>
    <n v="63.31"/>
    <n v="63.31"/>
    <n v="1"/>
    <x v="0"/>
    <n v="63.31"/>
    <n v="1"/>
    <n v="63.31"/>
  </r>
  <r>
    <n v="637"/>
    <x v="0"/>
    <x v="0"/>
    <s v="Leinonen, Mr. Antti Gustaf"/>
    <s v="male"/>
    <n v="32"/>
    <n v="0"/>
    <n v="0"/>
    <s v="STON/O 2. 3101292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638"/>
    <x v="0"/>
    <x v="2"/>
    <s v="Collyer, Mr. Harvey"/>
    <s v="male"/>
    <n v="31"/>
    <n v="1"/>
    <n v="1"/>
    <s v="C.A. 31921"/>
    <n v="26.25"/>
    <m/>
    <x v="0"/>
    <n v="3"/>
    <n v="127.83750000000001"/>
    <n v="3"/>
    <n v="42.612500000000004"/>
    <n v="42.612500000000004"/>
    <n v="2.5"/>
    <x v="0"/>
    <n v="51.135000000000005"/>
    <n v="3"/>
    <n v="42.612500000000004"/>
  </r>
  <r>
    <n v="639"/>
    <x v="0"/>
    <x v="0"/>
    <s v="Panula, Mrs. Juha (Maria Emilia Ojala)"/>
    <s v="female"/>
    <n v="41"/>
    <n v="0"/>
    <n v="5"/>
    <n v="3101295"/>
    <n v="39.6875"/>
    <m/>
    <x v="0"/>
    <n v="6"/>
    <n v="193.27812500000002"/>
    <n v="6"/>
    <n v="32.213020833333339"/>
    <n v="32.213020833333339"/>
    <n v="3.5"/>
    <x v="0"/>
    <n v="55.222321428571433"/>
    <n v="6"/>
    <n v="32.213020833333339"/>
  </r>
  <r>
    <n v="640"/>
    <x v="0"/>
    <x v="0"/>
    <s v="Thorneycroft, Mr. Percival"/>
    <s v="male"/>
    <m/>
    <n v="1"/>
    <n v="0"/>
    <n v="376564"/>
    <n v="16.100000000000001"/>
    <m/>
    <x v="0"/>
    <n v="2"/>
    <n v="78.407000000000011"/>
    <n v="2"/>
    <n v="39.203500000000005"/>
    <n v="39.203500000000005"/>
    <n v="2"/>
    <x v="0"/>
    <n v="39.203500000000005"/>
    <n v="2"/>
    <n v="39.203500000000005"/>
  </r>
  <r>
    <n v="641"/>
    <x v="0"/>
    <x v="0"/>
    <s v="Jensen, Mr. Hans Peder"/>
    <s v="male"/>
    <n v="20"/>
    <n v="0"/>
    <n v="0"/>
    <n v="350050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642"/>
    <x v="1"/>
    <x v="1"/>
    <s v="Sagesser, Mlle. Emma"/>
    <s v="female"/>
    <n v="24"/>
    <n v="0"/>
    <n v="0"/>
    <s v="PC 17477"/>
    <n v="69.3"/>
    <s v="B35"/>
    <x v="1"/>
    <n v="1"/>
    <n v="337.49099999999999"/>
    <n v="2"/>
    <n v="168.74549999999999"/>
    <n v="337.49099999999999"/>
    <n v="1"/>
    <x v="0"/>
    <n v="337.49099999999999"/>
    <n v="2"/>
    <n v="168.74549999999999"/>
  </r>
  <r>
    <n v="643"/>
    <x v="0"/>
    <x v="0"/>
    <s v="Skoog, Miss. Margit Elizabeth"/>
    <s v="female"/>
    <n v="2"/>
    <n v="3"/>
    <n v="2"/>
    <n v="347088"/>
    <n v="27.9"/>
    <m/>
    <x v="0"/>
    <n v="6"/>
    <n v="135.87299999999999"/>
    <n v="6"/>
    <n v="22.645499999999998"/>
    <n v="22.645499999999998"/>
    <n v="4"/>
    <x v="1"/>
    <n v="33.968249999999998"/>
    <n v="6"/>
    <n v="22.645499999999998"/>
  </r>
  <r>
    <n v="644"/>
    <x v="1"/>
    <x v="0"/>
    <s v="Foo, Mr. Choong"/>
    <s v="male"/>
    <m/>
    <n v="0"/>
    <n v="0"/>
    <n v="1601"/>
    <n v="56.495800000000003"/>
    <m/>
    <x v="0"/>
    <n v="1"/>
    <n v="275.134546"/>
    <n v="7"/>
    <n v="39.30493514285714"/>
    <n v="275.134546"/>
    <n v="1"/>
    <x v="0"/>
    <n v="275.134546"/>
    <n v="7"/>
    <n v="39.30493514285714"/>
  </r>
  <r>
    <n v="645"/>
    <x v="1"/>
    <x v="0"/>
    <s v="Baclini, Miss. Eugenie"/>
    <s v="female"/>
    <n v="0.75"/>
    <n v="2"/>
    <n v="1"/>
    <n v="2666"/>
    <n v="19.258299999999998"/>
    <m/>
    <x v="1"/>
    <n v="4"/>
    <n v="93.787920999999997"/>
    <n v="4"/>
    <n v="23.446980249999999"/>
    <n v="23.446980249999999"/>
    <n v="2.5"/>
    <x v="1"/>
    <n v="37.5151684"/>
    <n v="4"/>
    <n v="23.446980249999999"/>
  </r>
  <r>
    <n v="646"/>
    <x v="1"/>
    <x v="1"/>
    <s v="Harper, Mr. Henry Sleeper"/>
    <s v="male"/>
    <n v="48"/>
    <n v="1"/>
    <n v="0"/>
    <s v="PC 17572"/>
    <n v="76.729200000000006"/>
    <s v="D33"/>
    <x v="1"/>
    <n v="2"/>
    <n v="373.67120400000005"/>
    <n v="3"/>
    <n v="124.55706800000002"/>
    <n v="186.83560200000002"/>
    <n v="2"/>
    <x v="0"/>
    <n v="186.83560200000002"/>
    <n v="3"/>
    <n v="124.55706800000002"/>
  </r>
  <r>
    <n v="647"/>
    <x v="0"/>
    <x v="0"/>
    <s v="Cor, Mr. Liudevit"/>
    <s v="male"/>
    <n v="19"/>
    <n v="0"/>
    <n v="0"/>
    <n v="349231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648"/>
    <x v="1"/>
    <x v="1"/>
    <s v="Simonius-Blumer, Col. Oberst Alfons"/>
    <s v="male"/>
    <n v="56"/>
    <n v="0"/>
    <n v="0"/>
    <n v="13213"/>
    <n v="35.5"/>
    <s v="A26"/>
    <x v="1"/>
    <n v="1"/>
    <n v="35.5"/>
    <n v="1"/>
    <n v="35.5"/>
    <n v="35.5"/>
    <n v="1"/>
    <x v="0"/>
    <n v="35.5"/>
    <n v="1"/>
    <n v="35.5"/>
  </r>
  <r>
    <n v="649"/>
    <x v="0"/>
    <x v="0"/>
    <s v="Willey, Mr. Edward"/>
    <s v="male"/>
    <m/>
    <n v="0"/>
    <n v="0"/>
    <s v="S.O./P.P. 751"/>
    <n v="7.55"/>
    <m/>
    <x v="0"/>
    <n v="1"/>
    <n v="36.768500000000003"/>
    <n v="1"/>
    <n v="36.768500000000003"/>
    <n v="36.768500000000003"/>
    <n v="1"/>
    <x v="0"/>
    <n v="36.768500000000003"/>
    <n v="1"/>
    <n v="36.768500000000003"/>
  </r>
  <r>
    <n v="650"/>
    <x v="1"/>
    <x v="0"/>
    <s v="Stanley, Miss. Amy Zillah Elsie"/>
    <s v="female"/>
    <n v="23"/>
    <n v="0"/>
    <n v="0"/>
    <s v="CA. 2314"/>
    <n v="7.55"/>
    <m/>
    <x v="0"/>
    <n v="1"/>
    <n v="36.768500000000003"/>
    <n v="1"/>
    <n v="36.768500000000003"/>
    <n v="36.768500000000003"/>
    <n v="1"/>
    <x v="0"/>
    <n v="36.768500000000003"/>
    <n v="1"/>
    <n v="36.768500000000003"/>
  </r>
  <r>
    <n v="651"/>
    <x v="0"/>
    <x v="0"/>
    <s v="Mitkoff, Mr. Mito"/>
    <s v="male"/>
    <m/>
    <n v="0"/>
    <n v="0"/>
    <n v="349221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652"/>
    <x v="1"/>
    <x v="2"/>
    <s v="Doling, Miss. Elsie"/>
    <s v="female"/>
    <n v="18"/>
    <n v="0"/>
    <n v="1"/>
    <n v="231919"/>
    <n v="23"/>
    <m/>
    <x v="0"/>
    <n v="2"/>
    <n v="112.01"/>
    <n v="2"/>
    <n v="56.005000000000003"/>
    <n v="56.005000000000003"/>
    <n v="1.5"/>
    <x v="1"/>
    <n v="74.673333333333332"/>
    <n v="2"/>
    <n v="56.005000000000003"/>
  </r>
  <r>
    <n v="653"/>
    <x v="0"/>
    <x v="0"/>
    <s v="Kalvik, Mr. Johannes Halvorsen"/>
    <s v="male"/>
    <n v="21"/>
    <n v="0"/>
    <n v="0"/>
    <n v="8475"/>
    <n v="8.4332999999999991"/>
    <m/>
    <x v="0"/>
    <n v="1"/>
    <n v="41.070170999999995"/>
    <n v="1"/>
    <n v="41.070170999999995"/>
    <n v="41.070170999999995"/>
    <n v="1"/>
    <x v="0"/>
    <n v="41.070170999999995"/>
    <n v="1"/>
    <n v="41.070170999999995"/>
  </r>
  <r>
    <n v="654"/>
    <x v="1"/>
    <x v="0"/>
    <s v="O'Leary, Miss. Hanora &quot;Norah&quot;"/>
    <s v="female"/>
    <m/>
    <n v="0"/>
    <n v="0"/>
    <n v="330919"/>
    <n v="7.8292000000000002"/>
    <m/>
    <x v="2"/>
    <n v="1"/>
    <n v="32.790255440000003"/>
    <n v="1"/>
    <n v="32.790255440000003"/>
    <n v="32.790255440000003"/>
    <n v="1"/>
    <x v="0"/>
    <n v="32.790255440000003"/>
    <n v="1"/>
    <n v="32.790255440000003"/>
  </r>
  <r>
    <n v="655"/>
    <x v="0"/>
    <x v="0"/>
    <s v="Hegarty, Miss. Hanora &quot;Nora&quot;"/>
    <s v="female"/>
    <n v="18"/>
    <n v="0"/>
    <n v="0"/>
    <n v="365226"/>
    <n v="6.75"/>
    <m/>
    <x v="2"/>
    <n v="1"/>
    <n v="28.270350000000001"/>
    <n v="1"/>
    <n v="28.270350000000001"/>
    <n v="28.270350000000001"/>
    <n v="1"/>
    <x v="0"/>
    <n v="28.270350000000001"/>
    <n v="1"/>
    <n v="28.270350000000001"/>
  </r>
  <r>
    <n v="656"/>
    <x v="0"/>
    <x v="2"/>
    <s v="Hickman, Mr. Leonard Mark"/>
    <s v="male"/>
    <n v="24"/>
    <n v="2"/>
    <n v="0"/>
    <s v="S.O.C. 14879"/>
    <n v="73.5"/>
    <m/>
    <x v="0"/>
    <n v="3"/>
    <n v="357.94499999999999"/>
    <n v="5"/>
    <n v="71.588999999999999"/>
    <n v="119.315"/>
    <n v="3"/>
    <x v="0"/>
    <n v="119.315"/>
    <n v="5"/>
    <n v="71.588999999999999"/>
  </r>
  <r>
    <n v="657"/>
    <x v="0"/>
    <x v="0"/>
    <s v="Radeff, Mr. Alexander"/>
    <s v="male"/>
    <m/>
    <n v="0"/>
    <n v="0"/>
    <n v="349223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658"/>
    <x v="0"/>
    <x v="0"/>
    <s v="Bourke, Mrs. John (Catherine)"/>
    <s v="female"/>
    <n v="32"/>
    <n v="1"/>
    <n v="1"/>
    <n v="364849"/>
    <n v="15.5"/>
    <m/>
    <x v="2"/>
    <n v="3"/>
    <n v="64.917100000000005"/>
    <n v="2"/>
    <n v="32.458550000000002"/>
    <n v="21.639033333333334"/>
    <n v="2.5"/>
    <x v="0"/>
    <n v="25.966840000000001"/>
    <n v="2.5"/>
    <n v="25.966840000000001"/>
  </r>
  <r>
    <n v="659"/>
    <x v="0"/>
    <x v="2"/>
    <s v="Eitemiller, Mr. George Floyd"/>
    <s v="male"/>
    <n v="23"/>
    <n v="0"/>
    <n v="0"/>
    <n v="29751"/>
    <n v="13"/>
    <m/>
    <x v="0"/>
    <n v="1"/>
    <n v="63.31"/>
    <n v="1"/>
    <n v="63.31"/>
    <n v="63.31"/>
    <n v="1"/>
    <x v="0"/>
    <n v="63.31"/>
    <n v="1"/>
    <n v="63.31"/>
  </r>
  <r>
    <n v="660"/>
    <x v="0"/>
    <x v="1"/>
    <s v="Newell, Mr. Arthur Webster"/>
    <s v="male"/>
    <n v="58"/>
    <n v="0"/>
    <n v="2"/>
    <n v="35273"/>
    <n v="113.27500000000001"/>
    <s v="D48"/>
    <x v="1"/>
    <n v="3"/>
    <n v="113.27500000000001"/>
    <n v="3"/>
    <n v="37.758333333333333"/>
    <n v="37.758333333333333"/>
    <n v="2"/>
    <x v="0"/>
    <n v="56.637500000000003"/>
    <n v="3"/>
    <n v="37.758333333333333"/>
  </r>
  <r>
    <n v="661"/>
    <x v="1"/>
    <x v="1"/>
    <s v="Frauenthal, Dr. Henry William"/>
    <s v="male"/>
    <n v="50"/>
    <n v="2"/>
    <n v="0"/>
    <s v="PC 17611"/>
    <n v="133.65"/>
    <m/>
    <x v="0"/>
    <n v="3"/>
    <n v="650.87549999999999"/>
    <n v="2"/>
    <n v="325.43774999999999"/>
    <n v="216.95849999999999"/>
    <n v="3"/>
    <x v="0"/>
    <n v="216.95849999999999"/>
    <n v="3"/>
    <n v="216.95849999999999"/>
  </r>
  <r>
    <n v="662"/>
    <x v="0"/>
    <x v="0"/>
    <s v="Badt, Mr. Mohamed"/>
    <s v="male"/>
    <n v="40"/>
    <n v="0"/>
    <n v="0"/>
    <n v="2623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663"/>
    <x v="0"/>
    <x v="1"/>
    <s v="Colley, Mr. Edward Pomeroy"/>
    <s v="male"/>
    <n v="47"/>
    <n v="0"/>
    <n v="0"/>
    <n v="5727"/>
    <n v="25.587499999999999"/>
    <s v="E58"/>
    <x v="0"/>
    <n v="1"/>
    <n v="124.611125"/>
    <n v="1"/>
    <n v="124.611125"/>
    <n v="124.611125"/>
    <n v="1"/>
    <x v="0"/>
    <n v="124.611125"/>
    <n v="1"/>
    <n v="124.611125"/>
  </r>
  <r>
    <n v="664"/>
    <x v="0"/>
    <x v="0"/>
    <s v="Coleff, Mr. Peju"/>
    <s v="male"/>
    <n v="36"/>
    <n v="0"/>
    <n v="0"/>
    <n v="349210"/>
    <n v="7.4958"/>
    <m/>
    <x v="0"/>
    <n v="1"/>
    <n v="36.504545999999998"/>
    <n v="1"/>
    <n v="36.504545999999998"/>
    <n v="36.504545999999998"/>
    <n v="1"/>
    <x v="0"/>
    <n v="36.504545999999998"/>
    <n v="1"/>
    <n v="36.504545999999998"/>
  </r>
  <r>
    <n v="665"/>
    <x v="1"/>
    <x v="0"/>
    <s v="Lindqvist, Mr. Eino William"/>
    <s v="male"/>
    <n v="20"/>
    <n v="1"/>
    <n v="0"/>
    <s v="STON/O 2. 3101285"/>
    <n v="7.9249999999999998"/>
    <m/>
    <x v="0"/>
    <n v="2"/>
    <n v="38.594749999999998"/>
    <n v="1"/>
    <n v="38.594749999999998"/>
    <n v="19.297374999999999"/>
    <n v="2"/>
    <x v="0"/>
    <n v="19.297374999999999"/>
    <n v="2"/>
    <n v="19.297374999999999"/>
  </r>
  <r>
    <n v="666"/>
    <x v="0"/>
    <x v="2"/>
    <s v="Hickman, Mr. Lewis"/>
    <s v="male"/>
    <n v="32"/>
    <n v="2"/>
    <n v="0"/>
    <s v="S.O.C. 14879"/>
    <n v="73.5"/>
    <m/>
    <x v="0"/>
    <n v="3"/>
    <n v="357.94499999999999"/>
    <n v="5"/>
    <n v="71.588999999999999"/>
    <n v="119.315"/>
    <n v="3"/>
    <x v="0"/>
    <n v="119.315"/>
    <n v="5"/>
    <n v="71.588999999999999"/>
  </r>
  <r>
    <n v="667"/>
    <x v="0"/>
    <x v="2"/>
    <s v="Butler, Mr. Reginald Fenton"/>
    <s v="male"/>
    <n v="25"/>
    <n v="0"/>
    <n v="0"/>
    <n v="234686"/>
    <n v="13"/>
    <m/>
    <x v="0"/>
    <n v="1"/>
    <n v="63.31"/>
    <n v="1"/>
    <n v="63.31"/>
    <n v="63.31"/>
    <n v="1"/>
    <x v="0"/>
    <n v="63.31"/>
    <n v="1"/>
    <n v="63.31"/>
  </r>
  <r>
    <n v="668"/>
    <x v="0"/>
    <x v="0"/>
    <s v="Rommetvedt, Mr. Knud Paust"/>
    <s v="male"/>
    <m/>
    <n v="0"/>
    <n v="0"/>
    <n v="312993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669"/>
    <x v="0"/>
    <x v="0"/>
    <s v="Cook, Mr. Jacob"/>
    <s v="male"/>
    <n v="43"/>
    <n v="0"/>
    <n v="0"/>
    <s v="A/5 353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670"/>
    <x v="1"/>
    <x v="1"/>
    <s v="Taylor, Mrs. Elmer Zebley (Juliet Cummins Wright)"/>
    <s v="female"/>
    <m/>
    <n v="1"/>
    <n v="0"/>
    <n v="19996"/>
    <n v="52"/>
    <s v="C126"/>
    <x v="0"/>
    <n v="2"/>
    <n v="253.24"/>
    <n v="2"/>
    <n v="126.62"/>
    <n v="126.62"/>
    <n v="2"/>
    <x v="0"/>
    <n v="126.62"/>
    <n v="2"/>
    <n v="126.62"/>
  </r>
  <r>
    <n v="671"/>
    <x v="1"/>
    <x v="2"/>
    <s v="Brown, Mrs. Thomas William Solomon (Elizabeth Catherine Ford)"/>
    <s v="female"/>
    <n v="40"/>
    <n v="1"/>
    <n v="1"/>
    <n v="29750"/>
    <n v="39"/>
    <m/>
    <x v="0"/>
    <n v="3"/>
    <n v="189.93"/>
    <n v="2"/>
    <n v="94.965000000000003"/>
    <n v="63.31"/>
    <n v="2.5"/>
    <x v="0"/>
    <n v="75.972000000000008"/>
    <n v="2.5"/>
    <n v="75.972000000000008"/>
  </r>
  <r>
    <n v="672"/>
    <x v="0"/>
    <x v="1"/>
    <s v="Davidson, Mr. Thornton"/>
    <s v="male"/>
    <n v="31"/>
    <n v="1"/>
    <n v="0"/>
    <s v="F.C. 12750"/>
    <n v="52"/>
    <s v="B71"/>
    <x v="0"/>
    <n v="2"/>
    <n v="253.24"/>
    <n v="1"/>
    <n v="253.24"/>
    <n v="126.62"/>
    <n v="2"/>
    <x v="0"/>
    <n v="126.62"/>
    <n v="2"/>
    <n v="126.62"/>
  </r>
  <r>
    <n v="673"/>
    <x v="0"/>
    <x v="2"/>
    <s v="Mitchell, Mr. Henry Michael"/>
    <s v="male"/>
    <n v="70"/>
    <n v="0"/>
    <n v="0"/>
    <s v="C.A. 24580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674"/>
    <x v="1"/>
    <x v="2"/>
    <s v="Wilhelms, Mr. Charles"/>
    <s v="male"/>
    <n v="31"/>
    <n v="0"/>
    <n v="0"/>
    <n v="244270"/>
    <n v="13"/>
    <m/>
    <x v="0"/>
    <n v="1"/>
    <n v="63.31"/>
    <n v="1"/>
    <n v="63.31"/>
    <n v="63.31"/>
    <n v="1"/>
    <x v="0"/>
    <n v="63.31"/>
    <n v="1"/>
    <n v="63.31"/>
  </r>
  <r>
    <n v="675"/>
    <x v="0"/>
    <x v="2"/>
    <s v="Watson, Mr. Ennis Hastings"/>
    <s v="male"/>
    <m/>
    <n v="0"/>
    <n v="0"/>
    <n v="239856"/>
    <n v="0"/>
    <m/>
    <x v="0"/>
    <n v="1"/>
    <n v="0"/>
    <n v="1"/>
    <n v="0"/>
    <n v="0"/>
    <n v="1"/>
    <x v="0"/>
    <n v="0"/>
    <n v="1"/>
    <n v="0"/>
  </r>
  <r>
    <n v="676"/>
    <x v="0"/>
    <x v="0"/>
    <s v="Edvardsson, Mr. Gustaf Hjalmar"/>
    <s v="male"/>
    <n v="18"/>
    <n v="0"/>
    <n v="0"/>
    <n v="349912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677"/>
    <x v="0"/>
    <x v="0"/>
    <s v="Sawyer, Mr. Frederick Charles"/>
    <s v="male"/>
    <n v="24.5"/>
    <n v="0"/>
    <n v="0"/>
    <n v="342826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678"/>
    <x v="1"/>
    <x v="0"/>
    <s v="Turja, Miss. Anna Sofia"/>
    <s v="female"/>
    <n v="18"/>
    <n v="0"/>
    <n v="0"/>
    <n v="4138"/>
    <n v="9.8416999999999994"/>
    <m/>
    <x v="0"/>
    <n v="1"/>
    <n v="47.929079000000002"/>
    <n v="1"/>
    <n v="47.929079000000002"/>
    <n v="47.929079000000002"/>
    <n v="1"/>
    <x v="0"/>
    <n v="47.929079000000002"/>
    <n v="1"/>
    <n v="47.929079000000002"/>
  </r>
  <r>
    <n v="679"/>
    <x v="0"/>
    <x v="0"/>
    <s v="Goodwin, Mrs. Frederick (Augusta Tyler)"/>
    <s v="female"/>
    <n v="43"/>
    <n v="1"/>
    <n v="6"/>
    <s v="CA 2144"/>
    <n v="46.9"/>
    <m/>
    <x v="0"/>
    <n v="8"/>
    <n v="228.40299999999999"/>
    <n v="6"/>
    <n v="38.067166666666665"/>
    <n v="28.550374999999999"/>
    <n v="5"/>
    <x v="0"/>
    <n v="45.680599999999998"/>
    <n v="6"/>
    <n v="38.067166666666665"/>
  </r>
  <r>
    <n v="680"/>
    <x v="1"/>
    <x v="1"/>
    <s v="Cardeza, Mr. Thomas Drake Martinez"/>
    <s v="male"/>
    <n v="36"/>
    <n v="0"/>
    <n v="1"/>
    <s v="PC 17755"/>
    <n v="512.32920000000001"/>
    <s v="B51 B53 B55"/>
    <x v="1"/>
    <n v="2"/>
    <n v="2495.0432040000001"/>
    <n v="3"/>
    <n v="831.68106799999998"/>
    <n v="1247.521602"/>
    <n v="1.5"/>
    <x v="0"/>
    <n v="1663.362136"/>
    <n v="3"/>
    <n v="831.68106799999998"/>
  </r>
  <r>
    <n v="681"/>
    <x v="0"/>
    <x v="0"/>
    <s v="Peters, Miss. Katie"/>
    <s v="female"/>
    <m/>
    <n v="0"/>
    <n v="0"/>
    <n v="330935"/>
    <n v="8.1374999999999993"/>
    <m/>
    <x v="2"/>
    <n v="1"/>
    <n v="34.081477499999998"/>
    <n v="1"/>
    <n v="34.081477499999998"/>
    <n v="34.081477499999998"/>
    <n v="1"/>
    <x v="0"/>
    <n v="34.081477499999998"/>
    <n v="1"/>
    <n v="34.081477499999998"/>
  </r>
  <r>
    <n v="682"/>
    <x v="1"/>
    <x v="1"/>
    <s v="Hassab, Mr. Hammad"/>
    <s v="male"/>
    <n v="27"/>
    <n v="0"/>
    <n v="0"/>
    <s v="PC 17572"/>
    <n v="76.729200000000006"/>
    <s v="D49"/>
    <x v="1"/>
    <n v="1"/>
    <n v="373.67120400000005"/>
    <n v="3"/>
    <n v="124.55706800000002"/>
    <n v="373.67120400000005"/>
    <n v="1"/>
    <x v="0"/>
    <n v="373.67120400000005"/>
    <n v="3"/>
    <n v="124.55706800000002"/>
  </r>
  <r>
    <n v="683"/>
    <x v="0"/>
    <x v="0"/>
    <s v="Olsvigen, Mr. Thor Anderson"/>
    <s v="male"/>
    <n v="20"/>
    <n v="0"/>
    <n v="0"/>
    <n v="6563"/>
    <n v="9.2249999999999996"/>
    <m/>
    <x v="0"/>
    <n v="1"/>
    <n v="44.925750000000001"/>
    <n v="1"/>
    <n v="44.925750000000001"/>
    <n v="44.925750000000001"/>
    <n v="1"/>
    <x v="0"/>
    <n v="44.925750000000001"/>
    <n v="1"/>
    <n v="44.925750000000001"/>
  </r>
  <r>
    <n v="684"/>
    <x v="0"/>
    <x v="0"/>
    <s v="Goodwin, Mr. Charles Edward"/>
    <s v="male"/>
    <n v="14"/>
    <n v="5"/>
    <n v="2"/>
    <s v="CA 2144"/>
    <n v="46.9"/>
    <m/>
    <x v="0"/>
    <n v="8"/>
    <n v="228.40299999999999"/>
    <n v="6"/>
    <n v="38.067166666666665"/>
    <n v="28.550374999999999"/>
    <n v="7"/>
    <x v="0"/>
    <n v="32.628999999999998"/>
    <n v="7"/>
    <n v="32.628999999999998"/>
  </r>
  <r>
    <n v="685"/>
    <x v="0"/>
    <x v="2"/>
    <s v="Brown, Mr. Thomas William Solomon"/>
    <s v="male"/>
    <n v="60"/>
    <n v="1"/>
    <n v="1"/>
    <n v="29750"/>
    <n v="39"/>
    <m/>
    <x v="0"/>
    <n v="3"/>
    <n v="189.93"/>
    <n v="2"/>
    <n v="94.965000000000003"/>
    <n v="63.31"/>
    <n v="2.5"/>
    <x v="0"/>
    <n v="75.972000000000008"/>
    <n v="2.5"/>
    <n v="75.972000000000008"/>
  </r>
  <r>
    <n v="686"/>
    <x v="0"/>
    <x v="2"/>
    <s v="Laroche, Mr. Joseph Philippe Lemercier"/>
    <s v="male"/>
    <n v="25"/>
    <n v="1"/>
    <n v="2"/>
    <s v="SC/Paris 2123"/>
    <n v="41.5792"/>
    <m/>
    <x v="1"/>
    <n v="4"/>
    <n v="202.49070399999999"/>
    <n v="3"/>
    <n v="67.496901333333327"/>
    <n v="50.622675999999998"/>
    <n v="3"/>
    <x v="0"/>
    <n v="67.496901333333327"/>
    <n v="3"/>
    <n v="67.496901333333327"/>
  </r>
  <r>
    <n v="687"/>
    <x v="0"/>
    <x v="0"/>
    <s v="Panula, Mr. Jaako Arnold"/>
    <s v="male"/>
    <n v="14"/>
    <n v="4"/>
    <n v="1"/>
    <n v="3101295"/>
    <n v="39.6875"/>
    <m/>
    <x v="0"/>
    <n v="6"/>
    <n v="193.27812500000002"/>
    <n v="6"/>
    <n v="32.213020833333339"/>
    <n v="32.213020833333339"/>
    <n v="5.5"/>
    <x v="0"/>
    <n v="35.141477272727279"/>
    <n v="6"/>
    <n v="32.213020833333339"/>
  </r>
  <r>
    <n v="688"/>
    <x v="0"/>
    <x v="0"/>
    <s v="Dakic, Mr. Branko"/>
    <s v="male"/>
    <n v="19"/>
    <n v="0"/>
    <n v="0"/>
    <n v="349228"/>
    <n v="10.1708"/>
    <m/>
    <x v="0"/>
    <n v="1"/>
    <n v="49.531796"/>
    <n v="1"/>
    <n v="49.531796"/>
    <n v="49.531796"/>
    <n v="1"/>
    <x v="0"/>
    <n v="49.531796"/>
    <n v="1"/>
    <n v="49.531796"/>
  </r>
  <r>
    <n v="689"/>
    <x v="0"/>
    <x v="0"/>
    <s v="Fischer, Mr. Eberhard Thelander"/>
    <s v="male"/>
    <n v="18"/>
    <n v="0"/>
    <n v="0"/>
    <n v="350036"/>
    <n v="7.7957999999999998"/>
    <m/>
    <x v="0"/>
    <n v="1"/>
    <n v="37.965546000000003"/>
    <n v="1"/>
    <n v="37.965546000000003"/>
    <n v="37.965546000000003"/>
    <n v="1"/>
    <x v="0"/>
    <n v="37.965546000000003"/>
    <n v="1"/>
    <n v="37.965546000000003"/>
  </r>
  <r>
    <n v="690"/>
    <x v="1"/>
    <x v="1"/>
    <s v="Madill, Miss. Georgette Alexandra"/>
    <s v="female"/>
    <n v="15"/>
    <n v="0"/>
    <n v="1"/>
    <n v="24160"/>
    <n v="211.33750000000001"/>
    <s v="B5"/>
    <x v="0"/>
    <n v="2"/>
    <n v="1029.2136250000001"/>
    <n v="3"/>
    <n v="343.07120833333335"/>
    <n v="514.60681250000005"/>
    <n v="1.5"/>
    <x v="1"/>
    <n v="686.14241666666669"/>
    <n v="3"/>
    <n v="343.07120833333335"/>
  </r>
  <r>
    <n v="691"/>
    <x v="1"/>
    <x v="1"/>
    <s v="Dick, Mr. Albert Adrian"/>
    <s v="male"/>
    <n v="31"/>
    <n v="1"/>
    <n v="0"/>
    <n v="17474"/>
    <n v="57"/>
    <s v="B20"/>
    <x v="0"/>
    <n v="2"/>
    <n v="277.59000000000003"/>
    <n v="2"/>
    <n v="138.79500000000002"/>
    <n v="138.79500000000002"/>
    <n v="2"/>
    <x v="0"/>
    <n v="138.79500000000002"/>
    <n v="2"/>
    <n v="138.79500000000002"/>
  </r>
  <r>
    <n v="692"/>
    <x v="1"/>
    <x v="0"/>
    <s v="Karun, Miss. Manca"/>
    <s v="female"/>
    <n v="4"/>
    <n v="0"/>
    <n v="1"/>
    <n v="349256"/>
    <n v="13.416700000000001"/>
    <m/>
    <x v="1"/>
    <n v="2"/>
    <n v="65.339329000000006"/>
    <n v="1"/>
    <n v="65.339329000000006"/>
    <n v="32.669664500000003"/>
    <n v="1.5"/>
    <x v="1"/>
    <n v="43.559552666666669"/>
    <n v="1.5"/>
    <n v="43.559552666666669"/>
  </r>
  <r>
    <n v="693"/>
    <x v="1"/>
    <x v="0"/>
    <s v="Lam, Mr. Ali"/>
    <s v="male"/>
    <m/>
    <n v="0"/>
    <n v="0"/>
    <n v="1601"/>
    <n v="56.495800000000003"/>
    <m/>
    <x v="0"/>
    <n v="1"/>
    <n v="275.134546"/>
    <n v="7"/>
    <n v="39.30493514285714"/>
    <n v="275.134546"/>
    <n v="1"/>
    <x v="0"/>
    <n v="275.134546"/>
    <n v="7"/>
    <n v="39.30493514285714"/>
  </r>
  <r>
    <n v="694"/>
    <x v="0"/>
    <x v="0"/>
    <s v="Saad, Mr. Khalil"/>
    <s v="male"/>
    <n v="25"/>
    <n v="0"/>
    <n v="0"/>
    <n v="2672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695"/>
    <x v="0"/>
    <x v="1"/>
    <s v="Weir, Col. John"/>
    <s v="male"/>
    <n v="60"/>
    <n v="0"/>
    <n v="0"/>
    <n v="113800"/>
    <n v="26.55"/>
    <m/>
    <x v="0"/>
    <n v="1"/>
    <n v="129.29850000000002"/>
    <n v="1"/>
    <n v="129.29850000000002"/>
    <n v="129.29850000000002"/>
    <n v="1"/>
    <x v="0"/>
    <n v="129.29850000000002"/>
    <n v="1"/>
    <n v="129.29850000000002"/>
  </r>
  <r>
    <n v="696"/>
    <x v="0"/>
    <x v="2"/>
    <s v="Chapman, Mr. Charles Henry"/>
    <s v="male"/>
    <n v="52"/>
    <n v="0"/>
    <n v="0"/>
    <n v="248731"/>
    <n v="13.5"/>
    <m/>
    <x v="0"/>
    <n v="1"/>
    <n v="65.745000000000005"/>
    <n v="1"/>
    <n v="65.745000000000005"/>
    <n v="65.745000000000005"/>
    <n v="1"/>
    <x v="0"/>
    <n v="65.745000000000005"/>
    <n v="1"/>
    <n v="65.745000000000005"/>
  </r>
  <r>
    <n v="697"/>
    <x v="0"/>
    <x v="0"/>
    <s v="Kelly, Mr. James"/>
    <s v="male"/>
    <n v="44"/>
    <n v="0"/>
    <n v="0"/>
    <n v="363592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698"/>
    <x v="1"/>
    <x v="0"/>
    <s v="Mullens, Miss. Katherine &quot;Katie&quot;"/>
    <s v="female"/>
    <m/>
    <n v="0"/>
    <n v="0"/>
    <n v="35852"/>
    <n v="7.7332999999999998"/>
    <m/>
    <x v="2"/>
    <n v="1"/>
    <n v="32.388607059999998"/>
    <n v="1"/>
    <n v="32.388607059999998"/>
    <n v="32.388607059999998"/>
    <n v="1"/>
    <x v="0"/>
    <n v="32.388607059999998"/>
    <n v="1"/>
    <n v="32.388607059999998"/>
  </r>
  <r>
    <n v="699"/>
    <x v="0"/>
    <x v="1"/>
    <s v="Thayer, Mr. John Borland"/>
    <s v="male"/>
    <n v="49"/>
    <n v="1"/>
    <n v="1"/>
    <n v="17421"/>
    <n v="110.88330000000001"/>
    <s v="C68"/>
    <x v="1"/>
    <n v="3"/>
    <n v="110.88330000000001"/>
    <n v="4"/>
    <n v="27.720825000000001"/>
    <n v="36.961100000000002"/>
    <n v="2.5"/>
    <x v="0"/>
    <n v="44.353320000000004"/>
    <n v="4"/>
    <n v="27.720825000000001"/>
  </r>
  <r>
    <n v="700"/>
    <x v="0"/>
    <x v="0"/>
    <s v="Humblen, Mr. Adolf Mathias Nicolai Olsen"/>
    <s v="male"/>
    <n v="42"/>
    <n v="0"/>
    <n v="0"/>
    <n v="348121"/>
    <n v="7.65"/>
    <s v="F G63"/>
    <x v="0"/>
    <n v="1"/>
    <n v="37.255500000000005"/>
    <n v="1"/>
    <n v="37.255500000000005"/>
    <n v="37.255500000000005"/>
    <n v="1"/>
    <x v="0"/>
    <n v="37.255500000000005"/>
    <n v="1"/>
    <n v="37.255500000000005"/>
  </r>
  <r>
    <n v="701"/>
    <x v="1"/>
    <x v="1"/>
    <s v="Astor, Mrs. John Jacob (Madeleine Talmadge Force)"/>
    <s v="female"/>
    <n v="18"/>
    <n v="1"/>
    <n v="0"/>
    <s v="PC 17757"/>
    <n v="227.52500000000001"/>
    <s v="C62 C64"/>
    <x v="1"/>
    <n v="2"/>
    <n v="1108.04675"/>
    <n v="4"/>
    <n v="277.01168749999999"/>
    <n v="554.02337499999999"/>
    <n v="2"/>
    <x v="0"/>
    <n v="554.02337499999999"/>
    <n v="4"/>
    <n v="277.01168749999999"/>
  </r>
  <r>
    <n v="702"/>
    <x v="1"/>
    <x v="1"/>
    <s v="Silverthorne, Mr. Spencer Victor"/>
    <s v="male"/>
    <n v="35"/>
    <n v="0"/>
    <n v="0"/>
    <s v="PC 17475"/>
    <n v="26.287500000000001"/>
    <s v="E24"/>
    <x v="0"/>
    <n v="1"/>
    <n v="128.02012500000001"/>
    <n v="1"/>
    <n v="128.02012500000001"/>
    <n v="128.02012500000001"/>
    <n v="1"/>
    <x v="0"/>
    <n v="128.02012500000001"/>
    <n v="1"/>
    <n v="128.02012500000001"/>
  </r>
  <r>
    <n v="703"/>
    <x v="0"/>
    <x v="0"/>
    <s v="Barbara, Miss. Saiide"/>
    <s v="female"/>
    <n v="18"/>
    <n v="0"/>
    <n v="1"/>
    <n v="2691"/>
    <n v="14.4542"/>
    <m/>
    <x v="1"/>
    <n v="2"/>
    <n v="70.391953999999998"/>
    <n v="2"/>
    <n v="35.195976999999999"/>
    <n v="35.195976999999999"/>
    <n v="1.5"/>
    <x v="1"/>
    <n v="46.92796933333333"/>
    <n v="2"/>
    <n v="35.195976999999999"/>
  </r>
  <r>
    <n v="704"/>
    <x v="0"/>
    <x v="0"/>
    <s v="Gallagher, Mr. Martin"/>
    <s v="male"/>
    <n v="25"/>
    <n v="0"/>
    <n v="0"/>
    <n v="36864"/>
    <n v="7.7416999999999998"/>
    <m/>
    <x v="2"/>
    <n v="1"/>
    <n v="32.423787939999997"/>
    <n v="1"/>
    <n v="32.423787939999997"/>
    <n v="32.423787939999997"/>
    <n v="1"/>
    <x v="0"/>
    <n v="32.423787939999997"/>
    <n v="1"/>
    <n v="32.423787939999997"/>
  </r>
  <r>
    <n v="705"/>
    <x v="0"/>
    <x v="0"/>
    <s v="Hansen, Mr. Henrik Juul"/>
    <s v="male"/>
    <n v="26"/>
    <n v="1"/>
    <n v="0"/>
    <n v="350025"/>
    <n v="7.8541999999999996"/>
    <m/>
    <x v="0"/>
    <n v="2"/>
    <n v="38.249954000000002"/>
    <n v="1"/>
    <n v="38.249954000000002"/>
    <n v="19.124977000000001"/>
    <n v="2"/>
    <x v="0"/>
    <n v="19.124977000000001"/>
    <n v="2"/>
    <n v="19.124977000000001"/>
  </r>
  <r>
    <n v="706"/>
    <x v="0"/>
    <x v="2"/>
    <s v="Morley, Mr. Henry Samuel (&quot;Mr Henry Marshall&quot;)"/>
    <s v="male"/>
    <n v="39"/>
    <n v="0"/>
    <n v="0"/>
    <n v="250655"/>
    <n v="26"/>
    <m/>
    <x v="0"/>
    <n v="1"/>
    <n v="126.62"/>
    <n v="2"/>
    <n v="63.31"/>
    <n v="126.62"/>
    <n v="1"/>
    <x v="0"/>
    <n v="126.62"/>
    <n v="2"/>
    <n v="63.31"/>
  </r>
  <r>
    <n v="707"/>
    <x v="1"/>
    <x v="2"/>
    <s v="Kelly, Mrs. Florence &quot;Fannie&quot;"/>
    <s v="female"/>
    <n v="45"/>
    <n v="0"/>
    <n v="0"/>
    <n v="223596"/>
    <n v="13.5"/>
    <m/>
    <x v="0"/>
    <n v="1"/>
    <n v="65.745000000000005"/>
    <n v="1"/>
    <n v="65.745000000000005"/>
    <n v="65.745000000000005"/>
    <n v="1"/>
    <x v="0"/>
    <n v="65.745000000000005"/>
    <n v="1"/>
    <n v="65.745000000000005"/>
  </r>
  <r>
    <n v="708"/>
    <x v="1"/>
    <x v="1"/>
    <s v="Calderhead, Mr. Edward Pennington"/>
    <s v="male"/>
    <n v="42"/>
    <n v="0"/>
    <n v="0"/>
    <s v="PC 17476"/>
    <n v="26.287500000000001"/>
    <s v="E24"/>
    <x v="0"/>
    <n v="1"/>
    <n v="128.02012500000001"/>
    <n v="1"/>
    <n v="128.02012500000001"/>
    <n v="128.02012500000001"/>
    <n v="1"/>
    <x v="0"/>
    <n v="128.02012500000001"/>
    <n v="1"/>
    <n v="128.02012500000001"/>
  </r>
  <r>
    <n v="709"/>
    <x v="1"/>
    <x v="1"/>
    <s v="Cleaver, Miss. Alice"/>
    <s v="female"/>
    <n v="22"/>
    <n v="0"/>
    <n v="0"/>
    <n v="113781"/>
    <n v="151.55000000000001"/>
    <m/>
    <x v="0"/>
    <n v="1"/>
    <n v="738.0485000000001"/>
    <n v="4"/>
    <n v="184.51212500000003"/>
    <n v="738.0485000000001"/>
    <n v="1"/>
    <x v="0"/>
    <n v="738.0485000000001"/>
    <n v="4"/>
    <n v="184.51212500000003"/>
  </r>
  <r>
    <n v="710"/>
    <x v="1"/>
    <x v="0"/>
    <s v="Moubarek, Master. Halim Gonios (&quot;William George&quot;)"/>
    <s v="male"/>
    <m/>
    <n v="1"/>
    <n v="1"/>
    <n v="2661"/>
    <n v="15.245799999999999"/>
    <m/>
    <x v="1"/>
    <n v="3"/>
    <n v="74.247045999999997"/>
    <n v="2"/>
    <n v="37.123522999999999"/>
    <n v="24.749015333333332"/>
    <n v="2"/>
    <x v="1"/>
    <n v="37.123522999999999"/>
    <n v="2"/>
    <n v="37.123522999999999"/>
  </r>
  <r>
    <n v="711"/>
    <x v="1"/>
    <x v="1"/>
    <s v="Mayne, Mlle. Berthe Antonine (&quot;Mrs de Villiers&quot;)"/>
    <s v="female"/>
    <n v="24"/>
    <n v="0"/>
    <n v="0"/>
    <s v="PC 17482"/>
    <n v="49.504199999999997"/>
    <s v="C90"/>
    <x v="1"/>
    <n v="1"/>
    <n v="241.085454"/>
    <n v="1"/>
    <n v="241.085454"/>
    <n v="241.085454"/>
    <n v="1"/>
    <x v="0"/>
    <n v="241.085454"/>
    <n v="1"/>
    <n v="241.085454"/>
  </r>
  <r>
    <n v="712"/>
    <x v="0"/>
    <x v="1"/>
    <s v="Klaber, Mr. Herman"/>
    <s v="male"/>
    <m/>
    <n v="0"/>
    <n v="0"/>
    <n v="113028"/>
    <n v="26.55"/>
    <s v="C124"/>
    <x v="0"/>
    <n v="1"/>
    <n v="129.29850000000002"/>
    <n v="1"/>
    <n v="129.29850000000002"/>
    <n v="129.29850000000002"/>
    <n v="1"/>
    <x v="0"/>
    <n v="129.29850000000002"/>
    <n v="1"/>
    <n v="129.29850000000002"/>
  </r>
  <r>
    <n v="713"/>
    <x v="1"/>
    <x v="1"/>
    <s v="Taylor, Mr. Elmer Zebley"/>
    <s v="male"/>
    <n v="48"/>
    <n v="1"/>
    <n v="0"/>
    <n v="19996"/>
    <n v="52"/>
    <s v="C126"/>
    <x v="0"/>
    <n v="2"/>
    <n v="253.24"/>
    <n v="2"/>
    <n v="126.62"/>
    <n v="126.62"/>
    <n v="2"/>
    <x v="0"/>
    <n v="126.62"/>
    <n v="2"/>
    <n v="126.62"/>
  </r>
  <r>
    <n v="714"/>
    <x v="0"/>
    <x v="0"/>
    <s v="Larsson, Mr. August Viktor"/>
    <s v="male"/>
    <n v="29"/>
    <n v="0"/>
    <n v="0"/>
    <n v="7545"/>
    <n v="9.4832999999999998"/>
    <m/>
    <x v="0"/>
    <n v="1"/>
    <n v="46.183670999999997"/>
    <n v="1"/>
    <n v="46.183670999999997"/>
    <n v="46.183670999999997"/>
    <n v="1"/>
    <x v="0"/>
    <n v="46.183670999999997"/>
    <n v="1"/>
    <n v="46.183670999999997"/>
  </r>
  <r>
    <n v="715"/>
    <x v="0"/>
    <x v="2"/>
    <s v="Greenberg, Mr. Samuel"/>
    <s v="male"/>
    <n v="52"/>
    <n v="0"/>
    <n v="0"/>
    <n v="250647"/>
    <n v="13"/>
    <m/>
    <x v="0"/>
    <n v="1"/>
    <n v="63.31"/>
    <n v="2"/>
    <n v="31.655000000000001"/>
    <n v="63.31"/>
    <n v="1"/>
    <x v="0"/>
    <n v="63.31"/>
    <n v="2"/>
    <n v="31.655000000000001"/>
  </r>
  <r>
    <n v="716"/>
    <x v="0"/>
    <x v="0"/>
    <s v="Soholt, Mr. Peter Andreas Lauritz Andersen"/>
    <s v="male"/>
    <n v="19"/>
    <n v="0"/>
    <n v="0"/>
    <n v="348124"/>
    <n v="7.65"/>
    <s v="F G73"/>
    <x v="0"/>
    <n v="1"/>
    <n v="37.255500000000005"/>
    <n v="1"/>
    <n v="37.255500000000005"/>
    <n v="37.255500000000005"/>
    <n v="1"/>
    <x v="0"/>
    <n v="37.255500000000005"/>
    <n v="1"/>
    <n v="37.255500000000005"/>
  </r>
  <r>
    <n v="717"/>
    <x v="1"/>
    <x v="1"/>
    <s v="Endres, Miss. Caroline Louise"/>
    <s v="female"/>
    <n v="38"/>
    <n v="0"/>
    <n v="0"/>
    <s v="PC 17757"/>
    <n v="227.52500000000001"/>
    <s v="C45"/>
    <x v="1"/>
    <n v="1"/>
    <n v="1108.04675"/>
    <n v="4"/>
    <n v="277.01168749999999"/>
    <n v="1108.04675"/>
    <n v="1"/>
    <x v="0"/>
    <n v="1108.04675"/>
    <n v="4"/>
    <n v="277.01168749999999"/>
  </r>
  <r>
    <n v="718"/>
    <x v="1"/>
    <x v="2"/>
    <s v="Troutt, Miss. Edwina Celia &quot;Winnie&quot;"/>
    <s v="female"/>
    <n v="27"/>
    <n v="0"/>
    <n v="0"/>
    <n v="34218"/>
    <n v="10.5"/>
    <s v="E101"/>
    <x v="0"/>
    <n v="1"/>
    <n v="51.134999999999998"/>
    <n v="1"/>
    <n v="51.134999999999998"/>
    <n v="51.134999999999998"/>
    <n v="1"/>
    <x v="0"/>
    <n v="51.134999999999998"/>
    <n v="1"/>
    <n v="51.134999999999998"/>
  </r>
  <r>
    <n v="719"/>
    <x v="0"/>
    <x v="0"/>
    <s v="McEvoy, Mr. Michael"/>
    <s v="male"/>
    <m/>
    <n v="0"/>
    <n v="0"/>
    <n v="36568"/>
    <n v="15.5"/>
    <m/>
    <x v="2"/>
    <n v="1"/>
    <n v="64.917100000000005"/>
    <n v="1"/>
    <n v="64.917100000000005"/>
    <n v="64.917100000000005"/>
    <n v="1"/>
    <x v="0"/>
    <n v="64.917100000000005"/>
    <n v="1"/>
    <n v="64.917100000000005"/>
  </r>
  <r>
    <n v="720"/>
    <x v="0"/>
    <x v="0"/>
    <s v="Johnson, Mr. Malkolm Joackim"/>
    <s v="male"/>
    <n v="33"/>
    <n v="0"/>
    <n v="0"/>
    <n v="347062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721"/>
    <x v="1"/>
    <x v="2"/>
    <s v="Harper, Miss. Annie Jessie &quot;Nina&quot;"/>
    <s v="female"/>
    <n v="6"/>
    <n v="0"/>
    <n v="1"/>
    <n v="248727"/>
    <n v="33"/>
    <m/>
    <x v="0"/>
    <n v="2"/>
    <n v="160.71"/>
    <n v="3"/>
    <n v="53.57"/>
    <n v="80.355000000000004"/>
    <n v="1.5"/>
    <x v="1"/>
    <n v="107.14"/>
    <n v="3"/>
    <n v="53.57"/>
  </r>
  <r>
    <n v="722"/>
    <x v="0"/>
    <x v="0"/>
    <s v="Jensen, Mr. Svend Lauritz"/>
    <s v="male"/>
    <n v="17"/>
    <n v="1"/>
    <n v="0"/>
    <n v="350048"/>
    <n v="7.0541999999999998"/>
    <m/>
    <x v="0"/>
    <n v="2"/>
    <n v="34.353954000000002"/>
    <n v="1"/>
    <n v="34.353954000000002"/>
    <n v="17.176977000000001"/>
    <n v="2"/>
    <x v="0"/>
    <n v="17.176977000000001"/>
    <n v="2"/>
    <n v="17.176977000000001"/>
  </r>
  <r>
    <n v="723"/>
    <x v="0"/>
    <x v="2"/>
    <s v="Gillespie, Mr. William Henry"/>
    <s v="male"/>
    <n v="34"/>
    <n v="0"/>
    <n v="0"/>
    <n v="12233"/>
    <n v="13"/>
    <m/>
    <x v="0"/>
    <n v="1"/>
    <n v="63.31"/>
    <n v="1"/>
    <n v="63.31"/>
    <n v="63.31"/>
    <n v="1"/>
    <x v="0"/>
    <n v="63.31"/>
    <n v="1"/>
    <n v="63.31"/>
  </r>
  <r>
    <n v="724"/>
    <x v="0"/>
    <x v="2"/>
    <s v="Hodges, Mr. Henry Price"/>
    <s v="male"/>
    <n v="50"/>
    <n v="0"/>
    <n v="0"/>
    <n v="250643"/>
    <n v="13"/>
    <m/>
    <x v="0"/>
    <n v="1"/>
    <n v="63.31"/>
    <n v="1"/>
    <n v="63.31"/>
    <n v="63.31"/>
    <n v="1"/>
    <x v="0"/>
    <n v="63.31"/>
    <n v="1"/>
    <n v="63.31"/>
  </r>
  <r>
    <n v="725"/>
    <x v="1"/>
    <x v="1"/>
    <s v="Chambers, Mr. Norman Campbell"/>
    <s v="male"/>
    <n v="27"/>
    <n v="1"/>
    <n v="0"/>
    <n v="113806"/>
    <n v="53.1"/>
    <s v="E8"/>
    <x v="0"/>
    <n v="2"/>
    <n v="258.59700000000004"/>
    <n v="2"/>
    <n v="129.29850000000002"/>
    <n v="129.29850000000002"/>
    <n v="2"/>
    <x v="0"/>
    <n v="129.29850000000002"/>
    <n v="2"/>
    <n v="129.29850000000002"/>
  </r>
  <r>
    <n v="726"/>
    <x v="0"/>
    <x v="0"/>
    <s v="Oreskovic, Mr. Luka"/>
    <s v="male"/>
    <n v="20"/>
    <n v="0"/>
    <n v="0"/>
    <n v="315094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727"/>
    <x v="1"/>
    <x v="2"/>
    <s v="Renouf, Mrs. Peter Henry (Lillian Jefferys)"/>
    <s v="female"/>
    <n v="30"/>
    <n v="3"/>
    <n v="0"/>
    <n v="31027"/>
    <n v="21"/>
    <m/>
    <x v="0"/>
    <n v="4"/>
    <n v="102.27"/>
    <n v="2"/>
    <n v="51.134999999999998"/>
    <n v="25.567499999999999"/>
    <n v="4"/>
    <x v="0"/>
    <n v="25.567499999999999"/>
    <n v="4"/>
    <n v="25.567499999999999"/>
  </r>
  <r>
    <n v="728"/>
    <x v="1"/>
    <x v="0"/>
    <s v="Mannion, Miss. Margareth"/>
    <s v="female"/>
    <m/>
    <n v="0"/>
    <n v="0"/>
    <n v="36866"/>
    <n v="7.7374999999999998"/>
    <m/>
    <x v="2"/>
    <n v="1"/>
    <n v="32.406197499999998"/>
    <n v="1"/>
    <n v="32.406197499999998"/>
    <n v="32.406197499999998"/>
    <n v="1"/>
    <x v="0"/>
    <n v="32.406197499999998"/>
    <n v="1"/>
    <n v="32.406197499999998"/>
  </r>
  <r>
    <n v="729"/>
    <x v="0"/>
    <x v="2"/>
    <s v="Bryhl, Mr. Kurt Arnold Gottfrid"/>
    <s v="male"/>
    <n v="25"/>
    <n v="1"/>
    <n v="0"/>
    <n v="236853"/>
    <n v="26"/>
    <m/>
    <x v="0"/>
    <n v="2"/>
    <n v="126.62"/>
    <n v="1"/>
    <n v="126.62"/>
    <n v="63.31"/>
    <n v="2"/>
    <x v="0"/>
    <n v="63.31"/>
    <n v="2"/>
    <n v="63.31"/>
  </r>
  <r>
    <n v="730"/>
    <x v="0"/>
    <x v="0"/>
    <s v="Ilmakangas, Miss. Pieta Sofia"/>
    <s v="female"/>
    <n v="25"/>
    <n v="1"/>
    <n v="0"/>
    <s v="STON/O2. 3101271"/>
    <n v="7.9249999999999998"/>
    <m/>
    <x v="0"/>
    <n v="2"/>
    <n v="38.594749999999998"/>
    <n v="1"/>
    <n v="38.594749999999998"/>
    <n v="19.297374999999999"/>
    <n v="2"/>
    <x v="0"/>
    <n v="19.297374999999999"/>
    <n v="2"/>
    <n v="19.297374999999999"/>
  </r>
  <r>
    <n v="731"/>
    <x v="1"/>
    <x v="1"/>
    <s v="Allen, Miss. Elisabeth Walton"/>
    <s v="female"/>
    <n v="29"/>
    <n v="0"/>
    <n v="0"/>
    <n v="24160"/>
    <n v="211.33750000000001"/>
    <s v="B5"/>
    <x v="0"/>
    <n v="1"/>
    <n v="1029.2136250000001"/>
    <n v="3"/>
    <n v="343.07120833333335"/>
    <n v="1029.2136250000001"/>
    <n v="1"/>
    <x v="0"/>
    <n v="1029.2136250000001"/>
    <n v="3"/>
    <n v="343.07120833333335"/>
  </r>
  <r>
    <n v="732"/>
    <x v="0"/>
    <x v="0"/>
    <s v="Hassan, Mr. Houssein G N"/>
    <s v="male"/>
    <n v="11"/>
    <n v="0"/>
    <n v="0"/>
    <n v="2699"/>
    <n v="18.787500000000001"/>
    <m/>
    <x v="1"/>
    <n v="1"/>
    <n v="91.495125000000016"/>
    <n v="2"/>
    <n v="45.747562500000008"/>
    <n v="91.495125000000016"/>
    <n v="1"/>
    <x v="0"/>
    <n v="91.495125000000016"/>
    <n v="2"/>
    <n v="45.747562500000008"/>
  </r>
  <r>
    <n v="733"/>
    <x v="0"/>
    <x v="2"/>
    <s v="Knight, Mr. Robert J"/>
    <s v="male"/>
    <m/>
    <n v="0"/>
    <n v="0"/>
    <n v="239855"/>
    <n v="0"/>
    <m/>
    <x v="0"/>
    <n v="1"/>
    <n v="0"/>
    <n v="1"/>
    <n v="0"/>
    <n v="0"/>
    <n v="1"/>
    <x v="0"/>
    <n v="0"/>
    <n v="1"/>
    <n v="0"/>
  </r>
  <r>
    <n v="734"/>
    <x v="0"/>
    <x v="2"/>
    <s v="Berriman, Mr. William John"/>
    <s v="male"/>
    <n v="23"/>
    <n v="0"/>
    <n v="0"/>
    <n v="28425"/>
    <n v="13"/>
    <m/>
    <x v="0"/>
    <n v="1"/>
    <n v="63.31"/>
    <n v="1"/>
    <n v="63.31"/>
    <n v="63.31"/>
    <n v="1"/>
    <x v="0"/>
    <n v="63.31"/>
    <n v="1"/>
    <n v="63.31"/>
  </r>
  <r>
    <n v="735"/>
    <x v="0"/>
    <x v="2"/>
    <s v="Troupiansky, Mr. Moses Aaron"/>
    <s v="male"/>
    <n v="23"/>
    <n v="0"/>
    <n v="0"/>
    <n v="233639"/>
    <n v="13"/>
    <m/>
    <x v="0"/>
    <n v="1"/>
    <n v="63.31"/>
    <n v="1"/>
    <n v="63.31"/>
    <n v="63.31"/>
    <n v="1"/>
    <x v="0"/>
    <n v="63.31"/>
    <n v="1"/>
    <n v="63.31"/>
  </r>
  <r>
    <n v="736"/>
    <x v="0"/>
    <x v="0"/>
    <s v="Williams, Mr. Leslie"/>
    <s v="male"/>
    <n v="28.5"/>
    <n v="0"/>
    <n v="0"/>
    <n v="54636"/>
    <n v="16.100000000000001"/>
    <m/>
    <x v="0"/>
    <n v="1"/>
    <n v="78.407000000000011"/>
    <n v="2"/>
    <n v="39.203500000000005"/>
    <n v="78.407000000000011"/>
    <n v="1"/>
    <x v="0"/>
    <n v="78.407000000000011"/>
    <n v="2"/>
    <n v="39.203500000000005"/>
  </r>
  <r>
    <n v="737"/>
    <x v="0"/>
    <x v="0"/>
    <s v="Ford, Mrs. Edward (Margaret Ann Watson)"/>
    <s v="female"/>
    <n v="48"/>
    <n v="1"/>
    <n v="3"/>
    <s v="W./C. 6608"/>
    <n v="34.375"/>
    <m/>
    <x v="0"/>
    <n v="5"/>
    <n v="167.40625"/>
    <n v="4"/>
    <n v="41.8515625"/>
    <n v="33.481250000000003"/>
    <n v="3.5"/>
    <x v="0"/>
    <n v="47.830357142857146"/>
    <n v="4"/>
    <n v="41.8515625"/>
  </r>
  <r>
    <n v="738"/>
    <x v="1"/>
    <x v="1"/>
    <s v="Lesurer, Mr. Gustave J"/>
    <s v="male"/>
    <n v="35"/>
    <n v="0"/>
    <n v="0"/>
    <s v="PC 17755"/>
    <n v="512.32920000000001"/>
    <s v="B101"/>
    <x v="1"/>
    <n v="1"/>
    <n v="2495.0432040000001"/>
    <n v="3"/>
    <n v="831.68106799999998"/>
    <n v="2495.0432040000001"/>
    <n v="1"/>
    <x v="0"/>
    <n v="2495.0432040000001"/>
    <n v="3"/>
    <n v="831.68106799999998"/>
  </r>
  <r>
    <n v="739"/>
    <x v="0"/>
    <x v="0"/>
    <s v="Ivanoff, Mr. Kanio"/>
    <s v="male"/>
    <m/>
    <n v="0"/>
    <n v="0"/>
    <n v="349201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740"/>
    <x v="0"/>
    <x v="0"/>
    <s v="Nankoff, Mr. Minko"/>
    <s v="male"/>
    <m/>
    <n v="0"/>
    <n v="0"/>
    <n v="349218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741"/>
    <x v="1"/>
    <x v="1"/>
    <s v="Hawksford, Mr. Walter James"/>
    <s v="male"/>
    <m/>
    <n v="0"/>
    <n v="0"/>
    <n v="16988"/>
    <n v="30"/>
    <s v="D45"/>
    <x v="0"/>
    <n v="1"/>
    <n v="146.1"/>
    <n v="1"/>
    <n v="146.1"/>
    <n v="146.1"/>
    <n v="1"/>
    <x v="0"/>
    <n v="146.1"/>
    <n v="1"/>
    <n v="146.1"/>
  </r>
  <r>
    <n v="742"/>
    <x v="0"/>
    <x v="1"/>
    <s v="Cavendish, Mr. Tyrell William"/>
    <s v="male"/>
    <n v="36"/>
    <n v="1"/>
    <n v="0"/>
    <n v="19877"/>
    <n v="78.849999999999994"/>
    <s v="C46"/>
    <x v="0"/>
    <n v="2"/>
    <n v="383.99949999999995"/>
    <n v="2"/>
    <n v="191.99974999999998"/>
    <n v="191.99974999999998"/>
    <n v="2"/>
    <x v="0"/>
    <n v="191.99974999999998"/>
    <n v="2"/>
    <n v="191.99974999999998"/>
  </r>
  <r>
    <n v="743"/>
    <x v="1"/>
    <x v="1"/>
    <s v="Ryerson, Miss. Susan Parker &quot;Suzette&quot;"/>
    <s v="female"/>
    <n v="21"/>
    <n v="2"/>
    <n v="2"/>
    <s v="PC 17608"/>
    <n v="262.375"/>
    <s v="B57 B59 B63 B66"/>
    <x v="1"/>
    <n v="5"/>
    <n v="1277.7662500000001"/>
    <n v="2"/>
    <n v="638.88312500000006"/>
    <n v="255.55325000000002"/>
    <n v="3.5"/>
    <x v="1"/>
    <n v="365.07607142857148"/>
    <n v="3.5"/>
    <n v="365.07607142857148"/>
  </r>
  <r>
    <n v="744"/>
    <x v="0"/>
    <x v="0"/>
    <s v="McNamee, Mr. Neal"/>
    <s v="male"/>
    <n v="24"/>
    <n v="1"/>
    <n v="0"/>
    <n v="376566"/>
    <n v="16.100000000000001"/>
    <m/>
    <x v="0"/>
    <n v="2"/>
    <n v="78.407000000000011"/>
    <n v="1"/>
    <n v="78.407000000000011"/>
    <n v="39.203500000000005"/>
    <n v="2"/>
    <x v="0"/>
    <n v="39.203500000000005"/>
    <n v="2"/>
    <n v="39.203500000000005"/>
  </r>
  <r>
    <n v="745"/>
    <x v="1"/>
    <x v="0"/>
    <s v="Stranden, Mr. Juho"/>
    <s v="male"/>
    <n v="31"/>
    <n v="0"/>
    <n v="0"/>
    <s v="STON/O 2. 3101288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746"/>
    <x v="0"/>
    <x v="1"/>
    <s v="Crosby, Capt. Edward Gifford"/>
    <s v="male"/>
    <n v="70"/>
    <n v="1"/>
    <n v="1"/>
    <s v="WE/P 5735"/>
    <n v="71"/>
    <s v="B22"/>
    <x v="0"/>
    <n v="3"/>
    <n v="345.77"/>
    <n v="2"/>
    <n v="172.88499999999999"/>
    <n v="115.25666666666666"/>
    <n v="2.5"/>
    <x v="0"/>
    <n v="138.30799999999999"/>
    <n v="2.5"/>
    <n v="138.30799999999999"/>
  </r>
  <r>
    <n v="747"/>
    <x v="0"/>
    <x v="0"/>
    <s v="Abbott, Mr. Rossmore Edward"/>
    <s v="male"/>
    <n v="16"/>
    <n v="1"/>
    <n v="1"/>
    <s v="C.A. 2673"/>
    <n v="20.25"/>
    <m/>
    <x v="0"/>
    <n v="3"/>
    <n v="98.617500000000007"/>
    <n v="2"/>
    <n v="49.308750000000003"/>
    <n v="32.872500000000002"/>
    <n v="2.5"/>
    <x v="0"/>
    <n v="39.447000000000003"/>
    <n v="2.5"/>
    <n v="39.447000000000003"/>
  </r>
  <r>
    <n v="748"/>
    <x v="1"/>
    <x v="2"/>
    <s v="Sinkkonen, Miss. Anna"/>
    <s v="female"/>
    <n v="30"/>
    <n v="0"/>
    <n v="0"/>
    <n v="250648"/>
    <n v="13"/>
    <m/>
    <x v="0"/>
    <n v="1"/>
    <n v="63.31"/>
    <n v="1"/>
    <n v="63.31"/>
    <n v="63.31"/>
    <n v="1"/>
    <x v="0"/>
    <n v="63.31"/>
    <n v="1"/>
    <n v="63.31"/>
  </r>
  <r>
    <n v="749"/>
    <x v="0"/>
    <x v="1"/>
    <s v="Marvin, Mr. Daniel Warner"/>
    <s v="male"/>
    <n v="19"/>
    <n v="1"/>
    <n v="0"/>
    <n v="113773"/>
    <n v="53.1"/>
    <s v="D30"/>
    <x v="0"/>
    <n v="2"/>
    <n v="258.59700000000004"/>
    <n v="1"/>
    <n v="258.59700000000004"/>
    <n v="129.29850000000002"/>
    <n v="2"/>
    <x v="0"/>
    <n v="129.29850000000002"/>
    <n v="2"/>
    <n v="129.29850000000002"/>
  </r>
  <r>
    <n v="750"/>
    <x v="0"/>
    <x v="0"/>
    <s v="Connaghton, Mr. Michael"/>
    <s v="male"/>
    <n v="31"/>
    <n v="0"/>
    <n v="0"/>
    <n v="335097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751"/>
    <x v="1"/>
    <x v="2"/>
    <s v="Wells, Miss. Joan"/>
    <s v="female"/>
    <n v="4"/>
    <n v="1"/>
    <n v="1"/>
    <n v="29103"/>
    <n v="23"/>
    <m/>
    <x v="0"/>
    <n v="3"/>
    <n v="112.01"/>
    <n v="1"/>
    <n v="112.01"/>
    <n v="37.336666666666666"/>
    <n v="2"/>
    <x v="1"/>
    <n v="56.005000000000003"/>
    <n v="2"/>
    <n v="56.005000000000003"/>
  </r>
  <r>
    <n v="752"/>
    <x v="1"/>
    <x v="0"/>
    <s v="Moor, Master. Meier"/>
    <s v="male"/>
    <n v="6"/>
    <n v="0"/>
    <n v="1"/>
    <n v="392096"/>
    <n v="12.475"/>
    <s v="E121"/>
    <x v="0"/>
    <n v="2"/>
    <n v="60.753250000000001"/>
    <n v="2"/>
    <n v="30.376625000000001"/>
    <n v="30.376625000000001"/>
    <n v="1.5"/>
    <x v="1"/>
    <n v="40.502166666666668"/>
    <n v="2"/>
    <n v="30.376625000000001"/>
  </r>
  <r>
    <n v="753"/>
    <x v="0"/>
    <x v="0"/>
    <s v="Vande Velde, Mr. Johannes Joseph"/>
    <s v="male"/>
    <n v="33"/>
    <n v="0"/>
    <n v="0"/>
    <n v="345780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754"/>
    <x v="0"/>
    <x v="0"/>
    <s v="Jonkoff, Mr. Lalio"/>
    <s v="male"/>
    <n v="23"/>
    <n v="0"/>
    <n v="0"/>
    <n v="349204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755"/>
    <x v="1"/>
    <x v="2"/>
    <s v="Herman, Mrs. Samuel (Jane Laver)"/>
    <s v="female"/>
    <n v="48"/>
    <n v="1"/>
    <n v="2"/>
    <n v="220845"/>
    <n v="65"/>
    <m/>
    <x v="0"/>
    <n v="4"/>
    <n v="316.55"/>
    <n v="2"/>
    <n v="158.27500000000001"/>
    <n v="79.137500000000003"/>
    <n v="3"/>
    <x v="0"/>
    <n v="105.51666666666667"/>
    <n v="3"/>
    <n v="105.51666666666667"/>
  </r>
  <r>
    <n v="756"/>
    <x v="1"/>
    <x v="2"/>
    <s v="Hamalainen, Master. Viljo"/>
    <s v="male"/>
    <n v="0.67"/>
    <n v="1"/>
    <n v="1"/>
    <n v="250649"/>
    <n v="14.5"/>
    <m/>
    <x v="0"/>
    <n v="3"/>
    <n v="70.614999999999995"/>
    <n v="2"/>
    <n v="35.307499999999997"/>
    <n v="23.53833333333333"/>
    <n v="2"/>
    <x v="1"/>
    <n v="35.307499999999997"/>
    <n v="2"/>
    <n v="35.307499999999997"/>
  </r>
  <r>
    <n v="757"/>
    <x v="0"/>
    <x v="0"/>
    <s v="Carlsson, Mr. August Sigfrid"/>
    <s v="male"/>
    <n v="28"/>
    <n v="0"/>
    <n v="0"/>
    <n v="350042"/>
    <n v="7.7957999999999998"/>
    <m/>
    <x v="0"/>
    <n v="1"/>
    <n v="37.965546000000003"/>
    <n v="1"/>
    <n v="37.965546000000003"/>
    <n v="37.965546000000003"/>
    <n v="1"/>
    <x v="0"/>
    <n v="37.965546000000003"/>
    <n v="1"/>
    <n v="37.965546000000003"/>
  </r>
  <r>
    <n v="758"/>
    <x v="0"/>
    <x v="2"/>
    <s v="Bailey, Mr. Percy Andrew"/>
    <s v="male"/>
    <n v="18"/>
    <n v="0"/>
    <n v="0"/>
    <n v="29108"/>
    <n v="11.5"/>
    <m/>
    <x v="0"/>
    <n v="1"/>
    <n v="56.005000000000003"/>
    <n v="1"/>
    <n v="56.005000000000003"/>
    <n v="56.005000000000003"/>
    <n v="1"/>
    <x v="0"/>
    <n v="56.005000000000003"/>
    <n v="1"/>
    <n v="56.005000000000003"/>
  </r>
  <r>
    <n v="759"/>
    <x v="0"/>
    <x v="0"/>
    <s v="Theobald, Mr. Thomas Leonard"/>
    <s v="male"/>
    <n v="34"/>
    <n v="0"/>
    <n v="0"/>
    <n v="363294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760"/>
    <x v="1"/>
    <x v="1"/>
    <s v="Rothes, the Countess. of (Lucy Noel Martha Dyer-Edwards)"/>
    <s v="female"/>
    <n v="33"/>
    <n v="0"/>
    <n v="0"/>
    <n v="110152"/>
    <n v="86.5"/>
    <s v="B77"/>
    <x v="0"/>
    <n v="1"/>
    <n v="421.255"/>
    <n v="3"/>
    <n v="140.41833333333332"/>
    <n v="421.255"/>
    <n v="1"/>
    <x v="0"/>
    <n v="421.255"/>
    <n v="3"/>
    <n v="140.41833333333332"/>
  </r>
  <r>
    <n v="761"/>
    <x v="0"/>
    <x v="0"/>
    <s v="Garfirth, Mr. John"/>
    <s v="male"/>
    <m/>
    <n v="0"/>
    <n v="0"/>
    <n v="358585"/>
    <n v="14.5"/>
    <m/>
    <x v="0"/>
    <n v="1"/>
    <n v="70.614999999999995"/>
    <n v="2"/>
    <n v="35.307499999999997"/>
    <n v="70.614999999999995"/>
    <n v="1"/>
    <x v="0"/>
    <n v="70.614999999999995"/>
    <n v="2"/>
    <n v="35.307499999999997"/>
  </r>
  <r>
    <n v="762"/>
    <x v="0"/>
    <x v="0"/>
    <s v="Nirva, Mr. Iisakki Antino Aijo"/>
    <s v="male"/>
    <n v="41"/>
    <n v="0"/>
    <n v="0"/>
    <s v="SOTON/O2 3101272"/>
    <n v="7.125"/>
    <m/>
    <x v="0"/>
    <n v="1"/>
    <n v="34.698750000000004"/>
    <n v="1"/>
    <n v="34.698750000000004"/>
    <n v="34.698750000000004"/>
    <n v="1"/>
    <x v="0"/>
    <n v="34.698750000000004"/>
    <n v="1"/>
    <n v="34.698750000000004"/>
  </r>
  <r>
    <n v="763"/>
    <x v="1"/>
    <x v="0"/>
    <s v="Barah, Mr. Hanna Assi"/>
    <s v="male"/>
    <n v="20"/>
    <n v="0"/>
    <n v="0"/>
    <n v="2663"/>
    <n v="7.2291999999999996"/>
    <m/>
    <x v="1"/>
    <n v="1"/>
    <n v="35.206204"/>
    <n v="1"/>
    <n v="35.206204"/>
    <n v="35.206204"/>
    <n v="1"/>
    <x v="0"/>
    <n v="35.206204"/>
    <n v="1"/>
    <n v="35.206204"/>
  </r>
  <r>
    <n v="764"/>
    <x v="1"/>
    <x v="1"/>
    <s v="Carter, Mrs. William Ernest (Lucile Polk)"/>
    <s v="female"/>
    <n v="36"/>
    <n v="1"/>
    <n v="2"/>
    <n v="113760"/>
    <n v="120"/>
    <s v="B96 B98"/>
    <x v="0"/>
    <n v="4"/>
    <n v="584.4"/>
    <n v="4"/>
    <n v="146.1"/>
    <n v="146.1"/>
    <n v="3"/>
    <x v="0"/>
    <n v="194.79999999999998"/>
    <n v="4"/>
    <n v="146.1"/>
  </r>
  <r>
    <n v="765"/>
    <x v="0"/>
    <x v="0"/>
    <s v="Eklund, Mr. Hans Linus"/>
    <s v="male"/>
    <n v="16"/>
    <n v="0"/>
    <n v="0"/>
    <n v="347074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766"/>
    <x v="1"/>
    <x v="1"/>
    <s v="Hogeboom, Mrs. John C (Anna Andrews)"/>
    <s v="female"/>
    <n v="51"/>
    <n v="1"/>
    <n v="0"/>
    <n v="13502"/>
    <n v="77.958299999999994"/>
    <s v="D11"/>
    <x v="0"/>
    <n v="2"/>
    <n v="379.65692099999995"/>
    <n v="3"/>
    <n v="126.55230699999998"/>
    <n v="189.82846049999998"/>
    <n v="2"/>
    <x v="0"/>
    <n v="189.82846049999998"/>
    <n v="3"/>
    <n v="126.55230699999998"/>
  </r>
  <r>
    <n v="767"/>
    <x v="0"/>
    <x v="1"/>
    <s v="Brewe, Dr. Arthur Jackson"/>
    <s v="male"/>
    <m/>
    <n v="0"/>
    <n v="0"/>
    <n v="112379"/>
    <n v="39.6"/>
    <m/>
    <x v="1"/>
    <n v="1"/>
    <n v="39.6"/>
    <n v="1"/>
    <n v="39.6"/>
    <n v="39.6"/>
    <n v="1"/>
    <x v="0"/>
    <n v="39.6"/>
    <n v="1"/>
    <n v="39.6"/>
  </r>
  <r>
    <n v="768"/>
    <x v="0"/>
    <x v="0"/>
    <s v="Mangan, Miss. Mary"/>
    <s v="female"/>
    <n v="30.5"/>
    <n v="0"/>
    <n v="0"/>
    <n v="364850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769"/>
    <x v="0"/>
    <x v="0"/>
    <s v="Moran, Mr. Daniel J"/>
    <s v="male"/>
    <m/>
    <n v="1"/>
    <n v="0"/>
    <n v="371110"/>
    <n v="24.15"/>
    <m/>
    <x v="2"/>
    <n v="2"/>
    <n v="101.14502999999999"/>
    <n v="3"/>
    <n v="33.715009999999999"/>
    <n v="50.572514999999996"/>
    <n v="2"/>
    <x v="0"/>
    <n v="50.572514999999996"/>
    <n v="3"/>
    <n v="33.715009999999999"/>
  </r>
  <r>
    <n v="770"/>
    <x v="0"/>
    <x v="0"/>
    <s v="Gronnestad, Mr. Daniel Danielsen"/>
    <s v="male"/>
    <n v="32"/>
    <n v="0"/>
    <n v="0"/>
    <n v="8471"/>
    <n v="8.3625000000000007"/>
    <m/>
    <x v="0"/>
    <n v="1"/>
    <n v="40.725375000000007"/>
    <n v="1"/>
    <n v="40.725375000000007"/>
    <n v="40.725375000000007"/>
    <n v="1"/>
    <x v="0"/>
    <n v="40.725375000000007"/>
    <n v="1"/>
    <n v="40.725375000000007"/>
  </r>
  <r>
    <n v="771"/>
    <x v="0"/>
    <x v="0"/>
    <s v="Lievens, Mr. Rene Aime"/>
    <s v="male"/>
    <n v="24"/>
    <n v="0"/>
    <n v="0"/>
    <n v="345781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772"/>
    <x v="0"/>
    <x v="0"/>
    <s v="Jensen, Mr. Niels Peder"/>
    <s v="male"/>
    <n v="48"/>
    <n v="0"/>
    <n v="0"/>
    <n v="350047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773"/>
    <x v="0"/>
    <x v="2"/>
    <s v="Mack, Mrs. (Mary)"/>
    <s v="female"/>
    <n v="57"/>
    <n v="0"/>
    <n v="0"/>
    <s v="S.O./P.P. 3"/>
    <n v="10.5"/>
    <s v="E77"/>
    <x v="0"/>
    <n v="1"/>
    <n v="51.134999999999998"/>
    <n v="2"/>
    <n v="25.567499999999999"/>
    <n v="51.134999999999998"/>
    <n v="1"/>
    <x v="0"/>
    <n v="51.134999999999998"/>
    <n v="2"/>
    <n v="25.567499999999999"/>
  </r>
  <r>
    <n v="774"/>
    <x v="0"/>
    <x v="0"/>
    <s v="Elias, Mr. Dibo"/>
    <s v="male"/>
    <m/>
    <n v="0"/>
    <n v="0"/>
    <n v="2674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775"/>
    <x v="1"/>
    <x v="2"/>
    <s v="Hocking, Mrs. Elizabeth (Eliza Needs)"/>
    <s v="female"/>
    <n v="54"/>
    <n v="1"/>
    <n v="3"/>
    <n v="29105"/>
    <n v="23"/>
    <m/>
    <x v="0"/>
    <n v="5"/>
    <n v="112.01"/>
    <n v="1"/>
    <n v="112.01"/>
    <n v="22.402000000000001"/>
    <n v="3.5"/>
    <x v="0"/>
    <n v="32.002857142857145"/>
    <n v="3.5"/>
    <n v="32.002857142857145"/>
  </r>
  <r>
    <n v="776"/>
    <x v="0"/>
    <x v="0"/>
    <s v="Myhrman, Mr. Pehr Fabian Oliver Malkolm"/>
    <s v="male"/>
    <n v="18"/>
    <n v="0"/>
    <n v="0"/>
    <n v="347078"/>
    <n v="7.75"/>
    <m/>
    <x v="0"/>
    <n v="1"/>
    <n v="37.7425"/>
    <n v="1"/>
    <n v="37.7425"/>
    <n v="37.7425"/>
    <n v="1"/>
    <x v="0"/>
    <n v="37.7425"/>
    <n v="1"/>
    <n v="37.7425"/>
  </r>
  <r>
    <n v="777"/>
    <x v="0"/>
    <x v="0"/>
    <s v="Tobin, Mr. Roger"/>
    <s v="male"/>
    <m/>
    <n v="0"/>
    <n v="0"/>
    <n v="383121"/>
    <n v="7.75"/>
    <s v="F38"/>
    <x v="2"/>
    <n v="1"/>
    <n v="32.458550000000002"/>
    <n v="1"/>
    <n v="32.458550000000002"/>
    <n v="32.458550000000002"/>
    <n v="1"/>
    <x v="0"/>
    <n v="32.458550000000002"/>
    <n v="1"/>
    <n v="32.458550000000002"/>
  </r>
  <r>
    <n v="778"/>
    <x v="1"/>
    <x v="0"/>
    <s v="Emanuel, Miss. Virginia Ethel"/>
    <s v="female"/>
    <n v="5"/>
    <n v="0"/>
    <n v="0"/>
    <n v="364516"/>
    <n v="12.475"/>
    <m/>
    <x v="0"/>
    <n v="1"/>
    <n v="60.753250000000001"/>
    <n v="2"/>
    <n v="30.376625000000001"/>
    <n v="60.753250000000001"/>
    <n v="1"/>
    <x v="0"/>
    <n v="60.753250000000001"/>
    <n v="2"/>
    <n v="30.376625000000001"/>
  </r>
  <r>
    <n v="779"/>
    <x v="0"/>
    <x v="0"/>
    <s v="Kilgannon, Mr. Thomas J"/>
    <s v="male"/>
    <m/>
    <n v="0"/>
    <n v="0"/>
    <n v="36865"/>
    <n v="7.7374999999999998"/>
    <m/>
    <x v="2"/>
    <n v="1"/>
    <n v="32.406197499999998"/>
    <n v="1"/>
    <n v="32.406197499999998"/>
    <n v="32.406197499999998"/>
    <n v="1"/>
    <x v="0"/>
    <n v="32.406197499999998"/>
    <n v="1"/>
    <n v="32.406197499999998"/>
  </r>
  <r>
    <n v="780"/>
    <x v="1"/>
    <x v="1"/>
    <s v="Robert, Mrs. Edward Scott (Elisabeth Walton McMillan)"/>
    <s v="female"/>
    <n v="43"/>
    <n v="0"/>
    <n v="1"/>
    <n v="24160"/>
    <n v="211.33750000000001"/>
    <s v="B3"/>
    <x v="0"/>
    <n v="2"/>
    <n v="1029.2136250000001"/>
    <n v="3"/>
    <n v="343.07120833333335"/>
    <n v="514.60681250000005"/>
    <n v="1.5"/>
    <x v="0"/>
    <n v="686.14241666666669"/>
    <n v="3"/>
    <n v="343.07120833333335"/>
  </r>
  <r>
    <n v="781"/>
    <x v="1"/>
    <x v="0"/>
    <s v="Ayoub, Miss. Banoura"/>
    <s v="female"/>
    <n v="13"/>
    <n v="0"/>
    <n v="0"/>
    <n v="2687"/>
    <n v="7.2291999999999996"/>
    <m/>
    <x v="1"/>
    <n v="1"/>
    <n v="35.206204"/>
    <n v="1"/>
    <n v="35.206204"/>
    <n v="35.206204"/>
    <n v="1"/>
    <x v="0"/>
    <n v="35.206204"/>
    <n v="1"/>
    <n v="35.206204"/>
  </r>
  <r>
    <n v="782"/>
    <x v="1"/>
    <x v="1"/>
    <s v="Dick, Mrs. Albert Adrian (Vera Gillespie)"/>
    <s v="female"/>
    <n v="17"/>
    <n v="1"/>
    <n v="0"/>
    <n v="17474"/>
    <n v="57"/>
    <s v="B20"/>
    <x v="0"/>
    <n v="2"/>
    <n v="277.59000000000003"/>
    <n v="2"/>
    <n v="138.79500000000002"/>
    <n v="138.79500000000002"/>
    <n v="2"/>
    <x v="0"/>
    <n v="138.79500000000002"/>
    <n v="2"/>
    <n v="138.79500000000002"/>
  </r>
  <r>
    <n v="783"/>
    <x v="0"/>
    <x v="1"/>
    <s v="Long, Mr. Milton Clyde"/>
    <s v="male"/>
    <n v="29"/>
    <n v="0"/>
    <n v="0"/>
    <n v="113501"/>
    <n v="30"/>
    <s v="D6"/>
    <x v="0"/>
    <n v="1"/>
    <n v="146.1"/>
    <n v="1"/>
    <n v="146.1"/>
    <n v="146.1"/>
    <n v="1"/>
    <x v="0"/>
    <n v="146.1"/>
    <n v="1"/>
    <n v="146.1"/>
  </r>
  <r>
    <n v="784"/>
    <x v="0"/>
    <x v="0"/>
    <s v="Johnston, Mr. Andrew G"/>
    <s v="male"/>
    <m/>
    <n v="1"/>
    <n v="2"/>
    <s v="W./C. 6607"/>
    <n v="23.45"/>
    <m/>
    <x v="0"/>
    <n v="4"/>
    <n v="114.2015"/>
    <n v="2"/>
    <n v="57.100749999999998"/>
    <n v="28.550374999999999"/>
    <n v="3"/>
    <x v="0"/>
    <n v="38.067166666666665"/>
    <n v="3"/>
    <n v="38.067166666666665"/>
  </r>
  <r>
    <n v="785"/>
    <x v="0"/>
    <x v="0"/>
    <s v="Ali, Mr. William"/>
    <s v="male"/>
    <n v="25"/>
    <n v="0"/>
    <n v="0"/>
    <s v="SOTON/O.Q. 3101312"/>
    <n v="7.05"/>
    <m/>
    <x v="0"/>
    <n v="1"/>
    <n v="34.333500000000001"/>
    <n v="1"/>
    <n v="34.333500000000001"/>
    <n v="34.333500000000001"/>
    <n v="1"/>
    <x v="0"/>
    <n v="34.333500000000001"/>
    <n v="1"/>
    <n v="34.333500000000001"/>
  </r>
  <r>
    <n v="786"/>
    <x v="0"/>
    <x v="0"/>
    <s v="Harmer, Mr. Abraham (David Lishin)"/>
    <s v="male"/>
    <n v="25"/>
    <n v="0"/>
    <n v="0"/>
    <n v="374887"/>
    <n v="7.25"/>
    <m/>
    <x v="0"/>
    <n v="1"/>
    <n v="35.307499999999997"/>
    <n v="1"/>
    <n v="35.307499999999997"/>
    <n v="35.307499999999997"/>
    <n v="1"/>
    <x v="0"/>
    <n v="35.307499999999997"/>
    <n v="1"/>
    <n v="35.307499999999997"/>
  </r>
  <r>
    <n v="787"/>
    <x v="1"/>
    <x v="0"/>
    <s v="Sjoblom, Miss. Anna Sofia"/>
    <s v="female"/>
    <n v="18"/>
    <n v="0"/>
    <n v="0"/>
    <n v="3101265"/>
    <n v="7.4958"/>
    <m/>
    <x v="0"/>
    <n v="1"/>
    <n v="36.504545999999998"/>
    <n v="1"/>
    <n v="36.504545999999998"/>
    <n v="36.504545999999998"/>
    <n v="1"/>
    <x v="0"/>
    <n v="36.504545999999998"/>
    <n v="1"/>
    <n v="36.504545999999998"/>
  </r>
  <r>
    <n v="788"/>
    <x v="0"/>
    <x v="0"/>
    <s v="Rice, Master. George Hugh"/>
    <s v="male"/>
    <n v="8"/>
    <n v="4"/>
    <n v="1"/>
    <n v="382652"/>
    <n v="29.125"/>
    <m/>
    <x v="2"/>
    <n v="6"/>
    <n v="121.981325"/>
    <n v="5"/>
    <n v="24.396265"/>
    <n v="20.330220833333332"/>
    <n v="3.5"/>
    <x v="1"/>
    <n v="34.85180714285714"/>
    <n v="5"/>
    <n v="24.396265"/>
  </r>
  <r>
    <n v="789"/>
    <x v="1"/>
    <x v="0"/>
    <s v="Dean, Master. Bertram Vere"/>
    <s v="male"/>
    <n v="1"/>
    <n v="1"/>
    <n v="2"/>
    <s v="C.A. 2315"/>
    <n v="20.574999999999999"/>
    <m/>
    <x v="0"/>
    <n v="4"/>
    <n v="100.20025"/>
    <n v="2"/>
    <n v="50.100124999999998"/>
    <n v="25.050062499999999"/>
    <n v="3"/>
    <x v="1"/>
    <n v="33.400083333333335"/>
    <n v="3"/>
    <n v="33.400083333333335"/>
  </r>
  <r>
    <n v="790"/>
    <x v="0"/>
    <x v="1"/>
    <s v="Guggenheim, Mr. Benjamin"/>
    <s v="male"/>
    <n v="46"/>
    <n v="0"/>
    <n v="0"/>
    <s v="PC 17593"/>
    <n v="79.2"/>
    <s v="B82 B84"/>
    <x v="1"/>
    <n v="1"/>
    <n v="385.70400000000001"/>
    <n v="2"/>
    <n v="192.852"/>
    <n v="385.70400000000001"/>
    <n v="1"/>
    <x v="0"/>
    <n v="385.70400000000001"/>
    <n v="2"/>
    <n v="192.852"/>
  </r>
  <r>
    <n v="791"/>
    <x v="0"/>
    <x v="0"/>
    <s v="Keane, Mr. Andrew &quot;Andy&quot;"/>
    <s v="male"/>
    <m/>
    <n v="0"/>
    <n v="0"/>
    <n v="12460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792"/>
    <x v="0"/>
    <x v="2"/>
    <s v="Gaskell, Mr. Alfred"/>
    <s v="male"/>
    <n v="16"/>
    <n v="0"/>
    <n v="0"/>
    <n v="239865"/>
    <n v="26"/>
    <m/>
    <x v="0"/>
    <n v="1"/>
    <n v="126.62"/>
    <n v="2"/>
    <n v="63.31"/>
    <n v="126.62"/>
    <n v="1"/>
    <x v="0"/>
    <n v="126.62"/>
    <n v="2"/>
    <n v="63.31"/>
  </r>
  <r>
    <n v="793"/>
    <x v="0"/>
    <x v="0"/>
    <s v="Sage, Miss. Stella Anna"/>
    <s v="female"/>
    <m/>
    <n v="8"/>
    <n v="2"/>
    <s v="CA. 2343"/>
    <n v="69.55"/>
    <m/>
    <x v="0"/>
    <n v="11"/>
    <n v="338.70850000000002"/>
    <n v="7"/>
    <n v="48.386928571428577"/>
    <n v="30.791681818181818"/>
    <n v="6.5"/>
    <x v="1"/>
    <n v="52.109000000000002"/>
    <n v="7"/>
    <n v="48.386928571428577"/>
  </r>
  <r>
    <n v="794"/>
    <x v="0"/>
    <x v="1"/>
    <s v="Hoyt, Mr. William Fisher"/>
    <s v="male"/>
    <m/>
    <n v="0"/>
    <n v="0"/>
    <s v="PC 17600"/>
    <n v="30.695799999999998"/>
    <m/>
    <x v="1"/>
    <n v="1"/>
    <n v="149.48854599999999"/>
    <n v="1"/>
    <n v="149.48854599999999"/>
    <n v="149.48854599999999"/>
    <n v="1"/>
    <x v="0"/>
    <n v="149.48854599999999"/>
    <n v="1"/>
    <n v="149.48854599999999"/>
  </r>
  <r>
    <n v="795"/>
    <x v="0"/>
    <x v="0"/>
    <s v="Dantcheff, Mr. Ristiu"/>
    <s v="male"/>
    <n v="25"/>
    <n v="0"/>
    <n v="0"/>
    <n v="349203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796"/>
    <x v="0"/>
    <x v="2"/>
    <s v="Otter, Mr. Richard"/>
    <s v="male"/>
    <n v="39"/>
    <n v="0"/>
    <n v="0"/>
    <n v="28213"/>
    <n v="13"/>
    <m/>
    <x v="0"/>
    <n v="1"/>
    <n v="63.31"/>
    <n v="1"/>
    <n v="63.31"/>
    <n v="63.31"/>
    <n v="1"/>
    <x v="0"/>
    <n v="63.31"/>
    <n v="1"/>
    <n v="63.31"/>
  </r>
  <r>
    <n v="797"/>
    <x v="1"/>
    <x v="1"/>
    <s v="Leader, Dr. Alice (Farnham)"/>
    <s v="female"/>
    <n v="49"/>
    <n v="0"/>
    <n v="0"/>
    <n v="17465"/>
    <n v="25.929200000000002"/>
    <s v="D17"/>
    <x v="0"/>
    <n v="1"/>
    <n v="126.27520400000002"/>
    <n v="1"/>
    <n v="126.27520400000002"/>
    <n v="126.27520400000002"/>
    <n v="1"/>
    <x v="0"/>
    <n v="126.27520400000002"/>
    <n v="1"/>
    <n v="126.27520400000002"/>
  </r>
  <r>
    <n v="798"/>
    <x v="1"/>
    <x v="0"/>
    <s v="Osman, Mrs. Mara"/>
    <s v="female"/>
    <n v="31"/>
    <n v="0"/>
    <n v="0"/>
    <n v="349244"/>
    <n v="8.6832999999999991"/>
    <m/>
    <x v="0"/>
    <n v="1"/>
    <n v="42.287670999999996"/>
    <n v="1"/>
    <n v="42.287670999999996"/>
    <n v="42.287670999999996"/>
    <n v="1"/>
    <x v="0"/>
    <n v="42.287670999999996"/>
    <n v="1"/>
    <n v="42.287670999999996"/>
  </r>
  <r>
    <n v="799"/>
    <x v="0"/>
    <x v="0"/>
    <s v="Ibrahim Shawah, Mr. Yousseff"/>
    <s v="male"/>
    <n v="30"/>
    <n v="0"/>
    <n v="0"/>
    <n v="2685"/>
    <n v="7.2291999999999996"/>
    <m/>
    <x v="1"/>
    <n v="1"/>
    <n v="35.206204"/>
    <n v="1"/>
    <n v="35.206204"/>
    <n v="35.206204"/>
    <n v="1"/>
    <x v="0"/>
    <n v="35.206204"/>
    <n v="1"/>
    <n v="35.206204"/>
  </r>
  <r>
    <n v="800"/>
    <x v="0"/>
    <x v="0"/>
    <s v="Van Impe, Mrs. Jean Baptiste (Rosalie Paula Govaert)"/>
    <s v="female"/>
    <n v="30"/>
    <n v="1"/>
    <n v="1"/>
    <n v="345773"/>
    <n v="24.15"/>
    <m/>
    <x v="0"/>
    <n v="3"/>
    <n v="117.6105"/>
    <n v="3"/>
    <n v="39.203499999999998"/>
    <n v="39.203499999999998"/>
    <n v="2.5"/>
    <x v="0"/>
    <n v="47.044200000000004"/>
    <n v="3"/>
    <n v="39.203499999999998"/>
  </r>
  <r>
    <n v="801"/>
    <x v="0"/>
    <x v="2"/>
    <s v="Ponesell, Mr. Martin"/>
    <s v="male"/>
    <n v="34"/>
    <n v="0"/>
    <n v="0"/>
    <n v="250647"/>
    <n v="13"/>
    <m/>
    <x v="0"/>
    <n v="1"/>
    <n v="63.31"/>
    <n v="2"/>
    <n v="31.655000000000001"/>
    <n v="63.31"/>
    <n v="1"/>
    <x v="0"/>
    <n v="63.31"/>
    <n v="2"/>
    <n v="31.655000000000001"/>
  </r>
  <r>
    <n v="802"/>
    <x v="1"/>
    <x v="2"/>
    <s v="Collyer, Mrs. Harvey (Charlotte Annie Tate)"/>
    <s v="female"/>
    <n v="31"/>
    <n v="1"/>
    <n v="1"/>
    <s v="C.A. 31921"/>
    <n v="26.25"/>
    <m/>
    <x v="0"/>
    <n v="3"/>
    <n v="127.83750000000001"/>
    <n v="3"/>
    <n v="42.612500000000004"/>
    <n v="42.612500000000004"/>
    <n v="2.5"/>
    <x v="0"/>
    <n v="51.135000000000005"/>
    <n v="3"/>
    <n v="42.612500000000004"/>
  </r>
  <r>
    <n v="803"/>
    <x v="1"/>
    <x v="1"/>
    <s v="Carter, Master. William Thornton II"/>
    <s v="male"/>
    <n v="11"/>
    <n v="1"/>
    <n v="2"/>
    <n v="113760"/>
    <n v="120"/>
    <s v="B96 B98"/>
    <x v="0"/>
    <n v="4"/>
    <n v="584.4"/>
    <n v="4"/>
    <n v="146.1"/>
    <n v="146.1"/>
    <n v="3"/>
    <x v="1"/>
    <n v="194.79999999999998"/>
    <n v="4"/>
    <n v="146.1"/>
  </r>
  <r>
    <n v="804"/>
    <x v="1"/>
    <x v="0"/>
    <s v="Thomas, Master. Assad Alexander"/>
    <s v="male"/>
    <n v="0.42"/>
    <n v="0"/>
    <n v="1"/>
    <n v="2625"/>
    <n v="8.5167000000000002"/>
    <m/>
    <x v="1"/>
    <n v="2"/>
    <n v="41.476329"/>
    <n v="1"/>
    <n v="41.476329"/>
    <n v="20.7381645"/>
    <n v="1.5"/>
    <x v="1"/>
    <n v="27.650886"/>
    <n v="1.5"/>
    <n v="27.650886"/>
  </r>
  <r>
    <n v="805"/>
    <x v="1"/>
    <x v="0"/>
    <s v="Hedman, Mr. Oskar Arvid"/>
    <s v="male"/>
    <n v="27"/>
    <n v="0"/>
    <n v="0"/>
    <n v="347089"/>
    <n v="6.9749999999999996"/>
    <m/>
    <x v="0"/>
    <n v="1"/>
    <n v="33.968249999999998"/>
    <n v="1"/>
    <n v="33.968249999999998"/>
    <n v="33.968249999999998"/>
    <n v="1"/>
    <x v="0"/>
    <n v="33.968249999999998"/>
    <n v="1"/>
    <n v="33.968249999999998"/>
  </r>
  <r>
    <n v="806"/>
    <x v="0"/>
    <x v="0"/>
    <s v="Johansson, Mr. Karl Johan"/>
    <s v="male"/>
    <n v="31"/>
    <n v="0"/>
    <n v="0"/>
    <n v="347063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807"/>
    <x v="0"/>
    <x v="1"/>
    <s v="Andrews, Mr. Thomas Jr"/>
    <s v="male"/>
    <n v="39"/>
    <n v="0"/>
    <n v="0"/>
    <n v="112050"/>
    <n v="0"/>
    <s v="A36"/>
    <x v="0"/>
    <n v="1"/>
    <n v="0"/>
    <n v="1"/>
    <n v="0"/>
    <n v="0"/>
    <n v="1"/>
    <x v="0"/>
    <n v="0"/>
    <n v="1"/>
    <n v="0"/>
  </r>
  <r>
    <n v="808"/>
    <x v="0"/>
    <x v="0"/>
    <s v="Pettersson, Miss. Ellen Natalia"/>
    <s v="female"/>
    <n v="18"/>
    <n v="0"/>
    <n v="0"/>
    <n v="347087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809"/>
    <x v="0"/>
    <x v="2"/>
    <s v="Meyer, Mr. August"/>
    <s v="male"/>
    <n v="39"/>
    <n v="0"/>
    <n v="0"/>
    <n v="248723"/>
    <n v="13"/>
    <m/>
    <x v="0"/>
    <n v="1"/>
    <n v="63.31"/>
    <n v="1"/>
    <n v="63.31"/>
    <n v="63.31"/>
    <n v="1"/>
    <x v="0"/>
    <n v="63.31"/>
    <n v="1"/>
    <n v="63.31"/>
  </r>
  <r>
    <n v="810"/>
    <x v="1"/>
    <x v="1"/>
    <s v="Chambers, Mrs. Norman Campbell (Bertha Griggs)"/>
    <s v="female"/>
    <n v="33"/>
    <n v="1"/>
    <n v="0"/>
    <n v="113806"/>
    <n v="53.1"/>
    <s v="E8"/>
    <x v="0"/>
    <n v="2"/>
    <n v="258.59700000000004"/>
    <n v="2"/>
    <n v="129.29850000000002"/>
    <n v="129.29850000000002"/>
    <n v="2"/>
    <x v="0"/>
    <n v="129.29850000000002"/>
    <n v="2"/>
    <n v="129.29850000000002"/>
  </r>
  <r>
    <n v="811"/>
    <x v="0"/>
    <x v="0"/>
    <s v="Alexander, Mr. William"/>
    <s v="male"/>
    <n v="26"/>
    <n v="0"/>
    <n v="0"/>
    <n v="3474"/>
    <n v="7.8875000000000002"/>
    <m/>
    <x v="0"/>
    <n v="1"/>
    <n v="38.412125000000003"/>
    <n v="1"/>
    <n v="38.412125000000003"/>
    <n v="38.412125000000003"/>
    <n v="1"/>
    <x v="0"/>
    <n v="38.412125000000003"/>
    <n v="1"/>
    <n v="38.412125000000003"/>
  </r>
  <r>
    <n v="812"/>
    <x v="0"/>
    <x v="0"/>
    <s v="Lester, Mr. James"/>
    <s v="male"/>
    <n v="39"/>
    <n v="0"/>
    <n v="0"/>
    <s v="A/4 48871"/>
    <n v="24.15"/>
    <m/>
    <x v="0"/>
    <n v="1"/>
    <n v="117.6105"/>
    <n v="2"/>
    <n v="58.805250000000001"/>
    <n v="117.6105"/>
    <n v="1"/>
    <x v="0"/>
    <n v="117.6105"/>
    <n v="2"/>
    <n v="58.805250000000001"/>
  </r>
  <r>
    <n v="813"/>
    <x v="0"/>
    <x v="2"/>
    <s v="Slemen, Mr. Richard James"/>
    <s v="male"/>
    <n v="35"/>
    <n v="0"/>
    <n v="0"/>
    <n v="28206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814"/>
    <x v="0"/>
    <x v="0"/>
    <s v="Andersson, Miss. Ebba Iris Alfrida"/>
    <s v="female"/>
    <n v="6"/>
    <n v="4"/>
    <n v="2"/>
    <n v="347082"/>
    <n v="31.274999999999999"/>
    <m/>
    <x v="0"/>
    <n v="7"/>
    <n v="152.30924999999999"/>
    <n v="7"/>
    <n v="21.758464285714286"/>
    <n v="21.758464285714286"/>
    <n v="4.5"/>
    <x v="1"/>
    <n v="33.846499999999999"/>
    <n v="7"/>
    <n v="21.758464285714286"/>
  </r>
  <r>
    <n v="815"/>
    <x v="0"/>
    <x v="0"/>
    <s v="Tomlin, Mr. Ernest Portage"/>
    <s v="male"/>
    <n v="30.5"/>
    <n v="0"/>
    <n v="0"/>
    <n v="364499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816"/>
    <x v="0"/>
    <x v="1"/>
    <s v="Fry, Mr. Richard"/>
    <s v="male"/>
    <m/>
    <n v="0"/>
    <n v="0"/>
    <n v="112058"/>
    <n v="0"/>
    <s v="B102"/>
    <x v="0"/>
    <n v="1"/>
    <n v="0"/>
    <n v="1"/>
    <n v="0"/>
    <n v="0"/>
    <n v="1"/>
    <x v="0"/>
    <n v="0"/>
    <n v="1"/>
    <n v="0"/>
  </r>
  <r>
    <n v="817"/>
    <x v="0"/>
    <x v="0"/>
    <s v="Heininen, Miss. Wendla Maria"/>
    <s v="female"/>
    <n v="23"/>
    <n v="0"/>
    <n v="0"/>
    <s v="STON/O2. 3101290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818"/>
    <x v="0"/>
    <x v="2"/>
    <s v="Mallet, Mr. Albert"/>
    <s v="male"/>
    <n v="31"/>
    <n v="1"/>
    <n v="1"/>
    <s v="S.C./PARIS 2079"/>
    <n v="37.004199999999997"/>
    <m/>
    <x v="1"/>
    <n v="3"/>
    <n v="37.004199999999997"/>
    <n v="2"/>
    <n v="18.502099999999999"/>
    <n v="12.334733333333332"/>
    <n v="2.5"/>
    <x v="0"/>
    <n v="14.801679999999999"/>
    <n v="2.5"/>
    <n v="14.801679999999999"/>
  </r>
  <r>
    <n v="819"/>
    <x v="0"/>
    <x v="0"/>
    <s v="Holm, Mr. John Fredrik Alexander"/>
    <s v="male"/>
    <n v="43"/>
    <n v="0"/>
    <n v="0"/>
    <s v="C 7075"/>
    <n v="6.45"/>
    <m/>
    <x v="0"/>
    <n v="1"/>
    <n v="31.4115"/>
    <n v="1"/>
    <n v="31.4115"/>
    <n v="31.4115"/>
    <n v="1"/>
    <x v="0"/>
    <n v="31.4115"/>
    <n v="1"/>
    <n v="31.4115"/>
  </r>
  <r>
    <n v="820"/>
    <x v="0"/>
    <x v="0"/>
    <s v="Skoog, Master. Karl Thorsten"/>
    <s v="male"/>
    <n v="10"/>
    <n v="3"/>
    <n v="2"/>
    <n v="347088"/>
    <n v="27.9"/>
    <m/>
    <x v="0"/>
    <n v="6"/>
    <n v="135.87299999999999"/>
    <n v="6"/>
    <n v="22.645499999999998"/>
    <n v="22.645499999999998"/>
    <n v="4"/>
    <x v="1"/>
    <n v="33.968249999999998"/>
    <n v="6"/>
    <n v="22.645499999999998"/>
  </r>
  <r>
    <n v="821"/>
    <x v="1"/>
    <x v="1"/>
    <s v="Hays, Mrs. Charles Melville (Clara Jennings Gregg)"/>
    <s v="female"/>
    <n v="52"/>
    <n v="1"/>
    <n v="1"/>
    <n v="12749"/>
    <n v="93.5"/>
    <s v="B69"/>
    <x v="0"/>
    <n v="3"/>
    <n v="455.34500000000003"/>
    <n v="2"/>
    <n v="227.67250000000001"/>
    <n v="151.78166666666667"/>
    <n v="2.5"/>
    <x v="0"/>
    <n v="182.13800000000001"/>
    <n v="2.5"/>
    <n v="182.13800000000001"/>
  </r>
  <r>
    <n v="822"/>
    <x v="1"/>
    <x v="0"/>
    <s v="Lulic, Mr. Nikola"/>
    <s v="male"/>
    <n v="27"/>
    <n v="0"/>
    <n v="0"/>
    <n v="315098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823"/>
    <x v="0"/>
    <x v="1"/>
    <s v="Reuchlin, Jonkheer. John George"/>
    <s v="male"/>
    <n v="38"/>
    <n v="0"/>
    <n v="0"/>
    <n v="19972"/>
    <n v="0"/>
    <m/>
    <x v="0"/>
    <n v="1"/>
    <n v="0"/>
    <n v="1"/>
    <n v="0"/>
    <n v="0"/>
    <n v="1"/>
    <x v="0"/>
    <n v="0"/>
    <n v="1"/>
    <n v="0"/>
  </r>
  <r>
    <n v="824"/>
    <x v="1"/>
    <x v="0"/>
    <s v="Moor, Mrs. (Beila)"/>
    <s v="female"/>
    <n v="27"/>
    <n v="0"/>
    <n v="1"/>
    <n v="392096"/>
    <n v="12.475"/>
    <s v="E121"/>
    <x v="0"/>
    <n v="2"/>
    <n v="60.753250000000001"/>
    <n v="2"/>
    <n v="30.376625000000001"/>
    <n v="30.376625000000001"/>
    <n v="1.5"/>
    <x v="0"/>
    <n v="40.502166666666668"/>
    <n v="2"/>
    <n v="30.376625000000001"/>
  </r>
  <r>
    <n v="825"/>
    <x v="0"/>
    <x v="0"/>
    <s v="Panula, Master. Urho Abraham"/>
    <s v="male"/>
    <n v="2"/>
    <n v="4"/>
    <n v="1"/>
    <n v="3101295"/>
    <n v="39.6875"/>
    <m/>
    <x v="0"/>
    <n v="6"/>
    <n v="193.27812500000002"/>
    <n v="6"/>
    <n v="32.213020833333339"/>
    <n v="32.213020833333339"/>
    <n v="3.5"/>
    <x v="1"/>
    <n v="55.222321428571433"/>
    <n v="6"/>
    <n v="32.213020833333339"/>
  </r>
  <r>
    <n v="826"/>
    <x v="0"/>
    <x v="0"/>
    <s v="Flynn, Mr. John"/>
    <s v="male"/>
    <m/>
    <n v="0"/>
    <n v="0"/>
    <n v="368323"/>
    <n v="6.95"/>
    <m/>
    <x v="2"/>
    <n v="1"/>
    <n v="29.107990000000001"/>
    <n v="1"/>
    <n v="29.107990000000001"/>
    <n v="29.107990000000001"/>
    <n v="1"/>
    <x v="0"/>
    <n v="29.107990000000001"/>
    <n v="1"/>
    <n v="29.107990000000001"/>
  </r>
  <r>
    <n v="827"/>
    <x v="0"/>
    <x v="0"/>
    <s v="Lam, Mr. Len"/>
    <s v="male"/>
    <m/>
    <n v="0"/>
    <n v="0"/>
    <n v="1601"/>
    <n v="56.495800000000003"/>
    <m/>
    <x v="0"/>
    <n v="1"/>
    <n v="275.134546"/>
    <n v="7"/>
    <n v="39.30493514285714"/>
    <n v="275.134546"/>
    <n v="1"/>
    <x v="0"/>
    <n v="275.134546"/>
    <n v="7"/>
    <n v="39.30493514285714"/>
  </r>
  <r>
    <n v="828"/>
    <x v="1"/>
    <x v="2"/>
    <s v="Mallet, Master. Andre"/>
    <s v="male"/>
    <n v="1"/>
    <n v="0"/>
    <n v="2"/>
    <s v="S.C./PARIS 2079"/>
    <n v="37.004199999999997"/>
    <m/>
    <x v="1"/>
    <n v="3"/>
    <n v="37.004199999999997"/>
    <n v="2"/>
    <n v="18.502099999999999"/>
    <n v="12.334733333333332"/>
    <n v="2.5"/>
    <x v="1"/>
    <n v="14.801679999999999"/>
    <n v="2.5"/>
    <n v="14.801679999999999"/>
  </r>
  <r>
    <n v="829"/>
    <x v="1"/>
    <x v="0"/>
    <s v="McCormack, Mr. Thomas Joseph"/>
    <s v="male"/>
    <m/>
    <n v="0"/>
    <n v="0"/>
    <n v="367228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  <r>
    <n v="830"/>
    <x v="1"/>
    <x v="1"/>
    <s v="Stone, Mrs. George Nelson (Martha Evelyn)"/>
    <s v="female"/>
    <n v="62"/>
    <n v="0"/>
    <n v="0"/>
    <n v="113572"/>
    <n v="80"/>
    <s v="B28"/>
    <x v="3"/>
    <n v="1"/>
    <n v="80"/>
    <n v="2"/>
    <n v="40"/>
    <n v="80"/>
    <n v="1"/>
    <x v="0"/>
    <n v="80"/>
    <n v="2"/>
    <n v="40"/>
  </r>
  <r>
    <n v="831"/>
    <x v="1"/>
    <x v="0"/>
    <s v="Yasbeck, Mrs. Antoni (Selini Alexander)"/>
    <s v="female"/>
    <n v="15"/>
    <n v="1"/>
    <n v="0"/>
    <n v="2659"/>
    <n v="14.4542"/>
    <m/>
    <x v="1"/>
    <n v="2"/>
    <n v="70.391953999999998"/>
    <n v="2"/>
    <n v="35.195976999999999"/>
    <n v="35.195976999999999"/>
    <n v="2"/>
    <x v="0"/>
    <n v="35.195976999999999"/>
    <n v="2"/>
    <n v="35.195976999999999"/>
  </r>
  <r>
    <n v="832"/>
    <x v="1"/>
    <x v="2"/>
    <s v="Richards, Master. George Sibley"/>
    <s v="male"/>
    <n v="0.83"/>
    <n v="1"/>
    <n v="1"/>
    <n v="29106"/>
    <n v="18.75"/>
    <m/>
    <x v="0"/>
    <n v="3"/>
    <n v="91.3125"/>
    <n v="3"/>
    <n v="30.4375"/>
    <n v="30.4375"/>
    <n v="2"/>
    <x v="1"/>
    <n v="45.65625"/>
    <n v="3"/>
    <n v="30.4375"/>
  </r>
  <r>
    <n v="833"/>
    <x v="0"/>
    <x v="0"/>
    <s v="Saad, Mr. Amin"/>
    <s v="male"/>
    <m/>
    <n v="0"/>
    <n v="0"/>
    <n v="2671"/>
    <n v="7.2291999999999996"/>
    <m/>
    <x v="1"/>
    <n v="1"/>
    <n v="35.206204"/>
    <n v="1"/>
    <n v="35.206204"/>
    <n v="35.206204"/>
    <n v="1"/>
    <x v="0"/>
    <n v="35.206204"/>
    <n v="1"/>
    <n v="35.206204"/>
  </r>
  <r>
    <n v="834"/>
    <x v="0"/>
    <x v="0"/>
    <s v="Augustsson, Mr. Albert"/>
    <s v="male"/>
    <n v="23"/>
    <n v="0"/>
    <n v="0"/>
    <n v="347468"/>
    <n v="7.8541999999999996"/>
    <m/>
    <x v="0"/>
    <n v="1"/>
    <n v="38.249954000000002"/>
    <n v="1"/>
    <n v="38.249954000000002"/>
    <n v="38.249954000000002"/>
    <n v="1"/>
    <x v="0"/>
    <n v="38.249954000000002"/>
    <n v="1"/>
    <n v="38.249954000000002"/>
  </r>
  <r>
    <n v="835"/>
    <x v="0"/>
    <x v="0"/>
    <s v="Allum, Mr. Owen George"/>
    <s v="male"/>
    <n v="18"/>
    <n v="0"/>
    <n v="0"/>
    <n v="2223"/>
    <n v="8.3000000000000007"/>
    <m/>
    <x v="0"/>
    <n v="1"/>
    <n v="40.421000000000006"/>
    <n v="1"/>
    <n v="40.421000000000006"/>
    <n v="40.421000000000006"/>
    <n v="1"/>
    <x v="0"/>
    <n v="40.421000000000006"/>
    <n v="1"/>
    <n v="40.421000000000006"/>
  </r>
  <r>
    <n v="836"/>
    <x v="1"/>
    <x v="1"/>
    <s v="Compton, Miss. Sara Rebecca"/>
    <s v="female"/>
    <n v="39"/>
    <n v="1"/>
    <n v="1"/>
    <s v="PC 17756"/>
    <n v="83.158299999999997"/>
    <s v="E49"/>
    <x v="1"/>
    <n v="3"/>
    <n v="404.98092099999997"/>
    <n v="1"/>
    <n v="404.98092099999997"/>
    <n v="134.99364033333333"/>
    <n v="2"/>
    <x v="1"/>
    <n v="202.49046049999998"/>
    <n v="2"/>
    <n v="202.49046049999998"/>
  </r>
  <r>
    <n v="837"/>
    <x v="0"/>
    <x v="0"/>
    <s v="Pasic, Mr. Jakob"/>
    <s v="male"/>
    <n v="21"/>
    <n v="0"/>
    <n v="0"/>
    <n v="315097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838"/>
    <x v="0"/>
    <x v="0"/>
    <s v="Sirota, Mr. Maurice"/>
    <s v="male"/>
    <m/>
    <n v="0"/>
    <n v="0"/>
    <n v="392092"/>
    <n v="8.0500000000000007"/>
    <m/>
    <x v="0"/>
    <n v="1"/>
    <n v="39.203500000000005"/>
    <n v="1"/>
    <n v="39.203500000000005"/>
    <n v="39.203500000000005"/>
    <n v="1"/>
    <x v="0"/>
    <n v="39.203500000000005"/>
    <n v="1"/>
    <n v="39.203500000000005"/>
  </r>
  <r>
    <n v="839"/>
    <x v="1"/>
    <x v="0"/>
    <s v="Chip, Mr. Chang"/>
    <s v="male"/>
    <n v="32"/>
    <n v="0"/>
    <n v="0"/>
    <n v="1601"/>
    <n v="56.495800000000003"/>
    <m/>
    <x v="0"/>
    <n v="1"/>
    <n v="275.134546"/>
    <n v="7"/>
    <n v="39.30493514285714"/>
    <n v="275.134546"/>
    <n v="1"/>
    <x v="0"/>
    <n v="275.134546"/>
    <n v="7"/>
    <n v="39.30493514285714"/>
  </r>
  <r>
    <n v="840"/>
    <x v="1"/>
    <x v="1"/>
    <s v="Marechal, Mr. Pierre"/>
    <s v="male"/>
    <m/>
    <n v="0"/>
    <n v="0"/>
    <n v="11774"/>
    <n v="29.7"/>
    <s v="C47"/>
    <x v="1"/>
    <n v="1"/>
    <n v="29.7"/>
    <n v="1"/>
    <n v="29.7"/>
    <n v="29.7"/>
    <n v="1"/>
    <x v="0"/>
    <n v="29.7"/>
    <n v="1"/>
    <n v="29.7"/>
  </r>
  <r>
    <n v="841"/>
    <x v="0"/>
    <x v="0"/>
    <s v="Alhomaki, Mr. Ilmari Rudolf"/>
    <s v="male"/>
    <n v="20"/>
    <n v="0"/>
    <n v="0"/>
    <s v="SOTON/O2 3101287"/>
    <n v="7.9249999999999998"/>
    <m/>
    <x v="0"/>
    <n v="1"/>
    <n v="38.594749999999998"/>
    <n v="1"/>
    <n v="38.594749999999998"/>
    <n v="38.594749999999998"/>
    <n v="1"/>
    <x v="0"/>
    <n v="38.594749999999998"/>
    <n v="1"/>
    <n v="38.594749999999998"/>
  </r>
  <r>
    <n v="842"/>
    <x v="0"/>
    <x v="2"/>
    <s v="Mudd, Mr. Thomas Charles"/>
    <s v="male"/>
    <n v="16"/>
    <n v="0"/>
    <n v="0"/>
    <s v="S.O./P.P. 3"/>
    <n v="10.5"/>
    <m/>
    <x v="0"/>
    <n v="1"/>
    <n v="51.134999999999998"/>
    <n v="2"/>
    <n v="25.567499999999999"/>
    <n v="51.134999999999998"/>
    <n v="1"/>
    <x v="0"/>
    <n v="51.134999999999998"/>
    <n v="2"/>
    <n v="25.567499999999999"/>
  </r>
  <r>
    <n v="843"/>
    <x v="1"/>
    <x v="1"/>
    <s v="Serepeca, Miss. Augusta"/>
    <s v="female"/>
    <n v="30"/>
    <n v="0"/>
    <n v="0"/>
    <n v="113798"/>
    <n v="31"/>
    <m/>
    <x v="1"/>
    <n v="1"/>
    <n v="31"/>
    <n v="2"/>
    <n v="15.5"/>
    <n v="31"/>
    <n v="1"/>
    <x v="0"/>
    <n v="31"/>
    <n v="2"/>
    <n v="15.5"/>
  </r>
  <r>
    <n v="844"/>
    <x v="0"/>
    <x v="0"/>
    <s v="Lemberopolous, Mr. Peter L"/>
    <s v="male"/>
    <n v="34.5"/>
    <n v="0"/>
    <n v="0"/>
    <n v="2683"/>
    <n v="6.4375"/>
    <m/>
    <x v="1"/>
    <n v="1"/>
    <n v="31.350625000000001"/>
    <n v="1"/>
    <n v="31.350625000000001"/>
    <n v="31.350625000000001"/>
    <n v="1"/>
    <x v="0"/>
    <n v="31.350625000000001"/>
    <n v="1"/>
    <n v="31.350625000000001"/>
  </r>
  <r>
    <n v="845"/>
    <x v="0"/>
    <x v="0"/>
    <s v="Culumovic, Mr. Jeso"/>
    <s v="male"/>
    <n v="17"/>
    <n v="0"/>
    <n v="0"/>
    <n v="315090"/>
    <n v="8.6624999999999996"/>
    <m/>
    <x v="0"/>
    <n v="1"/>
    <n v="42.186374999999998"/>
    <n v="1"/>
    <n v="42.186374999999998"/>
    <n v="42.186374999999998"/>
    <n v="1"/>
    <x v="0"/>
    <n v="42.186374999999998"/>
    <n v="1"/>
    <n v="42.186374999999998"/>
  </r>
  <r>
    <n v="846"/>
    <x v="0"/>
    <x v="0"/>
    <s v="Abbing, Mr. Anthony"/>
    <s v="male"/>
    <n v="42"/>
    <n v="0"/>
    <n v="0"/>
    <s v="C.A. 5547"/>
    <n v="7.55"/>
    <m/>
    <x v="0"/>
    <n v="1"/>
    <n v="36.768500000000003"/>
    <n v="1"/>
    <n v="36.768500000000003"/>
    <n v="36.768500000000003"/>
    <n v="1"/>
    <x v="0"/>
    <n v="36.768500000000003"/>
    <n v="1"/>
    <n v="36.768500000000003"/>
  </r>
  <r>
    <n v="847"/>
    <x v="0"/>
    <x v="0"/>
    <s v="Sage, Mr. Douglas Bullen"/>
    <s v="male"/>
    <m/>
    <n v="8"/>
    <n v="2"/>
    <s v="CA. 2343"/>
    <n v="69.55"/>
    <m/>
    <x v="0"/>
    <n v="11"/>
    <n v="338.70850000000002"/>
    <n v="7"/>
    <n v="48.386928571428577"/>
    <n v="30.791681818181818"/>
    <n v="10"/>
    <x v="0"/>
    <n v="33.870850000000004"/>
    <n v="10"/>
    <n v="33.870850000000004"/>
  </r>
  <r>
    <n v="848"/>
    <x v="0"/>
    <x v="0"/>
    <s v="Markoff, Mr. Marin"/>
    <s v="male"/>
    <n v="35"/>
    <n v="0"/>
    <n v="0"/>
    <n v="349213"/>
    <n v="7.8958000000000004"/>
    <m/>
    <x v="1"/>
    <n v="1"/>
    <n v="38.452546000000005"/>
    <n v="1"/>
    <n v="38.452546000000005"/>
    <n v="38.452546000000005"/>
    <n v="1"/>
    <x v="0"/>
    <n v="38.452546000000005"/>
    <n v="1"/>
    <n v="38.452546000000005"/>
  </r>
  <r>
    <n v="849"/>
    <x v="0"/>
    <x v="2"/>
    <s v="Harper, Rev. John"/>
    <s v="male"/>
    <n v="28"/>
    <n v="0"/>
    <n v="1"/>
    <n v="248727"/>
    <n v="33"/>
    <m/>
    <x v="0"/>
    <n v="2"/>
    <n v="160.71"/>
    <n v="3"/>
    <n v="53.57"/>
    <n v="80.355000000000004"/>
    <n v="1.5"/>
    <x v="0"/>
    <n v="107.14"/>
    <n v="3"/>
    <n v="53.57"/>
  </r>
  <r>
    <n v="850"/>
    <x v="1"/>
    <x v="1"/>
    <s v="Goldenberg, Mrs. Samuel L (Edwiga Grabowska)"/>
    <s v="female"/>
    <m/>
    <n v="1"/>
    <n v="0"/>
    <n v="17453"/>
    <n v="89.104200000000006"/>
    <s v="C92"/>
    <x v="1"/>
    <n v="2"/>
    <n v="89.104200000000006"/>
    <n v="2"/>
    <n v="44.552100000000003"/>
    <n v="44.552100000000003"/>
    <n v="2"/>
    <x v="0"/>
    <n v="44.552100000000003"/>
    <n v="2"/>
    <n v="44.552100000000003"/>
  </r>
  <r>
    <n v="851"/>
    <x v="0"/>
    <x v="0"/>
    <s v="Andersson, Master. Sigvard Harald Elias"/>
    <s v="male"/>
    <n v="4"/>
    <n v="4"/>
    <n v="2"/>
    <n v="347082"/>
    <n v="31.274999999999999"/>
    <m/>
    <x v="0"/>
    <n v="7"/>
    <n v="152.30924999999999"/>
    <n v="7"/>
    <n v="21.758464285714286"/>
    <n v="21.758464285714286"/>
    <n v="4.5"/>
    <x v="1"/>
    <n v="33.846499999999999"/>
    <n v="7"/>
    <n v="21.758464285714286"/>
  </r>
  <r>
    <n v="852"/>
    <x v="0"/>
    <x v="0"/>
    <s v="Svensson, Mr. Johan"/>
    <s v="male"/>
    <n v="74"/>
    <n v="0"/>
    <n v="0"/>
    <n v="347060"/>
    <n v="7.7750000000000004"/>
    <m/>
    <x v="0"/>
    <n v="1"/>
    <n v="37.864250000000006"/>
    <n v="1"/>
    <n v="37.864250000000006"/>
    <n v="37.864250000000006"/>
    <n v="1"/>
    <x v="0"/>
    <n v="37.864250000000006"/>
    <n v="1"/>
    <n v="37.864250000000006"/>
  </r>
  <r>
    <n v="853"/>
    <x v="0"/>
    <x v="0"/>
    <s v="Boulos, Miss. Nourelain"/>
    <s v="female"/>
    <n v="9"/>
    <n v="1"/>
    <n v="1"/>
    <n v="2678"/>
    <n v="15.245799999999999"/>
    <m/>
    <x v="1"/>
    <n v="3"/>
    <n v="74.247045999999997"/>
    <n v="2"/>
    <n v="37.123522999999999"/>
    <n v="24.749015333333332"/>
    <n v="2"/>
    <x v="1"/>
    <n v="37.123522999999999"/>
    <n v="2"/>
    <n v="37.123522999999999"/>
  </r>
  <r>
    <n v="854"/>
    <x v="1"/>
    <x v="1"/>
    <s v="Lines, Miss. Mary Conover"/>
    <s v="female"/>
    <n v="16"/>
    <n v="0"/>
    <n v="1"/>
    <s v="PC 17592"/>
    <n v="39.4"/>
    <s v="D28"/>
    <x v="0"/>
    <n v="2"/>
    <n v="191.87799999999999"/>
    <n v="1"/>
    <n v="191.87799999999999"/>
    <n v="95.938999999999993"/>
    <n v="1.5"/>
    <x v="1"/>
    <n v="127.91866666666665"/>
    <n v="1.5"/>
    <n v="127.91866666666665"/>
  </r>
  <r>
    <n v="855"/>
    <x v="0"/>
    <x v="2"/>
    <s v="Carter, Mrs. Ernest Courtenay (Lilian Hughes)"/>
    <s v="female"/>
    <n v="44"/>
    <n v="1"/>
    <n v="0"/>
    <n v="244252"/>
    <n v="26"/>
    <m/>
    <x v="0"/>
    <n v="2"/>
    <n v="126.62"/>
    <n v="2"/>
    <n v="63.31"/>
    <n v="63.31"/>
    <n v="2"/>
    <x v="0"/>
    <n v="63.31"/>
    <n v="2"/>
    <n v="63.31"/>
  </r>
  <r>
    <n v="856"/>
    <x v="1"/>
    <x v="0"/>
    <s v="Aks, Mrs. Sam (Leah Rosen)"/>
    <s v="female"/>
    <n v="18"/>
    <n v="0"/>
    <n v="1"/>
    <n v="392091"/>
    <n v="9.35"/>
    <m/>
    <x v="0"/>
    <n v="2"/>
    <n v="45.534500000000001"/>
    <n v="1"/>
    <n v="45.534500000000001"/>
    <n v="22.767250000000001"/>
    <n v="1.5"/>
    <x v="0"/>
    <n v="30.356333333333335"/>
    <n v="1.5"/>
    <n v="30.356333333333335"/>
  </r>
  <r>
    <n v="857"/>
    <x v="1"/>
    <x v="1"/>
    <s v="Wick, Mrs. George Dennick (Mary Hitchcock)"/>
    <s v="female"/>
    <n v="45"/>
    <n v="1"/>
    <n v="1"/>
    <n v="36928"/>
    <n v="164.86670000000001"/>
    <m/>
    <x v="0"/>
    <n v="3"/>
    <n v="802.90082900000004"/>
    <n v="2"/>
    <n v="401.45041450000002"/>
    <n v="267.6336096666667"/>
    <n v="2.5"/>
    <x v="0"/>
    <n v="321.16033160000001"/>
    <n v="2.5"/>
    <n v="321.16033160000001"/>
  </r>
  <r>
    <n v="858"/>
    <x v="1"/>
    <x v="1"/>
    <s v="Daly, Mr. Peter Denis "/>
    <s v="male"/>
    <n v="51"/>
    <n v="0"/>
    <n v="0"/>
    <n v="113055"/>
    <n v="26.55"/>
    <s v="E17"/>
    <x v="0"/>
    <n v="1"/>
    <n v="129.29850000000002"/>
    <n v="1"/>
    <n v="129.29850000000002"/>
    <n v="129.29850000000002"/>
    <n v="1"/>
    <x v="0"/>
    <n v="129.29850000000002"/>
    <n v="1"/>
    <n v="129.29850000000002"/>
  </r>
  <r>
    <n v="859"/>
    <x v="1"/>
    <x v="0"/>
    <s v="Baclini, Mrs. Solomon (Latifa Qurban)"/>
    <s v="female"/>
    <n v="24"/>
    <n v="0"/>
    <n v="3"/>
    <n v="2666"/>
    <n v="19.258299999999998"/>
    <m/>
    <x v="1"/>
    <n v="4"/>
    <n v="93.787920999999997"/>
    <n v="4"/>
    <n v="23.446980249999999"/>
    <n v="23.446980249999999"/>
    <n v="2.5"/>
    <x v="0"/>
    <n v="37.5151684"/>
    <n v="4"/>
    <n v="23.446980249999999"/>
  </r>
  <r>
    <n v="860"/>
    <x v="0"/>
    <x v="0"/>
    <s v="Razi, Mr. Raihed"/>
    <s v="male"/>
    <m/>
    <n v="0"/>
    <n v="0"/>
    <n v="2629"/>
    <n v="7.2291999999999996"/>
    <m/>
    <x v="1"/>
    <n v="1"/>
    <n v="35.206204"/>
    <n v="1"/>
    <n v="35.206204"/>
    <n v="35.206204"/>
    <n v="1"/>
    <x v="0"/>
    <n v="35.206204"/>
    <n v="1"/>
    <n v="35.206204"/>
  </r>
  <r>
    <n v="861"/>
    <x v="0"/>
    <x v="0"/>
    <s v="Hansen, Mr. Claus Peter"/>
    <s v="male"/>
    <n v="41"/>
    <n v="2"/>
    <n v="0"/>
    <n v="350026"/>
    <n v="14.1083"/>
    <m/>
    <x v="0"/>
    <n v="3"/>
    <n v="68.707420999999997"/>
    <n v="1"/>
    <n v="68.707420999999997"/>
    <n v="22.902473666666666"/>
    <n v="3"/>
    <x v="0"/>
    <n v="22.902473666666666"/>
    <n v="3"/>
    <n v="22.902473666666666"/>
  </r>
  <r>
    <n v="862"/>
    <x v="0"/>
    <x v="2"/>
    <s v="Giles, Mr. Frederick Edward"/>
    <s v="male"/>
    <n v="21"/>
    <n v="1"/>
    <n v="0"/>
    <n v="28134"/>
    <n v="11.5"/>
    <m/>
    <x v="0"/>
    <n v="2"/>
    <n v="56.005000000000003"/>
    <n v="1"/>
    <n v="56.005000000000003"/>
    <n v="28.002500000000001"/>
    <n v="2"/>
    <x v="0"/>
    <n v="28.002500000000001"/>
    <n v="2"/>
    <n v="28.002500000000001"/>
  </r>
  <r>
    <n v="863"/>
    <x v="1"/>
    <x v="1"/>
    <s v="Swift, Mrs. Frederick Joel (Margaret Welles Barron)"/>
    <s v="female"/>
    <n v="48"/>
    <n v="0"/>
    <n v="0"/>
    <n v="17466"/>
    <n v="25.929200000000002"/>
    <s v="D17"/>
    <x v="0"/>
    <n v="1"/>
    <n v="126.27520400000002"/>
    <n v="1"/>
    <n v="126.27520400000002"/>
    <n v="126.27520400000002"/>
    <n v="1"/>
    <x v="0"/>
    <n v="126.27520400000002"/>
    <n v="1"/>
    <n v="126.27520400000002"/>
  </r>
  <r>
    <n v="864"/>
    <x v="0"/>
    <x v="0"/>
    <s v="Sage, Miss. Dorothy Edith &quot;Dolly&quot;"/>
    <s v="female"/>
    <m/>
    <n v="8"/>
    <n v="2"/>
    <s v="CA. 2343"/>
    <n v="69.55"/>
    <m/>
    <x v="0"/>
    <n v="11"/>
    <n v="338.70850000000002"/>
    <n v="7"/>
    <n v="48.386928571428577"/>
    <n v="30.791681818181818"/>
    <n v="6.5"/>
    <x v="1"/>
    <n v="52.109000000000002"/>
    <n v="7"/>
    <n v="48.386928571428577"/>
  </r>
  <r>
    <n v="865"/>
    <x v="0"/>
    <x v="2"/>
    <s v="Gill, Mr. John William"/>
    <s v="male"/>
    <n v="24"/>
    <n v="0"/>
    <n v="0"/>
    <n v="233866"/>
    <n v="13"/>
    <m/>
    <x v="0"/>
    <n v="1"/>
    <n v="63.31"/>
    <n v="1"/>
    <n v="63.31"/>
    <n v="63.31"/>
    <n v="1"/>
    <x v="0"/>
    <n v="63.31"/>
    <n v="1"/>
    <n v="63.31"/>
  </r>
  <r>
    <n v="866"/>
    <x v="1"/>
    <x v="2"/>
    <s v="Bystrom, Mrs. (Karolina)"/>
    <s v="female"/>
    <n v="42"/>
    <n v="0"/>
    <n v="0"/>
    <n v="236852"/>
    <n v="13"/>
    <m/>
    <x v="0"/>
    <n v="1"/>
    <n v="63.31"/>
    <n v="1"/>
    <n v="63.31"/>
    <n v="63.31"/>
    <n v="1"/>
    <x v="0"/>
    <n v="63.31"/>
    <n v="1"/>
    <n v="63.31"/>
  </r>
  <r>
    <n v="867"/>
    <x v="1"/>
    <x v="2"/>
    <s v="Duran y More, Miss. Asuncion"/>
    <s v="female"/>
    <n v="27"/>
    <n v="1"/>
    <n v="0"/>
    <s v="SC/PARIS 2149"/>
    <n v="13.8583"/>
    <m/>
    <x v="1"/>
    <n v="2"/>
    <n v="67.489920999999995"/>
    <n v="1"/>
    <n v="67.489920999999995"/>
    <n v="33.744960499999998"/>
    <n v="2"/>
    <x v="0"/>
    <n v="33.744960499999998"/>
    <n v="2"/>
    <n v="33.744960499999998"/>
  </r>
  <r>
    <n v="868"/>
    <x v="0"/>
    <x v="1"/>
    <s v="Roebling, Mr. Washington Augustus II"/>
    <s v="male"/>
    <n v="31"/>
    <n v="0"/>
    <n v="0"/>
    <s v="PC 17590"/>
    <n v="50.495800000000003"/>
    <s v="A24"/>
    <x v="0"/>
    <n v="1"/>
    <n v="245.91454600000003"/>
    <n v="1"/>
    <n v="245.91454600000003"/>
    <n v="245.91454600000003"/>
    <n v="1"/>
    <x v="0"/>
    <n v="245.91454600000003"/>
    <n v="1"/>
    <n v="245.91454600000003"/>
  </r>
  <r>
    <n v="869"/>
    <x v="0"/>
    <x v="0"/>
    <s v="van Melkebeke, Mr. Philemon"/>
    <s v="male"/>
    <m/>
    <n v="0"/>
    <n v="0"/>
    <n v="345777"/>
    <n v="9.5"/>
    <m/>
    <x v="0"/>
    <n v="1"/>
    <n v="46.265000000000001"/>
    <n v="1"/>
    <n v="46.265000000000001"/>
    <n v="46.265000000000001"/>
    <n v="1"/>
    <x v="0"/>
    <n v="46.265000000000001"/>
    <n v="1"/>
    <n v="46.265000000000001"/>
  </r>
  <r>
    <n v="870"/>
    <x v="1"/>
    <x v="0"/>
    <s v="Johnson, Master. Harold Theodor"/>
    <s v="male"/>
    <n v="4"/>
    <n v="1"/>
    <n v="1"/>
    <n v="347742"/>
    <n v="11.1333"/>
    <m/>
    <x v="0"/>
    <n v="3"/>
    <n v="54.219171000000003"/>
    <n v="3"/>
    <n v="18.073057000000002"/>
    <n v="18.073057000000002"/>
    <n v="2"/>
    <x v="1"/>
    <n v="27.109585500000001"/>
    <n v="3"/>
    <n v="18.073057000000002"/>
  </r>
  <r>
    <n v="871"/>
    <x v="0"/>
    <x v="0"/>
    <s v="Balkic, Mr. Cerin"/>
    <s v="male"/>
    <n v="26"/>
    <n v="0"/>
    <n v="0"/>
    <n v="349248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872"/>
    <x v="1"/>
    <x v="1"/>
    <s v="Beckwith, Mrs. Richard Leonard (Sallie Monypeny)"/>
    <s v="female"/>
    <n v="47"/>
    <n v="1"/>
    <n v="1"/>
    <n v="11751"/>
    <n v="52.554200000000002"/>
    <s v="D35"/>
    <x v="0"/>
    <n v="3"/>
    <n v="255.93895400000002"/>
    <n v="2"/>
    <n v="127.96947700000001"/>
    <n v="85.312984666666679"/>
    <n v="2.5"/>
    <x v="0"/>
    <n v="102.3755816"/>
    <n v="2.5"/>
    <n v="102.3755816"/>
  </r>
  <r>
    <n v="873"/>
    <x v="0"/>
    <x v="1"/>
    <s v="Carlsson, Mr. Frans Olof"/>
    <s v="male"/>
    <n v="33"/>
    <n v="0"/>
    <n v="0"/>
    <n v="695"/>
    <n v="5"/>
    <s v="B51 B53 B55"/>
    <x v="0"/>
    <n v="1"/>
    <n v="24.35"/>
    <n v="1"/>
    <n v="24.35"/>
    <n v="24.35"/>
    <n v="1"/>
    <x v="0"/>
    <n v="24.35"/>
    <n v="1"/>
    <n v="24.35"/>
  </r>
  <r>
    <n v="874"/>
    <x v="0"/>
    <x v="0"/>
    <s v="Vander Cruyssen, Mr. Victor"/>
    <s v="male"/>
    <n v="47"/>
    <n v="0"/>
    <n v="0"/>
    <n v="345765"/>
    <n v="9"/>
    <m/>
    <x v="0"/>
    <n v="1"/>
    <n v="43.83"/>
    <n v="1"/>
    <n v="43.83"/>
    <n v="43.83"/>
    <n v="1"/>
    <x v="0"/>
    <n v="43.83"/>
    <n v="1"/>
    <n v="43.83"/>
  </r>
  <r>
    <n v="875"/>
    <x v="1"/>
    <x v="2"/>
    <s v="Abelson, Mrs. Samuel (Hannah Wizosky)"/>
    <s v="female"/>
    <n v="28"/>
    <n v="1"/>
    <n v="0"/>
    <s v="P/PP 3381"/>
    <n v="24"/>
    <m/>
    <x v="1"/>
    <n v="2"/>
    <n v="24"/>
    <n v="2"/>
    <n v="12"/>
    <n v="12"/>
    <n v="2"/>
    <x v="0"/>
    <n v="12"/>
    <n v="2"/>
    <n v="12"/>
  </r>
  <r>
    <n v="876"/>
    <x v="1"/>
    <x v="0"/>
    <s v="Najib, Miss. Adele Kiamie &quot;Jane&quot;"/>
    <s v="female"/>
    <n v="15"/>
    <n v="0"/>
    <n v="0"/>
    <n v="2667"/>
    <n v="7.2249999999999996"/>
    <m/>
    <x v="1"/>
    <n v="1"/>
    <n v="35.185749999999999"/>
    <n v="1"/>
    <n v="35.185749999999999"/>
    <n v="35.185749999999999"/>
    <n v="1"/>
    <x v="0"/>
    <n v="35.185749999999999"/>
    <n v="1"/>
    <n v="35.185749999999999"/>
  </r>
  <r>
    <n v="877"/>
    <x v="0"/>
    <x v="0"/>
    <s v="Gustafsson, Mr. Alfred Ossian"/>
    <s v="male"/>
    <n v="20"/>
    <n v="0"/>
    <n v="0"/>
    <n v="7534"/>
    <n v="9.8458000000000006"/>
    <m/>
    <x v="0"/>
    <n v="1"/>
    <n v="47.949046000000003"/>
    <n v="2"/>
    <n v="23.974523000000001"/>
    <n v="47.949046000000003"/>
    <n v="1"/>
    <x v="0"/>
    <n v="47.949046000000003"/>
    <n v="2"/>
    <n v="23.974523000000001"/>
  </r>
  <r>
    <n v="878"/>
    <x v="0"/>
    <x v="0"/>
    <s v="Petroff, Mr. Nedelio"/>
    <s v="male"/>
    <n v="19"/>
    <n v="0"/>
    <n v="0"/>
    <n v="349212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879"/>
    <x v="0"/>
    <x v="0"/>
    <s v="Laleff, Mr. Kristo"/>
    <s v="male"/>
    <m/>
    <n v="0"/>
    <n v="0"/>
    <n v="349217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880"/>
    <x v="1"/>
    <x v="1"/>
    <s v="Potter, Mrs. Thomas Jr (Lily Alexenia Wilson)"/>
    <s v="female"/>
    <n v="56"/>
    <n v="0"/>
    <n v="1"/>
    <n v="11767"/>
    <n v="83.158299999999997"/>
    <s v="C50"/>
    <x v="1"/>
    <n v="2"/>
    <n v="83.158299999999997"/>
    <n v="2"/>
    <n v="41.579149999999998"/>
    <n v="41.579149999999998"/>
    <n v="1.5"/>
    <x v="0"/>
    <n v="55.438866666666662"/>
    <n v="2"/>
    <n v="41.579149999999998"/>
  </r>
  <r>
    <n v="881"/>
    <x v="1"/>
    <x v="2"/>
    <s v="Shelley, Mrs. William (Imanita Parrish Hall)"/>
    <s v="female"/>
    <n v="25"/>
    <n v="0"/>
    <n v="1"/>
    <n v="230433"/>
    <n v="26"/>
    <m/>
    <x v="0"/>
    <n v="2"/>
    <n v="126.62"/>
    <n v="2"/>
    <n v="63.31"/>
    <n v="63.31"/>
    <n v="1.5"/>
    <x v="0"/>
    <n v="84.413333333333341"/>
    <n v="2"/>
    <n v="63.31"/>
  </r>
  <r>
    <n v="882"/>
    <x v="0"/>
    <x v="0"/>
    <s v="Markun, Mr. Johann"/>
    <s v="male"/>
    <n v="33"/>
    <n v="0"/>
    <n v="0"/>
    <n v="349257"/>
    <n v="7.8958000000000004"/>
    <m/>
    <x v="0"/>
    <n v="1"/>
    <n v="38.452546000000005"/>
    <n v="1"/>
    <n v="38.452546000000005"/>
    <n v="38.452546000000005"/>
    <n v="1"/>
    <x v="0"/>
    <n v="38.452546000000005"/>
    <n v="1"/>
    <n v="38.452546000000005"/>
  </r>
  <r>
    <n v="883"/>
    <x v="0"/>
    <x v="0"/>
    <s v="Dahlberg, Miss. Gerda Ulrika"/>
    <s v="female"/>
    <n v="22"/>
    <n v="0"/>
    <n v="0"/>
    <n v="7552"/>
    <n v="10.5167"/>
    <m/>
    <x v="0"/>
    <n v="1"/>
    <n v="51.216329000000002"/>
    <n v="1"/>
    <n v="51.216329000000002"/>
    <n v="51.216329000000002"/>
    <n v="1"/>
    <x v="0"/>
    <n v="51.216329000000002"/>
    <n v="1"/>
    <n v="51.216329000000002"/>
  </r>
  <r>
    <n v="884"/>
    <x v="0"/>
    <x v="2"/>
    <s v="Banfield, Mr. Frederick James"/>
    <s v="male"/>
    <n v="28"/>
    <n v="0"/>
    <n v="0"/>
    <s v="C.A./SOTON 34068"/>
    <n v="10.5"/>
    <m/>
    <x v="0"/>
    <n v="1"/>
    <n v="51.134999999999998"/>
    <n v="1"/>
    <n v="51.134999999999998"/>
    <n v="51.134999999999998"/>
    <n v="1"/>
    <x v="0"/>
    <n v="51.134999999999998"/>
    <n v="1"/>
    <n v="51.134999999999998"/>
  </r>
  <r>
    <n v="885"/>
    <x v="0"/>
    <x v="0"/>
    <s v="Sutehall, Mr. Henry Jr"/>
    <s v="male"/>
    <n v="25"/>
    <n v="0"/>
    <n v="0"/>
    <s v="SOTON/OQ 392076"/>
    <n v="7.05"/>
    <m/>
    <x v="0"/>
    <n v="1"/>
    <n v="34.333500000000001"/>
    <n v="1"/>
    <n v="34.333500000000001"/>
    <n v="34.333500000000001"/>
    <n v="1"/>
    <x v="0"/>
    <n v="34.333500000000001"/>
    <n v="1"/>
    <n v="34.333500000000001"/>
  </r>
  <r>
    <n v="886"/>
    <x v="0"/>
    <x v="0"/>
    <s v="Rice, Mrs. William (Margaret Norton)"/>
    <s v="female"/>
    <n v="39"/>
    <n v="0"/>
    <n v="5"/>
    <n v="382652"/>
    <n v="29.125"/>
    <m/>
    <x v="2"/>
    <n v="6"/>
    <n v="121.981325"/>
    <n v="5"/>
    <n v="24.396265"/>
    <n v="20.330220833333332"/>
    <n v="3.5"/>
    <x v="0"/>
    <n v="34.85180714285714"/>
    <n v="5"/>
    <n v="24.396265"/>
  </r>
  <r>
    <n v="887"/>
    <x v="0"/>
    <x v="2"/>
    <s v="Montvila, Rev. Juozas"/>
    <s v="male"/>
    <n v="27"/>
    <n v="0"/>
    <n v="0"/>
    <n v="211536"/>
    <n v="13"/>
    <m/>
    <x v="0"/>
    <n v="1"/>
    <n v="63.31"/>
    <n v="1"/>
    <n v="63.31"/>
    <n v="63.31"/>
    <n v="1"/>
    <x v="0"/>
    <n v="63.31"/>
    <n v="1"/>
    <n v="63.31"/>
  </r>
  <r>
    <n v="888"/>
    <x v="1"/>
    <x v="1"/>
    <s v="Graham, Miss. Margaret Edith"/>
    <s v="female"/>
    <n v="19"/>
    <n v="0"/>
    <n v="0"/>
    <n v="112053"/>
    <n v="30"/>
    <s v="B42"/>
    <x v="0"/>
    <n v="1"/>
    <n v="146.1"/>
    <n v="1"/>
    <n v="146.1"/>
    <n v="146.1"/>
    <n v="1"/>
    <x v="0"/>
    <n v="146.1"/>
    <n v="1"/>
    <n v="146.1"/>
  </r>
  <r>
    <n v="889"/>
    <x v="0"/>
    <x v="0"/>
    <s v="Johnston, Miss. Catherine Helen &quot;Carrie&quot;"/>
    <s v="female"/>
    <m/>
    <n v="1"/>
    <n v="2"/>
    <s v="W./C. 6607"/>
    <n v="23.45"/>
    <m/>
    <x v="0"/>
    <n v="4"/>
    <n v="114.2015"/>
    <n v="2"/>
    <n v="57.100749999999998"/>
    <n v="28.550374999999999"/>
    <n v="3"/>
    <x v="1"/>
    <n v="38.067166666666665"/>
    <n v="3"/>
    <n v="38.067166666666665"/>
  </r>
  <r>
    <n v="890"/>
    <x v="1"/>
    <x v="1"/>
    <s v="Behr, Mr. Karl Howell"/>
    <s v="male"/>
    <n v="26"/>
    <n v="0"/>
    <n v="0"/>
    <n v="111369"/>
    <n v="30"/>
    <s v="C148"/>
    <x v="1"/>
    <n v="1"/>
    <n v="30"/>
    <n v="1"/>
    <n v="30"/>
    <n v="30"/>
    <n v="1"/>
    <x v="0"/>
    <n v="30"/>
    <n v="1"/>
    <n v="30"/>
  </r>
  <r>
    <n v="891"/>
    <x v="0"/>
    <x v="0"/>
    <s v="Dooley, Mr. Patrick"/>
    <s v="male"/>
    <n v="32"/>
    <n v="0"/>
    <n v="0"/>
    <n v="370376"/>
    <n v="7.75"/>
    <m/>
    <x v="2"/>
    <n v="1"/>
    <n v="32.458550000000002"/>
    <n v="1"/>
    <n v="32.458550000000002"/>
    <n v="32.458550000000002"/>
    <n v="1"/>
    <x v="0"/>
    <n v="32.458550000000002"/>
    <n v="1"/>
    <n v="32.45855000000000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91">
  <r>
    <n v="1"/>
    <n v="0"/>
    <x v="0"/>
    <s v="Braund, Mr. Owen Harris"/>
    <s v="male"/>
    <n v="22"/>
    <n v="1"/>
    <n v="0"/>
    <s v="A/5 21171"/>
    <n v="7.25"/>
    <m/>
    <x v="0"/>
    <n v="2"/>
    <n v="35.307499999999997"/>
    <n v="1"/>
    <n v="35.307499999999997"/>
    <n v="17.653749999999999"/>
  </r>
  <r>
    <n v="2"/>
    <n v="1"/>
    <x v="1"/>
    <s v="Cumings, Mrs. John Bradley (Florence Briggs Thayer)"/>
    <s v="female"/>
    <n v="38"/>
    <n v="1"/>
    <n v="0"/>
    <s v="PC 17599"/>
    <n v="71.283299999999997"/>
    <s v="C85"/>
    <x v="1"/>
    <n v="2"/>
    <n v="347.14967100000001"/>
    <n v="1"/>
    <n v="347.14967100000001"/>
    <n v="173.57483550000001"/>
  </r>
  <r>
    <n v="3"/>
    <n v="1"/>
    <x v="0"/>
    <s v="Heikkinen, Miss. Laina"/>
    <s v="female"/>
    <n v="26"/>
    <n v="0"/>
    <n v="0"/>
    <s v="STON/O2. 3101282"/>
    <n v="7.9249999999999998"/>
    <m/>
    <x v="0"/>
    <n v="1"/>
    <n v="38.594749999999998"/>
    <n v="1"/>
    <n v="38.594749999999998"/>
    <n v="38.594749999999998"/>
  </r>
  <r>
    <n v="4"/>
    <n v="1"/>
    <x v="1"/>
    <s v="Futrelle, Mrs. Jacques Heath (Lily May Peel)"/>
    <s v="female"/>
    <n v="35"/>
    <n v="1"/>
    <n v="0"/>
    <n v="113803"/>
    <n v="53.1"/>
    <s v="C123"/>
    <x v="0"/>
    <n v="2"/>
    <n v="258.59700000000004"/>
    <n v="2"/>
    <n v="129.29850000000002"/>
    <n v="129.29850000000002"/>
  </r>
  <r>
    <n v="5"/>
    <n v="0"/>
    <x v="0"/>
    <s v="Allen, Mr. William Henry"/>
    <s v="male"/>
    <n v="35"/>
    <n v="0"/>
    <n v="0"/>
    <n v="373450"/>
    <n v="8.0500000000000007"/>
    <m/>
    <x v="0"/>
    <n v="1"/>
    <n v="39.203500000000005"/>
    <n v="1"/>
    <n v="39.203500000000005"/>
    <n v="39.203500000000005"/>
  </r>
  <r>
    <n v="6"/>
    <n v="0"/>
    <x v="0"/>
    <s v="Moran, Mr. James"/>
    <s v="male"/>
    <m/>
    <n v="0"/>
    <n v="0"/>
    <n v="330877"/>
    <n v="8.4582999999999995"/>
    <m/>
    <x v="2"/>
    <n v="1"/>
    <n v="35.425052059999999"/>
    <n v="1"/>
    <n v="35.425052059999999"/>
    <n v="35.425052059999999"/>
  </r>
  <r>
    <n v="7"/>
    <n v="0"/>
    <x v="1"/>
    <s v="McCarthy, Mr. Timothy J"/>
    <s v="male"/>
    <n v="54"/>
    <n v="0"/>
    <n v="0"/>
    <n v="17463"/>
    <n v="51.862499999999997"/>
    <s v="E46"/>
    <x v="0"/>
    <n v="1"/>
    <n v="252.57037499999998"/>
    <n v="1"/>
    <n v="252.57037499999998"/>
    <n v="252.57037499999998"/>
  </r>
  <r>
    <n v="8"/>
    <n v="0"/>
    <x v="0"/>
    <s v="Palsson, Master. Gosta Leonard"/>
    <s v="male"/>
    <n v="2"/>
    <n v="3"/>
    <n v="1"/>
    <n v="349909"/>
    <n v="21.074999999999999"/>
    <m/>
    <x v="0"/>
    <n v="5"/>
    <n v="102.63525"/>
    <n v="4"/>
    <n v="25.6588125"/>
    <n v="20.527049999999999"/>
  </r>
  <r>
    <n v="9"/>
    <n v="1"/>
    <x v="0"/>
    <s v="Johnson, Mrs. Oscar W (Elisabeth Vilhelmina Berg)"/>
    <s v="female"/>
    <n v="27"/>
    <n v="0"/>
    <n v="2"/>
    <n v="347742"/>
    <n v="11.1333"/>
    <m/>
    <x v="0"/>
    <n v="3"/>
    <n v="54.219171000000003"/>
    <n v="3"/>
    <n v="18.073057000000002"/>
    <n v="18.073057000000002"/>
  </r>
  <r>
    <n v="10"/>
    <n v="1"/>
    <x v="2"/>
    <s v="Nasser, Mrs. Nicholas (Adele Achem)"/>
    <s v="female"/>
    <n v="14"/>
    <n v="1"/>
    <n v="0"/>
    <n v="237736"/>
    <n v="30.070799999999998"/>
    <m/>
    <x v="1"/>
    <n v="2"/>
    <n v="30.070799999999998"/>
    <n v="2"/>
    <n v="15.035399999999999"/>
    <n v="15.035399999999999"/>
  </r>
  <r>
    <n v="11"/>
    <n v="1"/>
    <x v="0"/>
    <s v="Sandstrom, Miss. Marguerite Rut"/>
    <s v="female"/>
    <n v="4"/>
    <n v="1"/>
    <n v="1"/>
    <s v="PP 9549"/>
    <n v="16.7"/>
    <s v="G6"/>
    <x v="0"/>
    <n v="3"/>
    <n v="81.328999999999994"/>
    <n v="2"/>
    <n v="40.664499999999997"/>
    <n v="27.109666666666666"/>
  </r>
  <r>
    <n v="12"/>
    <n v="1"/>
    <x v="1"/>
    <s v="Bonnell, Miss. Elizabeth"/>
    <s v="female"/>
    <n v="58"/>
    <n v="0"/>
    <n v="0"/>
    <n v="113783"/>
    <n v="26.55"/>
    <s v="C103"/>
    <x v="0"/>
    <n v="1"/>
    <n v="129.29850000000002"/>
    <n v="1"/>
    <n v="129.29850000000002"/>
    <n v="129.29850000000002"/>
  </r>
  <r>
    <n v="13"/>
    <n v="0"/>
    <x v="0"/>
    <s v="Saundercock, Mr. William Henry"/>
    <s v="male"/>
    <n v="20"/>
    <n v="0"/>
    <n v="0"/>
    <s v="A/5. 2151"/>
    <n v="8.0500000000000007"/>
    <m/>
    <x v="0"/>
    <n v="1"/>
    <n v="39.203500000000005"/>
    <n v="1"/>
    <n v="39.203500000000005"/>
    <n v="39.203500000000005"/>
  </r>
  <r>
    <n v="14"/>
    <n v="0"/>
    <x v="0"/>
    <s v="Andersson, Mr. Anders Johan"/>
    <s v="male"/>
    <n v="39"/>
    <n v="1"/>
    <n v="5"/>
    <n v="347082"/>
    <n v="31.274999999999999"/>
    <m/>
    <x v="0"/>
    <n v="7"/>
    <n v="152.30924999999999"/>
    <n v="7"/>
    <n v="21.758464285714286"/>
    <n v="21.758464285714286"/>
  </r>
  <r>
    <n v="15"/>
    <n v="0"/>
    <x v="0"/>
    <s v="Vestrom, Miss. Hulda Amanda Adolfina"/>
    <s v="female"/>
    <n v="14"/>
    <n v="0"/>
    <n v="0"/>
    <n v="350406"/>
    <n v="7.8541999999999996"/>
    <m/>
    <x v="0"/>
    <n v="1"/>
    <n v="38.249954000000002"/>
    <n v="1"/>
    <n v="38.249954000000002"/>
    <n v="38.249954000000002"/>
  </r>
  <r>
    <n v="16"/>
    <n v="1"/>
    <x v="2"/>
    <s v="Hewlett, Mrs. (Mary D Kingcome) "/>
    <s v="female"/>
    <n v="55"/>
    <n v="0"/>
    <n v="0"/>
    <n v="248706"/>
    <n v="16"/>
    <m/>
    <x v="0"/>
    <n v="1"/>
    <n v="77.92"/>
    <n v="1"/>
    <n v="77.92"/>
    <n v="77.92"/>
  </r>
  <r>
    <n v="17"/>
    <n v="0"/>
    <x v="0"/>
    <s v="Rice, Master. Eugene"/>
    <s v="male"/>
    <n v="2"/>
    <n v="4"/>
    <n v="1"/>
    <n v="382652"/>
    <n v="29.125"/>
    <m/>
    <x v="2"/>
    <n v="6"/>
    <n v="121.981325"/>
    <n v="5"/>
    <n v="24.396265"/>
    <n v="20.330220833333332"/>
  </r>
  <r>
    <n v="18"/>
    <n v="1"/>
    <x v="2"/>
    <s v="Williams, Mr. Charles Eugene"/>
    <s v="male"/>
    <m/>
    <n v="0"/>
    <n v="0"/>
    <n v="244373"/>
    <n v="13"/>
    <m/>
    <x v="0"/>
    <n v="1"/>
    <n v="63.31"/>
    <n v="1"/>
    <n v="63.31"/>
    <n v="63.31"/>
  </r>
  <r>
    <n v="19"/>
    <n v="0"/>
    <x v="0"/>
    <s v="Vander Planke, Mrs. Julius (Emelia Maria Vandemoortele)"/>
    <s v="female"/>
    <n v="31"/>
    <n v="1"/>
    <n v="0"/>
    <n v="345763"/>
    <n v="18"/>
    <m/>
    <x v="0"/>
    <n v="2"/>
    <n v="87.66"/>
    <n v="1"/>
    <n v="87.66"/>
    <n v="43.83"/>
  </r>
  <r>
    <n v="20"/>
    <n v="1"/>
    <x v="0"/>
    <s v="Masselmani, Mrs. Fatima"/>
    <s v="female"/>
    <m/>
    <n v="0"/>
    <n v="0"/>
    <n v="2649"/>
    <n v="7.2249999999999996"/>
    <m/>
    <x v="1"/>
    <n v="1"/>
    <n v="35.185749999999999"/>
    <n v="1"/>
    <n v="35.185749999999999"/>
    <n v="35.185749999999999"/>
  </r>
  <r>
    <n v="21"/>
    <n v="0"/>
    <x v="2"/>
    <s v="Fynney, Mr. Joseph J"/>
    <s v="male"/>
    <n v="35"/>
    <n v="0"/>
    <n v="0"/>
    <n v="239865"/>
    <n v="26"/>
    <m/>
    <x v="0"/>
    <n v="1"/>
    <n v="126.62"/>
    <n v="2"/>
    <n v="63.31"/>
    <n v="126.62"/>
  </r>
  <r>
    <n v="22"/>
    <n v="1"/>
    <x v="2"/>
    <s v="Beesley, Mr. Lawrence"/>
    <s v="male"/>
    <n v="34"/>
    <n v="0"/>
    <n v="0"/>
    <n v="248698"/>
    <n v="13"/>
    <s v="D56"/>
    <x v="0"/>
    <n v="1"/>
    <n v="63.31"/>
    <n v="1"/>
    <n v="63.31"/>
    <n v="63.31"/>
  </r>
  <r>
    <n v="23"/>
    <n v="1"/>
    <x v="0"/>
    <s v="McGowan, Miss. Anna &quot;Annie&quot;"/>
    <s v="female"/>
    <n v="15"/>
    <n v="0"/>
    <n v="0"/>
    <n v="330923"/>
    <n v="8.0291999999999994"/>
    <m/>
    <x v="2"/>
    <n v="1"/>
    <n v="33.627895439999996"/>
    <n v="1"/>
    <n v="33.627895439999996"/>
    <n v="33.627895439999996"/>
  </r>
  <r>
    <n v="24"/>
    <n v="1"/>
    <x v="1"/>
    <s v="Sloper, Mr. William Thompson"/>
    <s v="male"/>
    <n v="28"/>
    <n v="0"/>
    <n v="0"/>
    <n v="113788"/>
    <n v="35.5"/>
    <s v="A6"/>
    <x v="0"/>
    <n v="1"/>
    <n v="172.88499999999999"/>
    <n v="1"/>
    <n v="172.88499999999999"/>
    <n v="172.88499999999999"/>
  </r>
  <r>
    <n v="25"/>
    <n v="0"/>
    <x v="0"/>
    <s v="Palsson, Miss. Torborg Danira"/>
    <s v="female"/>
    <n v="8"/>
    <n v="3"/>
    <n v="1"/>
    <n v="349909"/>
    <n v="21.074999999999999"/>
    <m/>
    <x v="0"/>
    <n v="5"/>
    <n v="102.63525"/>
    <n v="4"/>
    <n v="25.6588125"/>
    <n v="20.527049999999999"/>
  </r>
  <r>
    <n v="26"/>
    <n v="1"/>
    <x v="0"/>
    <s v="Asplund, Mrs. Carl Oscar (Selma Augusta Emilia Johansson)"/>
    <s v="female"/>
    <n v="38"/>
    <n v="1"/>
    <n v="5"/>
    <n v="347077"/>
    <n v="31.387499999999999"/>
    <m/>
    <x v="0"/>
    <n v="7"/>
    <n v="152.857125"/>
    <n v="4"/>
    <n v="38.214281249999999"/>
    <n v="21.836732142857141"/>
  </r>
  <r>
    <n v="27"/>
    <n v="0"/>
    <x v="0"/>
    <s v="Emir, Mr. Farred Chehab"/>
    <s v="male"/>
    <m/>
    <n v="0"/>
    <n v="0"/>
    <n v="2631"/>
    <n v="7.2249999999999996"/>
    <m/>
    <x v="1"/>
    <n v="1"/>
    <n v="35.185749999999999"/>
    <n v="1"/>
    <n v="35.185749999999999"/>
    <n v="35.185749999999999"/>
  </r>
  <r>
    <n v="28"/>
    <n v="0"/>
    <x v="1"/>
    <s v="Fortune, Mr. Charles Alexander"/>
    <s v="male"/>
    <n v="19"/>
    <n v="3"/>
    <n v="2"/>
    <n v="19950"/>
    <n v="263"/>
    <s v="C23 C25 C27"/>
    <x v="0"/>
    <n v="6"/>
    <n v="1280.81"/>
    <n v="4"/>
    <n v="320.20249999999999"/>
    <n v="213.46833333333333"/>
  </r>
  <r>
    <n v="29"/>
    <n v="1"/>
    <x v="0"/>
    <s v="O'Dwyer, Miss. Ellen &quot;Nellie&quot;"/>
    <s v="female"/>
    <m/>
    <n v="0"/>
    <n v="0"/>
    <n v="330959"/>
    <n v="7.8792"/>
    <m/>
    <x v="2"/>
    <n v="1"/>
    <n v="32.999665440000001"/>
    <n v="1"/>
    <n v="32.999665440000001"/>
    <n v="32.999665440000001"/>
  </r>
  <r>
    <n v="30"/>
    <n v="0"/>
    <x v="0"/>
    <s v="Todoroff, Mr. Lalio"/>
    <s v="male"/>
    <m/>
    <n v="0"/>
    <n v="0"/>
    <n v="349216"/>
    <n v="7.8958000000000004"/>
    <m/>
    <x v="0"/>
    <n v="1"/>
    <n v="38.452546000000005"/>
    <n v="1"/>
    <n v="38.452546000000005"/>
    <n v="38.452546000000005"/>
  </r>
  <r>
    <n v="31"/>
    <n v="0"/>
    <x v="1"/>
    <s v="Uruchurtu, Don. Manuel E"/>
    <s v="male"/>
    <n v="40"/>
    <n v="0"/>
    <n v="0"/>
    <s v="PC 17601"/>
    <n v="27.720800000000001"/>
    <m/>
    <x v="1"/>
    <n v="1"/>
    <n v="135.00029599999999"/>
    <n v="1"/>
    <n v="135.00029599999999"/>
    <n v="135.00029599999999"/>
  </r>
  <r>
    <n v="32"/>
    <n v="1"/>
    <x v="1"/>
    <s v="Spencer, Mrs. William Augustus (Marie Eugenie)"/>
    <s v="female"/>
    <m/>
    <n v="1"/>
    <n v="0"/>
    <s v="PC 17569"/>
    <n v="146.52080000000001"/>
    <s v="B78"/>
    <x v="1"/>
    <n v="2"/>
    <n v="713.55629600000009"/>
    <n v="2"/>
    <n v="356.77814800000004"/>
    <n v="356.77814800000004"/>
  </r>
  <r>
    <n v="33"/>
    <n v="1"/>
    <x v="0"/>
    <s v="Glynn, Miss. Mary Agatha"/>
    <s v="female"/>
    <m/>
    <n v="0"/>
    <n v="0"/>
    <n v="335677"/>
    <n v="7.75"/>
    <m/>
    <x v="2"/>
    <n v="1"/>
    <n v="32.458550000000002"/>
    <n v="1"/>
    <n v="32.458550000000002"/>
    <n v="32.458550000000002"/>
  </r>
  <r>
    <n v="34"/>
    <n v="0"/>
    <x v="2"/>
    <s v="Wheadon, Mr. Edward H"/>
    <s v="male"/>
    <n v="66"/>
    <n v="0"/>
    <n v="0"/>
    <s v="C.A. 24579"/>
    <n v="10.5"/>
    <m/>
    <x v="0"/>
    <n v="1"/>
    <n v="51.134999999999998"/>
    <n v="1"/>
    <n v="51.134999999999998"/>
    <n v="51.134999999999998"/>
  </r>
  <r>
    <n v="35"/>
    <n v="0"/>
    <x v="1"/>
    <s v="Meyer, Mr. Edgar Joseph"/>
    <s v="male"/>
    <n v="28"/>
    <n v="1"/>
    <n v="0"/>
    <s v="PC 17604"/>
    <n v="82.1708"/>
    <m/>
    <x v="1"/>
    <n v="2"/>
    <n v="400.17179600000003"/>
    <n v="2"/>
    <n v="200.08589800000001"/>
    <n v="200.08589800000001"/>
  </r>
  <r>
    <n v="36"/>
    <n v="0"/>
    <x v="1"/>
    <s v="Holverson, Mr. Alexander Oskar"/>
    <s v="male"/>
    <n v="42"/>
    <n v="1"/>
    <n v="0"/>
    <n v="113789"/>
    <n v="52"/>
    <m/>
    <x v="0"/>
    <n v="2"/>
    <n v="253.24"/>
    <n v="2"/>
    <n v="126.62"/>
    <n v="126.62"/>
  </r>
  <r>
    <n v="37"/>
    <n v="1"/>
    <x v="0"/>
    <s v="Mamee, Mr. Hanna"/>
    <s v="male"/>
    <m/>
    <n v="0"/>
    <n v="0"/>
    <n v="2677"/>
    <n v="7.2291999999999996"/>
    <m/>
    <x v="1"/>
    <n v="1"/>
    <n v="35.206204"/>
    <n v="1"/>
    <n v="35.206204"/>
    <n v="35.206204"/>
  </r>
  <r>
    <n v="38"/>
    <n v="0"/>
    <x v="0"/>
    <s v="Cann, Mr. Ernest Charles"/>
    <s v="male"/>
    <n v="21"/>
    <n v="0"/>
    <n v="0"/>
    <s v="A./5. 2152"/>
    <n v="8.0500000000000007"/>
    <m/>
    <x v="0"/>
    <n v="1"/>
    <n v="39.203500000000005"/>
    <n v="1"/>
    <n v="39.203500000000005"/>
    <n v="39.203500000000005"/>
  </r>
  <r>
    <n v="39"/>
    <n v="0"/>
    <x v="0"/>
    <s v="Vander Planke, Miss. Augusta Maria"/>
    <s v="female"/>
    <n v="18"/>
    <n v="2"/>
    <n v="0"/>
    <n v="345764"/>
    <n v="18"/>
    <m/>
    <x v="0"/>
    <n v="3"/>
    <n v="87.66"/>
    <n v="2"/>
    <n v="43.83"/>
    <n v="29.22"/>
  </r>
  <r>
    <n v="40"/>
    <n v="1"/>
    <x v="0"/>
    <s v="Nicola-Yarred, Miss. Jamila"/>
    <s v="female"/>
    <n v="14"/>
    <n v="1"/>
    <n v="0"/>
    <n v="2651"/>
    <n v="11.2417"/>
    <m/>
    <x v="1"/>
    <n v="2"/>
    <n v="54.747078999999999"/>
    <n v="2"/>
    <n v="27.3735395"/>
    <n v="27.3735395"/>
  </r>
  <r>
    <n v="41"/>
    <n v="0"/>
    <x v="0"/>
    <s v="Ahlin, Mrs. Johan (Johanna Persdotter Larsson)"/>
    <s v="female"/>
    <n v="40"/>
    <n v="1"/>
    <n v="0"/>
    <n v="7546"/>
    <n v="9.4749999999999996"/>
    <m/>
    <x v="0"/>
    <n v="2"/>
    <n v="46.143250000000002"/>
    <n v="1"/>
    <n v="46.143250000000002"/>
    <n v="23.071625000000001"/>
  </r>
  <r>
    <n v="42"/>
    <n v="0"/>
    <x v="2"/>
    <s v="Turpin, Mrs. William John Robert (Dorothy Ann Wonnacott)"/>
    <s v="female"/>
    <n v="27"/>
    <n v="1"/>
    <n v="0"/>
    <n v="11668"/>
    <n v="21"/>
    <m/>
    <x v="0"/>
    <n v="2"/>
    <n v="102.27"/>
    <n v="2"/>
    <n v="51.134999999999998"/>
    <n v="51.134999999999998"/>
  </r>
  <r>
    <n v="43"/>
    <n v="0"/>
    <x v="0"/>
    <s v="Kraeff, Mr. Theodor"/>
    <s v="male"/>
    <m/>
    <n v="0"/>
    <n v="0"/>
    <n v="349253"/>
    <n v="7.8958000000000004"/>
    <m/>
    <x v="1"/>
    <n v="1"/>
    <n v="38.452546000000005"/>
    <n v="1"/>
    <n v="38.452546000000005"/>
    <n v="38.452546000000005"/>
  </r>
  <r>
    <n v="44"/>
    <n v="1"/>
    <x v="2"/>
    <s v="Laroche, Miss. Simonne Marie Anne Andree"/>
    <s v="female"/>
    <n v="3"/>
    <n v="1"/>
    <n v="2"/>
    <s v="SC/Paris 2123"/>
    <n v="41.5792"/>
    <m/>
    <x v="1"/>
    <n v="4"/>
    <n v="202.49070399999999"/>
    <n v="3"/>
    <n v="67.496901333333327"/>
    <n v="50.622675999999998"/>
  </r>
  <r>
    <n v="45"/>
    <n v="1"/>
    <x v="0"/>
    <s v="Devaney, Miss. Margaret Delia"/>
    <s v="female"/>
    <n v="19"/>
    <n v="0"/>
    <n v="0"/>
    <n v="330958"/>
    <n v="7.8792"/>
    <m/>
    <x v="2"/>
    <n v="1"/>
    <n v="32.999665440000001"/>
    <n v="1"/>
    <n v="32.999665440000001"/>
    <n v="32.999665440000001"/>
  </r>
  <r>
    <n v="46"/>
    <n v="0"/>
    <x v="0"/>
    <s v="Rogers, Mr. William John"/>
    <s v="male"/>
    <m/>
    <n v="0"/>
    <n v="0"/>
    <s v="S.C./A.4. 23567"/>
    <n v="8.0500000000000007"/>
    <m/>
    <x v="0"/>
    <n v="1"/>
    <n v="39.203500000000005"/>
    <n v="1"/>
    <n v="39.203500000000005"/>
    <n v="39.203500000000005"/>
  </r>
  <r>
    <n v="47"/>
    <n v="0"/>
    <x v="0"/>
    <s v="Lennon, Mr. Denis"/>
    <s v="male"/>
    <m/>
    <n v="1"/>
    <n v="0"/>
    <n v="370371"/>
    <n v="15.5"/>
    <m/>
    <x v="2"/>
    <n v="2"/>
    <n v="64.917100000000005"/>
    <n v="1"/>
    <n v="64.917100000000005"/>
    <n v="32.458550000000002"/>
  </r>
  <r>
    <n v="48"/>
    <n v="1"/>
    <x v="0"/>
    <s v="O'Driscoll, Miss. Bridget"/>
    <s v="female"/>
    <m/>
    <n v="0"/>
    <n v="0"/>
    <n v="14311"/>
    <n v="7.75"/>
    <m/>
    <x v="2"/>
    <n v="1"/>
    <n v="32.458550000000002"/>
    <n v="1"/>
    <n v="32.458550000000002"/>
    <n v="32.458550000000002"/>
  </r>
  <r>
    <n v="49"/>
    <n v="0"/>
    <x v="0"/>
    <s v="Samaan, Mr. Youssef"/>
    <s v="male"/>
    <m/>
    <n v="2"/>
    <n v="0"/>
    <n v="2662"/>
    <n v="21.679200000000002"/>
    <m/>
    <x v="1"/>
    <n v="3"/>
    <n v="105.57770400000001"/>
    <n v="1"/>
    <n v="105.57770400000001"/>
    <n v="35.192568000000001"/>
  </r>
  <r>
    <n v="50"/>
    <n v="0"/>
    <x v="0"/>
    <s v="Arnold-Franchi, Mrs. Josef (Josefine Franchi)"/>
    <s v="female"/>
    <n v="18"/>
    <n v="1"/>
    <n v="0"/>
    <n v="349237"/>
    <n v="17.8"/>
    <m/>
    <x v="0"/>
    <n v="2"/>
    <n v="86.686000000000007"/>
    <n v="2"/>
    <n v="43.343000000000004"/>
    <n v="43.343000000000004"/>
  </r>
  <r>
    <n v="51"/>
    <n v="0"/>
    <x v="0"/>
    <s v="Panula, Master. Juha Niilo"/>
    <s v="male"/>
    <n v="7"/>
    <n v="4"/>
    <n v="1"/>
    <n v="3101295"/>
    <n v="39.6875"/>
    <m/>
    <x v="0"/>
    <n v="6"/>
    <n v="193.27812500000002"/>
    <n v="6"/>
    <n v="32.213020833333339"/>
    <n v="32.213020833333339"/>
  </r>
  <r>
    <n v="52"/>
    <n v="0"/>
    <x v="0"/>
    <s v="Nosworthy, Mr. Richard Cater"/>
    <s v="male"/>
    <n v="21"/>
    <n v="0"/>
    <n v="0"/>
    <s v="A/4. 39886"/>
    <n v="7.8"/>
    <m/>
    <x v="0"/>
    <n v="1"/>
    <n v="37.985999999999997"/>
    <n v="1"/>
    <n v="37.985999999999997"/>
    <n v="37.985999999999997"/>
  </r>
  <r>
    <n v="53"/>
    <n v="1"/>
    <x v="1"/>
    <s v="Harper, Mrs. Henry Sleeper (Myna Haxtun)"/>
    <s v="female"/>
    <n v="49"/>
    <n v="1"/>
    <n v="0"/>
    <s v="PC 17572"/>
    <n v="76.729200000000006"/>
    <s v="D33"/>
    <x v="1"/>
    <n v="2"/>
    <n v="373.67120400000005"/>
    <n v="3"/>
    <n v="124.55706800000002"/>
    <n v="186.83560200000002"/>
  </r>
  <r>
    <n v="54"/>
    <n v="1"/>
    <x v="2"/>
    <s v="Faunthorpe, Mrs. Lizzie (Elizabeth Anne Wilkinson)"/>
    <s v="female"/>
    <n v="29"/>
    <n v="1"/>
    <n v="0"/>
    <n v="2926"/>
    <n v="26"/>
    <m/>
    <x v="0"/>
    <n v="2"/>
    <n v="126.62"/>
    <n v="1"/>
    <n v="126.62"/>
    <n v="63.31"/>
  </r>
  <r>
    <n v="55"/>
    <n v="0"/>
    <x v="1"/>
    <s v="Ostby, Mr. Engelhart Cornelius"/>
    <s v="male"/>
    <n v="65"/>
    <n v="0"/>
    <n v="1"/>
    <n v="113509"/>
    <n v="61.979199999999999"/>
    <s v="B30"/>
    <x v="1"/>
    <n v="2"/>
    <n v="61.979199999999999"/>
    <n v="1"/>
    <n v="61.979199999999999"/>
    <n v="30.989599999999999"/>
  </r>
  <r>
    <n v="56"/>
    <n v="1"/>
    <x v="1"/>
    <s v="Woolner, Mr. Hugh"/>
    <s v="male"/>
    <m/>
    <n v="0"/>
    <n v="0"/>
    <n v="19947"/>
    <n v="35.5"/>
    <s v="C52"/>
    <x v="0"/>
    <n v="1"/>
    <n v="172.88499999999999"/>
    <n v="1"/>
    <n v="172.88499999999999"/>
    <n v="172.88499999999999"/>
  </r>
  <r>
    <n v="57"/>
    <n v="1"/>
    <x v="2"/>
    <s v="Rugg, Miss. Emily"/>
    <s v="female"/>
    <n v="21"/>
    <n v="0"/>
    <n v="0"/>
    <s v="C.A. 31026"/>
    <n v="10.5"/>
    <m/>
    <x v="0"/>
    <n v="1"/>
    <n v="51.134999999999998"/>
    <n v="1"/>
    <n v="51.134999999999998"/>
    <n v="51.134999999999998"/>
  </r>
  <r>
    <n v="58"/>
    <n v="0"/>
    <x v="0"/>
    <s v="Novel, Mr. Mansouer"/>
    <s v="male"/>
    <n v="28.5"/>
    <n v="0"/>
    <n v="0"/>
    <n v="2697"/>
    <n v="7.2291999999999996"/>
    <m/>
    <x v="1"/>
    <n v="1"/>
    <n v="35.206204"/>
    <n v="1"/>
    <n v="35.206204"/>
    <n v="35.206204"/>
  </r>
  <r>
    <n v="59"/>
    <n v="1"/>
    <x v="2"/>
    <s v="West, Miss. Constance Mirium"/>
    <s v="female"/>
    <n v="5"/>
    <n v="1"/>
    <n v="2"/>
    <s v="C.A. 34651"/>
    <n v="27.75"/>
    <m/>
    <x v="0"/>
    <n v="4"/>
    <n v="135.14250000000001"/>
    <n v="3"/>
    <n v="45.047500000000007"/>
    <n v="33.785625000000003"/>
  </r>
  <r>
    <n v="60"/>
    <n v="0"/>
    <x v="0"/>
    <s v="Goodwin, Master. William Frederick"/>
    <s v="male"/>
    <n v="11"/>
    <n v="5"/>
    <n v="2"/>
    <s v="CA 2144"/>
    <n v="46.9"/>
    <m/>
    <x v="0"/>
    <n v="8"/>
    <n v="228.40299999999999"/>
    <n v="6"/>
    <n v="38.067166666666665"/>
    <n v="28.550374999999999"/>
  </r>
  <r>
    <n v="61"/>
    <n v="0"/>
    <x v="0"/>
    <s v="Sirayanian, Mr. Orsen"/>
    <s v="male"/>
    <n v="22"/>
    <n v="0"/>
    <n v="0"/>
    <n v="2669"/>
    <n v="7.2291999999999996"/>
    <m/>
    <x v="1"/>
    <n v="1"/>
    <n v="35.206204"/>
    <n v="1"/>
    <n v="35.206204"/>
    <n v="35.206204"/>
  </r>
  <r>
    <n v="62"/>
    <n v="1"/>
    <x v="1"/>
    <s v="Icard, Miss. Amelie"/>
    <s v="female"/>
    <n v="38"/>
    <n v="0"/>
    <n v="0"/>
    <n v="113572"/>
    <n v="80"/>
    <s v="B28"/>
    <x v="3"/>
    <n v="1"/>
    <n v="80"/>
    <n v="2"/>
    <n v="40"/>
    <n v="80"/>
  </r>
  <r>
    <n v="63"/>
    <n v="0"/>
    <x v="1"/>
    <s v="Harris, Mr. Henry Birkhardt"/>
    <s v="male"/>
    <n v="45"/>
    <n v="1"/>
    <n v="0"/>
    <n v="36973"/>
    <n v="83.474999999999994"/>
    <s v="C83"/>
    <x v="0"/>
    <n v="2"/>
    <n v="406.52324999999996"/>
    <n v="2"/>
    <n v="203.26162499999998"/>
    <n v="203.26162499999998"/>
  </r>
  <r>
    <n v="64"/>
    <n v="0"/>
    <x v="0"/>
    <s v="Skoog, Master. Harald"/>
    <s v="male"/>
    <n v="4"/>
    <n v="3"/>
    <n v="2"/>
    <n v="347088"/>
    <n v="27.9"/>
    <m/>
    <x v="0"/>
    <n v="6"/>
    <n v="135.87299999999999"/>
    <n v="6"/>
    <n v="22.645499999999998"/>
    <n v="22.645499999999998"/>
  </r>
  <r>
    <n v="65"/>
    <n v="0"/>
    <x v="1"/>
    <s v="Stewart, Mr. Albert A"/>
    <s v="male"/>
    <m/>
    <n v="0"/>
    <n v="0"/>
    <s v="PC 17605"/>
    <n v="27.720800000000001"/>
    <m/>
    <x v="1"/>
    <n v="1"/>
    <n v="135.00029599999999"/>
    <n v="1"/>
    <n v="135.00029599999999"/>
    <n v="135.00029599999999"/>
  </r>
  <r>
    <n v="66"/>
    <n v="1"/>
    <x v="0"/>
    <s v="Moubarek, Master. Gerios"/>
    <s v="male"/>
    <m/>
    <n v="1"/>
    <n v="1"/>
    <n v="2661"/>
    <n v="15.245799999999999"/>
    <m/>
    <x v="1"/>
    <n v="3"/>
    <n v="74.247045999999997"/>
    <n v="2"/>
    <n v="37.123522999999999"/>
    <n v="24.749015333333332"/>
  </r>
  <r>
    <n v="67"/>
    <n v="1"/>
    <x v="2"/>
    <s v="Nye, Mrs. (Elizabeth Ramell)"/>
    <s v="female"/>
    <n v="29"/>
    <n v="0"/>
    <n v="0"/>
    <s v="C.A. 29395"/>
    <n v="10.5"/>
    <s v="F33"/>
    <x v="0"/>
    <n v="1"/>
    <n v="51.134999999999998"/>
    <n v="1"/>
    <n v="51.134999999999998"/>
    <n v="51.134999999999998"/>
  </r>
  <r>
    <n v="68"/>
    <n v="0"/>
    <x v="0"/>
    <s v="Crease, Mr. Ernest James"/>
    <s v="male"/>
    <n v="19"/>
    <n v="0"/>
    <n v="0"/>
    <s v="S.P. 3464"/>
    <n v="8.1583000000000006"/>
    <m/>
    <x v="0"/>
    <n v="1"/>
    <n v="39.730921000000002"/>
    <n v="1"/>
    <n v="39.730921000000002"/>
    <n v="39.730921000000002"/>
  </r>
  <r>
    <n v="69"/>
    <n v="1"/>
    <x v="0"/>
    <s v="Andersson, Miss. Erna Alexandra"/>
    <s v="female"/>
    <n v="17"/>
    <n v="4"/>
    <n v="2"/>
    <n v="3101281"/>
    <n v="7.9249999999999998"/>
    <m/>
    <x v="0"/>
    <n v="7"/>
    <n v="38.594749999999998"/>
    <n v="1"/>
    <n v="38.594749999999998"/>
    <n v="5.5135357142857142"/>
  </r>
  <r>
    <n v="70"/>
    <n v="0"/>
    <x v="0"/>
    <s v="Kink, Mr. Vincenz"/>
    <s v="male"/>
    <n v="26"/>
    <n v="2"/>
    <n v="0"/>
    <n v="315151"/>
    <n v="8.6624999999999996"/>
    <m/>
    <x v="0"/>
    <n v="3"/>
    <n v="42.186374999999998"/>
    <n v="1"/>
    <n v="42.186374999999998"/>
    <n v="14.062125"/>
  </r>
  <r>
    <n v="71"/>
    <n v="0"/>
    <x v="2"/>
    <s v="Jenkin, Mr. Stephen Curnow"/>
    <s v="male"/>
    <n v="32"/>
    <n v="0"/>
    <n v="0"/>
    <s v="C.A. 33111"/>
    <n v="10.5"/>
    <m/>
    <x v="0"/>
    <n v="1"/>
    <n v="51.134999999999998"/>
    <n v="1"/>
    <n v="51.134999999999998"/>
    <n v="51.134999999999998"/>
  </r>
  <r>
    <n v="72"/>
    <n v="0"/>
    <x v="0"/>
    <s v="Goodwin, Miss. Lillian Amy"/>
    <s v="female"/>
    <n v="16"/>
    <n v="5"/>
    <n v="2"/>
    <s v="CA 2144"/>
    <n v="46.9"/>
    <m/>
    <x v="0"/>
    <n v="8"/>
    <n v="228.40299999999999"/>
    <n v="6"/>
    <n v="38.067166666666665"/>
    <n v="28.550374999999999"/>
  </r>
  <r>
    <n v="73"/>
    <n v="0"/>
    <x v="2"/>
    <s v="Hood, Mr. Ambrose Jr"/>
    <s v="male"/>
    <n v="21"/>
    <n v="0"/>
    <n v="0"/>
    <s v="S.O.C. 14879"/>
    <n v="73.5"/>
    <m/>
    <x v="0"/>
    <n v="1"/>
    <n v="357.94499999999999"/>
    <n v="5"/>
    <n v="71.588999999999999"/>
    <n v="357.94499999999999"/>
  </r>
  <r>
    <n v="74"/>
    <n v="0"/>
    <x v="0"/>
    <s v="Chronopoulos, Mr. Apostolos"/>
    <s v="male"/>
    <n v="26"/>
    <n v="1"/>
    <n v="0"/>
    <n v="2680"/>
    <n v="14.4542"/>
    <m/>
    <x v="1"/>
    <n v="2"/>
    <n v="70.391953999999998"/>
    <n v="1"/>
    <n v="70.391953999999998"/>
    <n v="35.195976999999999"/>
  </r>
  <r>
    <n v="75"/>
    <n v="1"/>
    <x v="0"/>
    <s v="Bing, Mr. Lee"/>
    <s v="male"/>
    <n v="32"/>
    <n v="0"/>
    <n v="0"/>
    <n v="1601"/>
    <n v="56.495800000000003"/>
    <m/>
    <x v="0"/>
    <n v="1"/>
    <n v="275.134546"/>
    <n v="7"/>
    <n v="39.30493514285714"/>
    <n v="275.134546"/>
  </r>
  <r>
    <n v="76"/>
    <n v="0"/>
    <x v="0"/>
    <s v="Moen, Mr. Sigurd Hansen"/>
    <s v="male"/>
    <n v="25"/>
    <n v="0"/>
    <n v="0"/>
    <n v="348123"/>
    <n v="7.65"/>
    <s v="F G73"/>
    <x v="0"/>
    <n v="1"/>
    <n v="37.255500000000005"/>
    <n v="1"/>
    <n v="37.255500000000005"/>
    <n v="37.255500000000005"/>
  </r>
  <r>
    <n v="77"/>
    <n v="0"/>
    <x v="0"/>
    <s v="Staneff, Mr. Ivan"/>
    <s v="male"/>
    <m/>
    <n v="0"/>
    <n v="0"/>
    <n v="349208"/>
    <n v="7.8958000000000004"/>
    <m/>
    <x v="0"/>
    <n v="1"/>
    <n v="38.452546000000005"/>
    <n v="1"/>
    <n v="38.452546000000005"/>
    <n v="38.452546000000005"/>
  </r>
  <r>
    <n v="78"/>
    <n v="0"/>
    <x v="0"/>
    <s v="Moutal, Mr. Rahamin Haim"/>
    <s v="male"/>
    <m/>
    <n v="0"/>
    <n v="0"/>
    <n v="374746"/>
    <n v="8.0500000000000007"/>
    <m/>
    <x v="0"/>
    <n v="1"/>
    <n v="39.203500000000005"/>
    <n v="1"/>
    <n v="39.203500000000005"/>
    <n v="39.203500000000005"/>
  </r>
  <r>
    <n v="79"/>
    <n v="1"/>
    <x v="2"/>
    <s v="Caldwell, Master. Alden Gates"/>
    <s v="male"/>
    <n v="0.83"/>
    <n v="0"/>
    <n v="2"/>
    <n v="248738"/>
    <n v="29"/>
    <m/>
    <x v="0"/>
    <n v="3"/>
    <n v="141.22999999999999"/>
    <n v="2"/>
    <n v="70.614999999999995"/>
    <n v="47.076666666666661"/>
  </r>
  <r>
    <n v="80"/>
    <n v="1"/>
    <x v="0"/>
    <s v="Dowdell, Miss. Elizabeth"/>
    <s v="female"/>
    <n v="30"/>
    <n v="0"/>
    <n v="0"/>
    <n v="364516"/>
    <n v="12.475"/>
    <m/>
    <x v="0"/>
    <n v="1"/>
    <n v="60.753250000000001"/>
    <n v="2"/>
    <n v="30.376625000000001"/>
    <n v="60.753250000000001"/>
  </r>
  <r>
    <n v="81"/>
    <n v="0"/>
    <x v="0"/>
    <s v="Waelens, Mr. Achille"/>
    <s v="male"/>
    <n v="22"/>
    <n v="0"/>
    <n v="0"/>
    <n v="345767"/>
    <n v="9"/>
    <m/>
    <x v="0"/>
    <n v="1"/>
    <n v="43.83"/>
    <n v="1"/>
    <n v="43.83"/>
    <n v="43.83"/>
  </r>
  <r>
    <n v="82"/>
    <n v="1"/>
    <x v="0"/>
    <s v="Sheerlinck, Mr. Jan Baptist"/>
    <s v="male"/>
    <n v="29"/>
    <n v="0"/>
    <n v="0"/>
    <n v="345779"/>
    <n v="9.5"/>
    <m/>
    <x v="0"/>
    <n v="1"/>
    <n v="46.265000000000001"/>
    <n v="1"/>
    <n v="46.265000000000001"/>
    <n v="46.265000000000001"/>
  </r>
  <r>
    <n v="83"/>
    <n v="1"/>
    <x v="0"/>
    <s v="McDermott, Miss. Brigdet Delia"/>
    <s v="female"/>
    <m/>
    <n v="0"/>
    <n v="0"/>
    <n v="330932"/>
    <n v="7.7874999999999996"/>
    <m/>
    <x v="2"/>
    <n v="1"/>
    <n v="32.615607499999996"/>
    <n v="1"/>
    <n v="32.615607499999996"/>
    <n v="32.615607499999996"/>
  </r>
  <r>
    <n v="84"/>
    <n v="0"/>
    <x v="1"/>
    <s v="Carrau, Mr. Francisco M"/>
    <s v="male"/>
    <n v="28"/>
    <n v="0"/>
    <n v="0"/>
    <n v="113059"/>
    <n v="47.1"/>
    <m/>
    <x v="0"/>
    <n v="1"/>
    <n v="229.37700000000001"/>
    <n v="1"/>
    <n v="229.37700000000001"/>
    <n v="229.37700000000001"/>
  </r>
  <r>
    <n v="85"/>
    <n v="1"/>
    <x v="2"/>
    <s v="Ilett, Miss. Bertha"/>
    <s v="female"/>
    <n v="17"/>
    <n v="0"/>
    <n v="0"/>
    <s v="SO/C 14885"/>
    <n v="10.5"/>
    <m/>
    <x v="0"/>
    <n v="1"/>
    <n v="51.134999999999998"/>
    <n v="1"/>
    <n v="51.134999999999998"/>
    <n v="51.134999999999998"/>
  </r>
  <r>
    <n v="86"/>
    <n v="1"/>
    <x v="0"/>
    <s v="Backstrom, Mrs. Karl Alfred (Maria Mathilda Gustafsson)"/>
    <s v="female"/>
    <n v="33"/>
    <n v="3"/>
    <n v="0"/>
    <n v="3101278"/>
    <n v="15.85"/>
    <m/>
    <x v="0"/>
    <n v="4"/>
    <n v="77.189499999999995"/>
    <n v="2"/>
    <n v="38.594749999999998"/>
    <n v="19.297374999999999"/>
  </r>
  <r>
    <n v="87"/>
    <n v="0"/>
    <x v="0"/>
    <s v="Ford, Mr. William Neal"/>
    <s v="male"/>
    <n v="16"/>
    <n v="1"/>
    <n v="3"/>
    <s v="W./C. 6608"/>
    <n v="34.375"/>
    <m/>
    <x v="0"/>
    <n v="5"/>
    <n v="167.40625"/>
    <n v="4"/>
    <n v="41.8515625"/>
    <n v="33.481250000000003"/>
  </r>
  <r>
    <n v="88"/>
    <n v="0"/>
    <x v="0"/>
    <s v="Slocovski, Mr. Selman Francis"/>
    <s v="male"/>
    <m/>
    <n v="0"/>
    <n v="0"/>
    <s v="SOTON/OQ 392086"/>
    <n v="8.0500000000000007"/>
    <m/>
    <x v="0"/>
    <n v="1"/>
    <n v="39.203500000000005"/>
    <n v="1"/>
    <n v="39.203500000000005"/>
    <n v="39.203500000000005"/>
  </r>
  <r>
    <n v="89"/>
    <n v="1"/>
    <x v="1"/>
    <s v="Fortune, Miss. Mabel Helen"/>
    <s v="female"/>
    <n v="23"/>
    <n v="3"/>
    <n v="2"/>
    <n v="19950"/>
    <n v="263"/>
    <s v="C23 C25 C27"/>
    <x v="0"/>
    <n v="6"/>
    <n v="1280.81"/>
    <n v="4"/>
    <n v="320.20249999999999"/>
    <n v="213.46833333333333"/>
  </r>
  <r>
    <n v="90"/>
    <n v="0"/>
    <x v="0"/>
    <s v="Celotti, Mr. Francesco"/>
    <s v="male"/>
    <n v="24"/>
    <n v="0"/>
    <n v="0"/>
    <n v="343275"/>
    <n v="8.0500000000000007"/>
    <m/>
    <x v="0"/>
    <n v="1"/>
    <n v="39.203500000000005"/>
    <n v="1"/>
    <n v="39.203500000000005"/>
    <n v="39.203500000000005"/>
  </r>
  <r>
    <n v="91"/>
    <n v="0"/>
    <x v="0"/>
    <s v="Christmann, Mr. Emil"/>
    <s v="male"/>
    <n v="29"/>
    <n v="0"/>
    <n v="0"/>
    <n v="343276"/>
    <n v="8.0500000000000007"/>
    <m/>
    <x v="0"/>
    <n v="1"/>
    <n v="39.203500000000005"/>
    <n v="1"/>
    <n v="39.203500000000005"/>
    <n v="39.203500000000005"/>
  </r>
  <r>
    <n v="92"/>
    <n v="0"/>
    <x v="0"/>
    <s v="Andreasson, Mr. Paul Edvin"/>
    <s v="male"/>
    <n v="20"/>
    <n v="0"/>
    <n v="0"/>
    <n v="347466"/>
    <n v="7.8541999999999996"/>
    <m/>
    <x v="0"/>
    <n v="1"/>
    <n v="38.249954000000002"/>
    <n v="1"/>
    <n v="38.249954000000002"/>
    <n v="38.249954000000002"/>
  </r>
  <r>
    <n v="93"/>
    <n v="0"/>
    <x v="1"/>
    <s v="Chaffee, Mr. Herbert Fuller"/>
    <s v="male"/>
    <n v="46"/>
    <n v="1"/>
    <n v="0"/>
    <s v="W.E.P. 5734"/>
    <n v="61.174999999999997"/>
    <s v="E31"/>
    <x v="0"/>
    <n v="2"/>
    <n v="297.92225000000002"/>
    <n v="1"/>
    <n v="297.92225000000002"/>
    <n v="148.96112500000001"/>
  </r>
  <r>
    <n v="94"/>
    <n v="0"/>
    <x v="0"/>
    <s v="Dean, Mr. Bertram Frank"/>
    <s v="male"/>
    <n v="26"/>
    <n v="1"/>
    <n v="2"/>
    <s v="C.A. 2315"/>
    <n v="20.574999999999999"/>
    <m/>
    <x v="0"/>
    <n v="4"/>
    <n v="100.20025"/>
    <n v="2"/>
    <n v="50.100124999999998"/>
    <n v="25.050062499999999"/>
  </r>
  <r>
    <n v="95"/>
    <n v="0"/>
    <x v="0"/>
    <s v="Coxon, Mr. Daniel"/>
    <s v="male"/>
    <n v="59"/>
    <n v="0"/>
    <n v="0"/>
    <n v="364500"/>
    <n v="7.25"/>
    <m/>
    <x v="0"/>
    <n v="1"/>
    <n v="35.307499999999997"/>
    <n v="1"/>
    <n v="35.307499999999997"/>
    <n v="35.307499999999997"/>
  </r>
  <r>
    <n v="96"/>
    <n v="0"/>
    <x v="0"/>
    <s v="Shorney, Mr. Charles Joseph"/>
    <s v="male"/>
    <m/>
    <n v="0"/>
    <n v="0"/>
    <n v="374910"/>
    <n v="8.0500000000000007"/>
    <m/>
    <x v="0"/>
    <n v="1"/>
    <n v="39.203500000000005"/>
    <n v="1"/>
    <n v="39.203500000000005"/>
    <n v="39.203500000000005"/>
  </r>
  <r>
    <n v="97"/>
    <n v="0"/>
    <x v="1"/>
    <s v="Goldschmidt, Mr. George B"/>
    <s v="male"/>
    <n v="71"/>
    <n v="0"/>
    <n v="0"/>
    <s v="PC 17754"/>
    <n v="34.654200000000003"/>
    <s v="A5"/>
    <x v="1"/>
    <n v="1"/>
    <n v="168.76595400000002"/>
    <n v="1"/>
    <n v="168.76595400000002"/>
    <n v="168.76595400000002"/>
  </r>
  <r>
    <n v="98"/>
    <n v="1"/>
    <x v="1"/>
    <s v="Greenfield, Mr. William Bertram"/>
    <s v="male"/>
    <n v="23"/>
    <n v="0"/>
    <n v="1"/>
    <s v="PC 17759"/>
    <n v="63.3583"/>
    <s v="D10 D12"/>
    <x v="1"/>
    <n v="2"/>
    <n v="308.55492099999998"/>
    <n v="1"/>
    <n v="308.55492099999998"/>
    <n v="154.27746049999999"/>
  </r>
  <r>
    <n v="99"/>
    <n v="1"/>
    <x v="2"/>
    <s v="Doling, Mrs. John T (Ada Julia Bone)"/>
    <s v="female"/>
    <n v="34"/>
    <n v="0"/>
    <n v="1"/>
    <n v="231919"/>
    <n v="23"/>
    <m/>
    <x v="0"/>
    <n v="2"/>
    <n v="112.01"/>
    <n v="2"/>
    <n v="56.005000000000003"/>
    <n v="56.005000000000003"/>
  </r>
  <r>
    <n v="100"/>
    <n v="0"/>
    <x v="2"/>
    <s v="Kantor, Mr. Sinai"/>
    <s v="male"/>
    <n v="34"/>
    <n v="1"/>
    <n v="0"/>
    <n v="244367"/>
    <n v="26"/>
    <m/>
    <x v="0"/>
    <n v="2"/>
    <n v="126.62"/>
    <n v="2"/>
    <n v="63.31"/>
    <n v="63.31"/>
  </r>
  <r>
    <n v="101"/>
    <n v="0"/>
    <x v="0"/>
    <s v="Petranec, Miss. Matilda"/>
    <s v="female"/>
    <n v="28"/>
    <n v="0"/>
    <n v="0"/>
    <n v="349245"/>
    <n v="7.8958000000000004"/>
    <m/>
    <x v="0"/>
    <n v="1"/>
    <n v="38.452546000000005"/>
    <n v="1"/>
    <n v="38.452546000000005"/>
    <n v="38.452546000000005"/>
  </r>
  <r>
    <n v="102"/>
    <n v="0"/>
    <x v="0"/>
    <s v="Petroff, Mr. Pastcho (&quot;Pentcho&quot;)"/>
    <s v="male"/>
    <m/>
    <n v="0"/>
    <n v="0"/>
    <n v="349215"/>
    <n v="7.8958000000000004"/>
    <m/>
    <x v="0"/>
    <n v="1"/>
    <n v="38.452546000000005"/>
    <n v="1"/>
    <n v="38.452546000000005"/>
    <n v="38.452546000000005"/>
  </r>
  <r>
    <n v="103"/>
    <n v="0"/>
    <x v="1"/>
    <s v="White, Mr. Richard Frasar"/>
    <s v="male"/>
    <n v="21"/>
    <n v="0"/>
    <n v="1"/>
    <n v="35281"/>
    <n v="77.287499999999994"/>
    <s v="D26"/>
    <x v="0"/>
    <n v="2"/>
    <n v="376.39012499999995"/>
    <n v="2"/>
    <n v="188.19506249999998"/>
    <n v="188.19506249999998"/>
  </r>
  <r>
    <n v="104"/>
    <n v="0"/>
    <x v="0"/>
    <s v="Johansson, Mr. Gustaf Joel"/>
    <s v="male"/>
    <n v="33"/>
    <n v="0"/>
    <n v="0"/>
    <n v="7540"/>
    <n v="8.6541999999999994"/>
    <m/>
    <x v="0"/>
    <n v="1"/>
    <n v="42.145953999999996"/>
    <n v="1"/>
    <n v="42.145953999999996"/>
    <n v="42.145953999999996"/>
  </r>
  <r>
    <n v="105"/>
    <n v="0"/>
    <x v="0"/>
    <s v="Gustafsson, Mr. Anders Vilhelm"/>
    <s v="male"/>
    <n v="37"/>
    <n v="2"/>
    <n v="0"/>
    <n v="3101276"/>
    <n v="7.9249999999999998"/>
    <m/>
    <x v="0"/>
    <n v="3"/>
    <n v="38.594749999999998"/>
    <n v="1"/>
    <n v="38.594749999999998"/>
    <n v="12.864916666666666"/>
  </r>
  <r>
    <n v="106"/>
    <n v="0"/>
    <x v="0"/>
    <s v="Mionoff, Mr. Stoytcho"/>
    <s v="male"/>
    <n v="28"/>
    <n v="0"/>
    <n v="0"/>
    <n v="349207"/>
    <n v="7.8958000000000004"/>
    <m/>
    <x v="0"/>
    <n v="1"/>
    <n v="38.452546000000005"/>
    <n v="1"/>
    <n v="38.452546000000005"/>
    <n v="38.452546000000005"/>
  </r>
  <r>
    <n v="107"/>
    <n v="1"/>
    <x v="0"/>
    <s v="Salkjelsvik, Miss. Anna Kristine"/>
    <s v="female"/>
    <n v="21"/>
    <n v="0"/>
    <n v="0"/>
    <n v="343120"/>
    <n v="7.65"/>
    <m/>
    <x v="0"/>
    <n v="1"/>
    <n v="37.255500000000005"/>
    <n v="1"/>
    <n v="37.255500000000005"/>
    <n v="37.255500000000005"/>
  </r>
  <r>
    <n v="108"/>
    <n v="1"/>
    <x v="0"/>
    <s v="Moss, Mr. Albert Johan"/>
    <s v="male"/>
    <m/>
    <n v="0"/>
    <n v="0"/>
    <n v="312991"/>
    <n v="7.7750000000000004"/>
    <m/>
    <x v="0"/>
    <n v="1"/>
    <n v="37.864250000000006"/>
    <n v="1"/>
    <n v="37.864250000000006"/>
    <n v="37.864250000000006"/>
  </r>
  <r>
    <n v="109"/>
    <n v="0"/>
    <x v="0"/>
    <s v="Rekic, Mr. Tido"/>
    <s v="male"/>
    <n v="38"/>
    <n v="0"/>
    <n v="0"/>
    <n v="349249"/>
    <n v="7.8958000000000004"/>
    <m/>
    <x v="0"/>
    <n v="1"/>
    <n v="38.452546000000005"/>
    <n v="1"/>
    <n v="38.452546000000005"/>
    <n v="38.452546000000005"/>
  </r>
  <r>
    <n v="110"/>
    <n v="1"/>
    <x v="0"/>
    <s v="Moran, Miss. Bertha"/>
    <s v="female"/>
    <m/>
    <n v="1"/>
    <n v="0"/>
    <n v="371110"/>
    <n v="24.15"/>
    <m/>
    <x v="2"/>
    <n v="2"/>
    <n v="101.14502999999999"/>
    <n v="3"/>
    <n v="33.715009999999999"/>
    <n v="50.572514999999996"/>
  </r>
  <r>
    <n v="111"/>
    <n v="0"/>
    <x v="1"/>
    <s v="Porter, Mr. Walter Chamberlain"/>
    <s v="male"/>
    <n v="47"/>
    <n v="0"/>
    <n v="0"/>
    <n v="110465"/>
    <n v="52"/>
    <s v="C110"/>
    <x v="0"/>
    <n v="1"/>
    <n v="253.24"/>
    <n v="2"/>
    <n v="126.62"/>
    <n v="253.24"/>
  </r>
  <r>
    <n v="112"/>
    <n v="0"/>
    <x v="0"/>
    <s v="Zabour, Miss. Hileni"/>
    <s v="female"/>
    <n v="14.5"/>
    <n v="1"/>
    <n v="0"/>
    <n v="2665"/>
    <n v="14.4542"/>
    <m/>
    <x v="1"/>
    <n v="2"/>
    <n v="70.391953999999998"/>
    <n v="2"/>
    <n v="35.195976999999999"/>
    <n v="35.195976999999999"/>
  </r>
  <r>
    <n v="113"/>
    <n v="0"/>
    <x v="0"/>
    <s v="Barton, Mr. David John"/>
    <s v="male"/>
    <n v="22"/>
    <n v="0"/>
    <n v="0"/>
    <n v="324669"/>
    <n v="8.0500000000000007"/>
    <m/>
    <x v="0"/>
    <n v="1"/>
    <n v="39.203500000000005"/>
    <n v="1"/>
    <n v="39.203500000000005"/>
    <n v="39.203500000000005"/>
  </r>
  <r>
    <n v="114"/>
    <n v="0"/>
    <x v="0"/>
    <s v="Jussila, Miss. Katriina"/>
    <s v="female"/>
    <n v="20"/>
    <n v="1"/>
    <n v="0"/>
    <n v="4136"/>
    <n v="9.8249999999999993"/>
    <m/>
    <x v="0"/>
    <n v="2"/>
    <n v="47.847749999999998"/>
    <n v="1"/>
    <n v="47.847749999999998"/>
    <n v="23.923874999999999"/>
  </r>
  <r>
    <n v="115"/>
    <n v="0"/>
    <x v="0"/>
    <s v="Attalah, Miss. Malake"/>
    <s v="female"/>
    <n v="17"/>
    <n v="0"/>
    <n v="0"/>
    <n v="2627"/>
    <n v="14.458299999999999"/>
    <m/>
    <x v="1"/>
    <n v="1"/>
    <n v="70.411920999999992"/>
    <n v="2"/>
    <n v="35.205960499999996"/>
    <n v="70.411920999999992"/>
  </r>
  <r>
    <n v="116"/>
    <n v="0"/>
    <x v="0"/>
    <s v="Pekoniemi, Mr. Edvard"/>
    <s v="male"/>
    <n v="21"/>
    <n v="0"/>
    <n v="0"/>
    <s v="STON/O 2. 3101294"/>
    <n v="7.9249999999999998"/>
    <m/>
    <x v="0"/>
    <n v="1"/>
    <n v="38.594749999999998"/>
    <n v="1"/>
    <n v="38.594749999999998"/>
    <n v="38.594749999999998"/>
  </r>
  <r>
    <n v="117"/>
    <n v="0"/>
    <x v="0"/>
    <s v="Connors, Mr. Patrick"/>
    <s v="male"/>
    <n v="70.5"/>
    <n v="0"/>
    <n v="0"/>
    <n v="370369"/>
    <n v="7.75"/>
    <m/>
    <x v="2"/>
    <n v="1"/>
    <n v="32.458550000000002"/>
    <n v="1"/>
    <n v="32.458550000000002"/>
    <n v="32.458550000000002"/>
  </r>
  <r>
    <n v="118"/>
    <n v="0"/>
    <x v="2"/>
    <s v="Turpin, Mr. William John Robert"/>
    <s v="male"/>
    <n v="29"/>
    <n v="1"/>
    <n v="0"/>
    <n v="11668"/>
    <n v="21"/>
    <m/>
    <x v="0"/>
    <n v="2"/>
    <n v="102.27"/>
    <n v="2"/>
    <n v="51.134999999999998"/>
    <n v="51.134999999999998"/>
  </r>
  <r>
    <n v="119"/>
    <n v="0"/>
    <x v="1"/>
    <s v="Baxter, Mr. Quigg Edmond"/>
    <s v="male"/>
    <n v="24"/>
    <n v="0"/>
    <n v="1"/>
    <s v="PC 17558"/>
    <n v="247.52080000000001"/>
    <s v="B58 B60"/>
    <x v="1"/>
    <n v="2"/>
    <n v="1205.4262960000001"/>
    <n v="2"/>
    <n v="602.71314800000005"/>
    <n v="602.71314800000005"/>
  </r>
  <r>
    <n v="120"/>
    <n v="0"/>
    <x v="0"/>
    <s v="Andersson, Miss. Ellis Anna Maria"/>
    <s v="female"/>
    <n v="2"/>
    <n v="4"/>
    <n v="2"/>
    <n v="347082"/>
    <n v="31.274999999999999"/>
    <m/>
    <x v="0"/>
    <n v="7"/>
    <n v="152.30924999999999"/>
    <n v="7"/>
    <n v="21.758464285714286"/>
    <n v="21.758464285714286"/>
  </r>
  <r>
    <n v="121"/>
    <n v="0"/>
    <x v="2"/>
    <s v="Hickman, Mr. Stanley George"/>
    <s v="male"/>
    <n v="21"/>
    <n v="2"/>
    <n v="0"/>
    <s v="S.O.C. 14879"/>
    <n v="73.5"/>
    <m/>
    <x v="0"/>
    <n v="3"/>
    <n v="357.94499999999999"/>
    <n v="5"/>
    <n v="71.588999999999999"/>
    <n v="119.315"/>
  </r>
  <r>
    <n v="122"/>
    <n v="0"/>
    <x v="0"/>
    <s v="Moore, Mr. Leonard Charles"/>
    <s v="male"/>
    <m/>
    <n v="0"/>
    <n v="0"/>
    <s v="A4. 54510"/>
    <n v="8.0500000000000007"/>
    <m/>
    <x v="0"/>
    <n v="1"/>
    <n v="39.203500000000005"/>
    <n v="1"/>
    <n v="39.203500000000005"/>
    <n v="39.203500000000005"/>
  </r>
  <r>
    <n v="123"/>
    <n v="0"/>
    <x v="2"/>
    <s v="Nasser, Mr. Nicholas"/>
    <s v="male"/>
    <n v="32.5"/>
    <n v="1"/>
    <n v="0"/>
    <n v="237736"/>
    <n v="30.070799999999998"/>
    <m/>
    <x v="1"/>
    <n v="2"/>
    <n v="30.070799999999998"/>
    <n v="2"/>
    <n v="15.035399999999999"/>
    <n v="15.035399999999999"/>
  </r>
  <r>
    <n v="124"/>
    <n v="1"/>
    <x v="2"/>
    <s v="Webber, Miss. Susan"/>
    <s v="female"/>
    <n v="32.5"/>
    <n v="0"/>
    <n v="0"/>
    <n v="27267"/>
    <n v="13"/>
    <s v="E101"/>
    <x v="0"/>
    <n v="1"/>
    <n v="63.31"/>
    <n v="1"/>
    <n v="63.31"/>
    <n v="63.31"/>
  </r>
  <r>
    <n v="125"/>
    <n v="0"/>
    <x v="1"/>
    <s v="White, Mr. Percival Wayland"/>
    <s v="male"/>
    <n v="54"/>
    <n v="0"/>
    <n v="1"/>
    <n v="35281"/>
    <n v="77.287499999999994"/>
    <s v="D26"/>
    <x v="0"/>
    <n v="2"/>
    <n v="376.39012499999995"/>
    <n v="2"/>
    <n v="188.19506249999998"/>
    <n v="188.19506249999998"/>
  </r>
  <r>
    <n v="126"/>
    <n v="1"/>
    <x v="0"/>
    <s v="Nicola-Yarred, Master. Elias"/>
    <s v="male"/>
    <n v="12"/>
    <n v="1"/>
    <n v="0"/>
    <n v="2651"/>
    <n v="11.2417"/>
    <m/>
    <x v="1"/>
    <n v="2"/>
    <n v="54.747078999999999"/>
    <n v="2"/>
    <n v="27.3735395"/>
    <n v="27.3735395"/>
  </r>
  <r>
    <n v="127"/>
    <n v="0"/>
    <x v="0"/>
    <s v="McMahon, Mr. Martin"/>
    <s v="male"/>
    <m/>
    <n v="0"/>
    <n v="0"/>
    <n v="370372"/>
    <n v="7.75"/>
    <m/>
    <x v="2"/>
    <n v="1"/>
    <n v="32.458550000000002"/>
    <n v="1"/>
    <n v="32.458550000000002"/>
    <n v="32.458550000000002"/>
  </r>
  <r>
    <n v="128"/>
    <n v="1"/>
    <x v="0"/>
    <s v="Madsen, Mr. Fridtjof Arne"/>
    <s v="male"/>
    <n v="24"/>
    <n v="0"/>
    <n v="0"/>
    <s v="C 17369"/>
    <n v="7.1417000000000002"/>
    <m/>
    <x v="0"/>
    <n v="1"/>
    <n v="34.780079000000001"/>
    <n v="1"/>
    <n v="34.780079000000001"/>
    <n v="34.780079000000001"/>
  </r>
  <r>
    <n v="129"/>
    <n v="1"/>
    <x v="0"/>
    <s v="Peter, Miss. Anna"/>
    <s v="female"/>
    <m/>
    <n v="1"/>
    <n v="1"/>
    <n v="2668"/>
    <n v="22.3583"/>
    <s v="F E69"/>
    <x v="1"/>
    <n v="3"/>
    <n v="108.88492100000001"/>
    <n v="2"/>
    <n v="54.442460500000003"/>
    <n v="36.294973666666671"/>
  </r>
  <r>
    <n v="130"/>
    <n v="0"/>
    <x v="0"/>
    <s v="Ekstrom, Mr. Johan"/>
    <s v="male"/>
    <n v="45"/>
    <n v="0"/>
    <n v="0"/>
    <n v="347061"/>
    <n v="6.9749999999999996"/>
    <m/>
    <x v="0"/>
    <n v="1"/>
    <n v="33.968249999999998"/>
    <n v="1"/>
    <n v="33.968249999999998"/>
    <n v="33.968249999999998"/>
  </r>
  <r>
    <n v="131"/>
    <n v="0"/>
    <x v="0"/>
    <s v="Drazenoic, Mr. Jozef"/>
    <s v="male"/>
    <n v="33"/>
    <n v="0"/>
    <n v="0"/>
    <n v="349241"/>
    <n v="7.8958000000000004"/>
    <m/>
    <x v="1"/>
    <n v="1"/>
    <n v="38.452546000000005"/>
    <n v="1"/>
    <n v="38.452546000000005"/>
    <n v="38.452546000000005"/>
  </r>
  <r>
    <n v="132"/>
    <n v="0"/>
    <x v="0"/>
    <s v="Coelho, Mr. Domingos Fernandeo"/>
    <s v="male"/>
    <n v="20"/>
    <n v="0"/>
    <n v="0"/>
    <s v="SOTON/O.Q. 3101307"/>
    <n v="7.05"/>
    <m/>
    <x v="0"/>
    <n v="1"/>
    <n v="34.333500000000001"/>
    <n v="1"/>
    <n v="34.333500000000001"/>
    <n v="34.333500000000001"/>
  </r>
  <r>
    <n v="133"/>
    <n v="0"/>
    <x v="0"/>
    <s v="Robins, Mrs. Alexander A (Grace Charity Laury)"/>
    <s v="female"/>
    <n v="47"/>
    <n v="1"/>
    <n v="0"/>
    <s v="A/5. 3337"/>
    <n v="14.5"/>
    <m/>
    <x v="0"/>
    <n v="2"/>
    <n v="70.614999999999995"/>
    <n v="1"/>
    <n v="70.614999999999995"/>
    <n v="35.307499999999997"/>
  </r>
  <r>
    <n v="134"/>
    <n v="1"/>
    <x v="2"/>
    <s v="Weisz, Mrs. Leopold (Mathilde Francoise Pede)"/>
    <s v="female"/>
    <n v="29"/>
    <n v="1"/>
    <n v="0"/>
    <n v="228414"/>
    <n v="26"/>
    <m/>
    <x v="0"/>
    <n v="2"/>
    <n v="126.62"/>
    <n v="1"/>
    <n v="126.62"/>
    <n v="63.31"/>
  </r>
  <r>
    <n v="135"/>
    <n v="0"/>
    <x v="2"/>
    <s v="Sobey, Mr. Samuel James Hayden"/>
    <s v="male"/>
    <n v="25"/>
    <n v="0"/>
    <n v="0"/>
    <s v="C.A. 29178"/>
    <n v="13"/>
    <m/>
    <x v="0"/>
    <n v="1"/>
    <n v="63.31"/>
    <n v="1"/>
    <n v="63.31"/>
    <n v="63.31"/>
  </r>
  <r>
    <n v="136"/>
    <n v="0"/>
    <x v="2"/>
    <s v="Richard, Mr. Emile"/>
    <s v="male"/>
    <n v="23"/>
    <n v="0"/>
    <n v="0"/>
    <s v="SC/PARIS 2133"/>
    <n v="15.0458"/>
    <m/>
    <x v="1"/>
    <n v="1"/>
    <n v="73.273046000000008"/>
    <n v="1"/>
    <n v="73.273046000000008"/>
    <n v="73.273046000000008"/>
  </r>
  <r>
    <n v="137"/>
    <n v="1"/>
    <x v="1"/>
    <s v="Newsom, Miss. Helen Monypeny"/>
    <s v="female"/>
    <n v="19"/>
    <n v="0"/>
    <n v="2"/>
    <n v="11752"/>
    <n v="26.283300000000001"/>
    <s v="D47"/>
    <x v="0"/>
    <n v="3"/>
    <n v="127.99967100000001"/>
    <n v="1"/>
    <n v="127.99967100000001"/>
    <n v="42.666557000000005"/>
  </r>
  <r>
    <n v="138"/>
    <n v="0"/>
    <x v="1"/>
    <s v="Futrelle, Mr. Jacques Heath"/>
    <s v="male"/>
    <n v="37"/>
    <n v="1"/>
    <n v="0"/>
    <n v="113803"/>
    <n v="53.1"/>
    <s v="C123"/>
    <x v="0"/>
    <n v="2"/>
    <n v="258.59700000000004"/>
    <n v="2"/>
    <n v="129.29850000000002"/>
    <n v="129.29850000000002"/>
  </r>
  <r>
    <n v="139"/>
    <n v="0"/>
    <x v="0"/>
    <s v="Osen, Mr. Olaf Elon"/>
    <s v="male"/>
    <n v="16"/>
    <n v="0"/>
    <n v="0"/>
    <n v="7534"/>
    <n v="9.2166999999999994"/>
    <m/>
    <x v="0"/>
    <n v="1"/>
    <n v="44.885328999999999"/>
    <n v="2"/>
    <n v="22.442664499999999"/>
    <n v="44.885328999999999"/>
  </r>
  <r>
    <n v="140"/>
    <n v="0"/>
    <x v="1"/>
    <s v="Giglio, Mr. Victor"/>
    <s v="male"/>
    <n v="24"/>
    <n v="0"/>
    <n v="0"/>
    <s v="PC 17593"/>
    <n v="79.2"/>
    <s v="B86"/>
    <x v="1"/>
    <n v="1"/>
    <n v="385.70400000000001"/>
    <n v="2"/>
    <n v="192.852"/>
    <n v="385.70400000000001"/>
  </r>
  <r>
    <n v="141"/>
    <n v="0"/>
    <x v="0"/>
    <s v="Boulos, Mrs. Joseph (Sultana)"/>
    <s v="female"/>
    <m/>
    <n v="0"/>
    <n v="2"/>
    <n v="2678"/>
    <n v="15.245799999999999"/>
    <m/>
    <x v="1"/>
    <n v="3"/>
    <n v="74.247045999999997"/>
    <n v="2"/>
    <n v="37.123522999999999"/>
    <n v="24.749015333333332"/>
  </r>
  <r>
    <n v="142"/>
    <n v="1"/>
    <x v="0"/>
    <s v="Nysten, Miss. Anna Sofia"/>
    <s v="female"/>
    <n v="22"/>
    <n v="0"/>
    <n v="0"/>
    <n v="347081"/>
    <n v="7.75"/>
    <m/>
    <x v="0"/>
    <n v="1"/>
    <n v="37.7425"/>
    <n v="1"/>
    <n v="37.7425"/>
    <n v="37.7425"/>
  </r>
  <r>
    <n v="143"/>
    <n v="1"/>
    <x v="0"/>
    <s v="Hakkarainen, Mrs. Pekka Pietari (Elin Matilda Dolck)"/>
    <s v="female"/>
    <n v="24"/>
    <n v="1"/>
    <n v="0"/>
    <s v="STON/O2. 3101279"/>
    <n v="15.85"/>
    <m/>
    <x v="0"/>
    <n v="2"/>
    <n v="77.189499999999995"/>
    <n v="2"/>
    <n v="38.594749999999998"/>
    <n v="38.594749999999998"/>
  </r>
  <r>
    <n v="144"/>
    <n v="0"/>
    <x v="0"/>
    <s v="Burke, Mr. Jeremiah"/>
    <s v="male"/>
    <n v="19"/>
    <n v="0"/>
    <n v="0"/>
    <n v="365222"/>
    <n v="6.75"/>
    <m/>
    <x v="2"/>
    <n v="1"/>
    <n v="28.270350000000001"/>
    <n v="1"/>
    <n v="28.270350000000001"/>
    <n v="28.270350000000001"/>
  </r>
  <r>
    <n v="145"/>
    <n v="0"/>
    <x v="2"/>
    <s v="Andrew, Mr. Edgardo Samuel"/>
    <s v="male"/>
    <n v="18"/>
    <n v="0"/>
    <n v="0"/>
    <n v="231945"/>
    <n v="11.5"/>
    <m/>
    <x v="0"/>
    <n v="1"/>
    <n v="56.005000000000003"/>
    <n v="1"/>
    <n v="56.005000000000003"/>
    <n v="56.005000000000003"/>
  </r>
  <r>
    <n v="146"/>
    <n v="0"/>
    <x v="2"/>
    <s v="Nicholls, Mr. Joseph Charles"/>
    <s v="male"/>
    <n v="19"/>
    <n v="1"/>
    <n v="1"/>
    <s v="C.A. 33112"/>
    <n v="36.75"/>
    <m/>
    <x v="0"/>
    <n v="3"/>
    <n v="178.9725"/>
    <n v="2"/>
    <n v="89.486249999999998"/>
    <n v="59.657499999999999"/>
  </r>
  <r>
    <n v="147"/>
    <n v="1"/>
    <x v="0"/>
    <s v="Andersson, Mr. August Edvard (&quot;Wennerstrom&quot;)"/>
    <s v="male"/>
    <n v="27"/>
    <n v="0"/>
    <n v="0"/>
    <n v="350043"/>
    <n v="7.7957999999999998"/>
    <m/>
    <x v="0"/>
    <n v="1"/>
    <n v="37.965546000000003"/>
    <n v="1"/>
    <n v="37.965546000000003"/>
    <n v="37.965546000000003"/>
  </r>
  <r>
    <n v="148"/>
    <n v="0"/>
    <x v="0"/>
    <s v="Ford, Miss. Robina Maggie &quot;Ruby&quot;"/>
    <s v="female"/>
    <n v="9"/>
    <n v="2"/>
    <n v="2"/>
    <s v="W./C. 6608"/>
    <n v="34.375"/>
    <m/>
    <x v="0"/>
    <n v="5"/>
    <n v="167.40625"/>
    <n v="4"/>
    <n v="41.8515625"/>
    <n v="33.481250000000003"/>
  </r>
  <r>
    <n v="149"/>
    <n v="0"/>
    <x v="2"/>
    <s v="Navratil, Mr. Michel (&quot;Louis M Hoffman&quot;)"/>
    <s v="male"/>
    <n v="36.5"/>
    <n v="0"/>
    <n v="2"/>
    <n v="230080"/>
    <n v="26"/>
    <s v="F2"/>
    <x v="0"/>
    <n v="3"/>
    <n v="126.62"/>
    <n v="3"/>
    <n v="42.206666666666671"/>
    <n v="42.206666666666671"/>
  </r>
  <r>
    <n v="150"/>
    <n v="0"/>
    <x v="2"/>
    <s v="Byles, Rev. Thomas Roussel Davids"/>
    <s v="male"/>
    <n v="42"/>
    <n v="0"/>
    <n v="0"/>
    <n v="244310"/>
    <n v="13"/>
    <m/>
    <x v="0"/>
    <n v="1"/>
    <n v="63.31"/>
    <n v="1"/>
    <n v="63.31"/>
    <n v="63.31"/>
  </r>
  <r>
    <n v="151"/>
    <n v="0"/>
    <x v="2"/>
    <s v="Bateman, Rev. Robert James"/>
    <s v="male"/>
    <n v="51"/>
    <n v="0"/>
    <n v="0"/>
    <s v="S.O.P. 1166"/>
    <n v="12.525"/>
    <m/>
    <x v="0"/>
    <n v="1"/>
    <n v="60.996750000000006"/>
    <n v="1"/>
    <n v="60.996750000000006"/>
    <n v="60.996750000000006"/>
  </r>
  <r>
    <n v="152"/>
    <n v="1"/>
    <x v="1"/>
    <s v="Pears, Mrs. Thomas (Edith Wearne)"/>
    <s v="female"/>
    <n v="22"/>
    <n v="1"/>
    <n v="0"/>
    <n v="113776"/>
    <n v="66.599999999999994"/>
    <s v="C2"/>
    <x v="0"/>
    <n v="2"/>
    <n v="324.34199999999998"/>
    <n v="2"/>
    <n v="162.17099999999999"/>
    <n v="162.17099999999999"/>
  </r>
  <r>
    <n v="153"/>
    <n v="0"/>
    <x v="0"/>
    <s v="Meo, Mr. Alfonzo"/>
    <s v="male"/>
    <n v="55.5"/>
    <n v="0"/>
    <n v="0"/>
    <s v="A.5. 11206"/>
    <n v="8.0500000000000007"/>
    <m/>
    <x v="0"/>
    <n v="1"/>
    <n v="39.203500000000005"/>
    <n v="1"/>
    <n v="39.203500000000005"/>
    <n v="39.203500000000005"/>
  </r>
  <r>
    <n v="154"/>
    <n v="0"/>
    <x v="0"/>
    <s v="van Billiard, Mr. Austin Blyler"/>
    <s v="male"/>
    <n v="40.5"/>
    <n v="0"/>
    <n v="2"/>
    <s v="A/5. 851"/>
    <n v="14.5"/>
    <m/>
    <x v="0"/>
    <n v="3"/>
    <n v="70.614999999999995"/>
    <n v="1"/>
    <n v="70.614999999999995"/>
    <n v="23.53833333333333"/>
  </r>
  <r>
    <n v="155"/>
    <n v="0"/>
    <x v="0"/>
    <s v="Olsen, Mr. Ole Martin"/>
    <s v="male"/>
    <m/>
    <n v="0"/>
    <n v="0"/>
    <s v="Fa 265302"/>
    <n v="7.3125"/>
    <m/>
    <x v="0"/>
    <n v="1"/>
    <n v="35.611874999999998"/>
    <n v="1"/>
    <n v="35.611874999999998"/>
    <n v="35.611874999999998"/>
  </r>
  <r>
    <n v="156"/>
    <n v="0"/>
    <x v="1"/>
    <s v="Williams, Mr. Charles Duane"/>
    <s v="male"/>
    <n v="51"/>
    <n v="0"/>
    <n v="1"/>
    <s v="PC 17597"/>
    <n v="61.379199999999997"/>
    <m/>
    <x v="1"/>
    <n v="2"/>
    <n v="298.91670399999998"/>
    <n v="1"/>
    <n v="298.91670399999998"/>
    <n v="149.45835199999999"/>
  </r>
  <r>
    <n v="157"/>
    <n v="1"/>
    <x v="0"/>
    <s v="Gilnagh, Miss. Katherine &quot;Katie&quot;"/>
    <s v="female"/>
    <n v="16"/>
    <n v="0"/>
    <n v="0"/>
    <n v="35851"/>
    <n v="7.7332999999999998"/>
    <m/>
    <x v="2"/>
    <n v="1"/>
    <n v="32.388607059999998"/>
    <n v="1"/>
    <n v="32.388607059999998"/>
    <n v="32.388607059999998"/>
  </r>
  <r>
    <n v="158"/>
    <n v="0"/>
    <x v="0"/>
    <s v="Corn, Mr. Harry"/>
    <s v="male"/>
    <n v="30"/>
    <n v="0"/>
    <n v="0"/>
    <s v="SOTON/OQ 392090"/>
    <n v="8.0500000000000007"/>
    <m/>
    <x v="0"/>
    <n v="1"/>
    <n v="39.203500000000005"/>
    <n v="1"/>
    <n v="39.203500000000005"/>
    <n v="39.203500000000005"/>
  </r>
  <r>
    <n v="159"/>
    <n v="0"/>
    <x v="0"/>
    <s v="Smiljanic, Mr. Mile"/>
    <s v="male"/>
    <m/>
    <n v="0"/>
    <n v="0"/>
    <n v="315037"/>
    <n v="8.6624999999999996"/>
    <m/>
    <x v="0"/>
    <n v="1"/>
    <n v="42.186374999999998"/>
    <n v="1"/>
    <n v="42.186374999999998"/>
    <n v="42.186374999999998"/>
  </r>
  <r>
    <n v="160"/>
    <n v="0"/>
    <x v="0"/>
    <s v="Sage, Master. Thomas Henry"/>
    <s v="male"/>
    <m/>
    <n v="8"/>
    <n v="2"/>
    <s v="CA. 2343"/>
    <n v="69.55"/>
    <m/>
    <x v="0"/>
    <n v="11"/>
    <n v="338.70850000000002"/>
    <n v="7"/>
    <n v="48.386928571428577"/>
    <n v="30.791681818181818"/>
  </r>
  <r>
    <n v="161"/>
    <n v="0"/>
    <x v="0"/>
    <s v="Cribb, Mr. John Hatfield"/>
    <s v="male"/>
    <n v="44"/>
    <n v="0"/>
    <n v="1"/>
    <n v="371362"/>
    <n v="16.100000000000001"/>
    <m/>
    <x v="0"/>
    <n v="2"/>
    <n v="78.407000000000011"/>
    <n v="1"/>
    <n v="78.407000000000011"/>
    <n v="39.203500000000005"/>
  </r>
  <r>
    <n v="162"/>
    <n v="1"/>
    <x v="2"/>
    <s v="Watt, Mrs. James (Elizabeth &quot;Bessie&quot; Inglis Milne)"/>
    <s v="female"/>
    <n v="40"/>
    <n v="0"/>
    <n v="0"/>
    <s v="C.A. 33595"/>
    <n v="15.75"/>
    <m/>
    <x v="0"/>
    <n v="1"/>
    <n v="76.702500000000001"/>
    <n v="1"/>
    <n v="76.702500000000001"/>
    <n v="76.702500000000001"/>
  </r>
  <r>
    <n v="163"/>
    <n v="0"/>
    <x v="0"/>
    <s v="Bengtsson, Mr. John Viktor"/>
    <s v="male"/>
    <n v="26"/>
    <n v="0"/>
    <n v="0"/>
    <n v="347068"/>
    <n v="7.7750000000000004"/>
    <m/>
    <x v="0"/>
    <n v="1"/>
    <n v="37.864250000000006"/>
    <n v="1"/>
    <n v="37.864250000000006"/>
    <n v="37.864250000000006"/>
  </r>
  <r>
    <n v="164"/>
    <n v="0"/>
    <x v="0"/>
    <s v="Calic, Mr. Jovo"/>
    <s v="male"/>
    <n v="17"/>
    <n v="0"/>
    <n v="0"/>
    <n v="315093"/>
    <n v="8.6624999999999996"/>
    <m/>
    <x v="0"/>
    <n v="1"/>
    <n v="42.186374999999998"/>
    <n v="1"/>
    <n v="42.186374999999998"/>
    <n v="42.186374999999998"/>
  </r>
  <r>
    <n v="165"/>
    <n v="0"/>
    <x v="0"/>
    <s v="Panula, Master. Eino Viljami"/>
    <s v="male"/>
    <n v="1"/>
    <n v="4"/>
    <n v="1"/>
    <n v="3101295"/>
    <n v="39.6875"/>
    <m/>
    <x v="0"/>
    <n v="6"/>
    <n v="193.27812500000002"/>
    <n v="6"/>
    <n v="32.213020833333339"/>
    <n v="32.213020833333339"/>
  </r>
  <r>
    <n v="166"/>
    <n v="1"/>
    <x v="0"/>
    <s v="Goldsmith, Master. Frank John William &quot;Frankie&quot;"/>
    <s v="male"/>
    <n v="9"/>
    <n v="0"/>
    <n v="2"/>
    <n v="363291"/>
    <n v="20.524999999999999"/>
    <m/>
    <x v="0"/>
    <n v="3"/>
    <n v="99.95675"/>
    <n v="3"/>
    <n v="33.318916666666667"/>
    <n v="33.318916666666667"/>
  </r>
  <r>
    <n v="167"/>
    <n v="1"/>
    <x v="1"/>
    <s v="Chibnall, Mrs. (Edith Martha Bowerman)"/>
    <s v="female"/>
    <m/>
    <n v="0"/>
    <n v="1"/>
    <n v="113505"/>
    <n v="55"/>
    <s v="E33"/>
    <x v="0"/>
    <n v="2"/>
    <n v="267.85000000000002"/>
    <n v="2"/>
    <n v="133.92500000000001"/>
    <n v="133.92500000000001"/>
  </r>
  <r>
    <n v="168"/>
    <n v="0"/>
    <x v="0"/>
    <s v="Skoog, Mrs. William (Anna Bernhardina Karlsson)"/>
    <s v="female"/>
    <n v="45"/>
    <n v="1"/>
    <n v="4"/>
    <n v="347088"/>
    <n v="27.9"/>
    <m/>
    <x v="0"/>
    <n v="6"/>
    <n v="135.87299999999999"/>
    <n v="6"/>
    <n v="22.645499999999998"/>
    <n v="22.645499999999998"/>
  </r>
  <r>
    <n v="169"/>
    <n v="0"/>
    <x v="1"/>
    <s v="Baumann, Mr. John D"/>
    <s v="male"/>
    <m/>
    <n v="0"/>
    <n v="0"/>
    <s v="PC 17318"/>
    <n v="25.925000000000001"/>
    <m/>
    <x v="0"/>
    <n v="1"/>
    <n v="126.25475"/>
    <n v="1"/>
    <n v="126.25475"/>
    <n v="126.25475"/>
  </r>
  <r>
    <n v="170"/>
    <n v="0"/>
    <x v="0"/>
    <s v="Ling, Mr. Lee"/>
    <s v="male"/>
    <n v="28"/>
    <n v="0"/>
    <n v="0"/>
    <n v="1601"/>
    <n v="56.495800000000003"/>
    <m/>
    <x v="0"/>
    <n v="1"/>
    <n v="275.134546"/>
    <n v="7"/>
    <n v="39.30493514285714"/>
    <n v="275.134546"/>
  </r>
  <r>
    <n v="171"/>
    <n v="0"/>
    <x v="1"/>
    <s v="Van der hoef, Mr. Wyckoff"/>
    <s v="male"/>
    <n v="61"/>
    <n v="0"/>
    <n v="0"/>
    <n v="111240"/>
    <n v="33.5"/>
    <s v="B19"/>
    <x v="0"/>
    <n v="1"/>
    <n v="163.14500000000001"/>
    <n v="1"/>
    <n v="163.14500000000001"/>
    <n v="163.14500000000001"/>
  </r>
  <r>
    <n v="172"/>
    <n v="0"/>
    <x v="0"/>
    <s v="Rice, Master. Arthur"/>
    <s v="male"/>
    <n v="4"/>
    <n v="4"/>
    <n v="1"/>
    <n v="382652"/>
    <n v="29.125"/>
    <m/>
    <x v="2"/>
    <n v="6"/>
    <n v="121.981325"/>
    <n v="5"/>
    <n v="24.396265"/>
    <n v="20.330220833333332"/>
  </r>
  <r>
    <n v="173"/>
    <n v="1"/>
    <x v="0"/>
    <s v="Johnson, Miss. Eleanor Ileen"/>
    <s v="female"/>
    <n v="1"/>
    <n v="1"/>
    <n v="1"/>
    <n v="347742"/>
    <n v="11.1333"/>
    <m/>
    <x v="0"/>
    <n v="3"/>
    <n v="54.219171000000003"/>
    <n v="3"/>
    <n v="18.073057000000002"/>
    <n v="18.073057000000002"/>
  </r>
  <r>
    <n v="174"/>
    <n v="0"/>
    <x v="0"/>
    <s v="Sivola, Mr. Antti Wilhelm"/>
    <s v="male"/>
    <n v="21"/>
    <n v="0"/>
    <n v="0"/>
    <s v="STON/O 2. 3101280"/>
    <n v="7.9249999999999998"/>
    <m/>
    <x v="0"/>
    <n v="1"/>
    <n v="38.594749999999998"/>
    <n v="1"/>
    <n v="38.594749999999998"/>
    <n v="38.594749999999998"/>
  </r>
  <r>
    <n v="175"/>
    <n v="0"/>
    <x v="1"/>
    <s v="Smith, Mr. James Clinch"/>
    <s v="male"/>
    <n v="56"/>
    <n v="0"/>
    <n v="0"/>
    <n v="17764"/>
    <n v="30.695799999999998"/>
    <s v="A7"/>
    <x v="1"/>
    <n v="1"/>
    <n v="30.695799999999998"/>
    <n v="1"/>
    <n v="30.695799999999998"/>
    <n v="30.695799999999998"/>
  </r>
  <r>
    <n v="176"/>
    <n v="0"/>
    <x v="0"/>
    <s v="Klasen, Mr. Klas Albin"/>
    <s v="male"/>
    <n v="18"/>
    <n v="1"/>
    <n v="1"/>
    <n v="350404"/>
    <n v="7.8541999999999996"/>
    <m/>
    <x v="0"/>
    <n v="3"/>
    <n v="38.249954000000002"/>
    <n v="1"/>
    <n v="38.249954000000002"/>
    <n v="12.749984666666668"/>
  </r>
  <r>
    <n v="177"/>
    <n v="0"/>
    <x v="0"/>
    <s v="Lefebre, Master. Henry Forbes"/>
    <s v="male"/>
    <m/>
    <n v="3"/>
    <n v="1"/>
    <n v="4133"/>
    <n v="25.466699999999999"/>
    <m/>
    <x v="0"/>
    <n v="5"/>
    <n v="124.022829"/>
    <n v="4"/>
    <n v="31.00570725"/>
    <n v="24.804565799999999"/>
  </r>
  <r>
    <n v="178"/>
    <n v="0"/>
    <x v="1"/>
    <s v="Isham, Miss. Ann Elizabeth"/>
    <s v="female"/>
    <n v="50"/>
    <n v="0"/>
    <n v="0"/>
    <s v="PC 17595"/>
    <n v="28.712499999999999"/>
    <s v="C49"/>
    <x v="1"/>
    <n v="1"/>
    <n v="139.82987499999999"/>
    <n v="1"/>
    <n v="139.82987499999999"/>
    <n v="139.82987499999999"/>
  </r>
  <r>
    <n v="179"/>
    <n v="0"/>
    <x v="2"/>
    <s v="Hale, Mr. Reginald"/>
    <s v="male"/>
    <n v="30"/>
    <n v="0"/>
    <n v="0"/>
    <n v="250653"/>
    <n v="13"/>
    <m/>
    <x v="0"/>
    <n v="1"/>
    <n v="63.31"/>
    <n v="1"/>
    <n v="63.31"/>
    <n v="63.31"/>
  </r>
  <r>
    <n v="180"/>
    <n v="0"/>
    <x v="0"/>
    <s v="Leonard, Mr. Lionel"/>
    <s v="male"/>
    <n v="36"/>
    <n v="0"/>
    <n v="0"/>
    <s v="LINE"/>
    <n v="0"/>
    <m/>
    <x v="0"/>
    <n v="1"/>
    <n v="0"/>
    <n v="4"/>
    <n v="0"/>
    <n v="0"/>
  </r>
  <r>
    <n v="181"/>
    <n v="0"/>
    <x v="0"/>
    <s v="Sage, Miss. Constance Gladys"/>
    <s v="female"/>
    <m/>
    <n v="8"/>
    <n v="2"/>
    <s v="CA. 2343"/>
    <n v="69.55"/>
    <m/>
    <x v="0"/>
    <n v="11"/>
    <n v="338.70850000000002"/>
    <n v="7"/>
    <n v="48.386928571428577"/>
    <n v="30.791681818181818"/>
  </r>
  <r>
    <n v="182"/>
    <n v="0"/>
    <x v="2"/>
    <s v="Pernot, Mr. Rene"/>
    <s v="male"/>
    <m/>
    <n v="0"/>
    <n v="0"/>
    <s v="SC/PARIS 2131"/>
    <n v="15.05"/>
    <m/>
    <x v="1"/>
    <n v="1"/>
    <n v="73.293500000000009"/>
    <n v="1"/>
    <n v="73.293500000000009"/>
    <n v="73.293500000000009"/>
  </r>
  <r>
    <n v="183"/>
    <n v="0"/>
    <x v="0"/>
    <s v="Asplund, Master. Clarence Gustaf Hugo"/>
    <s v="male"/>
    <n v="9"/>
    <n v="4"/>
    <n v="2"/>
    <n v="347077"/>
    <n v="31.387499999999999"/>
    <m/>
    <x v="0"/>
    <n v="7"/>
    <n v="152.857125"/>
    <n v="4"/>
    <n v="38.214281249999999"/>
    <n v="21.836732142857141"/>
  </r>
  <r>
    <n v="184"/>
    <n v="1"/>
    <x v="2"/>
    <s v="Becker, Master. Richard F"/>
    <s v="male"/>
    <n v="1"/>
    <n v="2"/>
    <n v="1"/>
    <n v="230136"/>
    <n v="39"/>
    <s v="F4"/>
    <x v="0"/>
    <n v="4"/>
    <n v="189.93"/>
    <n v="2"/>
    <n v="94.965000000000003"/>
    <n v="47.482500000000002"/>
  </r>
  <r>
    <n v="185"/>
    <n v="1"/>
    <x v="0"/>
    <s v="Kink-Heilmann, Miss. Luise Gretchen"/>
    <s v="female"/>
    <n v="4"/>
    <n v="0"/>
    <n v="2"/>
    <n v="315153"/>
    <n v="22.024999999999999"/>
    <m/>
    <x v="0"/>
    <n v="3"/>
    <n v="107.26174999999999"/>
    <n v="1"/>
    <n v="107.26174999999999"/>
    <n v="35.753916666666662"/>
  </r>
  <r>
    <n v="186"/>
    <n v="0"/>
    <x v="1"/>
    <s v="Rood, Mr. Hugh Roscoe"/>
    <s v="male"/>
    <m/>
    <n v="0"/>
    <n v="0"/>
    <n v="113767"/>
    <n v="50"/>
    <s v="A32"/>
    <x v="0"/>
    <n v="1"/>
    <n v="243.5"/>
    <n v="1"/>
    <n v="243.5"/>
    <n v="243.5"/>
  </r>
  <r>
    <n v="187"/>
    <n v="1"/>
    <x v="0"/>
    <s v="O'Brien, Mrs. Thomas (Johanna &quot;Hannah&quot; Godfrey)"/>
    <s v="female"/>
    <m/>
    <n v="1"/>
    <n v="0"/>
    <n v="370365"/>
    <n v="15.5"/>
    <m/>
    <x v="2"/>
    <n v="2"/>
    <n v="64.917100000000005"/>
    <n v="2"/>
    <n v="32.458550000000002"/>
    <n v="32.458550000000002"/>
  </r>
  <r>
    <n v="188"/>
    <n v="1"/>
    <x v="1"/>
    <s v="Romaine, Mr. Charles Hallace (&quot;Mr C Rolmane&quot;)"/>
    <s v="male"/>
    <n v="45"/>
    <n v="0"/>
    <n v="0"/>
    <n v="111428"/>
    <n v="26.55"/>
    <m/>
    <x v="0"/>
    <n v="1"/>
    <n v="129.29850000000002"/>
    <n v="1"/>
    <n v="129.29850000000002"/>
    <n v="129.29850000000002"/>
  </r>
  <r>
    <n v="189"/>
    <n v="0"/>
    <x v="0"/>
    <s v="Bourke, Mr. John"/>
    <s v="male"/>
    <n v="40"/>
    <n v="1"/>
    <n v="1"/>
    <n v="364849"/>
    <n v="15.5"/>
    <m/>
    <x v="2"/>
    <n v="3"/>
    <n v="64.917100000000005"/>
    <n v="2"/>
    <n v="32.458550000000002"/>
    <n v="21.639033333333334"/>
  </r>
  <r>
    <n v="190"/>
    <n v="0"/>
    <x v="0"/>
    <s v="Turcin, Mr. Stjepan"/>
    <s v="male"/>
    <n v="36"/>
    <n v="0"/>
    <n v="0"/>
    <n v="349247"/>
    <n v="7.8958000000000004"/>
    <m/>
    <x v="0"/>
    <n v="1"/>
    <n v="38.452546000000005"/>
    <n v="1"/>
    <n v="38.452546000000005"/>
    <n v="38.452546000000005"/>
  </r>
  <r>
    <n v="191"/>
    <n v="1"/>
    <x v="2"/>
    <s v="Pinsky, Mrs. (Rosa)"/>
    <s v="female"/>
    <n v="32"/>
    <n v="0"/>
    <n v="0"/>
    <n v="234604"/>
    <n v="13"/>
    <m/>
    <x v="0"/>
    <n v="1"/>
    <n v="63.31"/>
    <n v="1"/>
    <n v="63.31"/>
    <n v="63.31"/>
  </r>
  <r>
    <n v="192"/>
    <n v="0"/>
    <x v="2"/>
    <s v="Carbines, Mr. William"/>
    <s v="male"/>
    <n v="19"/>
    <n v="0"/>
    <n v="0"/>
    <n v="28424"/>
    <n v="13"/>
    <m/>
    <x v="0"/>
    <n v="1"/>
    <n v="63.31"/>
    <n v="1"/>
    <n v="63.31"/>
    <n v="63.31"/>
  </r>
  <r>
    <n v="193"/>
    <n v="1"/>
    <x v="0"/>
    <s v="Andersen-Jensen, Miss. Carla Christine Nielsine"/>
    <s v="female"/>
    <n v="19"/>
    <n v="1"/>
    <n v="0"/>
    <n v="350046"/>
    <n v="7.8541999999999996"/>
    <m/>
    <x v="0"/>
    <n v="2"/>
    <n v="38.249954000000002"/>
    <n v="1"/>
    <n v="38.249954000000002"/>
    <n v="19.124977000000001"/>
  </r>
  <r>
    <n v="194"/>
    <n v="1"/>
    <x v="2"/>
    <s v="Navratil, Master. Michel M"/>
    <s v="male"/>
    <n v="3"/>
    <n v="1"/>
    <n v="1"/>
    <n v="230080"/>
    <n v="26"/>
    <s v="F2"/>
    <x v="0"/>
    <n v="3"/>
    <n v="126.62"/>
    <n v="3"/>
    <n v="42.206666666666671"/>
    <n v="42.206666666666671"/>
  </r>
  <r>
    <n v="195"/>
    <n v="1"/>
    <x v="1"/>
    <s v="Brown, Mrs. James Joseph (Margaret Tobin)"/>
    <s v="female"/>
    <n v="44"/>
    <n v="0"/>
    <n v="0"/>
    <s v="PC 17610"/>
    <n v="27.720800000000001"/>
    <s v="B4"/>
    <x v="1"/>
    <n v="1"/>
    <n v="135.00029599999999"/>
    <n v="1"/>
    <n v="135.00029599999999"/>
    <n v="135.00029599999999"/>
  </r>
  <r>
    <n v="196"/>
    <n v="1"/>
    <x v="1"/>
    <s v="Lurette, Miss. Elise"/>
    <s v="female"/>
    <n v="58"/>
    <n v="0"/>
    <n v="0"/>
    <s v="PC 17569"/>
    <n v="146.52080000000001"/>
    <s v="B80"/>
    <x v="1"/>
    <n v="1"/>
    <n v="713.55629600000009"/>
    <n v="2"/>
    <n v="356.77814800000004"/>
    <n v="713.55629600000009"/>
  </r>
  <r>
    <n v="197"/>
    <n v="0"/>
    <x v="0"/>
    <s v="Mernagh, Mr. Robert"/>
    <s v="male"/>
    <m/>
    <n v="0"/>
    <n v="0"/>
    <n v="368703"/>
    <n v="7.75"/>
    <m/>
    <x v="2"/>
    <n v="1"/>
    <n v="32.458550000000002"/>
    <n v="1"/>
    <n v="32.458550000000002"/>
    <n v="32.458550000000002"/>
  </r>
  <r>
    <n v="198"/>
    <n v="0"/>
    <x v="0"/>
    <s v="Olsen, Mr. Karl Siegwart Andreas"/>
    <s v="male"/>
    <n v="42"/>
    <n v="0"/>
    <n v="1"/>
    <n v="4579"/>
    <n v="8.4041999999999994"/>
    <m/>
    <x v="0"/>
    <n v="2"/>
    <n v="40.928453999999995"/>
    <n v="1"/>
    <n v="40.928453999999995"/>
    <n v="20.464226999999998"/>
  </r>
  <r>
    <n v="199"/>
    <n v="1"/>
    <x v="0"/>
    <s v="Madigan, Miss. Margaret &quot;Maggie&quot;"/>
    <s v="female"/>
    <m/>
    <n v="0"/>
    <n v="0"/>
    <n v="370370"/>
    <n v="7.75"/>
    <m/>
    <x v="2"/>
    <n v="1"/>
    <n v="32.458550000000002"/>
    <n v="1"/>
    <n v="32.458550000000002"/>
    <n v="32.458550000000002"/>
  </r>
  <r>
    <n v="200"/>
    <n v="0"/>
    <x v="2"/>
    <s v="Yrois, Miss. Henriette (&quot;Mrs Harbeck&quot;)"/>
    <s v="female"/>
    <n v="24"/>
    <n v="0"/>
    <n v="0"/>
    <n v="248747"/>
    <n v="13"/>
    <m/>
    <x v="0"/>
    <n v="1"/>
    <n v="63.31"/>
    <n v="1"/>
    <n v="63.31"/>
    <n v="63.31"/>
  </r>
  <r>
    <n v="201"/>
    <n v="0"/>
    <x v="0"/>
    <s v="Vande Walle, Mr. Nestor Cyriel"/>
    <s v="male"/>
    <n v="28"/>
    <n v="0"/>
    <n v="0"/>
    <n v="345770"/>
    <n v="9.5"/>
    <m/>
    <x v="0"/>
    <n v="1"/>
    <n v="46.265000000000001"/>
    <n v="1"/>
    <n v="46.265000000000001"/>
    <n v="46.265000000000001"/>
  </r>
  <r>
    <n v="202"/>
    <n v="0"/>
    <x v="0"/>
    <s v="Sage, Mr. Frederick"/>
    <s v="male"/>
    <m/>
    <n v="8"/>
    <n v="2"/>
    <s v="CA. 2343"/>
    <n v="69.55"/>
    <m/>
    <x v="0"/>
    <n v="11"/>
    <n v="338.70850000000002"/>
    <n v="7"/>
    <n v="48.386928571428577"/>
    <n v="30.791681818181818"/>
  </r>
  <r>
    <n v="203"/>
    <n v="0"/>
    <x v="0"/>
    <s v="Johanson, Mr. Jakob Alfred"/>
    <s v="male"/>
    <n v="34"/>
    <n v="0"/>
    <n v="0"/>
    <n v="3101264"/>
    <n v="6.4958"/>
    <m/>
    <x v="0"/>
    <n v="1"/>
    <n v="31.634546"/>
    <n v="1"/>
    <n v="31.634546"/>
    <n v="31.634546"/>
  </r>
  <r>
    <n v="204"/>
    <n v="0"/>
    <x v="0"/>
    <s v="Youseff, Mr. Gerious"/>
    <s v="male"/>
    <n v="45.5"/>
    <n v="0"/>
    <n v="0"/>
    <n v="2628"/>
    <n v="7.2249999999999996"/>
    <m/>
    <x v="1"/>
    <n v="1"/>
    <n v="35.185749999999999"/>
    <n v="1"/>
    <n v="35.185749999999999"/>
    <n v="35.185749999999999"/>
  </r>
  <r>
    <n v="205"/>
    <n v="1"/>
    <x v="0"/>
    <s v="Cohen, Mr. Gurshon &quot;Gus&quot;"/>
    <s v="male"/>
    <n v="18"/>
    <n v="0"/>
    <n v="0"/>
    <s v="A/5 3540"/>
    <n v="8.0500000000000007"/>
    <m/>
    <x v="0"/>
    <n v="1"/>
    <n v="39.203500000000005"/>
    <n v="1"/>
    <n v="39.203500000000005"/>
    <n v="39.203500000000005"/>
  </r>
  <r>
    <n v="206"/>
    <n v="0"/>
    <x v="0"/>
    <s v="Strom, Miss. Telma Matilda"/>
    <s v="female"/>
    <n v="2"/>
    <n v="0"/>
    <n v="1"/>
    <n v="347054"/>
    <n v="10.4625"/>
    <s v="G6"/>
    <x v="0"/>
    <n v="2"/>
    <n v="50.952375000000004"/>
    <n v="2"/>
    <n v="25.476187500000002"/>
    <n v="25.476187500000002"/>
  </r>
  <r>
    <n v="207"/>
    <n v="0"/>
    <x v="0"/>
    <s v="Backstrom, Mr. Karl Alfred"/>
    <s v="male"/>
    <n v="32"/>
    <n v="1"/>
    <n v="0"/>
    <n v="3101278"/>
    <n v="15.85"/>
    <m/>
    <x v="0"/>
    <n v="2"/>
    <n v="77.189499999999995"/>
    <n v="2"/>
    <n v="38.594749999999998"/>
    <n v="38.594749999999998"/>
  </r>
  <r>
    <n v="208"/>
    <n v="1"/>
    <x v="0"/>
    <s v="Albimona, Mr. Nassef Cassem"/>
    <s v="male"/>
    <n v="26"/>
    <n v="0"/>
    <n v="0"/>
    <n v="2699"/>
    <n v="18.787500000000001"/>
    <m/>
    <x v="1"/>
    <n v="1"/>
    <n v="91.495125000000016"/>
    <n v="2"/>
    <n v="45.747562500000008"/>
    <n v="91.495125000000016"/>
  </r>
  <r>
    <n v="209"/>
    <n v="1"/>
    <x v="0"/>
    <s v="Carr, Miss. Helen &quot;Ellen&quot;"/>
    <s v="female"/>
    <n v="16"/>
    <n v="0"/>
    <n v="0"/>
    <n v="367231"/>
    <n v="7.75"/>
    <m/>
    <x v="2"/>
    <n v="1"/>
    <n v="32.458550000000002"/>
    <n v="1"/>
    <n v="32.458550000000002"/>
    <n v="32.458550000000002"/>
  </r>
  <r>
    <n v="210"/>
    <n v="1"/>
    <x v="1"/>
    <s v="Blank, Mr. Henry"/>
    <s v="male"/>
    <n v="40"/>
    <n v="0"/>
    <n v="0"/>
    <n v="112277"/>
    <n v="31"/>
    <s v="A31"/>
    <x v="1"/>
    <n v="1"/>
    <n v="31"/>
    <n v="1"/>
    <n v="31"/>
    <n v="31"/>
  </r>
  <r>
    <n v="211"/>
    <n v="0"/>
    <x v="0"/>
    <s v="Ali, Mr. Ahmed"/>
    <s v="male"/>
    <n v="24"/>
    <n v="0"/>
    <n v="0"/>
    <s v="SOTON/O.Q. 3101311"/>
    <n v="7.05"/>
    <m/>
    <x v="0"/>
    <n v="1"/>
    <n v="34.333500000000001"/>
    <n v="1"/>
    <n v="34.333500000000001"/>
    <n v="34.333500000000001"/>
  </r>
  <r>
    <n v="212"/>
    <n v="1"/>
    <x v="2"/>
    <s v="Cameron, Miss. Clear Annie"/>
    <s v="female"/>
    <n v="35"/>
    <n v="0"/>
    <n v="0"/>
    <s v="F.C.C. 13528"/>
    <n v="21"/>
    <m/>
    <x v="0"/>
    <n v="1"/>
    <n v="102.27"/>
    <n v="1"/>
    <n v="102.27"/>
    <n v="102.27"/>
  </r>
  <r>
    <n v="213"/>
    <n v="0"/>
    <x v="0"/>
    <s v="Perkin, Mr. John Henry"/>
    <s v="male"/>
    <n v="22"/>
    <n v="0"/>
    <n v="0"/>
    <s v="A/5 21174"/>
    <n v="7.25"/>
    <m/>
    <x v="0"/>
    <n v="1"/>
    <n v="35.307499999999997"/>
    <n v="1"/>
    <n v="35.307499999999997"/>
    <n v="35.307499999999997"/>
  </r>
  <r>
    <n v="214"/>
    <n v="0"/>
    <x v="2"/>
    <s v="Givard, Mr. Hans Kristensen"/>
    <s v="male"/>
    <n v="30"/>
    <n v="0"/>
    <n v="0"/>
    <n v="250646"/>
    <n v="13"/>
    <m/>
    <x v="0"/>
    <n v="1"/>
    <n v="63.31"/>
    <n v="1"/>
    <n v="63.31"/>
    <n v="63.31"/>
  </r>
  <r>
    <n v="215"/>
    <n v="0"/>
    <x v="0"/>
    <s v="Kiernan, Mr. Philip"/>
    <s v="male"/>
    <m/>
    <n v="1"/>
    <n v="0"/>
    <n v="367229"/>
    <n v="7.75"/>
    <m/>
    <x v="2"/>
    <n v="2"/>
    <n v="32.458550000000002"/>
    <n v="1"/>
    <n v="32.458550000000002"/>
    <n v="16.229275000000001"/>
  </r>
  <r>
    <n v="216"/>
    <n v="1"/>
    <x v="1"/>
    <s v="Newell, Miss. Madeleine"/>
    <s v="female"/>
    <n v="31"/>
    <n v="1"/>
    <n v="0"/>
    <n v="35273"/>
    <n v="113.27500000000001"/>
    <s v="D36"/>
    <x v="1"/>
    <n v="2"/>
    <n v="113.27500000000001"/>
    <n v="3"/>
    <n v="37.758333333333333"/>
    <n v="56.637500000000003"/>
  </r>
  <r>
    <n v="217"/>
    <n v="1"/>
    <x v="0"/>
    <s v="Honkanen, Miss. Eliina"/>
    <s v="female"/>
    <n v="27"/>
    <n v="0"/>
    <n v="0"/>
    <s v="STON/O2. 3101283"/>
    <n v="7.9249999999999998"/>
    <m/>
    <x v="0"/>
    <n v="1"/>
    <n v="38.594749999999998"/>
    <n v="1"/>
    <n v="38.594749999999998"/>
    <n v="38.594749999999998"/>
  </r>
  <r>
    <n v="218"/>
    <n v="0"/>
    <x v="2"/>
    <s v="Jacobsohn, Mr. Sidney Samuel"/>
    <s v="male"/>
    <n v="42"/>
    <n v="1"/>
    <n v="0"/>
    <n v="243847"/>
    <n v="27"/>
    <m/>
    <x v="0"/>
    <n v="2"/>
    <n v="131.49"/>
    <n v="2"/>
    <n v="65.745000000000005"/>
    <n v="65.745000000000005"/>
  </r>
  <r>
    <n v="219"/>
    <n v="1"/>
    <x v="1"/>
    <s v="Bazzani, Miss. Albina"/>
    <s v="female"/>
    <n v="32"/>
    <n v="0"/>
    <n v="0"/>
    <n v="11813"/>
    <n v="76.291700000000006"/>
    <s v="D15"/>
    <x v="1"/>
    <n v="1"/>
    <n v="76.291700000000006"/>
    <n v="1"/>
    <n v="76.291700000000006"/>
    <n v="76.291700000000006"/>
  </r>
  <r>
    <n v="220"/>
    <n v="0"/>
    <x v="2"/>
    <s v="Harris, Mr. Walter"/>
    <s v="male"/>
    <n v="30"/>
    <n v="0"/>
    <n v="0"/>
    <s v="W/C 14208"/>
    <n v="10.5"/>
    <m/>
    <x v="0"/>
    <n v="1"/>
    <n v="51.134999999999998"/>
    <n v="1"/>
    <n v="51.134999999999998"/>
    <n v="51.134999999999998"/>
  </r>
  <r>
    <n v="221"/>
    <n v="1"/>
    <x v="0"/>
    <s v="Sunderland, Mr. Victor Francis"/>
    <s v="male"/>
    <n v="16"/>
    <n v="0"/>
    <n v="0"/>
    <s v="SOTON/OQ 392089"/>
    <n v="8.0500000000000007"/>
    <m/>
    <x v="0"/>
    <n v="1"/>
    <n v="39.203500000000005"/>
    <n v="1"/>
    <n v="39.203500000000005"/>
    <n v="39.203500000000005"/>
  </r>
  <r>
    <n v="222"/>
    <n v="0"/>
    <x v="2"/>
    <s v="Bracken, Mr. James H"/>
    <s v="male"/>
    <n v="27"/>
    <n v="0"/>
    <n v="0"/>
    <n v="220367"/>
    <n v="13"/>
    <m/>
    <x v="0"/>
    <n v="1"/>
    <n v="63.31"/>
    <n v="1"/>
    <n v="63.31"/>
    <n v="63.31"/>
  </r>
  <r>
    <n v="223"/>
    <n v="0"/>
    <x v="0"/>
    <s v="Green, Mr. George Henry"/>
    <s v="male"/>
    <n v="51"/>
    <n v="0"/>
    <n v="0"/>
    <n v="21440"/>
    <n v="8.0500000000000007"/>
    <m/>
    <x v="0"/>
    <n v="1"/>
    <n v="39.203500000000005"/>
    <n v="1"/>
    <n v="39.203500000000005"/>
    <n v="39.203500000000005"/>
  </r>
  <r>
    <n v="224"/>
    <n v="0"/>
    <x v="0"/>
    <s v="Nenkoff, Mr. Christo"/>
    <s v="male"/>
    <m/>
    <n v="0"/>
    <n v="0"/>
    <n v="349234"/>
    <n v="7.8958000000000004"/>
    <m/>
    <x v="0"/>
    <n v="1"/>
    <n v="38.452546000000005"/>
    <n v="1"/>
    <n v="38.452546000000005"/>
    <n v="38.452546000000005"/>
  </r>
  <r>
    <n v="225"/>
    <n v="1"/>
    <x v="1"/>
    <s v="Hoyt, Mr. Frederick Maxfield"/>
    <s v="male"/>
    <n v="38"/>
    <n v="1"/>
    <n v="0"/>
    <n v="19943"/>
    <n v="90"/>
    <s v="C93"/>
    <x v="0"/>
    <n v="2"/>
    <n v="438.3"/>
    <n v="2"/>
    <n v="219.15"/>
    <n v="219.15"/>
  </r>
  <r>
    <n v="226"/>
    <n v="0"/>
    <x v="0"/>
    <s v="Berglund, Mr. Karl Ivar Sven"/>
    <s v="male"/>
    <n v="22"/>
    <n v="0"/>
    <n v="0"/>
    <s v="PP 4348"/>
    <n v="9.35"/>
    <m/>
    <x v="0"/>
    <n v="1"/>
    <n v="45.534500000000001"/>
    <n v="1"/>
    <n v="45.534500000000001"/>
    <n v="45.534500000000001"/>
  </r>
  <r>
    <n v="227"/>
    <n v="1"/>
    <x v="2"/>
    <s v="Mellors, Mr. William John"/>
    <s v="male"/>
    <n v="19"/>
    <n v="0"/>
    <n v="0"/>
    <s v="SW/PP 751"/>
    <n v="10.5"/>
    <m/>
    <x v="0"/>
    <n v="1"/>
    <n v="51.134999999999998"/>
    <n v="1"/>
    <n v="51.134999999999998"/>
    <n v="51.134999999999998"/>
  </r>
  <r>
    <n v="228"/>
    <n v="0"/>
    <x v="0"/>
    <s v="Lovell, Mr. John Hall (&quot;Henry&quot;)"/>
    <s v="male"/>
    <n v="20.5"/>
    <n v="0"/>
    <n v="0"/>
    <s v="A/5 21173"/>
    <n v="7.25"/>
    <m/>
    <x v="0"/>
    <n v="1"/>
    <n v="35.307499999999997"/>
    <n v="1"/>
    <n v="35.307499999999997"/>
    <n v="35.307499999999997"/>
  </r>
  <r>
    <n v="229"/>
    <n v="0"/>
    <x v="2"/>
    <s v="Fahlstrom, Mr. Arne Jonas"/>
    <s v="male"/>
    <n v="18"/>
    <n v="0"/>
    <n v="0"/>
    <n v="236171"/>
    <n v="13"/>
    <m/>
    <x v="0"/>
    <n v="1"/>
    <n v="63.31"/>
    <n v="1"/>
    <n v="63.31"/>
    <n v="63.31"/>
  </r>
  <r>
    <n v="230"/>
    <n v="0"/>
    <x v="0"/>
    <s v="Lefebre, Miss. Mathilde"/>
    <s v="female"/>
    <m/>
    <n v="3"/>
    <n v="1"/>
    <n v="4133"/>
    <n v="25.466699999999999"/>
    <m/>
    <x v="0"/>
    <n v="5"/>
    <n v="124.022829"/>
    <n v="4"/>
    <n v="31.00570725"/>
    <n v="24.804565799999999"/>
  </r>
  <r>
    <n v="231"/>
    <n v="1"/>
    <x v="1"/>
    <s v="Harris, Mrs. Henry Birkhardt (Irene Wallach)"/>
    <s v="female"/>
    <n v="35"/>
    <n v="1"/>
    <n v="0"/>
    <n v="36973"/>
    <n v="83.474999999999994"/>
    <s v="C83"/>
    <x v="0"/>
    <n v="2"/>
    <n v="406.52324999999996"/>
    <n v="2"/>
    <n v="203.26162499999998"/>
    <n v="203.26162499999998"/>
  </r>
  <r>
    <n v="232"/>
    <n v="0"/>
    <x v="0"/>
    <s v="Larsson, Mr. Bengt Edvin"/>
    <s v="male"/>
    <n v="29"/>
    <n v="0"/>
    <n v="0"/>
    <n v="347067"/>
    <n v="7.7750000000000004"/>
    <m/>
    <x v="0"/>
    <n v="1"/>
    <n v="37.864250000000006"/>
    <n v="1"/>
    <n v="37.864250000000006"/>
    <n v="37.864250000000006"/>
  </r>
  <r>
    <n v="233"/>
    <n v="0"/>
    <x v="2"/>
    <s v="Sjostedt, Mr. Ernst Adolf"/>
    <s v="male"/>
    <n v="59"/>
    <n v="0"/>
    <n v="0"/>
    <n v="237442"/>
    <n v="13.5"/>
    <m/>
    <x v="0"/>
    <n v="1"/>
    <n v="65.745000000000005"/>
    <n v="1"/>
    <n v="65.745000000000005"/>
    <n v="65.745000000000005"/>
  </r>
  <r>
    <n v="234"/>
    <n v="1"/>
    <x v="0"/>
    <s v="Asplund, Miss. Lillian Gertrud"/>
    <s v="female"/>
    <n v="5"/>
    <n v="4"/>
    <n v="2"/>
    <n v="347077"/>
    <n v="31.387499999999999"/>
    <m/>
    <x v="0"/>
    <n v="7"/>
    <n v="152.857125"/>
    <n v="4"/>
    <n v="38.214281249999999"/>
    <n v="21.836732142857141"/>
  </r>
  <r>
    <n v="235"/>
    <n v="0"/>
    <x v="2"/>
    <s v="Leyson, Mr. Robert William Norman"/>
    <s v="male"/>
    <n v="24"/>
    <n v="0"/>
    <n v="0"/>
    <s v="C.A. 29566"/>
    <n v="10.5"/>
    <m/>
    <x v="0"/>
    <n v="1"/>
    <n v="51.134999999999998"/>
    <n v="1"/>
    <n v="51.134999999999998"/>
    <n v="51.134999999999998"/>
  </r>
  <r>
    <n v="236"/>
    <n v="0"/>
    <x v="0"/>
    <s v="Harknett, Miss. Alice Phoebe"/>
    <s v="female"/>
    <m/>
    <n v="0"/>
    <n v="0"/>
    <s v="W./C. 6609"/>
    <n v="7.55"/>
    <m/>
    <x v="0"/>
    <n v="1"/>
    <n v="36.768500000000003"/>
    <n v="1"/>
    <n v="36.768500000000003"/>
    <n v="36.768500000000003"/>
  </r>
  <r>
    <n v="237"/>
    <n v="0"/>
    <x v="2"/>
    <s v="Hold, Mr. Stephen"/>
    <s v="male"/>
    <n v="44"/>
    <n v="1"/>
    <n v="0"/>
    <n v="26707"/>
    <n v="26"/>
    <m/>
    <x v="0"/>
    <n v="2"/>
    <n v="126.62"/>
    <n v="1"/>
    <n v="126.62"/>
    <n v="63.31"/>
  </r>
  <r>
    <n v="238"/>
    <n v="1"/>
    <x v="2"/>
    <s v="Collyer, Miss. Marjorie &quot;Lottie&quot;"/>
    <s v="female"/>
    <n v="8"/>
    <n v="0"/>
    <n v="2"/>
    <s v="C.A. 31921"/>
    <n v="26.25"/>
    <m/>
    <x v="0"/>
    <n v="3"/>
    <n v="127.83750000000001"/>
    <n v="3"/>
    <n v="42.612500000000004"/>
    <n v="42.612500000000004"/>
  </r>
  <r>
    <n v="239"/>
    <n v="0"/>
    <x v="2"/>
    <s v="Pengelly, Mr. Frederick William"/>
    <s v="male"/>
    <n v="19"/>
    <n v="0"/>
    <n v="0"/>
    <n v="28665"/>
    <n v="10.5"/>
    <m/>
    <x v="0"/>
    <n v="1"/>
    <n v="51.134999999999998"/>
    <n v="1"/>
    <n v="51.134999999999998"/>
    <n v="51.134999999999998"/>
  </r>
  <r>
    <n v="240"/>
    <n v="0"/>
    <x v="2"/>
    <s v="Hunt, Mr. George Henry"/>
    <s v="male"/>
    <n v="33"/>
    <n v="0"/>
    <n v="0"/>
    <s v="SCO/W 1585"/>
    <n v="12.275"/>
    <m/>
    <x v="0"/>
    <n v="1"/>
    <n v="59.779250000000005"/>
    <n v="1"/>
    <n v="59.779250000000005"/>
    <n v="59.779250000000005"/>
  </r>
  <r>
    <n v="241"/>
    <n v="0"/>
    <x v="0"/>
    <s v="Zabour, Miss. Thamine"/>
    <s v="female"/>
    <m/>
    <n v="1"/>
    <n v="0"/>
    <n v="2665"/>
    <n v="14.4542"/>
    <m/>
    <x v="1"/>
    <n v="2"/>
    <n v="70.391953999999998"/>
    <n v="2"/>
    <n v="35.195976999999999"/>
    <n v="35.195976999999999"/>
  </r>
  <r>
    <n v="242"/>
    <n v="1"/>
    <x v="0"/>
    <s v="Murphy, Miss. Katherine &quot;Kate&quot;"/>
    <s v="female"/>
    <m/>
    <n v="1"/>
    <n v="0"/>
    <n v="367230"/>
    <n v="15.5"/>
    <m/>
    <x v="2"/>
    <n v="2"/>
    <n v="64.917100000000005"/>
    <n v="2"/>
    <n v="32.458550000000002"/>
    <n v="32.458550000000002"/>
  </r>
  <r>
    <n v="243"/>
    <n v="0"/>
    <x v="2"/>
    <s v="Coleridge, Mr. Reginald Charles"/>
    <s v="male"/>
    <n v="29"/>
    <n v="0"/>
    <n v="0"/>
    <s v="W./C. 14263"/>
    <n v="10.5"/>
    <m/>
    <x v="0"/>
    <n v="1"/>
    <n v="51.134999999999998"/>
    <n v="1"/>
    <n v="51.134999999999998"/>
    <n v="51.134999999999998"/>
  </r>
  <r>
    <n v="244"/>
    <n v="0"/>
    <x v="0"/>
    <s v="Maenpaa, Mr. Matti Alexanteri"/>
    <s v="male"/>
    <n v="22"/>
    <n v="0"/>
    <n v="0"/>
    <s v="STON/O 2. 3101275"/>
    <n v="7.125"/>
    <m/>
    <x v="0"/>
    <n v="1"/>
    <n v="34.698750000000004"/>
    <n v="1"/>
    <n v="34.698750000000004"/>
    <n v="34.698750000000004"/>
  </r>
  <r>
    <n v="245"/>
    <n v="0"/>
    <x v="0"/>
    <s v="Attalah, Mr. Sleiman"/>
    <s v="male"/>
    <n v="30"/>
    <n v="0"/>
    <n v="0"/>
    <n v="2694"/>
    <n v="7.2249999999999996"/>
    <m/>
    <x v="1"/>
    <n v="1"/>
    <n v="35.185749999999999"/>
    <n v="1"/>
    <n v="35.185749999999999"/>
    <n v="35.185749999999999"/>
  </r>
  <r>
    <n v="246"/>
    <n v="0"/>
    <x v="1"/>
    <s v="Minahan, Dr. William Edward"/>
    <s v="male"/>
    <n v="44"/>
    <n v="2"/>
    <n v="0"/>
    <n v="19928"/>
    <n v="90"/>
    <s v="C78"/>
    <x v="2"/>
    <n v="3"/>
    <n v="376.93800000000005"/>
    <n v="2"/>
    <n v="188.46900000000002"/>
    <n v="125.64600000000002"/>
  </r>
  <r>
    <n v="247"/>
    <n v="0"/>
    <x v="0"/>
    <s v="Lindahl, Miss. Agda Thorilda Viktoria"/>
    <s v="female"/>
    <n v="25"/>
    <n v="0"/>
    <n v="0"/>
    <n v="347071"/>
    <n v="7.7750000000000004"/>
    <m/>
    <x v="0"/>
    <n v="1"/>
    <n v="37.864250000000006"/>
    <n v="1"/>
    <n v="37.864250000000006"/>
    <n v="37.864250000000006"/>
  </r>
  <r>
    <n v="248"/>
    <n v="1"/>
    <x v="2"/>
    <s v="Hamalainen, Mrs. William (Anna)"/>
    <s v="female"/>
    <n v="24"/>
    <n v="0"/>
    <n v="2"/>
    <n v="250649"/>
    <n v="14.5"/>
    <m/>
    <x v="0"/>
    <n v="3"/>
    <n v="70.614999999999995"/>
    <n v="2"/>
    <n v="35.307499999999997"/>
    <n v="23.53833333333333"/>
  </r>
  <r>
    <n v="249"/>
    <n v="1"/>
    <x v="1"/>
    <s v="Beckwith, Mr. Richard Leonard"/>
    <s v="male"/>
    <n v="37"/>
    <n v="1"/>
    <n v="1"/>
    <n v="11751"/>
    <n v="52.554200000000002"/>
    <s v="D35"/>
    <x v="0"/>
    <n v="3"/>
    <n v="255.93895400000002"/>
    <n v="2"/>
    <n v="127.96947700000001"/>
    <n v="85.312984666666679"/>
  </r>
  <r>
    <n v="250"/>
    <n v="0"/>
    <x v="2"/>
    <s v="Carter, Rev. Ernest Courtenay"/>
    <s v="male"/>
    <n v="54"/>
    <n v="1"/>
    <n v="0"/>
    <n v="244252"/>
    <n v="26"/>
    <m/>
    <x v="0"/>
    <n v="2"/>
    <n v="126.62"/>
    <n v="2"/>
    <n v="63.31"/>
    <n v="63.31"/>
  </r>
  <r>
    <n v="251"/>
    <n v="0"/>
    <x v="0"/>
    <s v="Reed, Mr. James George"/>
    <s v="male"/>
    <m/>
    <n v="0"/>
    <n v="0"/>
    <n v="362316"/>
    <n v="7.25"/>
    <m/>
    <x v="0"/>
    <n v="1"/>
    <n v="35.307499999999997"/>
    <n v="1"/>
    <n v="35.307499999999997"/>
    <n v="35.307499999999997"/>
  </r>
  <r>
    <n v="252"/>
    <n v="0"/>
    <x v="0"/>
    <s v="Strom, Mrs. Wilhelm (Elna Matilda Persson)"/>
    <s v="female"/>
    <n v="29"/>
    <n v="1"/>
    <n v="1"/>
    <n v="347054"/>
    <n v="10.4625"/>
    <s v="G6"/>
    <x v="0"/>
    <n v="3"/>
    <n v="50.952375000000004"/>
    <n v="2"/>
    <n v="25.476187500000002"/>
    <n v="16.984125000000002"/>
  </r>
  <r>
    <n v="253"/>
    <n v="0"/>
    <x v="1"/>
    <s v="Stead, Mr. William Thomas"/>
    <s v="male"/>
    <n v="62"/>
    <n v="0"/>
    <n v="0"/>
    <n v="113514"/>
    <n v="26.55"/>
    <s v="C87"/>
    <x v="0"/>
    <n v="1"/>
    <n v="129.29850000000002"/>
    <n v="1"/>
    <n v="129.29850000000002"/>
    <n v="129.29850000000002"/>
  </r>
  <r>
    <n v="254"/>
    <n v="0"/>
    <x v="0"/>
    <s v="Lobb, Mr. William Arthur"/>
    <s v="male"/>
    <n v="30"/>
    <n v="1"/>
    <n v="0"/>
    <s v="A/5. 3336"/>
    <n v="16.100000000000001"/>
    <m/>
    <x v="0"/>
    <n v="2"/>
    <n v="78.407000000000011"/>
    <n v="2"/>
    <n v="39.203500000000005"/>
    <n v="39.203500000000005"/>
  </r>
  <r>
    <n v="255"/>
    <n v="0"/>
    <x v="0"/>
    <s v="Rosblom, Mrs. Viktor (Helena Wilhelmina)"/>
    <s v="female"/>
    <n v="41"/>
    <n v="0"/>
    <n v="2"/>
    <n v="370129"/>
    <n v="20.212499999999999"/>
    <m/>
    <x v="0"/>
    <n v="3"/>
    <n v="98.434874999999991"/>
    <n v="2"/>
    <n v="49.217437499999996"/>
    <n v="32.811624999999999"/>
  </r>
  <r>
    <n v="256"/>
    <n v="1"/>
    <x v="0"/>
    <s v="Touma, Mrs. Darwis (Hanne Youssef Razi)"/>
    <s v="female"/>
    <n v="29"/>
    <n v="0"/>
    <n v="2"/>
    <n v="2650"/>
    <n v="15.245799999999999"/>
    <m/>
    <x v="1"/>
    <n v="3"/>
    <n v="74.247045999999997"/>
    <n v="1"/>
    <n v="74.247045999999997"/>
    <n v="24.749015333333332"/>
  </r>
  <r>
    <n v="257"/>
    <n v="1"/>
    <x v="1"/>
    <s v="Thorne, Mrs. Gertrude Maybelle"/>
    <s v="female"/>
    <m/>
    <n v="0"/>
    <n v="0"/>
    <s v="PC 17585"/>
    <n v="79.2"/>
    <m/>
    <x v="1"/>
    <n v="1"/>
    <n v="385.70400000000001"/>
    <n v="1"/>
    <n v="385.70400000000001"/>
    <n v="385.70400000000001"/>
  </r>
  <r>
    <n v="258"/>
    <n v="1"/>
    <x v="1"/>
    <s v="Cherry, Miss. Gladys"/>
    <s v="female"/>
    <n v="30"/>
    <n v="0"/>
    <n v="0"/>
    <n v="110152"/>
    <n v="86.5"/>
    <s v="B77"/>
    <x v="0"/>
    <n v="1"/>
    <n v="421.255"/>
    <n v="3"/>
    <n v="140.41833333333332"/>
    <n v="421.255"/>
  </r>
  <r>
    <n v="259"/>
    <n v="1"/>
    <x v="1"/>
    <s v="Ward, Miss. Anna"/>
    <s v="female"/>
    <n v="35"/>
    <n v="0"/>
    <n v="0"/>
    <s v="PC 17755"/>
    <n v="512.32920000000001"/>
    <m/>
    <x v="1"/>
    <n v="1"/>
    <n v="2495.0432040000001"/>
    <n v="3"/>
    <n v="831.68106799999998"/>
    <n v="2495.0432040000001"/>
  </r>
  <r>
    <n v="260"/>
    <n v="1"/>
    <x v="2"/>
    <s v="Parrish, Mrs. (Lutie Davis)"/>
    <s v="female"/>
    <n v="50"/>
    <n v="0"/>
    <n v="1"/>
    <n v="230433"/>
    <n v="26"/>
    <m/>
    <x v="0"/>
    <n v="2"/>
    <n v="126.62"/>
    <n v="2"/>
    <n v="63.31"/>
    <n v="63.31"/>
  </r>
  <r>
    <n v="261"/>
    <n v="0"/>
    <x v="0"/>
    <s v="Smith, Mr. Thomas"/>
    <s v="male"/>
    <m/>
    <n v="0"/>
    <n v="0"/>
    <n v="384461"/>
    <n v="7.75"/>
    <m/>
    <x v="2"/>
    <n v="1"/>
    <n v="32.458550000000002"/>
    <n v="1"/>
    <n v="32.458550000000002"/>
    <n v="32.458550000000002"/>
  </r>
  <r>
    <n v="262"/>
    <n v="1"/>
    <x v="0"/>
    <s v="Asplund, Master. Edvin Rojj Felix"/>
    <s v="male"/>
    <n v="3"/>
    <n v="4"/>
    <n v="2"/>
    <n v="347077"/>
    <n v="31.387499999999999"/>
    <m/>
    <x v="0"/>
    <n v="7"/>
    <n v="152.857125"/>
    <n v="4"/>
    <n v="38.214281249999999"/>
    <n v="21.836732142857141"/>
  </r>
  <r>
    <n v="263"/>
    <n v="0"/>
    <x v="1"/>
    <s v="Taussig, Mr. Emil"/>
    <s v="male"/>
    <n v="52"/>
    <n v="1"/>
    <n v="1"/>
    <n v="110413"/>
    <n v="79.650000000000006"/>
    <s v="E67"/>
    <x v="0"/>
    <n v="3"/>
    <n v="387.89550000000003"/>
    <n v="3"/>
    <n v="129.29850000000002"/>
    <n v="129.29850000000002"/>
  </r>
  <r>
    <n v="264"/>
    <n v="0"/>
    <x v="1"/>
    <s v="Harrison, Mr. William"/>
    <s v="male"/>
    <n v="40"/>
    <n v="0"/>
    <n v="0"/>
    <n v="112059"/>
    <n v="0"/>
    <s v="B94"/>
    <x v="0"/>
    <n v="1"/>
    <n v="0"/>
    <n v="1"/>
    <n v="0"/>
    <n v="0"/>
  </r>
  <r>
    <n v="265"/>
    <n v="0"/>
    <x v="0"/>
    <s v="Henry, Miss. Delia"/>
    <s v="female"/>
    <m/>
    <n v="0"/>
    <n v="0"/>
    <n v="382649"/>
    <n v="7.75"/>
    <m/>
    <x v="2"/>
    <n v="1"/>
    <n v="32.458550000000002"/>
    <n v="1"/>
    <n v="32.458550000000002"/>
    <n v="32.458550000000002"/>
  </r>
  <r>
    <n v="266"/>
    <n v="0"/>
    <x v="2"/>
    <s v="Reeves, Mr. David"/>
    <s v="male"/>
    <n v="36"/>
    <n v="0"/>
    <n v="0"/>
    <s v="C.A. 17248"/>
    <n v="10.5"/>
    <m/>
    <x v="0"/>
    <n v="1"/>
    <n v="51.134999999999998"/>
    <n v="1"/>
    <n v="51.134999999999998"/>
    <n v="51.134999999999998"/>
  </r>
  <r>
    <n v="267"/>
    <n v="0"/>
    <x v="0"/>
    <s v="Panula, Mr. Ernesti Arvid"/>
    <s v="male"/>
    <n v="16"/>
    <n v="4"/>
    <n v="1"/>
    <n v="3101295"/>
    <n v="39.6875"/>
    <m/>
    <x v="0"/>
    <n v="6"/>
    <n v="193.27812500000002"/>
    <n v="6"/>
    <n v="32.213020833333339"/>
    <n v="32.213020833333339"/>
  </r>
  <r>
    <n v="268"/>
    <n v="1"/>
    <x v="0"/>
    <s v="Persson, Mr. Ernst Ulrik"/>
    <s v="male"/>
    <n v="25"/>
    <n v="1"/>
    <n v="0"/>
    <n v="347083"/>
    <n v="7.7750000000000004"/>
    <m/>
    <x v="0"/>
    <n v="2"/>
    <n v="37.864250000000006"/>
    <n v="1"/>
    <n v="37.864250000000006"/>
    <n v="18.932125000000003"/>
  </r>
  <r>
    <n v="269"/>
    <n v="1"/>
    <x v="1"/>
    <s v="Graham, Mrs. William Thompson (Edith Junkins)"/>
    <s v="female"/>
    <n v="58"/>
    <n v="0"/>
    <n v="1"/>
    <s v="PC 17582"/>
    <n v="153.46250000000001"/>
    <s v="C125"/>
    <x v="0"/>
    <n v="2"/>
    <n v="747.36237500000004"/>
    <n v="3"/>
    <n v="249.12079166666669"/>
    <n v="373.68118750000002"/>
  </r>
  <r>
    <n v="270"/>
    <n v="1"/>
    <x v="1"/>
    <s v="Bissette, Miss. Amelia"/>
    <s v="female"/>
    <n v="35"/>
    <n v="0"/>
    <n v="0"/>
    <s v="PC 17760"/>
    <n v="135.63329999999999"/>
    <s v="C99"/>
    <x v="0"/>
    <n v="1"/>
    <n v="660.53417100000001"/>
    <n v="3"/>
    <n v="220.178057"/>
    <n v="660.53417100000001"/>
  </r>
  <r>
    <n v="271"/>
    <n v="0"/>
    <x v="1"/>
    <s v="Cairns, Mr. Alexander"/>
    <s v="male"/>
    <m/>
    <n v="0"/>
    <n v="0"/>
    <n v="113798"/>
    <n v="31"/>
    <m/>
    <x v="0"/>
    <n v="1"/>
    <n v="150.97"/>
    <n v="2"/>
    <n v="75.484999999999999"/>
    <n v="150.97"/>
  </r>
  <r>
    <n v="272"/>
    <n v="1"/>
    <x v="0"/>
    <s v="Tornquist, Mr. William Henry"/>
    <s v="male"/>
    <n v="25"/>
    <n v="0"/>
    <n v="0"/>
    <s v="LINE"/>
    <n v="0"/>
    <m/>
    <x v="0"/>
    <n v="1"/>
    <n v="0"/>
    <n v="4"/>
    <n v="0"/>
    <n v="0"/>
  </r>
  <r>
    <n v="273"/>
    <n v="1"/>
    <x v="2"/>
    <s v="Mellinger, Mrs. (Elizabeth Anne Maidment)"/>
    <s v="female"/>
    <n v="41"/>
    <n v="0"/>
    <n v="1"/>
    <n v="250644"/>
    <n v="19.5"/>
    <m/>
    <x v="0"/>
    <n v="2"/>
    <n v="94.965000000000003"/>
    <n v="2"/>
    <n v="47.482500000000002"/>
    <n v="47.482500000000002"/>
  </r>
  <r>
    <n v="274"/>
    <n v="0"/>
    <x v="1"/>
    <s v="Natsch, Mr. Charles H"/>
    <s v="male"/>
    <n v="37"/>
    <n v="0"/>
    <n v="1"/>
    <s v="PC 17596"/>
    <n v="29.7"/>
    <s v="C118"/>
    <x v="1"/>
    <n v="2"/>
    <n v="144.63900000000001"/>
    <n v="1"/>
    <n v="144.63900000000001"/>
    <n v="72.319500000000005"/>
  </r>
  <r>
    <n v="275"/>
    <n v="1"/>
    <x v="0"/>
    <s v="Healy, Miss. Hanora &quot;Nora&quot;"/>
    <s v="female"/>
    <m/>
    <n v="0"/>
    <n v="0"/>
    <n v="370375"/>
    <n v="7.75"/>
    <m/>
    <x v="2"/>
    <n v="1"/>
    <n v="32.458550000000002"/>
    <n v="1"/>
    <n v="32.458550000000002"/>
    <n v="32.458550000000002"/>
  </r>
  <r>
    <n v="276"/>
    <n v="1"/>
    <x v="1"/>
    <s v="Andrews, Miss. Kornelia Theodosia"/>
    <s v="female"/>
    <n v="63"/>
    <n v="1"/>
    <n v="0"/>
    <n v="13502"/>
    <n v="77.958299999999994"/>
    <s v="D7"/>
    <x v="0"/>
    <n v="2"/>
    <n v="379.65692099999995"/>
    <n v="3"/>
    <n v="126.55230699999998"/>
    <n v="189.82846049999998"/>
  </r>
  <r>
    <n v="277"/>
    <n v="0"/>
    <x v="0"/>
    <s v="Lindblom, Miss. Augusta Charlotta"/>
    <s v="female"/>
    <n v="45"/>
    <n v="0"/>
    <n v="0"/>
    <n v="347073"/>
    <n v="7.75"/>
    <m/>
    <x v="0"/>
    <n v="1"/>
    <n v="37.7425"/>
    <n v="1"/>
    <n v="37.7425"/>
    <n v="37.7425"/>
  </r>
  <r>
    <n v="278"/>
    <n v="0"/>
    <x v="2"/>
    <s v="Parkes, Mr. Francis &quot;Frank&quot;"/>
    <s v="male"/>
    <m/>
    <n v="0"/>
    <n v="0"/>
    <n v="239853"/>
    <n v="0"/>
    <m/>
    <x v="0"/>
    <n v="1"/>
    <n v="0"/>
    <n v="3"/>
    <n v="0"/>
    <n v="0"/>
  </r>
  <r>
    <n v="279"/>
    <n v="0"/>
    <x v="0"/>
    <s v="Rice, Master. Eric"/>
    <s v="male"/>
    <n v="7"/>
    <n v="4"/>
    <n v="1"/>
    <n v="382652"/>
    <n v="29.125"/>
    <m/>
    <x v="2"/>
    <n v="6"/>
    <n v="121.981325"/>
    <n v="5"/>
    <n v="24.396265"/>
    <n v="20.330220833333332"/>
  </r>
  <r>
    <n v="280"/>
    <n v="1"/>
    <x v="0"/>
    <s v="Abbott, Mrs. Stanton (Rosa Hunt)"/>
    <s v="female"/>
    <n v="35"/>
    <n v="1"/>
    <n v="1"/>
    <s v="C.A. 2673"/>
    <n v="20.25"/>
    <m/>
    <x v="0"/>
    <n v="3"/>
    <n v="98.617500000000007"/>
    <n v="2"/>
    <n v="49.308750000000003"/>
    <n v="32.872500000000002"/>
  </r>
  <r>
    <n v="281"/>
    <n v="0"/>
    <x v="0"/>
    <s v="Duane, Mr. Frank"/>
    <s v="male"/>
    <n v="65"/>
    <n v="0"/>
    <n v="0"/>
    <n v="336439"/>
    <n v="7.75"/>
    <m/>
    <x v="2"/>
    <n v="1"/>
    <n v="32.458550000000002"/>
    <n v="1"/>
    <n v="32.458550000000002"/>
    <n v="32.458550000000002"/>
  </r>
  <r>
    <n v="282"/>
    <n v="0"/>
    <x v="0"/>
    <s v="Olsson, Mr. Nils Johan Goransson"/>
    <s v="male"/>
    <n v="28"/>
    <n v="0"/>
    <n v="0"/>
    <n v="347464"/>
    <n v="7.8541999999999996"/>
    <m/>
    <x v="0"/>
    <n v="1"/>
    <n v="38.249954000000002"/>
    <n v="1"/>
    <n v="38.249954000000002"/>
    <n v="38.249954000000002"/>
  </r>
  <r>
    <n v="283"/>
    <n v="0"/>
    <x v="0"/>
    <s v="de Pelsmaeker, Mr. Alfons"/>
    <s v="male"/>
    <n v="16"/>
    <n v="0"/>
    <n v="0"/>
    <n v="345778"/>
    <n v="9.5"/>
    <m/>
    <x v="0"/>
    <n v="1"/>
    <n v="46.265000000000001"/>
    <n v="1"/>
    <n v="46.265000000000001"/>
    <n v="46.265000000000001"/>
  </r>
  <r>
    <n v="284"/>
    <n v="1"/>
    <x v="0"/>
    <s v="Dorking, Mr. Edward Arthur"/>
    <s v="male"/>
    <n v="19"/>
    <n v="0"/>
    <n v="0"/>
    <s v="A/5. 10482"/>
    <n v="8.0500000000000007"/>
    <m/>
    <x v="0"/>
    <n v="1"/>
    <n v="39.203500000000005"/>
    <n v="1"/>
    <n v="39.203500000000005"/>
    <n v="39.203500000000005"/>
  </r>
  <r>
    <n v="285"/>
    <n v="0"/>
    <x v="1"/>
    <s v="Smith, Mr. Richard William"/>
    <s v="male"/>
    <m/>
    <n v="0"/>
    <n v="0"/>
    <n v="113056"/>
    <n v="26"/>
    <s v="A19"/>
    <x v="0"/>
    <n v="1"/>
    <n v="126.62"/>
    <n v="1"/>
    <n v="126.62"/>
    <n v="126.62"/>
  </r>
  <r>
    <n v="286"/>
    <n v="0"/>
    <x v="0"/>
    <s v="Stankovic, Mr. Ivan"/>
    <s v="male"/>
    <n v="33"/>
    <n v="0"/>
    <n v="0"/>
    <n v="349239"/>
    <n v="8.6624999999999996"/>
    <m/>
    <x v="1"/>
    <n v="1"/>
    <n v="42.186374999999998"/>
    <n v="1"/>
    <n v="42.186374999999998"/>
    <n v="42.186374999999998"/>
  </r>
  <r>
    <n v="287"/>
    <n v="1"/>
    <x v="0"/>
    <s v="de Mulder, Mr. Theodore"/>
    <s v="male"/>
    <n v="30"/>
    <n v="0"/>
    <n v="0"/>
    <n v="345774"/>
    <n v="9.5"/>
    <m/>
    <x v="0"/>
    <n v="1"/>
    <n v="46.265000000000001"/>
    <n v="1"/>
    <n v="46.265000000000001"/>
    <n v="46.265000000000001"/>
  </r>
  <r>
    <n v="288"/>
    <n v="0"/>
    <x v="0"/>
    <s v="Naidenoff, Mr. Penko"/>
    <s v="male"/>
    <n v="22"/>
    <n v="0"/>
    <n v="0"/>
    <n v="349206"/>
    <n v="7.8958000000000004"/>
    <m/>
    <x v="0"/>
    <n v="1"/>
    <n v="38.452546000000005"/>
    <n v="1"/>
    <n v="38.452546000000005"/>
    <n v="38.452546000000005"/>
  </r>
  <r>
    <n v="289"/>
    <n v="1"/>
    <x v="2"/>
    <s v="Hosono, Mr. Masabumi"/>
    <s v="male"/>
    <n v="42"/>
    <n v="0"/>
    <n v="0"/>
    <n v="237798"/>
    <n v="13"/>
    <m/>
    <x v="0"/>
    <n v="1"/>
    <n v="63.31"/>
    <n v="1"/>
    <n v="63.31"/>
    <n v="63.31"/>
  </r>
  <r>
    <n v="290"/>
    <n v="1"/>
    <x v="0"/>
    <s v="Connolly, Miss. Kate"/>
    <s v="female"/>
    <n v="22"/>
    <n v="0"/>
    <n v="0"/>
    <n v="370373"/>
    <n v="7.75"/>
    <m/>
    <x v="2"/>
    <n v="1"/>
    <n v="32.458550000000002"/>
    <n v="1"/>
    <n v="32.458550000000002"/>
    <n v="32.458550000000002"/>
  </r>
  <r>
    <n v="291"/>
    <n v="1"/>
    <x v="1"/>
    <s v="Barber, Miss. Ellen &quot;Nellie&quot;"/>
    <s v="female"/>
    <n v="26"/>
    <n v="0"/>
    <n v="0"/>
    <n v="19877"/>
    <n v="78.849999999999994"/>
    <m/>
    <x v="0"/>
    <n v="1"/>
    <n v="383.99949999999995"/>
    <n v="2"/>
    <n v="191.99974999999998"/>
    <n v="383.99949999999995"/>
  </r>
  <r>
    <n v="292"/>
    <n v="1"/>
    <x v="1"/>
    <s v="Bishop, Mrs. Dickinson H (Helen Walton)"/>
    <s v="female"/>
    <n v="19"/>
    <n v="1"/>
    <n v="0"/>
    <n v="11967"/>
    <n v="91.0792"/>
    <s v="B49"/>
    <x v="1"/>
    <n v="2"/>
    <n v="91.0792"/>
    <n v="2"/>
    <n v="45.5396"/>
    <n v="45.5396"/>
  </r>
  <r>
    <n v="293"/>
    <n v="0"/>
    <x v="2"/>
    <s v="Levy, Mr. Rene Jacques"/>
    <s v="male"/>
    <n v="36"/>
    <n v="0"/>
    <n v="0"/>
    <s v="SC/Paris 2163"/>
    <n v="12.875"/>
    <s v="D"/>
    <x v="1"/>
    <n v="1"/>
    <n v="62.701250000000002"/>
    <n v="1"/>
    <n v="62.701250000000002"/>
    <n v="62.701250000000002"/>
  </r>
  <r>
    <n v="294"/>
    <n v="0"/>
    <x v="0"/>
    <s v="Haas, Miss. Aloisia"/>
    <s v="female"/>
    <n v="24"/>
    <n v="0"/>
    <n v="0"/>
    <n v="349236"/>
    <n v="8.85"/>
    <m/>
    <x v="0"/>
    <n v="1"/>
    <n v="43.099499999999999"/>
    <n v="1"/>
    <n v="43.099499999999999"/>
    <n v="43.099499999999999"/>
  </r>
  <r>
    <n v="295"/>
    <n v="0"/>
    <x v="0"/>
    <s v="Mineff, Mr. Ivan"/>
    <s v="male"/>
    <n v="24"/>
    <n v="0"/>
    <n v="0"/>
    <n v="349233"/>
    <n v="7.8958000000000004"/>
    <m/>
    <x v="0"/>
    <n v="1"/>
    <n v="38.452546000000005"/>
    <n v="1"/>
    <n v="38.452546000000005"/>
    <n v="38.452546000000005"/>
  </r>
  <r>
    <n v="296"/>
    <n v="0"/>
    <x v="1"/>
    <s v="Lewy, Mr. Ervin G"/>
    <s v="male"/>
    <m/>
    <n v="0"/>
    <n v="0"/>
    <s v="PC 17612"/>
    <n v="27.720800000000001"/>
    <m/>
    <x v="1"/>
    <n v="1"/>
    <n v="135.00029599999999"/>
    <n v="1"/>
    <n v="135.00029599999999"/>
    <n v="135.00029599999999"/>
  </r>
  <r>
    <n v="297"/>
    <n v="0"/>
    <x v="0"/>
    <s v="Hanna, Mr. Mansour"/>
    <s v="male"/>
    <n v="23.5"/>
    <n v="0"/>
    <n v="0"/>
    <n v="2693"/>
    <n v="7.2291999999999996"/>
    <m/>
    <x v="1"/>
    <n v="1"/>
    <n v="35.206204"/>
    <n v="1"/>
    <n v="35.206204"/>
    <n v="35.206204"/>
  </r>
  <r>
    <n v="298"/>
    <n v="0"/>
    <x v="1"/>
    <s v="Allison, Miss. Helen Loraine"/>
    <s v="female"/>
    <n v="2"/>
    <n v="1"/>
    <n v="2"/>
    <n v="113781"/>
    <n v="151.55000000000001"/>
    <s v="C22 C26"/>
    <x v="0"/>
    <n v="4"/>
    <n v="738.0485000000001"/>
    <n v="4"/>
    <n v="184.51212500000003"/>
    <n v="184.51212500000003"/>
  </r>
  <r>
    <n v="299"/>
    <n v="1"/>
    <x v="1"/>
    <s v="Saalfeld, Mr. Adolphe"/>
    <s v="male"/>
    <m/>
    <n v="0"/>
    <n v="0"/>
    <n v="19988"/>
    <n v="30.5"/>
    <s v="C106"/>
    <x v="0"/>
    <n v="1"/>
    <n v="148.535"/>
    <n v="1"/>
    <n v="148.535"/>
    <n v="148.535"/>
  </r>
  <r>
    <n v="300"/>
    <n v="1"/>
    <x v="1"/>
    <s v="Baxter, Mrs. James (Helene DeLaudeniere Chaput)"/>
    <s v="female"/>
    <n v="50"/>
    <n v="0"/>
    <n v="1"/>
    <s v="PC 17558"/>
    <n v="247.52080000000001"/>
    <s v="B58 B60"/>
    <x v="1"/>
    <n v="2"/>
    <n v="1205.4262960000001"/>
    <n v="2"/>
    <n v="602.71314800000005"/>
    <n v="602.71314800000005"/>
  </r>
  <r>
    <n v="301"/>
    <n v="1"/>
    <x v="0"/>
    <s v="Kelly, Miss. Anna Katherine &quot;Annie Kate&quot;"/>
    <s v="female"/>
    <m/>
    <n v="0"/>
    <n v="0"/>
    <n v="9234"/>
    <n v="7.75"/>
    <m/>
    <x v="2"/>
    <n v="1"/>
    <n v="32.458550000000002"/>
    <n v="1"/>
    <n v="32.458550000000002"/>
    <n v="32.458550000000002"/>
  </r>
  <r>
    <n v="302"/>
    <n v="1"/>
    <x v="0"/>
    <s v="McCoy, Mr. Bernard"/>
    <s v="male"/>
    <m/>
    <n v="2"/>
    <n v="0"/>
    <n v="367226"/>
    <n v="23.25"/>
    <m/>
    <x v="2"/>
    <n v="3"/>
    <n v="97.375650000000007"/>
    <n v="2"/>
    <n v="48.687825000000004"/>
    <n v="32.458550000000002"/>
  </r>
  <r>
    <n v="303"/>
    <n v="0"/>
    <x v="0"/>
    <s v="Johnson, Mr. William Cahoone Jr"/>
    <s v="male"/>
    <n v="19"/>
    <n v="0"/>
    <n v="0"/>
    <s v="LINE"/>
    <n v="0"/>
    <m/>
    <x v="0"/>
    <n v="1"/>
    <n v="0"/>
    <n v="4"/>
    <n v="0"/>
    <n v="0"/>
  </r>
  <r>
    <n v="304"/>
    <n v="1"/>
    <x v="2"/>
    <s v="Keane, Miss. Nora A"/>
    <s v="female"/>
    <m/>
    <n v="0"/>
    <n v="0"/>
    <n v="226593"/>
    <n v="12.35"/>
    <s v="E101"/>
    <x v="2"/>
    <n v="1"/>
    <n v="51.724269999999997"/>
    <n v="1"/>
    <n v="51.724269999999997"/>
    <n v="51.724269999999997"/>
  </r>
  <r>
    <n v="305"/>
    <n v="0"/>
    <x v="0"/>
    <s v="Williams, Mr. Howard Hugh &quot;Harry&quot;"/>
    <s v="male"/>
    <m/>
    <n v="0"/>
    <n v="0"/>
    <s v="A/5 2466"/>
    <n v="8.0500000000000007"/>
    <m/>
    <x v="0"/>
    <n v="1"/>
    <n v="39.203500000000005"/>
    <n v="1"/>
    <n v="39.203500000000005"/>
    <n v="39.203500000000005"/>
  </r>
  <r>
    <n v="306"/>
    <n v="1"/>
    <x v="1"/>
    <s v="Allison, Master. Hudson Trevor"/>
    <s v="male"/>
    <n v="0.92"/>
    <n v="1"/>
    <n v="2"/>
    <n v="113781"/>
    <n v="151.55000000000001"/>
    <s v="C22 C26"/>
    <x v="0"/>
    <n v="4"/>
    <n v="738.0485000000001"/>
    <n v="4"/>
    <n v="184.51212500000003"/>
    <n v="184.51212500000003"/>
  </r>
  <r>
    <n v="307"/>
    <n v="1"/>
    <x v="1"/>
    <s v="Fleming, Miss. Margaret"/>
    <s v="female"/>
    <m/>
    <n v="0"/>
    <n v="0"/>
    <n v="17421"/>
    <n v="110.88330000000001"/>
    <m/>
    <x v="1"/>
    <n v="1"/>
    <n v="110.88330000000001"/>
    <n v="4"/>
    <n v="27.720825000000001"/>
    <n v="110.88330000000001"/>
  </r>
  <r>
    <n v="308"/>
    <n v="1"/>
    <x v="1"/>
    <s v="Penasco y Castellana, Mrs. Victor de Satode (Maria Josefa Perez de Soto y Vallejo)"/>
    <s v="female"/>
    <n v="17"/>
    <n v="1"/>
    <n v="0"/>
    <s v="PC 17758"/>
    <n v="108.9"/>
    <s v="C65"/>
    <x v="1"/>
    <n v="2"/>
    <n v="530.34300000000007"/>
    <n v="2"/>
    <n v="265.17150000000004"/>
    <n v="265.17150000000004"/>
  </r>
  <r>
    <n v="309"/>
    <n v="0"/>
    <x v="2"/>
    <s v="Abelson, Mr. Samuel"/>
    <s v="male"/>
    <n v="30"/>
    <n v="1"/>
    <n v="0"/>
    <s v="P/PP 3381"/>
    <n v="24"/>
    <m/>
    <x v="1"/>
    <n v="2"/>
    <n v="24"/>
    <n v="2"/>
    <n v="12"/>
    <n v="12"/>
  </r>
  <r>
    <n v="310"/>
    <n v="1"/>
    <x v="1"/>
    <s v="Francatelli, Miss. Laura Mabel"/>
    <s v="female"/>
    <n v="30"/>
    <n v="0"/>
    <n v="0"/>
    <s v="PC 17485"/>
    <n v="56.929200000000002"/>
    <s v="E36"/>
    <x v="1"/>
    <n v="1"/>
    <n v="277.245204"/>
    <n v="2"/>
    <n v="138.622602"/>
    <n v="277.245204"/>
  </r>
  <r>
    <n v="311"/>
    <n v="1"/>
    <x v="1"/>
    <s v="Hays, Miss. Margaret Bechstein"/>
    <s v="female"/>
    <n v="24"/>
    <n v="0"/>
    <n v="0"/>
    <n v="11767"/>
    <n v="83.158299999999997"/>
    <s v="C54"/>
    <x v="1"/>
    <n v="1"/>
    <n v="83.158299999999997"/>
    <n v="2"/>
    <n v="41.579149999999998"/>
    <n v="83.158299999999997"/>
  </r>
  <r>
    <n v="312"/>
    <n v="1"/>
    <x v="1"/>
    <s v="Ryerson, Miss. Emily Borie"/>
    <s v="female"/>
    <n v="18"/>
    <n v="2"/>
    <n v="2"/>
    <s v="PC 17608"/>
    <n v="262.375"/>
    <s v="B57 B59 B63 B66"/>
    <x v="1"/>
    <n v="5"/>
    <n v="1277.7662500000001"/>
    <n v="2"/>
    <n v="638.88312500000006"/>
    <n v="255.55325000000002"/>
  </r>
  <r>
    <n v="313"/>
    <n v="0"/>
    <x v="2"/>
    <s v="Lahtinen, Mrs. William (Anna Sylfven)"/>
    <s v="female"/>
    <n v="26"/>
    <n v="1"/>
    <n v="1"/>
    <n v="250651"/>
    <n v="26"/>
    <m/>
    <x v="0"/>
    <n v="3"/>
    <n v="126.62"/>
    <n v="1"/>
    <n v="126.62"/>
    <n v="42.206666666666671"/>
  </r>
  <r>
    <n v="314"/>
    <n v="0"/>
    <x v="0"/>
    <s v="Hendekovic, Mr. Ignjac"/>
    <s v="male"/>
    <n v="28"/>
    <n v="0"/>
    <n v="0"/>
    <n v="349243"/>
    <n v="7.8958000000000004"/>
    <m/>
    <x v="0"/>
    <n v="1"/>
    <n v="38.452546000000005"/>
    <n v="1"/>
    <n v="38.452546000000005"/>
    <n v="38.452546000000005"/>
  </r>
  <r>
    <n v="315"/>
    <n v="0"/>
    <x v="2"/>
    <s v="Hart, Mr. Benjamin"/>
    <s v="male"/>
    <n v="43"/>
    <n v="1"/>
    <n v="1"/>
    <s v="F.C.C. 13529"/>
    <n v="26.25"/>
    <m/>
    <x v="0"/>
    <n v="3"/>
    <n v="127.83750000000001"/>
    <n v="3"/>
    <n v="42.612500000000004"/>
    <n v="42.612500000000004"/>
  </r>
  <r>
    <n v="316"/>
    <n v="1"/>
    <x v="0"/>
    <s v="Nilsson, Miss. Helmina Josefina"/>
    <s v="female"/>
    <n v="26"/>
    <n v="0"/>
    <n v="0"/>
    <n v="347470"/>
    <n v="7.8541999999999996"/>
    <m/>
    <x v="0"/>
    <n v="1"/>
    <n v="38.249954000000002"/>
    <n v="1"/>
    <n v="38.249954000000002"/>
    <n v="38.249954000000002"/>
  </r>
  <r>
    <n v="317"/>
    <n v="1"/>
    <x v="2"/>
    <s v="Kantor, Mrs. Sinai (Miriam Sternin)"/>
    <s v="female"/>
    <n v="24"/>
    <n v="1"/>
    <n v="0"/>
    <n v="244367"/>
    <n v="26"/>
    <m/>
    <x v="0"/>
    <n v="2"/>
    <n v="126.62"/>
    <n v="2"/>
    <n v="63.31"/>
    <n v="63.31"/>
  </r>
  <r>
    <n v="318"/>
    <n v="0"/>
    <x v="2"/>
    <s v="Moraweck, Dr. Ernest"/>
    <s v="male"/>
    <n v="54"/>
    <n v="0"/>
    <n v="0"/>
    <n v="29011"/>
    <n v="14"/>
    <m/>
    <x v="0"/>
    <n v="1"/>
    <n v="68.180000000000007"/>
    <n v="1"/>
    <n v="68.180000000000007"/>
    <n v="68.180000000000007"/>
  </r>
  <r>
    <n v="319"/>
    <n v="1"/>
    <x v="1"/>
    <s v="Wick, Miss. Mary Natalie"/>
    <s v="female"/>
    <n v="31"/>
    <n v="0"/>
    <n v="2"/>
    <n v="36928"/>
    <n v="164.86670000000001"/>
    <s v="C7"/>
    <x v="0"/>
    <n v="3"/>
    <n v="802.90082900000004"/>
    <n v="2"/>
    <n v="401.45041450000002"/>
    <n v="267.6336096666667"/>
  </r>
  <r>
    <n v="320"/>
    <n v="1"/>
    <x v="1"/>
    <s v="Spedden, Mrs. Frederic Oakley (Margaretta Corning Stone)"/>
    <s v="female"/>
    <n v="40"/>
    <n v="1"/>
    <n v="1"/>
    <n v="16966"/>
    <n v="134.5"/>
    <s v="E34"/>
    <x v="1"/>
    <n v="3"/>
    <n v="134.5"/>
    <n v="2"/>
    <n v="67.25"/>
    <n v="44.833333333333336"/>
  </r>
  <r>
    <n v="321"/>
    <n v="0"/>
    <x v="0"/>
    <s v="Dennis, Mr. Samuel"/>
    <s v="male"/>
    <n v="22"/>
    <n v="0"/>
    <n v="0"/>
    <s v="A/5 21172"/>
    <n v="7.25"/>
    <m/>
    <x v="0"/>
    <n v="1"/>
    <n v="35.307499999999997"/>
    <n v="1"/>
    <n v="35.307499999999997"/>
    <n v="35.307499999999997"/>
  </r>
  <r>
    <n v="322"/>
    <n v="0"/>
    <x v="0"/>
    <s v="Danoff, Mr. Yoto"/>
    <s v="male"/>
    <n v="27"/>
    <n v="0"/>
    <n v="0"/>
    <n v="349219"/>
    <n v="7.8958000000000004"/>
    <m/>
    <x v="0"/>
    <n v="1"/>
    <n v="38.452546000000005"/>
    <n v="1"/>
    <n v="38.452546000000005"/>
    <n v="38.452546000000005"/>
  </r>
  <r>
    <n v="323"/>
    <n v="1"/>
    <x v="2"/>
    <s v="Slayter, Miss. Hilda Mary"/>
    <s v="female"/>
    <n v="30"/>
    <n v="0"/>
    <n v="0"/>
    <n v="234818"/>
    <n v="12.35"/>
    <m/>
    <x v="2"/>
    <n v="1"/>
    <n v="51.724269999999997"/>
    <n v="1"/>
    <n v="51.724269999999997"/>
    <n v="51.724269999999997"/>
  </r>
  <r>
    <n v="324"/>
    <n v="1"/>
    <x v="2"/>
    <s v="Caldwell, Mrs. Albert Francis (Sylvia Mae Harbaugh)"/>
    <s v="female"/>
    <n v="22"/>
    <n v="1"/>
    <n v="1"/>
    <n v="248738"/>
    <n v="29"/>
    <m/>
    <x v="0"/>
    <n v="3"/>
    <n v="141.22999999999999"/>
    <n v="2"/>
    <n v="70.614999999999995"/>
    <n v="47.076666666666661"/>
  </r>
  <r>
    <n v="325"/>
    <n v="0"/>
    <x v="0"/>
    <s v="Sage, Mr. George John Jr"/>
    <s v="male"/>
    <m/>
    <n v="8"/>
    <n v="2"/>
    <s v="CA. 2343"/>
    <n v="69.55"/>
    <m/>
    <x v="0"/>
    <n v="11"/>
    <n v="338.70850000000002"/>
    <n v="7"/>
    <n v="48.386928571428577"/>
    <n v="30.791681818181818"/>
  </r>
  <r>
    <n v="326"/>
    <n v="1"/>
    <x v="1"/>
    <s v="Young, Miss. Marie Grice"/>
    <s v="female"/>
    <n v="36"/>
    <n v="0"/>
    <n v="0"/>
    <s v="PC 17760"/>
    <n v="135.63329999999999"/>
    <s v="C32"/>
    <x v="1"/>
    <n v="1"/>
    <n v="660.53417100000001"/>
    <n v="3"/>
    <n v="220.178057"/>
    <n v="660.53417100000001"/>
  </r>
  <r>
    <n v="327"/>
    <n v="0"/>
    <x v="0"/>
    <s v="Nysveen, Mr. Johan Hansen"/>
    <s v="male"/>
    <n v="61"/>
    <n v="0"/>
    <n v="0"/>
    <n v="345364"/>
    <n v="6.2374999999999998"/>
    <m/>
    <x v="0"/>
    <n v="1"/>
    <n v="30.376625000000001"/>
    <n v="1"/>
    <n v="30.376625000000001"/>
    <n v="30.376625000000001"/>
  </r>
  <r>
    <n v="328"/>
    <n v="1"/>
    <x v="2"/>
    <s v="Ball, Mrs. (Ada E Hall)"/>
    <s v="female"/>
    <n v="36"/>
    <n v="0"/>
    <n v="0"/>
    <n v="28551"/>
    <n v="13"/>
    <s v="D"/>
    <x v="0"/>
    <n v="1"/>
    <n v="63.31"/>
    <n v="1"/>
    <n v="63.31"/>
    <n v="63.31"/>
  </r>
  <r>
    <n v="329"/>
    <n v="1"/>
    <x v="0"/>
    <s v="Goldsmith, Mrs. Frank John (Emily Alice Brown)"/>
    <s v="female"/>
    <n v="31"/>
    <n v="1"/>
    <n v="1"/>
    <n v="363291"/>
    <n v="20.524999999999999"/>
    <m/>
    <x v="0"/>
    <n v="3"/>
    <n v="99.95675"/>
    <n v="3"/>
    <n v="33.318916666666667"/>
    <n v="33.318916666666667"/>
  </r>
  <r>
    <n v="330"/>
    <n v="1"/>
    <x v="1"/>
    <s v="Hippach, Miss. Jean Gertrude"/>
    <s v="female"/>
    <n v="16"/>
    <n v="0"/>
    <n v="1"/>
    <n v="111361"/>
    <n v="57.979199999999999"/>
    <s v="B18"/>
    <x v="1"/>
    <n v="2"/>
    <n v="57.979199999999999"/>
    <n v="2"/>
    <n v="28.989599999999999"/>
    <n v="28.989599999999999"/>
  </r>
  <r>
    <n v="331"/>
    <n v="1"/>
    <x v="0"/>
    <s v="McCoy, Miss. Agnes"/>
    <s v="female"/>
    <m/>
    <n v="2"/>
    <n v="0"/>
    <n v="367226"/>
    <n v="23.25"/>
    <m/>
    <x v="2"/>
    <n v="3"/>
    <n v="97.375650000000007"/>
    <n v="2"/>
    <n v="48.687825000000004"/>
    <n v="32.458550000000002"/>
  </r>
  <r>
    <n v="332"/>
    <n v="0"/>
    <x v="1"/>
    <s v="Partner, Mr. Austen"/>
    <s v="male"/>
    <n v="45.5"/>
    <n v="0"/>
    <n v="0"/>
    <n v="113043"/>
    <n v="28.5"/>
    <s v="C124"/>
    <x v="0"/>
    <n v="1"/>
    <n v="138.79500000000002"/>
    <n v="1"/>
    <n v="138.79500000000002"/>
    <n v="138.79500000000002"/>
  </r>
  <r>
    <n v="333"/>
    <n v="0"/>
    <x v="1"/>
    <s v="Graham, Mr. George Edward"/>
    <s v="male"/>
    <n v="38"/>
    <n v="0"/>
    <n v="1"/>
    <s v="PC 17582"/>
    <n v="153.46250000000001"/>
    <s v="C91"/>
    <x v="0"/>
    <n v="2"/>
    <n v="747.36237500000004"/>
    <n v="3"/>
    <n v="249.12079166666669"/>
    <n v="373.68118750000002"/>
  </r>
  <r>
    <n v="334"/>
    <n v="0"/>
    <x v="0"/>
    <s v="Vander Planke, Mr. Leo Edmondus"/>
    <s v="male"/>
    <n v="16"/>
    <n v="2"/>
    <n v="0"/>
    <n v="345764"/>
    <n v="18"/>
    <m/>
    <x v="0"/>
    <n v="3"/>
    <n v="87.66"/>
    <n v="2"/>
    <n v="43.83"/>
    <n v="29.22"/>
  </r>
  <r>
    <n v="335"/>
    <n v="1"/>
    <x v="1"/>
    <s v="Frauenthal, Mrs. Henry William (Clara Heinsheimer)"/>
    <s v="female"/>
    <m/>
    <n v="1"/>
    <n v="0"/>
    <s v="PC 17611"/>
    <n v="133.65"/>
    <m/>
    <x v="0"/>
    <n v="2"/>
    <n v="650.87549999999999"/>
    <n v="2"/>
    <n v="325.43774999999999"/>
    <n v="325.43774999999999"/>
  </r>
  <r>
    <n v="336"/>
    <n v="0"/>
    <x v="0"/>
    <s v="Denkoff, Mr. Mitto"/>
    <s v="male"/>
    <m/>
    <n v="0"/>
    <n v="0"/>
    <n v="349225"/>
    <n v="7.8958000000000004"/>
    <m/>
    <x v="0"/>
    <n v="1"/>
    <n v="38.452546000000005"/>
    <n v="1"/>
    <n v="38.452546000000005"/>
    <n v="38.452546000000005"/>
  </r>
  <r>
    <n v="337"/>
    <n v="0"/>
    <x v="1"/>
    <s v="Pears, Mr. Thomas Clinton"/>
    <s v="male"/>
    <n v="29"/>
    <n v="1"/>
    <n v="0"/>
    <n v="113776"/>
    <n v="66.599999999999994"/>
    <s v="C2"/>
    <x v="0"/>
    <n v="2"/>
    <n v="324.34199999999998"/>
    <n v="2"/>
    <n v="162.17099999999999"/>
    <n v="162.17099999999999"/>
  </r>
  <r>
    <n v="338"/>
    <n v="1"/>
    <x v="1"/>
    <s v="Burns, Miss. Elizabeth Margaret"/>
    <s v="female"/>
    <n v="41"/>
    <n v="0"/>
    <n v="0"/>
    <n v="16966"/>
    <n v="134.5"/>
    <s v="E40"/>
    <x v="1"/>
    <n v="1"/>
    <n v="134.5"/>
    <n v="2"/>
    <n v="67.25"/>
    <n v="134.5"/>
  </r>
  <r>
    <n v="339"/>
    <n v="1"/>
    <x v="0"/>
    <s v="Dahl, Mr. Karl Edwart"/>
    <s v="male"/>
    <n v="45"/>
    <n v="0"/>
    <n v="0"/>
    <n v="7598"/>
    <n v="8.0500000000000007"/>
    <m/>
    <x v="0"/>
    <n v="1"/>
    <n v="39.203500000000005"/>
    <n v="1"/>
    <n v="39.203500000000005"/>
    <n v="39.203500000000005"/>
  </r>
  <r>
    <n v="340"/>
    <n v="0"/>
    <x v="1"/>
    <s v="Blackwell, Mr. Stephen Weart"/>
    <s v="male"/>
    <n v="45"/>
    <n v="0"/>
    <n v="0"/>
    <n v="113784"/>
    <n v="35.5"/>
    <s v="T"/>
    <x v="0"/>
    <n v="1"/>
    <n v="172.88499999999999"/>
    <n v="1"/>
    <n v="172.88499999999999"/>
    <n v="172.88499999999999"/>
  </r>
  <r>
    <n v="341"/>
    <n v="1"/>
    <x v="2"/>
    <s v="Navratil, Master. Edmond Roger"/>
    <s v="male"/>
    <n v="2"/>
    <n v="1"/>
    <n v="1"/>
    <n v="230080"/>
    <n v="26"/>
    <s v="F2"/>
    <x v="0"/>
    <n v="3"/>
    <n v="126.62"/>
    <n v="3"/>
    <n v="42.206666666666671"/>
    <n v="42.206666666666671"/>
  </r>
  <r>
    <n v="342"/>
    <n v="1"/>
    <x v="1"/>
    <s v="Fortune, Miss. Alice Elizabeth"/>
    <s v="female"/>
    <n v="24"/>
    <n v="3"/>
    <n v="2"/>
    <n v="19950"/>
    <n v="263"/>
    <s v="C23 C25 C27"/>
    <x v="0"/>
    <n v="6"/>
    <n v="1280.81"/>
    <n v="4"/>
    <n v="320.20249999999999"/>
    <n v="213.46833333333333"/>
  </r>
  <r>
    <n v="343"/>
    <n v="0"/>
    <x v="2"/>
    <s v="Collander, Mr. Erik Gustaf"/>
    <s v="male"/>
    <n v="28"/>
    <n v="0"/>
    <n v="0"/>
    <n v="248740"/>
    <n v="13"/>
    <m/>
    <x v="0"/>
    <n v="1"/>
    <n v="63.31"/>
    <n v="1"/>
    <n v="63.31"/>
    <n v="63.31"/>
  </r>
  <r>
    <n v="344"/>
    <n v="0"/>
    <x v="2"/>
    <s v="Sedgwick, Mr. Charles Frederick Waddington"/>
    <s v="male"/>
    <n v="25"/>
    <n v="0"/>
    <n v="0"/>
    <n v="244361"/>
    <n v="13"/>
    <m/>
    <x v="0"/>
    <n v="1"/>
    <n v="63.31"/>
    <n v="1"/>
    <n v="63.31"/>
    <n v="63.31"/>
  </r>
  <r>
    <n v="345"/>
    <n v="0"/>
    <x v="2"/>
    <s v="Fox, Mr. Stanley Hubert"/>
    <s v="male"/>
    <n v="36"/>
    <n v="0"/>
    <n v="0"/>
    <n v="229236"/>
    <n v="13"/>
    <m/>
    <x v="0"/>
    <n v="1"/>
    <n v="63.31"/>
    <n v="1"/>
    <n v="63.31"/>
    <n v="63.31"/>
  </r>
  <r>
    <n v="346"/>
    <n v="1"/>
    <x v="2"/>
    <s v="Brown, Miss. Amelia &quot;Mildred&quot;"/>
    <s v="female"/>
    <n v="24"/>
    <n v="0"/>
    <n v="0"/>
    <n v="248733"/>
    <n v="13"/>
    <s v="F33"/>
    <x v="0"/>
    <n v="1"/>
    <n v="63.31"/>
    <n v="1"/>
    <n v="63.31"/>
    <n v="63.31"/>
  </r>
  <r>
    <n v="347"/>
    <n v="1"/>
    <x v="2"/>
    <s v="Smith, Miss. Marion Elsie"/>
    <s v="female"/>
    <n v="40"/>
    <n v="0"/>
    <n v="0"/>
    <n v="31418"/>
    <n v="13"/>
    <m/>
    <x v="0"/>
    <n v="1"/>
    <n v="63.31"/>
    <n v="1"/>
    <n v="63.31"/>
    <n v="63.31"/>
  </r>
  <r>
    <n v="348"/>
    <n v="1"/>
    <x v="0"/>
    <s v="Davison, Mrs. Thomas Henry (Mary E Finck)"/>
    <s v="female"/>
    <m/>
    <n v="1"/>
    <n v="0"/>
    <n v="386525"/>
    <n v="16.100000000000001"/>
    <m/>
    <x v="0"/>
    <n v="2"/>
    <n v="78.407000000000011"/>
    <n v="1"/>
    <n v="78.407000000000011"/>
    <n v="39.203500000000005"/>
  </r>
  <r>
    <n v="349"/>
    <n v="1"/>
    <x v="0"/>
    <s v="Coutts, Master. William Loch &quot;William&quot;"/>
    <s v="male"/>
    <n v="3"/>
    <n v="1"/>
    <n v="1"/>
    <s v="C.A. 37671"/>
    <n v="15.9"/>
    <m/>
    <x v="0"/>
    <n v="3"/>
    <n v="77.433000000000007"/>
    <n v="2"/>
    <n v="38.716500000000003"/>
    <n v="25.811000000000003"/>
  </r>
  <r>
    <n v="350"/>
    <n v="0"/>
    <x v="0"/>
    <s v="Dimic, Mr. Jovan"/>
    <s v="male"/>
    <n v="42"/>
    <n v="0"/>
    <n v="0"/>
    <n v="315088"/>
    <n v="8.6624999999999996"/>
    <m/>
    <x v="0"/>
    <n v="1"/>
    <n v="42.186374999999998"/>
    <n v="1"/>
    <n v="42.186374999999998"/>
    <n v="42.186374999999998"/>
  </r>
  <r>
    <n v="351"/>
    <n v="0"/>
    <x v="0"/>
    <s v="Odahl, Mr. Nils Martin"/>
    <s v="male"/>
    <n v="23"/>
    <n v="0"/>
    <n v="0"/>
    <n v="7267"/>
    <n v="9.2249999999999996"/>
    <m/>
    <x v="0"/>
    <n v="1"/>
    <n v="44.925750000000001"/>
    <n v="1"/>
    <n v="44.925750000000001"/>
    <n v="44.925750000000001"/>
  </r>
  <r>
    <n v="352"/>
    <n v="0"/>
    <x v="1"/>
    <s v="Williams-Lambert, Mr. Fletcher Fellows"/>
    <s v="male"/>
    <m/>
    <n v="0"/>
    <n v="0"/>
    <n v="113510"/>
    <n v="35"/>
    <s v="C128"/>
    <x v="0"/>
    <n v="1"/>
    <n v="170.45000000000002"/>
    <n v="1"/>
    <n v="170.45000000000002"/>
    <n v="170.45000000000002"/>
  </r>
  <r>
    <n v="353"/>
    <n v="0"/>
    <x v="0"/>
    <s v="Elias, Mr. Tannous"/>
    <s v="male"/>
    <n v="15"/>
    <n v="1"/>
    <n v="1"/>
    <n v="2695"/>
    <n v="7.2291999999999996"/>
    <m/>
    <x v="1"/>
    <n v="3"/>
    <n v="35.206204"/>
    <n v="1"/>
    <n v="35.206204"/>
    <n v="11.735401333333334"/>
  </r>
  <r>
    <n v="354"/>
    <n v="0"/>
    <x v="0"/>
    <s v="Arnold-Franchi, Mr. Josef"/>
    <s v="male"/>
    <n v="25"/>
    <n v="1"/>
    <n v="0"/>
    <n v="349237"/>
    <n v="17.8"/>
    <m/>
    <x v="0"/>
    <n v="2"/>
    <n v="86.686000000000007"/>
    <n v="2"/>
    <n v="43.343000000000004"/>
    <n v="43.343000000000004"/>
  </r>
  <r>
    <n v="355"/>
    <n v="0"/>
    <x v="0"/>
    <s v="Yousif, Mr. Wazli"/>
    <s v="male"/>
    <m/>
    <n v="0"/>
    <n v="0"/>
    <n v="2647"/>
    <n v="7.2249999999999996"/>
    <m/>
    <x v="1"/>
    <n v="1"/>
    <n v="35.185749999999999"/>
    <n v="1"/>
    <n v="35.185749999999999"/>
    <n v="35.185749999999999"/>
  </r>
  <r>
    <n v="356"/>
    <n v="0"/>
    <x v="0"/>
    <s v="Vanden Steen, Mr. Leo Peter"/>
    <s v="male"/>
    <n v="28"/>
    <n v="0"/>
    <n v="0"/>
    <n v="345783"/>
    <n v="9.5"/>
    <m/>
    <x v="0"/>
    <n v="1"/>
    <n v="46.265000000000001"/>
    <n v="1"/>
    <n v="46.265000000000001"/>
    <n v="46.265000000000001"/>
  </r>
  <r>
    <n v="357"/>
    <n v="1"/>
    <x v="1"/>
    <s v="Bowerman, Miss. Elsie Edith"/>
    <s v="female"/>
    <n v="22"/>
    <n v="0"/>
    <n v="1"/>
    <n v="113505"/>
    <n v="55"/>
    <s v="E33"/>
    <x v="0"/>
    <n v="2"/>
    <n v="267.85000000000002"/>
    <n v="2"/>
    <n v="133.92500000000001"/>
    <n v="133.92500000000001"/>
  </r>
  <r>
    <n v="358"/>
    <n v="0"/>
    <x v="2"/>
    <s v="Funk, Miss. Annie Clemmer"/>
    <s v="female"/>
    <n v="38"/>
    <n v="0"/>
    <n v="0"/>
    <n v="237671"/>
    <n v="13"/>
    <m/>
    <x v="0"/>
    <n v="1"/>
    <n v="63.31"/>
    <n v="1"/>
    <n v="63.31"/>
    <n v="63.31"/>
  </r>
  <r>
    <n v="359"/>
    <n v="1"/>
    <x v="0"/>
    <s v="McGovern, Miss. Mary"/>
    <s v="female"/>
    <m/>
    <n v="0"/>
    <n v="0"/>
    <n v="330931"/>
    <n v="7.8792"/>
    <m/>
    <x v="2"/>
    <n v="1"/>
    <n v="32.999665440000001"/>
    <n v="1"/>
    <n v="32.999665440000001"/>
    <n v="32.999665440000001"/>
  </r>
  <r>
    <n v="360"/>
    <n v="1"/>
    <x v="0"/>
    <s v="Mockler, Miss. Helen Mary &quot;Ellie&quot;"/>
    <s v="female"/>
    <m/>
    <n v="0"/>
    <n v="0"/>
    <n v="330980"/>
    <n v="7.8792"/>
    <m/>
    <x v="2"/>
    <n v="1"/>
    <n v="32.999665440000001"/>
    <n v="1"/>
    <n v="32.999665440000001"/>
    <n v="32.999665440000001"/>
  </r>
  <r>
    <n v="361"/>
    <n v="0"/>
    <x v="0"/>
    <s v="Skoog, Mr. Wilhelm"/>
    <s v="male"/>
    <n v="40"/>
    <n v="1"/>
    <n v="4"/>
    <n v="347088"/>
    <n v="27.9"/>
    <m/>
    <x v="0"/>
    <n v="6"/>
    <n v="135.87299999999999"/>
    <n v="6"/>
    <n v="22.645499999999998"/>
    <n v="22.645499999999998"/>
  </r>
  <r>
    <n v="362"/>
    <n v="0"/>
    <x v="2"/>
    <s v="del Carlo, Mr. Sebastiano"/>
    <s v="male"/>
    <n v="29"/>
    <n v="1"/>
    <n v="0"/>
    <s v="SC/PARIS 2167"/>
    <n v="27.720800000000001"/>
    <m/>
    <x v="1"/>
    <n v="2"/>
    <n v="135.00029599999999"/>
    <n v="1"/>
    <n v="135.00029599999999"/>
    <n v="67.500147999999996"/>
  </r>
  <r>
    <n v="363"/>
    <n v="0"/>
    <x v="0"/>
    <s v="Barbara, Mrs. (Catherine David)"/>
    <s v="female"/>
    <n v="45"/>
    <n v="0"/>
    <n v="1"/>
    <n v="2691"/>
    <n v="14.4542"/>
    <m/>
    <x v="1"/>
    <n v="2"/>
    <n v="70.391953999999998"/>
    <n v="2"/>
    <n v="35.195976999999999"/>
    <n v="35.195976999999999"/>
  </r>
  <r>
    <n v="364"/>
    <n v="0"/>
    <x v="0"/>
    <s v="Asim, Mr. Adola"/>
    <s v="male"/>
    <n v="35"/>
    <n v="0"/>
    <n v="0"/>
    <s v="SOTON/O.Q. 3101310"/>
    <n v="7.05"/>
    <m/>
    <x v="0"/>
    <n v="1"/>
    <n v="34.333500000000001"/>
    <n v="1"/>
    <n v="34.333500000000001"/>
    <n v="34.333500000000001"/>
  </r>
  <r>
    <n v="365"/>
    <n v="0"/>
    <x v="0"/>
    <s v="O'Brien, Mr. Thomas"/>
    <s v="male"/>
    <m/>
    <n v="1"/>
    <n v="0"/>
    <n v="370365"/>
    <n v="15.5"/>
    <m/>
    <x v="2"/>
    <n v="2"/>
    <n v="64.917100000000005"/>
    <n v="2"/>
    <n v="32.458550000000002"/>
    <n v="32.458550000000002"/>
  </r>
  <r>
    <n v="366"/>
    <n v="0"/>
    <x v="0"/>
    <s v="Adahl, Mr. Mauritz Nils Martin"/>
    <s v="male"/>
    <n v="30"/>
    <n v="0"/>
    <n v="0"/>
    <s v="C 7076"/>
    <n v="7.25"/>
    <m/>
    <x v="0"/>
    <n v="1"/>
    <n v="35.307499999999997"/>
    <n v="1"/>
    <n v="35.307499999999997"/>
    <n v="35.307499999999997"/>
  </r>
  <r>
    <n v="367"/>
    <n v="1"/>
    <x v="1"/>
    <s v="Warren, Mrs. Frank Manley (Anna Sophia Atkinson)"/>
    <s v="female"/>
    <n v="60"/>
    <n v="1"/>
    <n v="0"/>
    <n v="110813"/>
    <n v="75.25"/>
    <s v="D37"/>
    <x v="1"/>
    <n v="2"/>
    <n v="75.25"/>
    <n v="1"/>
    <n v="75.25"/>
    <n v="37.625"/>
  </r>
  <r>
    <n v="368"/>
    <n v="1"/>
    <x v="0"/>
    <s v="Moussa, Mrs. (Mantoura Boulos)"/>
    <s v="female"/>
    <m/>
    <n v="0"/>
    <n v="0"/>
    <n v="2626"/>
    <n v="7.2291999999999996"/>
    <m/>
    <x v="1"/>
    <n v="1"/>
    <n v="35.206204"/>
    <n v="1"/>
    <n v="35.206204"/>
    <n v="35.206204"/>
  </r>
  <r>
    <n v="369"/>
    <n v="1"/>
    <x v="0"/>
    <s v="Jermyn, Miss. Annie"/>
    <s v="female"/>
    <m/>
    <n v="0"/>
    <n v="0"/>
    <n v="14313"/>
    <n v="7.75"/>
    <m/>
    <x v="2"/>
    <n v="1"/>
    <n v="32.458550000000002"/>
    <n v="1"/>
    <n v="32.458550000000002"/>
    <n v="32.458550000000002"/>
  </r>
  <r>
    <n v="370"/>
    <n v="1"/>
    <x v="1"/>
    <s v="Aubart, Mme. Leontine Pauline"/>
    <s v="female"/>
    <n v="24"/>
    <n v="0"/>
    <n v="0"/>
    <s v="PC 17477"/>
    <n v="69.3"/>
    <s v="B35"/>
    <x v="1"/>
    <n v="1"/>
    <n v="337.49099999999999"/>
    <n v="2"/>
    <n v="168.74549999999999"/>
    <n v="337.49099999999999"/>
  </r>
  <r>
    <n v="371"/>
    <n v="1"/>
    <x v="1"/>
    <s v="Harder, Mr. George Achilles"/>
    <s v="male"/>
    <n v="25"/>
    <n v="1"/>
    <n v="0"/>
    <n v="11765"/>
    <n v="55.441699999999997"/>
    <s v="E50"/>
    <x v="1"/>
    <n v="2"/>
    <n v="55.441699999999997"/>
    <n v="1"/>
    <n v="55.441699999999997"/>
    <n v="27.720849999999999"/>
  </r>
  <r>
    <n v="372"/>
    <n v="0"/>
    <x v="0"/>
    <s v="Wiklund, Mr. Jakob Alfred"/>
    <s v="male"/>
    <n v="18"/>
    <n v="1"/>
    <n v="0"/>
    <n v="3101267"/>
    <n v="6.4958"/>
    <m/>
    <x v="0"/>
    <n v="2"/>
    <n v="31.634546"/>
    <n v="1"/>
    <n v="31.634546"/>
    <n v="15.817273"/>
  </r>
  <r>
    <n v="373"/>
    <n v="0"/>
    <x v="0"/>
    <s v="Beavan, Mr. William Thomas"/>
    <s v="male"/>
    <n v="19"/>
    <n v="0"/>
    <n v="0"/>
    <n v="323951"/>
    <n v="8.0500000000000007"/>
    <m/>
    <x v="0"/>
    <n v="1"/>
    <n v="39.203500000000005"/>
    <n v="1"/>
    <n v="39.203500000000005"/>
    <n v="39.203500000000005"/>
  </r>
  <r>
    <n v="374"/>
    <n v="0"/>
    <x v="1"/>
    <s v="Ringhini, Mr. Sante"/>
    <s v="male"/>
    <n v="22"/>
    <n v="0"/>
    <n v="0"/>
    <s v="PC 17760"/>
    <n v="135.63329999999999"/>
    <m/>
    <x v="1"/>
    <n v="1"/>
    <n v="660.53417100000001"/>
    <n v="3"/>
    <n v="220.178057"/>
    <n v="660.53417100000001"/>
  </r>
  <r>
    <n v="375"/>
    <n v="0"/>
    <x v="0"/>
    <s v="Palsson, Miss. Stina Viola"/>
    <s v="female"/>
    <n v="3"/>
    <n v="3"/>
    <n v="1"/>
    <n v="349909"/>
    <n v="21.074999999999999"/>
    <m/>
    <x v="0"/>
    <n v="5"/>
    <n v="102.63525"/>
    <n v="4"/>
    <n v="25.6588125"/>
    <n v="20.527049999999999"/>
  </r>
  <r>
    <n v="376"/>
    <n v="1"/>
    <x v="1"/>
    <s v="Meyer, Mrs. Edgar Joseph (Leila Saks)"/>
    <s v="female"/>
    <m/>
    <n v="1"/>
    <n v="0"/>
    <s v="PC 17604"/>
    <n v="82.1708"/>
    <m/>
    <x v="1"/>
    <n v="2"/>
    <n v="400.17179600000003"/>
    <n v="2"/>
    <n v="200.08589800000001"/>
    <n v="200.08589800000001"/>
  </r>
  <r>
    <n v="377"/>
    <n v="1"/>
    <x v="0"/>
    <s v="Landergren, Miss. Aurora Adelia"/>
    <s v="female"/>
    <n v="22"/>
    <n v="0"/>
    <n v="0"/>
    <s v="C 7077"/>
    <n v="7.25"/>
    <m/>
    <x v="0"/>
    <n v="1"/>
    <n v="35.307499999999997"/>
    <n v="1"/>
    <n v="35.307499999999997"/>
    <n v="35.307499999999997"/>
  </r>
  <r>
    <n v="378"/>
    <n v="0"/>
    <x v="1"/>
    <s v="Widener, Mr. Harry Elkins"/>
    <s v="male"/>
    <n v="27"/>
    <n v="0"/>
    <n v="2"/>
    <n v="113503"/>
    <n v="211.5"/>
    <s v="C82"/>
    <x v="1"/>
    <n v="3"/>
    <n v="211.5"/>
    <n v="1"/>
    <n v="211.5"/>
    <n v="70.5"/>
  </r>
  <r>
    <n v="379"/>
    <n v="0"/>
    <x v="0"/>
    <s v="Betros, Mr. Tannous"/>
    <s v="male"/>
    <n v="20"/>
    <n v="0"/>
    <n v="0"/>
    <n v="2648"/>
    <n v="4.0125000000000002"/>
    <m/>
    <x v="1"/>
    <n v="1"/>
    <n v="19.540875"/>
    <n v="1"/>
    <n v="19.540875"/>
    <n v="19.540875"/>
  </r>
  <r>
    <n v="380"/>
    <n v="0"/>
    <x v="0"/>
    <s v="Gustafsson, Mr. Karl Gideon"/>
    <s v="male"/>
    <n v="19"/>
    <n v="0"/>
    <n v="0"/>
    <n v="347069"/>
    <n v="7.7750000000000004"/>
    <m/>
    <x v="0"/>
    <n v="1"/>
    <n v="37.864250000000006"/>
    <n v="1"/>
    <n v="37.864250000000006"/>
    <n v="37.864250000000006"/>
  </r>
  <r>
    <n v="381"/>
    <n v="1"/>
    <x v="1"/>
    <s v="Bidois, Miss. Rosalie"/>
    <s v="female"/>
    <n v="42"/>
    <n v="0"/>
    <n v="0"/>
    <s v="PC 17757"/>
    <n v="227.52500000000001"/>
    <m/>
    <x v="1"/>
    <n v="1"/>
    <n v="1108.04675"/>
    <n v="4"/>
    <n v="277.01168749999999"/>
    <n v="1108.04675"/>
  </r>
  <r>
    <n v="382"/>
    <n v="1"/>
    <x v="0"/>
    <s v="Nakid, Miss. Maria (&quot;Mary&quot;)"/>
    <s v="female"/>
    <n v="1"/>
    <n v="0"/>
    <n v="2"/>
    <n v="2653"/>
    <n v="15.7417"/>
    <m/>
    <x v="1"/>
    <n v="3"/>
    <n v="76.662079000000006"/>
    <n v="2"/>
    <n v="38.331039500000003"/>
    <n v="25.554026333333336"/>
  </r>
  <r>
    <n v="383"/>
    <n v="0"/>
    <x v="0"/>
    <s v="Tikkanen, Mr. Juho"/>
    <s v="male"/>
    <n v="32"/>
    <n v="0"/>
    <n v="0"/>
    <s v="STON/O 2. 3101293"/>
    <n v="7.9249999999999998"/>
    <m/>
    <x v="0"/>
    <n v="1"/>
    <n v="38.594749999999998"/>
    <n v="1"/>
    <n v="38.594749999999998"/>
    <n v="38.594749999999998"/>
  </r>
  <r>
    <n v="384"/>
    <n v="1"/>
    <x v="1"/>
    <s v="Holverson, Mrs. Alexander Oskar (Mary Aline Towner)"/>
    <s v="female"/>
    <n v="35"/>
    <n v="1"/>
    <n v="0"/>
    <n v="113789"/>
    <n v="52"/>
    <m/>
    <x v="0"/>
    <n v="2"/>
    <n v="253.24"/>
    <n v="2"/>
    <n v="126.62"/>
    <n v="126.62"/>
  </r>
  <r>
    <n v="385"/>
    <n v="0"/>
    <x v="0"/>
    <s v="Plotcharsky, Mr. Vasil"/>
    <s v="male"/>
    <m/>
    <n v="0"/>
    <n v="0"/>
    <n v="349227"/>
    <n v="7.8958000000000004"/>
    <m/>
    <x v="0"/>
    <n v="1"/>
    <n v="38.452546000000005"/>
    <n v="1"/>
    <n v="38.452546000000005"/>
    <n v="38.452546000000005"/>
  </r>
  <r>
    <n v="386"/>
    <n v="0"/>
    <x v="2"/>
    <s v="Davies, Mr. Charles Henry"/>
    <s v="male"/>
    <n v="18"/>
    <n v="0"/>
    <n v="0"/>
    <s v="S.O.C. 14879"/>
    <n v="73.5"/>
    <m/>
    <x v="0"/>
    <n v="1"/>
    <n v="357.94499999999999"/>
    <n v="5"/>
    <n v="71.588999999999999"/>
    <n v="357.94499999999999"/>
  </r>
  <r>
    <n v="387"/>
    <n v="0"/>
    <x v="0"/>
    <s v="Goodwin, Master. Sidney Leonard"/>
    <s v="male"/>
    <n v="1"/>
    <n v="5"/>
    <n v="2"/>
    <s v="CA 2144"/>
    <n v="46.9"/>
    <m/>
    <x v="0"/>
    <n v="8"/>
    <n v="228.40299999999999"/>
    <n v="6"/>
    <n v="38.067166666666665"/>
    <n v="28.550374999999999"/>
  </r>
  <r>
    <n v="388"/>
    <n v="1"/>
    <x v="2"/>
    <s v="Buss, Miss. Kate"/>
    <s v="female"/>
    <n v="36"/>
    <n v="0"/>
    <n v="0"/>
    <n v="27849"/>
    <n v="13"/>
    <m/>
    <x v="0"/>
    <n v="1"/>
    <n v="63.31"/>
    <n v="1"/>
    <n v="63.31"/>
    <n v="63.31"/>
  </r>
  <r>
    <n v="389"/>
    <n v="0"/>
    <x v="0"/>
    <s v="Sadlier, Mr. Matthew"/>
    <s v="male"/>
    <m/>
    <n v="0"/>
    <n v="0"/>
    <n v="367655"/>
    <n v="7.7291999999999996"/>
    <m/>
    <x v="2"/>
    <n v="1"/>
    <n v="32.371435439999999"/>
    <n v="1"/>
    <n v="32.371435439999999"/>
    <n v="32.371435439999999"/>
  </r>
  <r>
    <n v="390"/>
    <n v="1"/>
    <x v="2"/>
    <s v="Lehmann, Miss. Bertha"/>
    <s v="female"/>
    <n v="17"/>
    <n v="0"/>
    <n v="0"/>
    <s v="SC 1748"/>
    <n v="12"/>
    <m/>
    <x v="1"/>
    <n v="1"/>
    <n v="58.44"/>
    <n v="1"/>
    <n v="58.44"/>
    <n v="58.44"/>
  </r>
  <r>
    <n v="391"/>
    <n v="1"/>
    <x v="1"/>
    <s v="Carter, Mr. William Ernest"/>
    <s v="male"/>
    <n v="36"/>
    <n v="1"/>
    <n v="2"/>
    <n v="113760"/>
    <n v="120"/>
    <s v="B96 B98"/>
    <x v="0"/>
    <n v="4"/>
    <n v="584.4"/>
    <n v="4"/>
    <n v="146.1"/>
    <n v="146.1"/>
  </r>
  <r>
    <n v="392"/>
    <n v="1"/>
    <x v="0"/>
    <s v="Jansson, Mr. Carl Olof"/>
    <s v="male"/>
    <n v="21"/>
    <n v="0"/>
    <n v="0"/>
    <n v="350034"/>
    <n v="7.7957999999999998"/>
    <m/>
    <x v="0"/>
    <n v="1"/>
    <n v="37.965546000000003"/>
    <n v="1"/>
    <n v="37.965546000000003"/>
    <n v="37.965546000000003"/>
  </r>
  <r>
    <n v="393"/>
    <n v="0"/>
    <x v="0"/>
    <s v="Gustafsson, Mr. Johan Birger"/>
    <s v="male"/>
    <n v="28"/>
    <n v="2"/>
    <n v="0"/>
    <n v="3101277"/>
    <n v="7.9249999999999998"/>
    <m/>
    <x v="0"/>
    <n v="3"/>
    <n v="38.594749999999998"/>
    <n v="1"/>
    <n v="38.594749999999998"/>
    <n v="12.864916666666666"/>
  </r>
  <r>
    <n v="394"/>
    <n v="1"/>
    <x v="1"/>
    <s v="Newell, Miss. Marjorie"/>
    <s v="female"/>
    <n v="23"/>
    <n v="1"/>
    <n v="0"/>
    <n v="35273"/>
    <n v="113.27500000000001"/>
    <s v="D36"/>
    <x v="1"/>
    <n v="2"/>
    <n v="113.27500000000001"/>
    <n v="3"/>
    <n v="37.758333333333333"/>
    <n v="56.637500000000003"/>
  </r>
  <r>
    <n v="395"/>
    <n v="1"/>
    <x v="0"/>
    <s v="Sandstrom, Mrs. Hjalmar (Agnes Charlotta Bengtsson)"/>
    <s v="female"/>
    <n v="24"/>
    <n v="0"/>
    <n v="2"/>
    <s v="PP 9549"/>
    <n v="16.7"/>
    <s v="G6"/>
    <x v="0"/>
    <n v="3"/>
    <n v="81.328999999999994"/>
    <n v="2"/>
    <n v="40.664499999999997"/>
    <n v="27.109666666666666"/>
  </r>
  <r>
    <n v="396"/>
    <n v="0"/>
    <x v="0"/>
    <s v="Johansson, Mr. Erik"/>
    <s v="male"/>
    <n v="22"/>
    <n v="0"/>
    <n v="0"/>
    <n v="350052"/>
    <n v="7.7957999999999998"/>
    <m/>
    <x v="0"/>
    <n v="1"/>
    <n v="37.965546000000003"/>
    <n v="1"/>
    <n v="37.965546000000003"/>
    <n v="37.965546000000003"/>
  </r>
  <r>
    <n v="397"/>
    <n v="0"/>
    <x v="0"/>
    <s v="Olsson, Miss. Elina"/>
    <s v="female"/>
    <n v="31"/>
    <n v="0"/>
    <n v="0"/>
    <n v="350407"/>
    <n v="7.8541999999999996"/>
    <m/>
    <x v="0"/>
    <n v="1"/>
    <n v="38.249954000000002"/>
    <n v="1"/>
    <n v="38.249954000000002"/>
    <n v="38.249954000000002"/>
  </r>
  <r>
    <n v="398"/>
    <n v="0"/>
    <x v="2"/>
    <s v="McKane, Mr. Peter David"/>
    <s v="male"/>
    <n v="46"/>
    <n v="0"/>
    <n v="0"/>
    <n v="28403"/>
    <n v="26"/>
    <m/>
    <x v="0"/>
    <n v="1"/>
    <n v="126.62"/>
    <n v="2"/>
    <n v="63.31"/>
    <n v="126.62"/>
  </r>
  <r>
    <n v="399"/>
    <n v="0"/>
    <x v="2"/>
    <s v="Pain, Dr. Alfred"/>
    <s v="male"/>
    <n v="23"/>
    <n v="0"/>
    <n v="0"/>
    <n v="244278"/>
    <n v="10.5"/>
    <m/>
    <x v="0"/>
    <n v="1"/>
    <n v="51.134999999999998"/>
    <n v="1"/>
    <n v="51.134999999999998"/>
    <n v="51.134999999999998"/>
  </r>
  <r>
    <n v="400"/>
    <n v="1"/>
    <x v="2"/>
    <s v="Trout, Mrs. William H (Jessie L)"/>
    <s v="female"/>
    <n v="28"/>
    <n v="0"/>
    <n v="0"/>
    <n v="240929"/>
    <n v="12.65"/>
    <m/>
    <x v="0"/>
    <n v="1"/>
    <n v="61.605500000000006"/>
    <n v="1"/>
    <n v="61.605500000000006"/>
    <n v="61.605500000000006"/>
  </r>
  <r>
    <n v="401"/>
    <n v="1"/>
    <x v="0"/>
    <s v="Niskanen, Mr. Juha"/>
    <s v="male"/>
    <n v="39"/>
    <n v="0"/>
    <n v="0"/>
    <s v="STON/O 2. 3101289"/>
    <n v="7.9249999999999998"/>
    <m/>
    <x v="0"/>
    <n v="1"/>
    <n v="38.594749999999998"/>
    <n v="1"/>
    <n v="38.594749999999998"/>
    <n v="38.594749999999998"/>
  </r>
  <r>
    <n v="402"/>
    <n v="0"/>
    <x v="0"/>
    <s v="Adams, Mr. John"/>
    <s v="male"/>
    <n v="26"/>
    <n v="0"/>
    <n v="0"/>
    <n v="341826"/>
    <n v="8.0500000000000007"/>
    <m/>
    <x v="0"/>
    <n v="1"/>
    <n v="39.203500000000005"/>
    <n v="1"/>
    <n v="39.203500000000005"/>
    <n v="39.203500000000005"/>
  </r>
  <r>
    <n v="403"/>
    <n v="0"/>
    <x v="0"/>
    <s v="Jussila, Miss. Mari Aina"/>
    <s v="female"/>
    <n v="21"/>
    <n v="1"/>
    <n v="0"/>
    <n v="4137"/>
    <n v="9.8249999999999993"/>
    <m/>
    <x v="0"/>
    <n v="2"/>
    <n v="47.847749999999998"/>
    <n v="1"/>
    <n v="47.847749999999998"/>
    <n v="23.923874999999999"/>
  </r>
  <r>
    <n v="404"/>
    <n v="0"/>
    <x v="0"/>
    <s v="Hakkarainen, Mr. Pekka Pietari"/>
    <s v="male"/>
    <n v="28"/>
    <n v="1"/>
    <n v="0"/>
    <s v="STON/O2. 3101279"/>
    <n v="15.85"/>
    <m/>
    <x v="0"/>
    <n v="2"/>
    <n v="77.189499999999995"/>
    <n v="2"/>
    <n v="38.594749999999998"/>
    <n v="38.594749999999998"/>
  </r>
  <r>
    <n v="405"/>
    <n v="0"/>
    <x v="0"/>
    <s v="Oreskovic, Miss. Marija"/>
    <s v="female"/>
    <n v="20"/>
    <n v="0"/>
    <n v="0"/>
    <n v="315096"/>
    <n v="8.6624999999999996"/>
    <m/>
    <x v="0"/>
    <n v="1"/>
    <n v="42.186374999999998"/>
    <n v="1"/>
    <n v="42.186374999999998"/>
    <n v="42.186374999999998"/>
  </r>
  <r>
    <n v="406"/>
    <n v="0"/>
    <x v="2"/>
    <s v="Gale, Mr. Shadrach"/>
    <s v="male"/>
    <n v="34"/>
    <n v="1"/>
    <n v="0"/>
    <n v="28664"/>
    <n v="21"/>
    <m/>
    <x v="0"/>
    <n v="2"/>
    <n v="102.27"/>
    <n v="1"/>
    <n v="102.27"/>
    <n v="51.134999999999998"/>
  </r>
  <r>
    <n v="407"/>
    <n v="0"/>
    <x v="0"/>
    <s v="Widegren, Mr. Carl/Charles Peter"/>
    <s v="male"/>
    <n v="51"/>
    <n v="0"/>
    <n v="0"/>
    <n v="347064"/>
    <n v="7.75"/>
    <m/>
    <x v="0"/>
    <n v="1"/>
    <n v="37.7425"/>
    <n v="1"/>
    <n v="37.7425"/>
    <n v="37.7425"/>
  </r>
  <r>
    <n v="408"/>
    <n v="1"/>
    <x v="2"/>
    <s v="Richards, Master. William Rowe"/>
    <s v="male"/>
    <n v="3"/>
    <n v="1"/>
    <n v="1"/>
    <n v="29106"/>
    <n v="18.75"/>
    <m/>
    <x v="0"/>
    <n v="3"/>
    <n v="91.3125"/>
    <n v="3"/>
    <n v="30.4375"/>
    <n v="30.4375"/>
  </r>
  <r>
    <n v="409"/>
    <n v="0"/>
    <x v="0"/>
    <s v="Birkeland, Mr. Hans Martin Monsen"/>
    <s v="male"/>
    <n v="21"/>
    <n v="0"/>
    <n v="0"/>
    <n v="312992"/>
    <n v="7.7750000000000004"/>
    <m/>
    <x v="0"/>
    <n v="1"/>
    <n v="37.864250000000006"/>
    <n v="1"/>
    <n v="37.864250000000006"/>
    <n v="37.864250000000006"/>
  </r>
  <r>
    <n v="410"/>
    <n v="0"/>
    <x v="0"/>
    <s v="Lefebre, Miss. Ida"/>
    <s v="female"/>
    <m/>
    <n v="3"/>
    <n v="1"/>
    <n v="4133"/>
    <n v="25.466699999999999"/>
    <m/>
    <x v="0"/>
    <n v="5"/>
    <n v="124.022829"/>
    <n v="4"/>
    <n v="31.00570725"/>
    <n v="24.804565799999999"/>
  </r>
  <r>
    <n v="411"/>
    <n v="0"/>
    <x v="0"/>
    <s v="Sdycoff, Mr. Todor"/>
    <s v="male"/>
    <m/>
    <n v="0"/>
    <n v="0"/>
    <n v="349222"/>
    <n v="7.8958000000000004"/>
    <m/>
    <x v="0"/>
    <n v="1"/>
    <n v="38.452546000000005"/>
    <n v="1"/>
    <n v="38.452546000000005"/>
    <n v="38.452546000000005"/>
  </r>
  <r>
    <n v="412"/>
    <n v="0"/>
    <x v="0"/>
    <s v="Hart, Mr. Henry"/>
    <s v="male"/>
    <m/>
    <n v="0"/>
    <n v="0"/>
    <n v="394140"/>
    <n v="6.8582999999999998"/>
    <m/>
    <x v="2"/>
    <n v="1"/>
    <n v="28.723932059999999"/>
    <n v="1"/>
    <n v="28.723932059999999"/>
    <n v="28.723932059999999"/>
  </r>
  <r>
    <n v="413"/>
    <n v="1"/>
    <x v="1"/>
    <s v="Minahan, Miss. Daisy E"/>
    <s v="female"/>
    <n v="33"/>
    <n v="1"/>
    <n v="0"/>
    <n v="19928"/>
    <n v="90"/>
    <s v="C78"/>
    <x v="2"/>
    <n v="2"/>
    <n v="376.93800000000005"/>
    <n v="2"/>
    <n v="188.46900000000002"/>
    <n v="188.46900000000002"/>
  </r>
  <r>
    <n v="414"/>
    <n v="0"/>
    <x v="2"/>
    <s v="Cunningham, Mr. Alfred Fleming"/>
    <s v="male"/>
    <m/>
    <n v="0"/>
    <n v="0"/>
    <n v="239853"/>
    <n v="0"/>
    <m/>
    <x v="0"/>
    <n v="1"/>
    <n v="0"/>
    <n v="3"/>
    <n v="0"/>
    <n v="0"/>
  </r>
  <r>
    <n v="415"/>
    <n v="1"/>
    <x v="0"/>
    <s v="Sundman, Mr. Johan Julian"/>
    <s v="male"/>
    <n v="44"/>
    <n v="0"/>
    <n v="0"/>
    <s v="STON/O 2. 3101269"/>
    <n v="7.9249999999999998"/>
    <m/>
    <x v="0"/>
    <n v="1"/>
    <n v="38.594749999999998"/>
    <n v="1"/>
    <n v="38.594749999999998"/>
    <n v="38.594749999999998"/>
  </r>
  <r>
    <n v="416"/>
    <n v="0"/>
    <x v="0"/>
    <s v="Meek, Mrs. Thomas (Annie Louise Rowley)"/>
    <s v="female"/>
    <m/>
    <n v="0"/>
    <n v="0"/>
    <n v="343095"/>
    <n v="8.0500000000000007"/>
    <m/>
    <x v="0"/>
    <n v="1"/>
    <n v="39.203500000000005"/>
    <n v="1"/>
    <n v="39.203500000000005"/>
    <n v="39.203500000000005"/>
  </r>
  <r>
    <n v="417"/>
    <n v="1"/>
    <x v="2"/>
    <s v="Drew, Mrs. James Vivian (Lulu Thorne Christian)"/>
    <s v="female"/>
    <n v="34"/>
    <n v="1"/>
    <n v="1"/>
    <n v="28220"/>
    <n v="32.5"/>
    <m/>
    <x v="0"/>
    <n v="3"/>
    <n v="158.27500000000001"/>
    <n v="1"/>
    <n v="158.27500000000001"/>
    <n v="52.758333333333333"/>
  </r>
  <r>
    <n v="418"/>
    <n v="1"/>
    <x v="2"/>
    <s v="Silven, Miss. Lyyli Karoliina"/>
    <s v="female"/>
    <n v="18"/>
    <n v="0"/>
    <n v="2"/>
    <n v="250652"/>
    <n v="13"/>
    <m/>
    <x v="0"/>
    <n v="3"/>
    <n v="63.31"/>
    <n v="1"/>
    <n v="63.31"/>
    <n v="21.103333333333335"/>
  </r>
  <r>
    <n v="419"/>
    <n v="0"/>
    <x v="2"/>
    <s v="Matthews, Mr. William John"/>
    <s v="male"/>
    <n v="30"/>
    <n v="0"/>
    <n v="0"/>
    <n v="28228"/>
    <n v="13"/>
    <m/>
    <x v="0"/>
    <n v="1"/>
    <n v="63.31"/>
    <n v="1"/>
    <n v="63.31"/>
    <n v="63.31"/>
  </r>
  <r>
    <n v="420"/>
    <n v="0"/>
    <x v="0"/>
    <s v="Van Impe, Miss. Catharina"/>
    <s v="female"/>
    <n v="10"/>
    <n v="0"/>
    <n v="2"/>
    <n v="345773"/>
    <n v="24.15"/>
    <m/>
    <x v="0"/>
    <n v="3"/>
    <n v="117.6105"/>
    <n v="3"/>
    <n v="39.203499999999998"/>
    <n v="39.203499999999998"/>
  </r>
  <r>
    <n v="421"/>
    <n v="0"/>
    <x v="0"/>
    <s v="Gheorgheff, Mr. Stanio"/>
    <s v="male"/>
    <m/>
    <n v="0"/>
    <n v="0"/>
    <n v="349254"/>
    <n v="7.8958000000000004"/>
    <m/>
    <x v="1"/>
    <n v="1"/>
    <n v="38.452546000000005"/>
    <n v="1"/>
    <n v="38.452546000000005"/>
    <n v="38.452546000000005"/>
  </r>
  <r>
    <n v="422"/>
    <n v="0"/>
    <x v="0"/>
    <s v="Charters, Mr. David"/>
    <s v="male"/>
    <n v="21"/>
    <n v="0"/>
    <n v="0"/>
    <s v="A/5. 13032"/>
    <n v="7.7332999999999998"/>
    <m/>
    <x v="2"/>
    <n v="1"/>
    <n v="32.388607059999998"/>
    <n v="1"/>
    <n v="32.388607059999998"/>
    <n v="32.388607059999998"/>
  </r>
  <r>
    <n v="423"/>
    <n v="0"/>
    <x v="0"/>
    <s v="Zimmerman, Mr. Leo"/>
    <s v="male"/>
    <n v="29"/>
    <n v="0"/>
    <n v="0"/>
    <n v="315082"/>
    <n v="7.875"/>
    <m/>
    <x v="0"/>
    <n v="1"/>
    <n v="38.35125"/>
    <n v="1"/>
    <n v="38.35125"/>
    <n v="38.35125"/>
  </r>
  <r>
    <n v="424"/>
    <n v="0"/>
    <x v="0"/>
    <s v="Danbom, Mrs. Ernst Gilbert (Anna Sigrid Maria Brogren)"/>
    <s v="female"/>
    <n v="28"/>
    <n v="1"/>
    <n v="1"/>
    <n v="347080"/>
    <n v="14.4"/>
    <m/>
    <x v="0"/>
    <n v="3"/>
    <n v="70.128"/>
    <n v="2"/>
    <n v="35.064"/>
    <n v="23.376000000000001"/>
  </r>
  <r>
    <n v="425"/>
    <n v="0"/>
    <x v="0"/>
    <s v="Rosblom, Mr. Viktor Richard"/>
    <s v="male"/>
    <n v="18"/>
    <n v="1"/>
    <n v="1"/>
    <n v="370129"/>
    <n v="20.212499999999999"/>
    <m/>
    <x v="0"/>
    <n v="3"/>
    <n v="98.434874999999991"/>
    <n v="2"/>
    <n v="49.217437499999996"/>
    <n v="32.811624999999999"/>
  </r>
  <r>
    <n v="426"/>
    <n v="0"/>
    <x v="0"/>
    <s v="Wiseman, Mr. Phillippe"/>
    <s v="male"/>
    <m/>
    <n v="0"/>
    <n v="0"/>
    <s v="A/4. 34244"/>
    <n v="7.25"/>
    <m/>
    <x v="0"/>
    <n v="1"/>
    <n v="35.307499999999997"/>
    <n v="1"/>
    <n v="35.307499999999997"/>
    <n v="35.307499999999997"/>
  </r>
  <r>
    <n v="427"/>
    <n v="1"/>
    <x v="2"/>
    <s v="Clarke, Mrs. Charles V (Ada Maria Winfield)"/>
    <s v="female"/>
    <n v="28"/>
    <n v="1"/>
    <n v="0"/>
    <n v="2003"/>
    <n v="26"/>
    <m/>
    <x v="0"/>
    <n v="2"/>
    <n v="126.62"/>
    <n v="1"/>
    <n v="126.62"/>
    <n v="63.31"/>
  </r>
  <r>
    <n v="428"/>
    <n v="1"/>
    <x v="2"/>
    <s v="Phillips, Miss. Kate Florence (&quot;Mrs Kate Louise Phillips Marshall&quot;)"/>
    <s v="female"/>
    <n v="19"/>
    <n v="0"/>
    <n v="0"/>
    <n v="250655"/>
    <n v="26"/>
    <m/>
    <x v="0"/>
    <n v="1"/>
    <n v="126.62"/>
    <n v="2"/>
    <n v="63.31"/>
    <n v="126.62"/>
  </r>
  <r>
    <n v="429"/>
    <n v="0"/>
    <x v="0"/>
    <s v="Flynn, Mr. James"/>
    <s v="male"/>
    <m/>
    <n v="0"/>
    <n v="0"/>
    <n v="364851"/>
    <n v="7.75"/>
    <m/>
    <x v="2"/>
    <n v="1"/>
    <n v="32.458550000000002"/>
    <n v="1"/>
    <n v="32.458550000000002"/>
    <n v="32.458550000000002"/>
  </r>
  <r>
    <n v="430"/>
    <n v="1"/>
    <x v="0"/>
    <s v="Pickard, Mr. Berk (Berk Trembisky)"/>
    <s v="male"/>
    <n v="32"/>
    <n v="0"/>
    <n v="0"/>
    <s v="SOTON/O.Q. 392078"/>
    <n v="8.0500000000000007"/>
    <s v="E10"/>
    <x v="0"/>
    <n v="1"/>
    <n v="39.203500000000005"/>
    <n v="1"/>
    <n v="39.203500000000005"/>
    <n v="39.203500000000005"/>
  </r>
  <r>
    <n v="431"/>
    <n v="1"/>
    <x v="1"/>
    <s v="Bjornstrom-Steffansson, Mr. Mauritz Hakan"/>
    <s v="male"/>
    <n v="28"/>
    <n v="0"/>
    <n v="0"/>
    <n v="110564"/>
    <n v="26.55"/>
    <s v="C52"/>
    <x v="0"/>
    <n v="1"/>
    <n v="129.29850000000002"/>
    <n v="1"/>
    <n v="129.29850000000002"/>
    <n v="129.29850000000002"/>
  </r>
  <r>
    <n v="432"/>
    <n v="1"/>
    <x v="0"/>
    <s v="Thorneycroft, Mrs. Percival (Florence Kate White)"/>
    <s v="female"/>
    <m/>
    <n v="1"/>
    <n v="0"/>
    <n v="376564"/>
    <n v="16.100000000000001"/>
    <m/>
    <x v="0"/>
    <n v="2"/>
    <n v="78.407000000000011"/>
    <n v="2"/>
    <n v="39.203500000000005"/>
    <n v="39.203500000000005"/>
  </r>
  <r>
    <n v="433"/>
    <n v="1"/>
    <x v="2"/>
    <s v="Louch, Mrs. Charles Alexander (Alice Adelaide Slow)"/>
    <s v="female"/>
    <n v="42"/>
    <n v="1"/>
    <n v="0"/>
    <s v="SC/AH 3085"/>
    <n v="26"/>
    <m/>
    <x v="0"/>
    <n v="2"/>
    <n v="126.62"/>
    <n v="1"/>
    <n v="126.62"/>
    <n v="63.31"/>
  </r>
  <r>
    <n v="434"/>
    <n v="0"/>
    <x v="0"/>
    <s v="Kallio, Mr. Nikolai Erland"/>
    <s v="male"/>
    <n v="17"/>
    <n v="0"/>
    <n v="0"/>
    <s v="STON/O 2. 3101274"/>
    <n v="7.125"/>
    <m/>
    <x v="0"/>
    <n v="1"/>
    <n v="34.698750000000004"/>
    <n v="1"/>
    <n v="34.698750000000004"/>
    <n v="34.698750000000004"/>
  </r>
  <r>
    <n v="435"/>
    <n v="0"/>
    <x v="1"/>
    <s v="Silvey, Mr. William Baird"/>
    <s v="male"/>
    <n v="50"/>
    <n v="1"/>
    <n v="0"/>
    <n v="13507"/>
    <n v="55.9"/>
    <s v="E44"/>
    <x v="0"/>
    <n v="2"/>
    <n v="272.233"/>
    <n v="2"/>
    <n v="136.1165"/>
    <n v="136.1165"/>
  </r>
  <r>
    <n v="436"/>
    <n v="1"/>
    <x v="1"/>
    <s v="Carter, Miss. Lucile Polk"/>
    <s v="female"/>
    <n v="14"/>
    <n v="1"/>
    <n v="2"/>
    <n v="113760"/>
    <n v="120"/>
    <s v="B96 B98"/>
    <x v="0"/>
    <n v="4"/>
    <n v="584.4"/>
    <n v="4"/>
    <n v="146.1"/>
    <n v="146.1"/>
  </r>
  <r>
    <n v="437"/>
    <n v="0"/>
    <x v="0"/>
    <s v="Ford, Miss. Doolina Margaret &quot;Daisy&quot;"/>
    <s v="female"/>
    <n v="21"/>
    <n v="2"/>
    <n v="2"/>
    <s v="W./C. 6608"/>
    <n v="34.375"/>
    <m/>
    <x v="0"/>
    <n v="5"/>
    <n v="167.40625"/>
    <n v="4"/>
    <n v="41.8515625"/>
    <n v="33.481250000000003"/>
  </r>
  <r>
    <n v="438"/>
    <n v="1"/>
    <x v="2"/>
    <s v="Richards, Mrs. Sidney (Emily Hocking)"/>
    <s v="female"/>
    <n v="24"/>
    <n v="2"/>
    <n v="3"/>
    <n v="29106"/>
    <n v="18.75"/>
    <m/>
    <x v="0"/>
    <n v="6"/>
    <n v="91.3125"/>
    <n v="3"/>
    <n v="30.4375"/>
    <n v="15.21875"/>
  </r>
  <r>
    <n v="439"/>
    <n v="0"/>
    <x v="1"/>
    <s v="Fortune, Mr. Mark"/>
    <s v="male"/>
    <n v="64"/>
    <n v="1"/>
    <n v="4"/>
    <n v="19950"/>
    <n v="263"/>
    <s v="C23 C25 C27"/>
    <x v="0"/>
    <n v="6"/>
    <n v="1280.81"/>
    <n v="4"/>
    <n v="320.20249999999999"/>
    <n v="213.46833333333333"/>
  </r>
  <r>
    <n v="440"/>
    <n v="0"/>
    <x v="2"/>
    <s v="Kvillner, Mr. Johan Henrik Johannesson"/>
    <s v="male"/>
    <n v="31"/>
    <n v="0"/>
    <n v="0"/>
    <s v="C.A. 18723"/>
    <n v="10.5"/>
    <m/>
    <x v="0"/>
    <n v="1"/>
    <n v="51.134999999999998"/>
    <n v="1"/>
    <n v="51.134999999999998"/>
    <n v="51.134999999999998"/>
  </r>
  <r>
    <n v="441"/>
    <n v="1"/>
    <x v="2"/>
    <s v="Hart, Mrs. Benjamin (Esther Ada Bloomfield)"/>
    <s v="female"/>
    <n v="45"/>
    <n v="1"/>
    <n v="1"/>
    <s v="F.C.C. 13529"/>
    <n v="26.25"/>
    <m/>
    <x v="0"/>
    <n v="3"/>
    <n v="127.83750000000001"/>
    <n v="3"/>
    <n v="42.612500000000004"/>
    <n v="42.612500000000004"/>
  </r>
  <r>
    <n v="442"/>
    <n v="0"/>
    <x v="0"/>
    <s v="Hampe, Mr. Leon"/>
    <s v="male"/>
    <n v="20"/>
    <n v="0"/>
    <n v="0"/>
    <n v="345769"/>
    <n v="9.5"/>
    <m/>
    <x v="0"/>
    <n v="1"/>
    <n v="46.265000000000001"/>
    <n v="1"/>
    <n v="46.265000000000001"/>
    <n v="46.265000000000001"/>
  </r>
  <r>
    <n v="443"/>
    <n v="0"/>
    <x v="0"/>
    <s v="Petterson, Mr. Johan Emil"/>
    <s v="male"/>
    <n v="25"/>
    <n v="1"/>
    <n v="0"/>
    <n v="347076"/>
    <n v="7.7750000000000004"/>
    <m/>
    <x v="0"/>
    <n v="2"/>
    <n v="37.864250000000006"/>
    <n v="1"/>
    <n v="37.864250000000006"/>
    <n v="18.932125000000003"/>
  </r>
  <r>
    <n v="444"/>
    <n v="1"/>
    <x v="2"/>
    <s v="Reynaldo, Ms. Encarnacion"/>
    <s v="female"/>
    <n v="28"/>
    <n v="0"/>
    <n v="0"/>
    <n v="230434"/>
    <n v="13"/>
    <m/>
    <x v="0"/>
    <n v="1"/>
    <n v="63.31"/>
    <n v="1"/>
    <n v="63.31"/>
    <n v="63.31"/>
  </r>
  <r>
    <n v="445"/>
    <n v="1"/>
    <x v="0"/>
    <s v="Johannesen-Bratthammer, Mr. Bernt"/>
    <s v="male"/>
    <m/>
    <n v="0"/>
    <n v="0"/>
    <n v="65306"/>
    <n v="8.1125000000000007"/>
    <m/>
    <x v="0"/>
    <n v="1"/>
    <n v="39.507875000000006"/>
    <n v="1"/>
    <n v="39.507875000000006"/>
    <n v="39.507875000000006"/>
  </r>
  <r>
    <n v="446"/>
    <n v="1"/>
    <x v="1"/>
    <s v="Dodge, Master. Washington"/>
    <s v="male"/>
    <n v="4"/>
    <n v="0"/>
    <n v="2"/>
    <n v="33638"/>
    <n v="81.8583"/>
    <s v="A34"/>
    <x v="0"/>
    <n v="3"/>
    <n v="398.64992100000001"/>
    <n v="1"/>
    <n v="398.64992100000001"/>
    <n v="132.883307"/>
  </r>
  <r>
    <n v="447"/>
    <n v="1"/>
    <x v="2"/>
    <s v="Mellinger, Miss. Madeleine Violet"/>
    <s v="female"/>
    <n v="13"/>
    <n v="0"/>
    <n v="1"/>
    <n v="250644"/>
    <n v="19.5"/>
    <m/>
    <x v="0"/>
    <n v="2"/>
    <n v="94.965000000000003"/>
    <n v="2"/>
    <n v="47.482500000000002"/>
    <n v="47.482500000000002"/>
  </r>
  <r>
    <n v="448"/>
    <n v="1"/>
    <x v="1"/>
    <s v="Seward, Mr. Frederic Kimber"/>
    <s v="male"/>
    <n v="34"/>
    <n v="0"/>
    <n v="0"/>
    <n v="113794"/>
    <n v="26.55"/>
    <m/>
    <x v="0"/>
    <n v="1"/>
    <n v="129.29850000000002"/>
    <n v="1"/>
    <n v="129.29850000000002"/>
    <n v="129.29850000000002"/>
  </r>
  <r>
    <n v="449"/>
    <n v="1"/>
    <x v="0"/>
    <s v="Baclini, Miss. Marie Catherine"/>
    <s v="female"/>
    <n v="5"/>
    <n v="2"/>
    <n v="1"/>
    <n v="2666"/>
    <n v="19.258299999999998"/>
    <m/>
    <x v="1"/>
    <n v="4"/>
    <n v="93.787920999999997"/>
    <n v="4"/>
    <n v="23.446980249999999"/>
    <n v="23.446980249999999"/>
  </r>
  <r>
    <n v="450"/>
    <n v="1"/>
    <x v="1"/>
    <s v="Peuchen, Major. Arthur Godfrey"/>
    <s v="male"/>
    <n v="52"/>
    <n v="0"/>
    <n v="0"/>
    <n v="113786"/>
    <n v="30.5"/>
    <s v="C104"/>
    <x v="0"/>
    <n v="1"/>
    <n v="148.535"/>
    <n v="1"/>
    <n v="148.535"/>
    <n v="148.535"/>
  </r>
  <r>
    <n v="451"/>
    <n v="0"/>
    <x v="2"/>
    <s v="West, Mr. Edwy Arthur"/>
    <s v="male"/>
    <n v="36"/>
    <n v="1"/>
    <n v="2"/>
    <s v="C.A. 34651"/>
    <n v="27.75"/>
    <m/>
    <x v="0"/>
    <n v="4"/>
    <n v="135.14250000000001"/>
    <n v="3"/>
    <n v="45.047500000000007"/>
    <n v="33.785625000000003"/>
  </r>
  <r>
    <n v="452"/>
    <n v="0"/>
    <x v="0"/>
    <s v="Hagland, Mr. Ingvald Olai Olsen"/>
    <s v="male"/>
    <m/>
    <n v="1"/>
    <n v="0"/>
    <n v="65303"/>
    <n v="19.966699999999999"/>
    <m/>
    <x v="0"/>
    <n v="2"/>
    <n v="97.237829000000005"/>
    <n v="1"/>
    <n v="97.237829000000005"/>
    <n v="48.618914500000002"/>
  </r>
  <r>
    <n v="453"/>
    <n v="0"/>
    <x v="1"/>
    <s v="Foreman, Mr. Benjamin Laventall"/>
    <s v="male"/>
    <n v="30"/>
    <n v="0"/>
    <n v="0"/>
    <n v="113051"/>
    <n v="27.75"/>
    <s v="C111"/>
    <x v="1"/>
    <n v="1"/>
    <n v="27.75"/>
    <n v="1"/>
    <n v="27.75"/>
    <n v="27.75"/>
  </r>
  <r>
    <n v="454"/>
    <n v="1"/>
    <x v="1"/>
    <s v="Goldenberg, Mr. Samuel L"/>
    <s v="male"/>
    <n v="49"/>
    <n v="1"/>
    <n v="0"/>
    <n v="17453"/>
    <n v="89.104200000000006"/>
    <s v="C92"/>
    <x v="1"/>
    <n v="2"/>
    <n v="89.104200000000006"/>
    <n v="2"/>
    <n v="44.552100000000003"/>
    <n v="44.552100000000003"/>
  </r>
  <r>
    <n v="455"/>
    <n v="0"/>
    <x v="0"/>
    <s v="Peduzzi, Mr. Joseph"/>
    <s v="male"/>
    <m/>
    <n v="0"/>
    <n v="0"/>
    <s v="A/5 2817"/>
    <n v="8.0500000000000007"/>
    <m/>
    <x v="0"/>
    <n v="1"/>
    <n v="39.203500000000005"/>
    <n v="1"/>
    <n v="39.203500000000005"/>
    <n v="39.203500000000005"/>
  </r>
  <r>
    <n v="456"/>
    <n v="1"/>
    <x v="0"/>
    <s v="Jalsevac, Mr. Ivan"/>
    <s v="male"/>
    <n v="29"/>
    <n v="0"/>
    <n v="0"/>
    <n v="349240"/>
    <n v="7.8958000000000004"/>
    <m/>
    <x v="1"/>
    <n v="1"/>
    <n v="38.452546000000005"/>
    <n v="1"/>
    <n v="38.452546000000005"/>
    <n v="38.452546000000005"/>
  </r>
  <r>
    <n v="457"/>
    <n v="0"/>
    <x v="1"/>
    <s v="Millet, Mr. Francis Davis"/>
    <s v="male"/>
    <n v="65"/>
    <n v="0"/>
    <n v="0"/>
    <n v="13509"/>
    <n v="26.55"/>
    <s v="E38"/>
    <x v="0"/>
    <n v="1"/>
    <n v="129.29850000000002"/>
    <n v="1"/>
    <n v="129.29850000000002"/>
    <n v="129.29850000000002"/>
  </r>
  <r>
    <n v="458"/>
    <n v="1"/>
    <x v="1"/>
    <s v="Kenyon, Mrs. Frederick R (Marion)"/>
    <s v="female"/>
    <m/>
    <n v="1"/>
    <n v="0"/>
    <n v="17464"/>
    <n v="51.862499999999997"/>
    <s v="D21"/>
    <x v="0"/>
    <n v="2"/>
    <n v="252.57037499999998"/>
    <n v="1"/>
    <n v="252.57037499999998"/>
    <n v="126.28518749999999"/>
  </r>
  <r>
    <n v="459"/>
    <n v="1"/>
    <x v="2"/>
    <s v="Toomey, Miss. Ellen"/>
    <s v="female"/>
    <n v="50"/>
    <n v="0"/>
    <n v="0"/>
    <s v="F.C.C. 13531"/>
    <n v="10.5"/>
    <m/>
    <x v="0"/>
    <n v="1"/>
    <n v="51.134999999999998"/>
    <n v="1"/>
    <n v="51.134999999999998"/>
    <n v="51.134999999999998"/>
  </r>
  <r>
    <n v="460"/>
    <n v="0"/>
    <x v="0"/>
    <s v="O'Connor, Mr. Maurice"/>
    <s v="male"/>
    <m/>
    <n v="0"/>
    <n v="0"/>
    <n v="371060"/>
    <n v="7.75"/>
    <m/>
    <x v="2"/>
    <n v="1"/>
    <n v="32.458550000000002"/>
    <n v="1"/>
    <n v="32.458550000000002"/>
    <n v="32.458550000000002"/>
  </r>
  <r>
    <n v="461"/>
    <n v="1"/>
    <x v="1"/>
    <s v="Anderson, Mr. Harry"/>
    <s v="male"/>
    <n v="48"/>
    <n v="0"/>
    <n v="0"/>
    <n v="19952"/>
    <n v="26.55"/>
    <s v="E12"/>
    <x v="0"/>
    <n v="1"/>
    <n v="129.29850000000002"/>
    <n v="1"/>
    <n v="129.29850000000002"/>
    <n v="129.29850000000002"/>
  </r>
  <r>
    <n v="462"/>
    <n v="0"/>
    <x v="0"/>
    <s v="Morley, Mr. William"/>
    <s v="male"/>
    <n v="34"/>
    <n v="0"/>
    <n v="0"/>
    <n v="364506"/>
    <n v="8.0500000000000007"/>
    <m/>
    <x v="0"/>
    <n v="1"/>
    <n v="39.203500000000005"/>
    <n v="1"/>
    <n v="39.203500000000005"/>
    <n v="39.203500000000005"/>
  </r>
  <r>
    <n v="463"/>
    <n v="0"/>
    <x v="1"/>
    <s v="Gee, Mr. Arthur H"/>
    <s v="male"/>
    <n v="47"/>
    <n v="0"/>
    <n v="0"/>
    <n v="111320"/>
    <n v="38.5"/>
    <s v="E63"/>
    <x v="0"/>
    <n v="1"/>
    <n v="187.495"/>
    <n v="1"/>
    <n v="187.495"/>
    <n v="187.495"/>
  </r>
  <r>
    <n v="464"/>
    <n v="0"/>
    <x v="2"/>
    <s v="Milling, Mr. Jacob Christian"/>
    <s v="male"/>
    <n v="48"/>
    <n v="0"/>
    <n v="0"/>
    <n v="234360"/>
    <n v="13"/>
    <m/>
    <x v="0"/>
    <n v="1"/>
    <n v="63.31"/>
    <n v="1"/>
    <n v="63.31"/>
    <n v="63.31"/>
  </r>
  <r>
    <n v="465"/>
    <n v="0"/>
    <x v="0"/>
    <s v="Maisner, Mr. Simon"/>
    <s v="male"/>
    <m/>
    <n v="0"/>
    <n v="0"/>
    <s v="A/S 2816"/>
    <n v="8.0500000000000007"/>
    <m/>
    <x v="0"/>
    <n v="1"/>
    <n v="39.203500000000005"/>
    <n v="1"/>
    <n v="39.203500000000005"/>
    <n v="39.203500000000005"/>
  </r>
  <r>
    <n v="466"/>
    <n v="0"/>
    <x v="0"/>
    <s v="Goncalves, Mr. Manuel Estanslas"/>
    <s v="male"/>
    <n v="38"/>
    <n v="0"/>
    <n v="0"/>
    <s v="SOTON/O.Q. 3101306"/>
    <n v="7.05"/>
    <m/>
    <x v="0"/>
    <n v="1"/>
    <n v="34.333500000000001"/>
    <n v="1"/>
    <n v="34.333500000000001"/>
    <n v="34.333500000000001"/>
  </r>
  <r>
    <n v="467"/>
    <n v="0"/>
    <x v="2"/>
    <s v="Campbell, Mr. William"/>
    <s v="male"/>
    <m/>
    <n v="0"/>
    <n v="0"/>
    <n v="239853"/>
    <n v="0"/>
    <m/>
    <x v="0"/>
    <n v="1"/>
    <n v="0"/>
    <n v="3"/>
    <n v="0"/>
    <n v="0"/>
  </r>
  <r>
    <n v="468"/>
    <n v="0"/>
    <x v="1"/>
    <s v="Smart, Mr. John Montgomery"/>
    <s v="male"/>
    <n v="56"/>
    <n v="0"/>
    <n v="0"/>
    <n v="113792"/>
    <n v="26.55"/>
    <m/>
    <x v="0"/>
    <n v="1"/>
    <n v="129.29850000000002"/>
    <n v="1"/>
    <n v="129.29850000000002"/>
    <n v="129.29850000000002"/>
  </r>
  <r>
    <n v="469"/>
    <n v="0"/>
    <x v="0"/>
    <s v="Scanlan, Mr. James"/>
    <s v="male"/>
    <m/>
    <n v="0"/>
    <n v="0"/>
    <n v="36209"/>
    <n v="7.7249999999999996"/>
    <m/>
    <x v="2"/>
    <n v="1"/>
    <n v="32.353845"/>
    <n v="1"/>
    <n v="32.353845"/>
    <n v="32.353845"/>
  </r>
  <r>
    <n v="470"/>
    <n v="1"/>
    <x v="0"/>
    <s v="Baclini, Miss. Helene Barbara"/>
    <s v="female"/>
    <n v="0.75"/>
    <n v="2"/>
    <n v="1"/>
    <n v="2666"/>
    <n v="19.258299999999998"/>
    <m/>
    <x v="1"/>
    <n v="4"/>
    <n v="93.787920999999997"/>
    <n v="4"/>
    <n v="23.446980249999999"/>
    <n v="23.446980249999999"/>
  </r>
  <r>
    <n v="471"/>
    <n v="0"/>
    <x v="0"/>
    <s v="Keefe, Mr. Arthur"/>
    <s v="male"/>
    <m/>
    <n v="0"/>
    <n v="0"/>
    <n v="323592"/>
    <n v="7.25"/>
    <m/>
    <x v="0"/>
    <n v="1"/>
    <n v="35.307499999999997"/>
    <n v="1"/>
    <n v="35.307499999999997"/>
    <n v="35.307499999999997"/>
  </r>
  <r>
    <n v="472"/>
    <n v="0"/>
    <x v="0"/>
    <s v="Cacic, Mr. Luka"/>
    <s v="male"/>
    <n v="38"/>
    <n v="0"/>
    <n v="0"/>
    <n v="315089"/>
    <n v="8.6624999999999996"/>
    <m/>
    <x v="0"/>
    <n v="1"/>
    <n v="42.186374999999998"/>
    <n v="1"/>
    <n v="42.186374999999998"/>
    <n v="42.186374999999998"/>
  </r>
  <r>
    <n v="473"/>
    <n v="1"/>
    <x v="2"/>
    <s v="West, Mrs. Edwy Arthur (Ada Mary Worth)"/>
    <s v="female"/>
    <n v="33"/>
    <n v="1"/>
    <n v="2"/>
    <s v="C.A. 34651"/>
    <n v="27.75"/>
    <m/>
    <x v="0"/>
    <n v="4"/>
    <n v="135.14250000000001"/>
    <n v="3"/>
    <n v="45.047500000000007"/>
    <n v="33.785625000000003"/>
  </r>
  <r>
    <n v="474"/>
    <n v="1"/>
    <x v="2"/>
    <s v="Jerwan, Mrs. Amin S (Marie Marthe Thuillard)"/>
    <s v="female"/>
    <n v="23"/>
    <n v="0"/>
    <n v="0"/>
    <s v="SC/AH Basle 541"/>
    <n v="13.791700000000001"/>
    <s v="D"/>
    <x v="1"/>
    <n v="1"/>
    <n v="67.165579000000008"/>
    <n v="1"/>
    <n v="67.165579000000008"/>
    <n v="67.165579000000008"/>
  </r>
  <r>
    <n v="475"/>
    <n v="0"/>
    <x v="0"/>
    <s v="Strandberg, Miss. Ida Sofia"/>
    <s v="female"/>
    <n v="22"/>
    <n v="0"/>
    <n v="0"/>
    <n v="7553"/>
    <n v="9.8375000000000004"/>
    <m/>
    <x v="0"/>
    <n v="1"/>
    <n v="47.908625000000001"/>
    <n v="1"/>
    <n v="47.908625000000001"/>
    <n v="47.908625000000001"/>
  </r>
  <r>
    <n v="476"/>
    <n v="0"/>
    <x v="1"/>
    <s v="Clifford, Mr. George Quincy"/>
    <s v="male"/>
    <m/>
    <n v="0"/>
    <n v="0"/>
    <n v="110465"/>
    <n v="52"/>
    <s v="A14"/>
    <x v="0"/>
    <n v="1"/>
    <n v="253.24"/>
    <n v="2"/>
    <n v="126.62"/>
    <n v="253.24"/>
  </r>
  <r>
    <n v="477"/>
    <n v="0"/>
    <x v="2"/>
    <s v="Renouf, Mr. Peter Henry"/>
    <s v="male"/>
    <n v="34"/>
    <n v="1"/>
    <n v="0"/>
    <n v="31027"/>
    <n v="21"/>
    <m/>
    <x v="0"/>
    <n v="2"/>
    <n v="102.27"/>
    <n v="2"/>
    <n v="51.134999999999998"/>
    <n v="51.134999999999998"/>
  </r>
  <r>
    <n v="478"/>
    <n v="0"/>
    <x v="0"/>
    <s v="Braund, Mr. Lewis Richard"/>
    <s v="male"/>
    <n v="29"/>
    <n v="1"/>
    <n v="0"/>
    <n v="3460"/>
    <n v="7.0457999999999998"/>
    <m/>
    <x v="0"/>
    <n v="2"/>
    <n v="34.313046"/>
    <n v="1"/>
    <n v="34.313046"/>
    <n v="17.156523"/>
  </r>
  <r>
    <n v="479"/>
    <n v="0"/>
    <x v="0"/>
    <s v="Karlsson, Mr. Nils August"/>
    <s v="male"/>
    <n v="22"/>
    <n v="0"/>
    <n v="0"/>
    <n v="350060"/>
    <n v="7.5208000000000004"/>
    <m/>
    <x v="0"/>
    <n v="1"/>
    <n v="36.626296000000004"/>
    <n v="1"/>
    <n v="36.626296000000004"/>
    <n v="36.626296000000004"/>
  </r>
  <r>
    <n v="480"/>
    <n v="1"/>
    <x v="0"/>
    <s v="Hirvonen, Miss. Hildur E"/>
    <s v="female"/>
    <n v="2"/>
    <n v="0"/>
    <n v="1"/>
    <n v="3101298"/>
    <n v="12.2875"/>
    <m/>
    <x v="0"/>
    <n v="2"/>
    <n v="59.840125"/>
    <n v="1"/>
    <n v="59.840125"/>
    <n v="29.9200625"/>
  </r>
  <r>
    <n v="481"/>
    <n v="0"/>
    <x v="0"/>
    <s v="Goodwin, Master. Harold Victor"/>
    <s v="male"/>
    <n v="9"/>
    <n v="5"/>
    <n v="2"/>
    <s v="CA 2144"/>
    <n v="46.9"/>
    <m/>
    <x v="0"/>
    <n v="8"/>
    <n v="228.40299999999999"/>
    <n v="6"/>
    <n v="38.067166666666665"/>
    <n v="28.550374999999999"/>
  </r>
  <r>
    <n v="482"/>
    <n v="0"/>
    <x v="2"/>
    <s v="Frost, Mr. Anthony Wood &quot;Archie&quot;"/>
    <s v="male"/>
    <m/>
    <n v="0"/>
    <n v="0"/>
    <n v="239854"/>
    <n v="0"/>
    <m/>
    <x v="0"/>
    <n v="1"/>
    <n v="0"/>
    <n v="1"/>
    <n v="0"/>
    <n v="0"/>
  </r>
  <r>
    <n v="483"/>
    <n v="0"/>
    <x v="0"/>
    <s v="Rouse, Mr. Richard Henry"/>
    <s v="male"/>
    <n v="50"/>
    <n v="0"/>
    <n v="0"/>
    <s v="A/5 3594"/>
    <n v="8.0500000000000007"/>
    <m/>
    <x v="0"/>
    <n v="1"/>
    <n v="39.203500000000005"/>
    <n v="1"/>
    <n v="39.203500000000005"/>
    <n v="39.203500000000005"/>
  </r>
  <r>
    <n v="484"/>
    <n v="1"/>
    <x v="0"/>
    <s v="Turkula, Mrs. (Hedwig)"/>
    <s v="female"/>
    <n v="63"/>
    <n v="0"/>
    <n v="0"/>
    <n v="4134"/>
    <n v="9.5875000000000004"/>
    <m/>
    <x v="0"/>
    <n v="1"/>
    <n v="46.691125"/>
    <n v="1"/>
    <n v="46.691125"/>
    <n v="46.691125"/>
  </r>
  <r>
    <n v="485"/>
    <n v="1"/>
    <x v="1"/>
    <s v="Bishop, Mr. Dickinson H"/>
    <s v="male"/>
    <n v="25"/>
    <n v="1"/>
    <n v="0"/>
    <n v="11967"/>
    <n v="91.0792"/>
    <s v="B49"/>
    <x v="1"/>
    <n v="2"/>
    <n v="91.0792"/>
    <n v="2"/>
    <n v="45.5396"/>
    <n v="45.5396"/>
  </r>
  <r>
    <n v="486"/>
    <n v="0"/>
    <x v="0"/>
    <s v="Lefebre, Miss. Jeannie"/>
    <s v="female"/>
    <m/>
    <n v="3"/>
    <n v="1"/>
    <n v="4133"/>
    <n v="25.466699999999999"/>
    <m/>
    <x v="0"/>
    <n v="5"/>
    <n v="124.022829"/>
    <n v="4"/>
    <n v="31.00570725"/>
    <n v="24.804565799999999"/>
  </r>
  <r>
    <n v="487"/>
    <n v="1"/>
    <x v="1"/>
    <s v="Hoyt, Mrs. Frederick Maxfield (Jane Anne Forby)"/>
    <s v="female"/>
    <n v="35"/>
    <n v="1"/>
    <n v="0"/>
    <n v="19943"/>
    <n v="90"/>
    <s v="C93"/>
    <x v="0"/>
    <n v="2"/>
    <n v="438.3"/>
    <n v="2"/>
    <n v="219.15"/>
    <n v="219.15"/>
  </r>
  <r>
    <n v="488"/>
    <n v="0"/>
    <x v="1"/>
    <s v="Kent, Mr. Edward Austin"/>
    <s v="male"/>
    <n v="58"/>
    <n v="0"/>
    <n v="0"/>
    <n v="11771"/>
    <n v="29.7"/>
    <s v="B37"/>
    <x v="1"/>
    <n v="1"/>
    <n v="29.7"/>
    <n v="1"/>
    <n v="29.7"/>
    <n v="29.7"/>
  </r>
  <r>
    <n v="489"/>
    <n v="0"/>
    <x v="0"/>
    <s v="Somerton, Mr. Francis William"/>
    <s v="male"/>
    <n v="30"/>
    <n v="0"/>
    <n v="0"/>
    <s v="A.5. 18509"/>
    <n v="8.0500000000000007"/>
    <m/>
    <x v="0"/>
    <n v="1"/>
    <n v="39.203500000000005"/>
    <n v="1"/>
    <n v="39.203500000000005"/>
    <n v="39.203500000000005"/>
  </r>
  <r>
    <n v="490"/>
    <n v="1"/>
    <x v="0"/>
    <s v="Coutts, Master. Eden Leslie &quot;Neville&quot;"/>
    <s v="male"/>
    <n v="9"/>
    <n v="1"/>
    <n v="1"/>
    <s v="C.A. 37671"/>
    <n v="15.9"/>
    <m/>
    <x v="0"/>
    <n v="3"/>
    <n v="77.433000000000007"/>
    <n v="2"/>
    <n v="38.716500000000003"/>
    <n v="25.811000000000003"/>
  </r>
  <r>
    <n v="491"/>
    <n v="0"/>
    <x v="0"/>
    <s v="Hagland, Mr. Konrad Mathias Reiersen"/>
    <s v="male"/>
    <m/>
    <n v="1"/>
    <n v="0"/>
    <n v="65304"/>
    <n v="19.966699999999999"/>
    <m/>
    <x v="0"/>
    <n v="2"/>
    <n v="97.237829000000005"/>
    <n v="1"/>
    <n v="97.237829000000005"/>
    <n v="48.618914500000002"/>
  </r>
  <r>
    <n v="492"/>
    <n v="0"/>
    <x v="0"/>
    <s v="Windelov, Mr. Einar"/>
    <s v="male"/>
    <n v="21"/>
    <n v="0"/>
    <n v="0"/>
    <s v="SOTON/OQ 3101317"/>
    <n v="7.25"/>
    <m/>
    <x v="0"/>
    <n v="1"/>
    <n v="35.307499999999997"/>
    <n v="1"/>
    <n v="35.307499999999997"/>
    <n v="35.307499999999997"/>
  </r>
  <r>
    <n v="493"/>
    <n v="0"/>
    <x v="1"/>
    <s v="Molson, Mr. Harry Markland"/>
    <s v="male"/>
    <n v="55"/>
    <n v="0"/>
    <n v="0"/>
    <n v="113787"/>
    <n v="30.5"/>
    <s v="C30"/>
    <x v="0"/>
    <n v="1"/>
    <n v="148.535"/>
    <n v="1"/>
    <n v="148.535"/>
    <n v="148.535"/>
  </r>
  <r>
    <n v="494"/>
    <n v="0"/>
    <x v="1"/>
    <s v="Artagaveytia, Mr. Ramon"/>
    <s v="male"/>
    <n v="71"/>
    <n v="0"/>
    <n v="0"/>
    <s v="PC 17609"/>
    <n v="49.504199999999997"/>
    <m/>
    <x v="1"/>
    <n v="1"/>
    <n v="241.085454"/>
    <n v="1"/>
    <n v="241.085454"/>
    <n v="241.085454"/>
  </r>
  <r>
    <n v="495"/>
    <n v="0"/>
    <x v="0"/>
    <s v="Stanley, Mr. Edward Roland"/>
    <s v="male"/>
    <n v="21"/>
    <n v="0"/>
    <n v="0"/>
    <s v="A/4 45380"/>
    <n v="8.0500000000000007"/>
    <m/>
    <x v="0"/>
    <n v="1"/>
    <n v="39.203500000000005"/>
    <n v="1"/>
    <n v="39.203500000000005"/>
    <n v="39.203500000000005"/>
  </r>
  <r>
    <n v="496"/>
    <n v="0"/>
    <x v="0"/>
    <s v="Yousseff, Mr. Gerious"/>
    <s v="male"/>
    <m/>
    <n v="0"/>
    <n v="0"/>
    <n v="2627"/>
    <n v="14.458299999999999"/>
    <m/>
    <x v="1"/>
    <n v="1"/>
    <n v="70.411920999999992"/>
    <n v="2"/>
    <n v="35.205960499999996"/>
    <n v="70.411920999999992"/>
  </r>
  <r>
    <n v="497"/>
    <n v="1"/>
    <x v="1"/>
    <s v="Eustis, Miss. Elizabeth Mussey"/>
    <s v="female"/>
    <n v="54"/>
    <n v="1"/>
    <n v="0"/>
    <n v="36947"/>
    <n v="78.2667"/>
    <s v="D20"/>
    <x v="1"/>
    <n v="2"/>
    <n v="78.2667"/>
    <n v="2"/>
    <n v="39.13335"/>
    <n v="39.13335"/>
  </r>
  <r>
    <n v="498"/>
    <n v="0"/>
    <x v="0"/>
    <s v="Shellard, Mr. Frederick William"/>
    <s v="male"/>
    <m/>
    <n v="0"/>
    <n v="0"/>
    <s v="C.A. 6212"/>
    <n v="15.1"/>
    <m/>
    <x v="0"/>
    <n v="1"/>
    <n v="73.537000000000006"/>
    <n v="1"/>
    <n v="73.537000000000006"/>
    <n v="73.537000000000006"/>
  </r>
  <r>
    <n v="499"/>
    <n v="0"/>
    <x v="1"/>
    <s v="Allison, Mrs. Hudson J C (Bessie Waldo Daniels)"/>
    <s v="female"/>
    <n v="25"/>
    <n v="1"/>
    <n v="2"/>
    <n v="113781"/>
    <n v="151.55000000000001"/>
    <s v="C22 C26"/>
    <x v="0"/>
    <n v="4"/>
    <n v="738.0485000000001"/>
    <n v="4"/>
    <n v="184.51212500000003"/>
    <n v="184.51212500000003"/>
  </r>
  <r>
    <n v="500"/>
    <n v="0"/>
    <x v="0"/>
    <s v="Svensson, Mr. Olof"/>
    <s v="male"/>
    <n v="24"/>
    <n v="0"/>
    <n v="0"/>
    <n v="350035"/>
    <n v="7.7957999999999998"/>
    <m/>
    <x v="0"/>
    <n v="1"/>
    <n v="37.965546000000003"/>
    <n v="1"/>
    <n v="37.965546000000003"/>
    <n v="37.965546000000003"/>
  </r>
  <r>
    <n v="501"/>
    <n v="0"/>
    <x v="0"/>
    <s v="Calic, Mr. Petar"/>
    <s v="male"/>
    <n v="17"/>
    <n v="0"/>
    <n v="0"/>
    <n v="315086"/>
    <n v="8.6624999999999996"/>
    <m/>
    <x v="0"/>
    <n v="1"/>
    <n v="42.186374999999998"/>
    <n v="1"/>
    <n v="42.186374999999998"/>
    <n v="42.186374999999998"/>
  </r>
  <r>
    <n v="502"/>
    <n v="0"/>
    <x v="0"/>
    <s v="Canavan, Miss. Mary"/>
    <s v="female"/>
    <n v="21"/>
    <n v="0"/>
    <n v="0"/>
    <n v="364846"/>
    <n v="7.75"/>
    <m/>
    <x v="2"/>
    <n v="1"/>
    <n v="32.458550000000002"/>
    <n v="1"/>
    <n v="32.458550000000002"/>
    <n v="32.458550000000002"/>
  </r>
  <r>
    <n v="503"/>
    <n v="0"/>
    <x v="0"/>
    <s v="O'Sullivan, Miss. Bridget Mary"/>
    <s v="female"/>
    <m/>
    <n v="0"/>
    <n v="0"/>
    <n v="330909"/>
    <n v="7.6292"/>
    <m/>
    <x v="2"/>
    <n v="1"/>
    <n v="31.952615439999999"/>
    <n v="1"/>
    <n v="31.952615439999999"/>
    <n v="31.952615439999999"/>
  </r>
  <r>
    <n v="504"/>
    <n v="0"/>
    <x v="0"/>
    <s v="Laitinen, Miss. Kristina Sofia"/>
    <s v="female"/>
    <n v="37"/>
    <n v="0"/>
    <n v="0"/>
    <n v="4135"/>
    <n v="9.5875000000000004"/>
    <m/>
    <x v="0"/>
    <n v="1"/>
    <n v="46.691125"/>
    <n v="1"/>
    <n v="46.691125"/>
    <n v="46.691125"/>
  </r>
  <r>
    <n v="505"/>
    <n v="1"/>
    <x v="1"/>
    <s v="Maioni, Miss. Roberta"/>
    <s v="female"/>
    <n v="16"/>
    <n v="0"/>
    <n v="0"/>
    <n v="110152"/>
    <n v="86.5"/>
    <s v="B79"/>
    <x v="0"/>
    <n v="1"/>
    <n v="421.255"/>
    <n v="3"/>
    <n v="140.41833333333332"/>
    <n v="421.255"/>
  </r>
  <r>
    <n v="506"/>
    <n v="0"/>
    <x v="1"/>
    <s v="Penasco y Castellana, Mr. Victor de Satode"/>
    <s v="male"/>
    <n v="18"/>
    <n v="1"/>
    <n v="0"/>
    <s v="PC 17758"/>
    <n v="108.9"/>
    <s v="C65"/>
    <x v="1"/>
    <n v="2"/>
    <n v="530.34300000000007"/>
    <n v="2"/>
    <n v="265.17150000000004"/>
    <n v="265.17150000000004"/>
  </r>
  <r>
    <n v="507"/>
    <n v="1"/>
    <x v="2"/>
    <s v="Quick, Mrs. Frederick Charles (Jane Richards)"/>
    <s v="female"/>
    <n v="33"/>
    <n v="0"/>
    <n v="2"/>
    <n v="26360"/>
    <n v="26"/>
    <m/>
    <x v="0"/>
    <n v="3"/>
    <n v="126.62"/>
    <n v="2"/>
    <n v="63.31"/>
    <n v="42.206666666666671"/>
  </r>
  <r>
    <n v="508"/>
    <n v="1"/>
    <x v="1"/>
    <s v="Bradley, Mr. George (&quot;George Arthur Brayton&quot;)"/>
    <s v="male"/>
    <m/>
    <n v="0"/>
    <n v="0"/>
    <n v="111427"/>
    <n v="26.55"/>
    <m/>
    <x v="0"/>
    <n v="1"/>
    <n v="129.29850000000002"/>
    <n v="1"/>
    <n v="129.29850000000002"/>
    <n v="129.29850000000002"/>
  </r>
  <r>
    <n v="509"/>
    <n v="0"/>
    <x v="0"/>
    <s v="Olsen, Mr. Henry Margido"/>
    <s v="male"/>
    <n v="28"/>
    <n v="0"/>
    <n v="0"/>
    <s v="C 4001"/>
    <n v="22.524999999999999"/>
    <m/>
    <x v="0"/>
    <n v="1"/>
    <n v="109.69674999999999"/>
    <n v="1"/>
    <n v="109.69674999999999"/>
    <n v="109.69674999999999"/>
  </r>
  <r>
    <n v="510"/>
    <n v="1"/>
    <x v="0"/>
    <s v="Lang, Mr. Fang"/>
    <s v="male"/>
    <n v="26"/>
    <n v="0"/>
    <n v="0"/>
    <n v="1601"/>
    <n v="56.495800000000003"/>
    <m/>
    <x v="0"/>
    <n v="1"/>
    <n v="275.134546"/>
    <n v="7"/>
    <n v="39.30493514285714"/>
    <n v="275.134546"/>
  </r>
  <r>
    <n v="511"/>
    <n v="1"/>
    <x v="0"/>
    <s v="Daly, Mr. Eugene Patrick"/>
    <s v="male"/>
    <n v="29"/>
    <n v="0"/>
    <n v="0"/>
    <n v="382651"/>
    <n v="7.75"/>
    <m/>
    <x v="2"/>
    <n v="1"/>
    <n v="32.458550000000002"/>
    <n v="1"/>
    <n v="32.458550000000002"/>
    <n v="32.458550000000002"/>
  </r>
  <r>
    <n v="512"/>
    <n v="0"/>
    <x v="0"/>
    <s v="Webber, Mr. James"/>
    <s v="male"/>
    <m/>
    <n v="0"/>
    <n v="0"/>
    <s v="SOTON/OQ 3101316"/>
    <n v="8.0500000000000007"/>
    <m/>
    <x v="0"/>
    <n v="1"/>
    <n v="39.203500000000005"/>
    <n v="1"/>
    <n v="39.203500000000005"/>
    <n v="39.203500000000005"/>
  </r>
  <r>
    <n v="513"/>
    <n v="1"/>
    <x v="1"/>
    <s v="McGough, Mr. James Robert"/>
    <s v="male"/>
    <n v="36"/>
    <n v="0"/>
    <n v="0"/>
    <s v="PC 17473"/>
    <n v="26.287500000000001"/>
    <s v="E25"/>
    <x v="0"/>
    <n v="1"/>
    <n v="128.02012500000001"/>
    <n v="1"/>
    <n v="128.02012500000001"/>
    <n v="128.02012500000001"/>
  </r>
  <r>
    <n v="514"/>
    <n v="1"/>
    <x v="1"/>
    <s v="Rothschild, Mrs. Martin (Elizabeth L. Barrett)"/>
    <s v="female"/>
    <n v="54"/>
    <n v="1"/>
    <n v="0"/>
    <s v="PC 17603"/>
    <n v="59.4"/>
    <m/>
    <x v="1"/>
    <n v="2"/>
    <n v="289.27800000000002"/>
    <n v="1"/>
    <n v="289.27800000000002"/>
    <n v="144.63900000000001"/>
  </r>
  <r>
    <n v="515"/>
    <n v="0"/>
    <x v="0"/>
    <s v="Coleff, Mr. Satio"/>
    <s v="male"/>
    <n v="24"/>
    <n v="0"/>
    <n v="0"/>
    <n v="349209"/>
    <n v="7.4958"/>
    <m/>
    <x v="0"/>
    <n v="1"/>
    <n v="36.504545999999998"/>
    <n v="1"/>
    <n v="36.504545999999998"/>
    <n v="36.504545999999998"/>
  </r>
  <r>
    <n v="516"/>
    <n v="0"/>
    <x v="1"/>
    <s v="Walker, Mr. William Anderson"/>
    <s v="male"/>
    <n v="47"/>
    <n v="0"/>
    <n v="0"/>
    <n v="36967"/>
    <n v="34.020800000000001"/>
    <s v="D46"/>
    <x v="0"/>
    <n v="1"/>
    <n v="165.681296"/>
    <n v="1"/>
    <n v="165.681296"/>
    <n v="165.681296"/>
  </r>
  <r>
    <n v="517"/>
    <n v="1"/>
    <x v="2"/>
    <s v="Lemore, Mrs. (Amelia Milley)"/>
    <s v="female"/>
    <n v="34"/>
    <n v="0"/>
    <n v="0"/>
    <s v="C.A. 34260"/>
    <n v="10.5"/>
    <s v="F33"/>
    <x v="0"/>
    <n v="1"/>
    <n v="51.134999999999998"/>
    <n v="1"/>
    <n v="51.134999999999998"/>
    <n v="51.134999999999998"/>
  </r>
  <r>
    <n v="518"/>
    <n v="0"/>
    <x v="0"/>
    <s v="Ryan, Mr. Patrick"/>
    <s v="male"/>
    <m/>
    <n v="0"/>
    <n v="0"/>
    <n v="371110"/>
    <n v="24.15"/>
    <m/>
    <x v="2"/>
    <n v="1"/>
    <n v="101.14502999999999"/>
    <n v="3"/>
    <n v="33.715009999999999"/>
    <n v="101.14502999999999"/>
  </r>
  <r>
    <n v="519"/>
    <n v="1"/>
    <x v="2"/>
    <s v="Angle, Mrs. William A (Florence &quot;Mary&quot; Agnes Hughes)"/>
    <s v="female"/>
    <n v="36"/>
    <n v="1"/>
    <n v="0"/>
    <n v="226875"/>
    <n v="26"/>
    <m/>
    <x v="0"/>
    <n v="2"/>
    <n v="126.62"/>
    <n v="1"/>
    <n v="126.62"/>
    <n v="63.31"/>
  </r>
  <r>
    <n v="520"/>
    <n v="0"/>
    <x v="0"/>
    <s v="Pavlovic, Mr. Stefo"/>
    <s v="male"/>
    <n v="32"/>
    <n v="0"/>
    <n v="0"/>
    <n v="349242"/>
    <n v="7.8958000000000004"/>
    <m/>
    <x v="0"/>
    <n v="1"/>
    <n v="38.452546000000005"/>
    <n v="1"/>
    <n v="38.452546000000005"/>
    <n v="38.452546000000005"/>
  </r>
  <r>
    <n v="521"/>
    <n v="1"/>
    <x v="1"/>
    <s v="Perreault, Miss. Anne"/>
    <s v="female"/>
    <n v="30"/>
    <n v="0"/>
    <n v="0"/>
    <n v="12749"/>
    <n v="93.5"/>
    <s v="B73"/>
    <x v="0"/>
    <n v="1"/>
    <n v="455.34500000000003"/>
    <n v="2"/>
    <n v="227.67250000000001"/>
    <n v="455.34500000000003"/>
  </r>
  <r>
    <n v="522"/>
    <n v="0"/>
    <x v="0"/>
    <s v="Vovk, Mr. Janko"/>
    <s v="male"/>
    <n v="22"/>
    <n v="0"/>
    <n v="0"/>
    <n v="349252"/>
    <n v="7.8958000000000004"/>
    <m/>
    <x v="0"/>
    <n v="1"/>
    <n v="38.452546000000005"/>
    <n v="1"/>
    <n v="38.452546000000005"/>
    <n v="38.452546000000005"/>
  </r>
  <r>
    <n v="523"/>
    <n v="0"/>
    <x v="0"/>
    <s v="Lahoud, Mr. Sarkis"/>
    <s v="male"/>
    <m/>
    <n v="0"/>
    <n v="0"/>
    <n v="2624"/>
    <n v="7.2249999999999996"/>
    <m/>
    <x v="1"/>
    <n v="1"/>
    <n v="35.185749999999999"/>
    <n v="1"/>
    <n v="35.185749999999999"/>
    <n v="35.185749999999999"/>
  </r>
  <r>
    <n v="524"/>
    <n v="1"/>
    <x v="1"/>
    <s v="Hippach, Mrs. Louis Albert (Ida Sophia Fischer)"/>
    <s v="female"/>
    <n v="44"/>
    <n v="0"/>
    <n v="1"/>
    <n v="111361"/>
    <n v="57.979199999999999"/>
    <s v="B18"/>
    <x v="1"/>
    <n v="2"/>
    <n v="57.979199999999999"/>
    <n v="2"/>
    <n v="28.989599999999999"/>
    <n v="28.989599999999999"/>
  </r>
  <r>
    <n v="525"/>
    <n v="0"/>
    <x v="0"/>
    <s v="Kassem, Mr. Fared"/>
    <s v="male"/>
    <m/>
    <n v="0"/>
    <n v="0"/>
    <n v="2700"/>
    <n v="7.2291999999999996"/>
    <m/>
    <x v="1"/>
    <n v="1"/>
    <n v="35.206204"/>
    <n v="1"/>
    <n v="35.206204"/>
    <n v="35.206204"/>
  </r>
  <r>
    <n v="526"/>
    <n v="0"/>
    <x v="0"/>
    <s v="Farrell, Mr. James"/>
    <s v="male"/>
    <n v="40.5"/>
    <n v="0"/>
    <n v="0"/>
    <n v="367232"/>
    <n v="7.75"/>
    <m/>
    <x v="2"/>
    <n v="1"/>
    <n v="32.458550000000002"/>
    <n v="1"/>
    <n v="32.458550000000002"/>
    <n v="32.458550000000002"/>
  </r>
  <r>
    <n v="527"/>
    <n v="1"/>
    <x v="2"/>
    <s v="Ridsdale, Miss. Lucy"/>
    <s v="female"/>
    <n v="50"/>
    <n v="0"/>
    <n v="0"/>
    <s v="W./C. 14258"/>
    <n v="10.5"/>
    <m/>
    <x v="0"/>
    <n v="1"/>
    <n v="51.134999999999998"/>
    <n v="1"/>
    <n v="51.134999999999998"/>
    <n v="51.134999999999998"/>
  </r>
  <r>
    <n v="528"/>
    <n v="0"/>
    <x v="1"/>
    <s v="Farthing, Mr. John"/>
    <s v="male"/>
    <m/>
    <n v="0"/>
    <n v="0"/>
    <s v="PC 17483"/>
    <n v="221.7792"/>
    <s v="C95"/>
    <x v="0"/>
    <n v="1"/>
    <n v="1080.0647040000001"/>
    <n v="1"/>
    <n v="1080.0647040000001"/>
    <n v="1080.0647040000001"/>
  </r>
  <r>
    <n v="529"/>
    <n v="0"/>
    <x v="0"/>
    <s v="Salonen, Mr. Johan Werner"/>
    <s v="male"/>
    <n v="39"/>
    <n v="0"/>
    <n v="0"/>
    <n v="3101296"/>
    <n v="7.9249999999999998"/>
    <m/>
    <x v="0"/>
    <n v="1"/>
    <n v="38.594749999999998"/>
    <n v="1"/>
    <n v="38.594749999999998"/>
    <n v="38.594749999999998"/>
  </r>
  <r>
    <n v="530"/>
    <n v="0"/>
    <x v="2"/>
    <s v="Hocking, Mr. Richard George"/>
    <s v="male"/>
    <n v="23"/>
    <n v="2"/>
    <n v="1"/>
    <n v="29104"/>
    <n v="11.5"/>
    <m/>
    <x v="0"/>
    <n v="4"/>
    <n v="56.005000000000003"/>
    <n v="1"/>
    <n v="56.005000000000003"/>
    <n v="14.001250000000001"/>
  </r>
  <r>
    <n v="531"/>
    <n v="1"/>
    <x v="2"/>
    <s v="Quick, Miss. Phyllis May"/>
    <s v="female"/>
    <n v="2"/>
    <n v="1"/>
    <n v="1"/>
    <n v="26360"/>
    <n v="26"/>
    <m/>
    <x v="0"/>
    <n v="3"/>
    <n v="126.62"/>
    <n v="2"/>
    <n v="63.31"/>
    <n v="42.206666666666671"/>
  </r>
  <r>
    <n v="532"/>
    <n v="0"/>
    <x v="0"/>
    <s v="Toufik, Mr. Nakli"/>
    <s v="male"/>
    <m/>
    <n v="0"/>
    <n v="0"/>
    <n v="2641"/>
    <n v="7.2291999999999996"/>
    <m/>
    <x v="1"/>
    <n v="1"/>
    <n v="35.206204"/>
    <n v="1"/>
    <n v="35.206204"/>
    <n v="35.206204"/>
  </r>
  <r>
    <n v="533"/>
    <n v="0"/>
    <x v="0"/>
    <s v="Elias, Mr. Joseph Jr"/>
    <s v="male"/>
    <n v="17"/>
    <n v="1"/>
    <n v="1"/>
    <n v="2690"/>
    <n v="7.2291999999999996"/>
    <m/>
    <x v="1"/>
    <n v="3"/>
    <n v="35.206204"/>
    <n v="1"/>
    <n v="35.206204"/>
    <n v="11.735401333333334"/>
  </r>
  <r>
    <n v="534"/>
    <n v="1"/>
    <x v="0"/>
    <s v="Peter, Mrs. Catherine (Catherine Rizk)"/>
    <s v="female"/>
    <m/>
    <n v="0"/>
    <n v="2"/>
    <n v="2668"/>
    <n v="22.3583"/>
    <m/>
    <x v="1"/>
    <n v="3"/>
    <n v="108.88492100000001"/>
    <n v="2"/>
    <n v="54.442460500000003"/>
    <n v="36.294973666666671"/>
  </r>
  <r>
    <n v="535"/>
    <n v="0"/>
    <x v="0"/>
    <s v="Cacic, Miss. Marija"/>
    <s v="female"/>
    <n v="30"/>
    <n v="0"/>
    <n v="0"/>
    <n v="315084"/>
    <n v="8.6624999999999996"/>
    <m/>
    <x v="0"/>
    <n v="1"/>
    <n v="42.186374999999998"/>
    <n v="1"/>
    <n v="42.186374999999998"/>
    <n v="42.186374999999998"/>
  </r>
  <r>
    <n v="536"/>
    <n v="1"/>
    <x v="2"/>
    <s v="Hart, Miss. Eva Miriam"/>
    <s v="female"/>
    <n v="7"/>
    <n v="0"/>
    <n v="2"/>
    <s v="F.C.C. 13529"/>
    <n v="26.25"/>
    <m/>
    <x v="0"/>
    <n v="3"/>
    <n v="127.83750000000001"/>
    <n v="3"/>
    <n v="42.612500000000004"/>
    <n v="42.612500000000004"/>
  </r>
  <r>
    <n v="537"/>
    <n v="0"/>
    <x v="1"/>
    <s v="Butt, Major. Archibald Willingham"/>
    <s v="male"/>
    <n v="45"/>
    <n v="0"/>
    <n v="0"/>
    <n v="113050"/>
    <n v="26.55"/>
    <s v="B38"/>
    <x v="0"/>
    <n v="1"/>
    <n v="129.29850000000002"/>
    <n v="1"/>
    <n v="129.29850000000002"/>
    <n v="129.29850000000002"/>
  </r>
  <r>
    <n v="538"/>
    <n v="1"/>
    <x v="1"/>
    <s v="LeRoy, Miss. Bertha"/>
    <s v="female"/>
    <n v="30"/>
    <n v="0"/>
    <n v="0"/>
    <s v="PC 17761"/>
    <n v="106.425"/>
    <m/>
    <x v="1"/>
    <n v="1"/>
    <n v="518.28975000000003"/>
    <n v="2"/>
    <n v="259.14487500000001"/>
    <n v="518.28975000000003"/>
  </r>
  <r>
    <n v="539"/>
    <n v="0"/>
    <x v="0"/>
    <s v="Risien, Mr. Samuel Beard"/>
    <s v="male"/>
    <m/>
    <n v="0"/>
    <n v="0"/>
    <n v="364498"/>
    <n v="14.5"/>
    <m/>
    <x v="0"/>
    <n v="1"/>
    <n v="70.614999999999995"/>
    <n v="1"/>
    <n v="70.614999999999995"/>
    <n v="70.614999999999995"/>
  </r>
  <r>
    <n v="540"/>
    <n v="1"/>
    <x v="1"/>
    <s v="Frolicher, Miss. Hedwig Margaritha"/>
    <s v="female"/>
    <n v="22"/>
    <n v="0"/>
    <n v="2"/>
    <n v="13568"/>
    <n v="49.5"/>
    <s v="B39"/>
    <x v="1"/>
    <n v="3"/>
    <n v="49.5"/>
    <n v="1"/>
    <n v="49.5"/>
    <n v="16.5"/>
  </r>
  <r>
    <n v="541"/>
    <n v="1"/>
    <x v="1"/>
    <s v="Crosby, Miss. Harriet R"/>
    <s v="female"/>
    <n v="36"/>
    <n v="0"/>
    <n v="2"/>
    <s v="WE/P 5735"/>
    <n v="71"/>
    <s v="B22"/>
    <x v="0"/>
    <n v="3"/>
    <n v="345.77"/>
    <n v="2"/>
    <n v="172.88499999999999"/>
    <n v="115.25666666666666"/>
  </r>
  <r>
    <n v="542"/>
    <n v="0"/>
    <x v="0"/>
    <s v="Andersson, Miss. Ingeborg Constanzia"/>
    <s v="female"/>
    <n v="9"/>
    <n v="4"/>
    <n v="2"/>
    <n v="347082"/>
    <n v="31.274999999999999"/>
    <m/>
    <x v="0"/>
    <n v="7"/>
    <n v="152.30924999999999"/>
    <n v="7"/>
    <n v="21.758464285714286"/>
    <n v="21.758464285714286"/>
  </r>
  <r>
    <n v="543"/>
    <n v="0"/>
    <x v="0"/>
    <s v="Andersson, Miss. Sigrid Elisabeth"/>
    <s v="female"/>
    <n v="11"/>
    <n v="4"/>
    <n v="2"/>
    <n v="347082"/>
    <n v="31.274999999999999"/>
    <m/>
    <x v="0"/>
    <n v="7"/>
    <n v="152.30924999999999"/>
    <n v="7"/>
    <n v="21.758464285714286"/>
    <n v="21.758464285714286"/>
  </r>
  <r>
    <n v="544"/>
    <n v="1"/>
    <x v="2"/>
    <s v="Beane, Mr. Edward"/>
    <s v="male"/>
    <n v="32"/>
    <n v="1"/>
    <n v="0"/>
    <n v="2908"/>
    <n v="26"/>
    <m/>
    <x v="0"/>
    <n v="2"/>
    <n v="126.62"/>
    <n v="2"/>
    <n v="63.31"/>
    <n v="63.31"/>
  </r>
  <r>
    <n v="545"/>
    <n v="0"/>
    <x v="1"/>
    <s v="Douglas, Mr. Walter Donald"/>
    <s v="male"/>
    <n v="50"/>
    <n v="1"/>
    <n v="0"/>
    <s v="PC 17761"/>
    <n v="106.425"/>
    <s v="C86"/>
    <x v="1"/>
    <n v="2"/>
    <n v="518.28975000000003"/>
    <n v="2"/>
    <n v="259.14487500000001"/>
    <n v="259.14487500000001"/>
  </r>
  <r>
    <n v="546"/>
    <n v="0"/>
    <x v="1"/>
    <s v="Nicholson, Mr. Arthur Ernest"/>
    <s v="male"/>
    <n v="64"/>
    <n v="0"/>
    <n v="0"/>
    <n v="693"/>
    <n v="26"/>
    <m/>
    <x v="0"/>
    <n v="1"/>
    <n v="126.62"/>
    <n v="1"/>
    <n v="126.62"/>
    <n v="126.62"/>
  </r>
  <r>
    <n v="547"/>
    <n v="1"/>
    <x v="2"/>
    <s v="Beane, Mrs. Edward (Ethel Clarke)"/>
    <s v="female"/>
    <n v="19"/>
    <n v="1"/>
    <n v="0"/>
    <n v="2908"/>
    <n v="26"/>
    <m/>
    <x v="0"/>
    <n v="2"/>
    <n v="126.62"/>
    <n v="2"/>
    <n v="63.31"/>
    <n v="63.31"/>
  </r>
  <r>
    <n v="548"/>
    <n v="1"/>
    <x v="2"/>
    <s v="Padro y Manent, Mr. Julian"/>
    <s v="male"/>
    <m/>
    <n v="0"/>
    <n v="0"/>
    <s v="SC/PARIS 2146"/>
    <n v="13.862500000000001"/>
    <m/>
    <x v="1"/>
    <n v="1"/>
    <n v="67.51037500000001"/>
    <n v="1"/>
    <n v="67.51037500000001"/>
    <n v="67.51037500000001"/>
  </r>
  <r>
    <n v="549"/>
    <n v="0"/>
    <x v="0"/>
    <s v="Goldsmith, Mr. Frank John"/>
    <s v="male"/>
    <n v="33"/>
    <n v="1"/>
    <n v="1"/>
    <n v="363291"/>
    <n v="20.524999999999999"/>
    <m/>
    <x v="0"/>
    <n v="3"/>
    <n v="99.95675"/>
    <n v="3"/>
    <n v="33.318916666666667"/>
    <n v="33.318916666666667"/>
  </r>
  <r>
    <n v="550"/>
    <n v="1"/>
    <x v="2"/>
    <s v="Davies, Master. John Morgan Jr"/>
    <s v="male"/>
    <n v="8"/>
    <n v="1"/>
    <n v="1"/>
    <s v="C.A. 33112"/>
    <n v="36.75"/>
    <m/>
    <x v="0"/>
    <n v="3"/>
    <n v="178.9725"/>
    <n v="2"/>
    <n v="89.486249999999998"/>
    <n v="59.657499999999999"/>
  </r>
  <r>
    <n v="551"/>
    <n v="1"/>
    <x v="1"/>
    <s v="Thayer, Mr. John Borland Jr"/>
    <s v="male"/>
    <n v="17"/>
    <n v="0"/>
    <n v="2"/>
    <n v="17421"/>
    <n v="110.88330000000001"/>
    <s v="C70"/>
    <x v="1"/>
    <n v="3"/>
    <n v="110.88330000000001"/>
    <n v="4"/>
    <n v="27.720825000000001"/>
    <n v="36.961100000000002"/>
  </r>
  <r>
    <n v="552"/>
    <n v="0"/>
    <x v="2"/>
    <s v="Sharp, Mr. Percival James R"/>
    <s v="male"/>
    <n v="27"/>
    <n v="0"/>
    <n v="0"/>
    <n v="244358"/>
    <n v="26"/>
    <m/>
    <x v="0"/>
    <n v="1"/>
    <n v="126.62"/>
    <n v="1"/>
    <n v="126.62"/>
    <n v="126.62"/>
  </r>
  <r>
    <n v="553"/>
    <n v="0"/>
    <x v="0"/>
    <s v="O'Brien, Mr. Timothy"/>
    <s v="male"/>
    <m/>
    <n v="0"/>
    <n v="0"/>
    <n v="330979"/>
    <n v="7.8292000000000002"/>
    <m/>
    <x v="2"/>
    <n v="1"/>
    <n v="32.790255440000003"/>
    <n v="1"/>
    <n v="32.790255440000003"/>
    <n v="32.790255440000003"/>
  </r>
  <r>
    <n v="554"/>
    <n v="1"/>
    <x v="0"/>
    <s v="Leeni, Mr. Fahim (&quot;Philip Zenni&quot;)"/>
    <s v="male"/>
    <n v="22"/>
    <n v="0"/>
    <n v="0"/>
    <n v="2620"/>
    <n v="7.2249999999999996"/>
    <m/>
    <x v="1"/>
    <n v="1"/>
    <n v="35.185749999999999"/>
    <n v="1"/>
    <n v="35.185749999999999"/>
    <n v="35.185749999999999"/>
  </r>
  <r>
    <n v="555"/>
    <n v="1"/>
    <x v="0"/>
    <s v="Ohman, Miss. Velin"/>
    <s v="female"/>
    <n v="22"/>
    <n v="0"/>
    <n v="0"/>
    <n v="347085"/>
    <n v="7.7750000000000004"/>
    <m/>
    <x v="0"/>
    <n v="1"/>
    <n v="37.864250000000006"/>
    <n v="1"/>
    <n v="37.864250000000006"/>
    <n v="37.864250000000006"/>
  </r>
  <r>
    <n v="556"/>
    <n v="0"/>
    <x v="1"/>
    <s v="Wright, Mr. George"/>
    <s v="male"/>
    <n v="62"/>
    <n v="0"/>
    <n v="0"/>
    <n v="113807"/>
    <n v="26.55"/>
    <m/>
    <x v="0"/>
    <n v="1"/>
    <n v="129.29850000000002"/>
    <n v="1"/>
    <n v="129.29850000000002"/>
    <n v="129.29850000000002"/>
  </r>
  <r>
    <n v="557"/>
    <n v="1"/>
    <x v="1"/>
    <s v="Duff Gordon, Lady. (Lucille Christiana Sutherland) (&quot;Mrs Morgan&quot;)"/>
    <s v="female"/>
    <n v="48"/>
    <n v="1"/>
    <n v="0"/>
    <n v="11755"/>
    <n v="39.6"/>
    <s v="A16"/>
    <x v="1"/>
    <n v="2"/>
    <n v="39.6"/>
    <n v="1"/>
    <n v="39.6"/>
    <n v="19.8"/>
  </r>
  <r>
    <n v="558"/>
    <n v="0"/>
    <x v="1"/>
    <s v="Robbins, Mr. Victor"/>
    <s v="male"/>
    <m/>
    <n v="0"/>
    <n v="0"/>
    <s v="PC 17757"/>
    <n v="227.52500000000001"/>
    <m/>
    <x v="1"/>
    <n v="1"/>
    <n v="1108.04675"/>
    <n v="4"/>
    <n v="277.01168749999999"/>
    <n v="1108.04675"/>
  </r>
  <r>
    <n v="559"/>
    <n v="1"/>
    <x v="1"/>
    <s v="Taussig, Mrs. Emil (Tillie Mandelbaum)"/>
    <s v="female"/>
    <n v="39"/>
    <n v="1"/>
    <n v="1"/>
    <n v="110413"/>
    <n v="79.650000000000006"/>
    <s v="E67"/>
    <x v="0"/>
    <n v="3"/>
    <n v="387.89550000000003"/>
    <n v="3"/>
    <n v="129.29850000000002"/>
    <n v="129.29850000000002"/>
  </r>
  <r>
    <n v="560"/>
    <n v="1"/>
    <x v="0"/>
    <s v="de Messemaeker, Mrs. Guillaume Joseph (Emma)"/>
    <s v="female"/>
    <n v="36"/>
    <n v="1"/>
    <n v="0"/>
    <n v="345572"/>
    <n v="17.399999999999999"/>
    <m/>
    <x v="0"/>
    <n v="2"/>
    <n v="84.738"/>
    <n v="1"/>
    <n v="84.738"/>
    <n v="42.369"/>
  </r>
  <r>
    <n v="561"/>
    <n v="0"/>
    <x v="0"/>
    <s v="Morrow, Mr. Thomas Rowan"/>
    <s v="male"/>
    <m/>
    <n v="0"/>
    <n v="0"/>
    <n v="372622"/>
    <n v="7.75"/>
    <m/>
    <x v="2"/>
    <n v="1"/>
    <n v="32.458550000000002"/>
    <n v="1"/>
    <n v="32.458550000000002"/>
    <n v="32.458550000000002"/>
  </r>
  <r>
    <n v="562"/>
    <n v="0"/>
    <x v="0"/>
    <s v="Sivic, Mr. Husein"/>
    <s v="male"/>
    <n v="40"/>
    <n v="0"/>
    <n v="0"/>
    <n v="349251"/>
    <n v="7.8958000000000004"/>
    <m/>
    <x v="0"/>
    <n v="1"/>
    <n v="38.452546000000005"/>
    <n v="1"/>
    <n v="38.452546000000005"/>
    <n v="38.452546000000005"/>
  </r>
  <r>
    <n v="563"/>
    <n v="0"/>
    <x v="2"/>
    <s v="Norman, Mr. Robert Douglas"/>
    <s v="male"/>
    <n v="28"/>
    <n v="0"/>
    <n v="0"/>
    <n v="218629"/>
    <n v="13.5"/>
    <m/>
    <x v="0"/>
    <n v="1"/>
    <n v="65.745000000000005"/>
    <n v="1"/>
    <n v="65.745000000000005"/>
    <n v="65.745000000000005"/>
  </r>
  <r>
    <n v="564"/>
    <n v="0"/>
    <x v="0"/>
    <s v="Simmons, Mr. John"/>
    <s v="male"/>
    <m/>
    <n v="0"/>
    <n v="0"/>
    <s v="SOTON/OQ 392082"/>
    <n v="8.0500000000000007"/>
    <m/>
    <x v="0"/>
    <n v="1"/>
    <n v="39.203500000000005"/>
    <n v="1"/>
    <n v="39.203500000000005"/>
    <n v="39.203500000000005"/>
  </r>
  <r>
    <n v="565"/>
    <n v="0"/>
    <x v="0"/>
    <s v="Meanwell, Miss. (Marion Ogden)"/>
    <s v="female"/>
    <m/>
    <n v="0"/>
    <n v="0"/>
    <s v="SOTON/O.Q. 392087"/>
    <n v="8.0500000000000007"/>
    <m/>
    <x v="0"/>
    <n v="1"/>
    <n v="39.203500000000005"/>
    <n v="1"/>
    <n v="39.203500000000005"/>
    <n v="39.203500000000005"/>
  </r>
  <r>
    <n v="566"/>
    <n v="0"/>
    <x v="0"/>
    <s v="Davies, Mr. Alfred J"/>
    <s v="male"/>
    <n v="24"/>
    <n v="2"/>
    <n v="0"/>
    <s v="A/4 48871"/>
    <n v="24.15"/>
    <m/>
    <x v="0"/>
    <n v="3"/>
    <n v="117.6105"/>
    <n v="2"/>
    <n v="58.805250000000001"/>
    <n v="39.203499999999998"/>
  </r>
  <r>
    <n v="567"/>
    <n v="0"/>
    <x v="0"/>
    <s v="Stoytcheff, Mr. Ilia"/>
    <s v="male"/>
    <n v="19"/>
    <n v="0"/>
    <n v="0"/>
    <n v="349205"/>
    <n v="7.8958000000000004"/>
    <m/>
    <x v="0"/>
    <n v="1"/>
    <n v="38.452546000000005"/>
    <n v="1"/>
    <n v="38.452546000000005"/>
    <n v="38.452546000000005"/>
  </r>
  <r>
    <n v="568"/>
    <n v="0"/>
    <x v="0"/>
    <s v="Palsson, Mrs. Nils (Alma Cornelia Berglund)"/>
    <s v="female"/>
    <n v="29"/>
    <n v="0"/>
    <n v="4"/>
    <n v="349909"/>
    <n v="21.074999999999999"/>
    <m/>
    <x v="0"/>
    <n v="5"/>
    <n v="102.63525"/>
    <n v="4"/>
    <n v="25.6588125"/>
    <n v="20.527049999999999"/>
  </r>
  <r>
    <n v="569"/>
    <n v="0"/>
    <x v="0"/>
    <s v="Doharr, Mr. Tannous"/>
    <s v="male"/>
    <m/>
    <n v="0"/>
    <n v="0"/>
    <n v="2686"/>
    <n v="7.2291999999999996"/>
    <m/>
    <x v="1"/>
    <n v="1"/>
    <n v="35.206204"/>
    <n v="1"/>
    <n v="35.206204"/>
    <n v="35.206204"/>
  </r>
  <r>
    <n v="570"/>
    <n v="1"/>
    <x v="0"/>
    <s v="Jonsson, Mr. Carl"/>
    <s v="male"/>
    <n v="32"/>
    <n v="0"/>
    <n v="0"/>
    <n v="350417"/>
    <n v="7.8541999999999996"/>
    <m/>
    <x v="0"/>
    <n v="1"/>
    <n v="38.249954000000002"/>
    <n v="1"/>
    <n v="38.249954000000002"/>
    <n v="38.249954000000002"/>
  </r>
  <r>
    <n v="571"/>
    <n v="1"/>
    <x v="2"/>
    <s v="Harris, Mr. George"/>
    <s v="male"/>
    <n v="62"/>
    <n v="0"/>
    <n v="0"/>
    <s v="S.W./PP 752"/>
    <n v="10.5"/>
    <m/>
    <x v="0"/>
    <n v="1"/>
    <n v="51.134999999999998"/>
    <n v="1"/>
    <n v="51.134999999999998"/>
    <n v="51.134999999999998"/>
  </r>
  <r>
    <n v="572"/>
    <n v="1"/>
    <x v="1"/>
    <s v="Appleton, Mrs. Edward Dale (Charlotte Lamson)"/>
    <s v="female"/>
    <n v="53"/>
    <n v="2"/>
    <n v="0"/>
    <n v="11769"/>
    <n v="51.479199999999999"/>
    <s v="C101"/>
    <x v="0"/>
    <n v="3"/>
    <n v="250.70370399999999"/>
    <n v="1"/>
    <n v="250.70370399999999"/>
    <n v="83.567901333333324"/>
  </r>
  <r>
    <n v="573"/>
    <n v="1"/>
    <x v="1"/>
    <s v="Flynn, Mr. John Irwin (&quot;Irving&quot;)"/>
    <s v="male"/>
    <n v="36"/>
    <n v="0"/>
    <n v="0"/>
    <s v="PC 17474"/>
    <n v="26.387499999999999"/>
    <s v="E25"/>
    <x v="0"/>
    <n v="1"/>
    <n v="128.507125"/>
    <n v="1"/>
    <n v="128.507125"/>
    <n v="128.507125"/>
  </r>
  <r>
    <n v="574"/>
    <n v="1"/>
    <x v="0"/>
    <s v="Kelly, Miss. Mary"/>
    <s v="female"/>
    <m/>
    <n v="0"/>
    <n v="0"/>
    <n v="14312"/>
    <n v="7.75"/>
    <m/>
    <x v="2"/>
    <n v="1"/>
    <n v="32.458550000000002"/>
    <n v="1"/>
    <n v="32.458550000000002"/>
    <n v="32.458550000000002"/>
  </r>
  <r>
    <n v="575"/>
    <n v="0"/>
    <x v="0"/>
    <s v="Rush, Mr. Alfred George John"/>
    <s v="male"/>
    <n v="16"/>
    <n v="0"/>
    <n v="0"/>
    <s v="A/4. 20589"/>
    <n v="8.0500000000000007"/>
    <m/>
    <x v="0"/>
    <n v="1"/>
    <n v="39.203500000000005"/>
    <n v="1"/>
    <n v="39.203500000000005"/>
    <n v="39.203500000000005"/>
  </r>
  <r>
    <n v="576"/>
    <n v="0"/>
    <x v="0"/>
    <s v="Patchett, Mr. George"/>
    <s v="male"/>
    <n v="19"/>
    <n v="0"/>
    <n v="0"/>
    <n v="358585"/>
    <n v="14.5"/>
    <m/>
    <x v="0"/>
    <n v="1"/>
    <n v="70.614999999999995"/>
    <n v="2"/>
    <n v="35.307499999999997"/>
    <n v="70.614999999999995"/>
  </r>
  <r>
    <n v="577"/>
    <n v="1"/>
    <x v="2"/>
    <s v="Garside, Miss. Ethel"/>
    <s v="female"/>
    <n v="34"/>
    <n v="0"/>
    <n v="0"/>
    <n v="243880"/>
    <n v="13"/>
    <m/>
    <x v="0"/>
    <n v="1"/>
    <n v="63.31"/>
    <n v="1"/>
    <n v="63.31"/>
    <n v="63.31"/>
  </r>
  <r>
    <n v="578"/>
    <n v="1"/>
    <x v="1"/>
    <s v="Silvey, Mrs. William Baird (Alice Munger)"/>
    <s v="female"/>
    <n v="39"/>
    <n v="1"/>
    <n v="0"/>
    <n v="13507"/>
    <n v="55.9"/>
    <s v="E44"/>
    <x v="0"/>
    <n v="2"/>
    <n v="272.233"/>
    <n v="2"/>
    <n v="136.1165"/>
    <n v="136.1165"/>
  </r>
  <r>
    <n v="579"/>
    <n v="0"/>
    <x v="0"/>
    <s v="Caram, Mrs. Joseph (Maria Elias)"/>
    <s v="female"/>
    <m/>
    <n v="1"/>
    <n v="0"/>
    <n v="2689"/>
    <n v="14.458299999999999"/>
    <m/>
    <x v="1"/>
    <n v="2"/>
    <n v="70.411920999999992"/>
    <n v="1"/>
    <n v="70.411920999999992"/>
    <n v="35.205960499999996"/>
  </r>
  <r>
    <n v="580"/>
    <n v="1"/>
    <x v="0"/>
    <s v="Jussila, Mr. Eiriik"/>
    <s v="male"/>
    <n v="32"/>
    <n v="0"/>
    <n v="0"/>
    <s v="STON/O 2. 3101286"/>
    <n v="7.9249999999999998"/>
    <m/>
    <x v="0"/>
    <n v="1"/>
    <n v="38.594749999999998"/>
    <n v="1"/>
    <n v="38.594749999999998"/>
    <n v="38.594749999999998"/>
  </r>
  <r>
    <n v="581"/>
    <n v="1"/>
    <x v="2"/>
    <s v="Christy, Miss. Julie Rachel"/>
    <s v="female"/>
    <n v="25"/>
    <n v="1"/>
    <n v="1"/>
    <n v="237789"/>
    <n v="30"/>
    <m/>
    <x v="0"/>
    <n v="3"/>
    <n v="146.1"/>
    <n v="1"/>
    <n v="146.1"/>
    <n v="48.699999999999996"/>
  </r>
  <r>
    <n v="582"/>
    <n v="1"/>
    <x v="1"/>
    <s v="Thayer, Mrs. John Borland (Marian Longstreth Morris)"/>
    <s v="female"/>
    <n v="39"/>
    <n v="1"/>
    <n v="1"/>
    <n v="17421"/>
    <n v="110.88330000000001"/>
    <s v="C68"/>
    <x v="1"/>
    <n v="3"/>
    <n v="110.88330000000001"/>
    <n v="4"/>
    <n v="27.720825000000001"/>
    <n v="36.961100000000002"/>
  </r>
  <r>
    <n v="583"/>
    <n v="0"/>
    <x v="2"/>
    <s v="Downton, Mr. William James"/>
    <s v="male"/>
    <n v="54"/>
    <n v="0"/>
    <n v="0"/>
    <n v="28403"/>
    <n v="26"/>
    <m/>
    <x v="0"/>
    <n v="1"/>
    <n v="126.62"/>
    <n v="2"/>
    <n v="63.31"/>
    <n v="126.62"/>
  </r>
  <r>
    <n v="584"/>
    <n v="0"/>
    <x v="1"/>
    <s v="Ross, Mr. John Hugo"/>
    <s v="male"/>
    <n v="36"/>
    <n v="0"/>
    <n v="0"/>
    <n v="13049"/>
    <n v="40.125"/>
    <s v="A10"/>
    <x v="1"/>
    <n v="1"/>
    <n v="40.125"/>
    <n v="1"/>
    <n v="40.125"/>
    <n v="40.125"/>
  </r>
  <r>
    <n v="585"/>
    <n v="0"/>
    <x v="0"/>
    <s v="Paulner, Mr. Uscher"/>
    <s v="male"/>
    <m/>
    <n v="0"/>
    <n v="0"/>
    <n v="3411"/>
    <n v="8.7125000000000004"/>
    <m/>
    <x v="1"/>
    <n v="1"/>
    <n v="42.429875000000003"/>
    <n v="1"/>
    <n v="42.429875000000003"/>
    <n v="42.429875000000003"/>
  </r>
  <r>
    <n v="586"/>
    <n v="1"/>
    <x v="1"/>
    <s v="Taussig, Miss. Ruth"/>
    <s v="female"/>
    <n v="18"/>
    <n v="0"/>
    <n v="2"/>
    <n v="110413"/>
    <n v="79.650000000000006"/>
    <s v="E68"/>
    <x v="0"/>
    <n v="3"/>
    <n v="387.89550000000003"/>
    <n v="3"/>
    <n v="129.29850000000002"/>
    <n v="129.29850000000002"/>
  </r>
  <r>
    <n v="587"/>
    <n v="0"/>
    <x v="2"/>
    <s v="Jarvis, Mr. John Denzil"/>
    <s v="male"/>
    <n v="47"/>
    <n v="0"/>
    <n v="0"/>
    <n v="237565"/>
    <n v="15"/>
    <m/>
    <x v="0"/>
    <n v="1"/>
    <n v="73.05"/>
    <n v="1"/>
    <n v="73.05"/>
    <n v="73.05"/>
  </r>
  <r>
    <n v="588"/>
    <n v="1"/>
    <x v="1"/>
    <s v="Frolicher-Stehli, Mr. Maxmillian"/>
    <s v="male"/>
    <n v="60"/>
    <n v="1"/>
    <n v="1"/>
    <n v="13567"/>
    <n v="79.2"/>
    <s v="B41"/>
    <x v="1"/>
    <n v="3"/>
    <n v="79.2"/>
    <n v="1"/>
    <n v="79.2"/>
    <n v="26.400000000000002"/>
  </r>
  <r>
    <n v="589"/>
    <n v="0"/>
    <x v="0"/>
    <s v="Gilinski, Mr. Eliezer"/>
    <s v="male"/>
    <n v="22"/>
    <n v="0"/>
    <n v="0"/>
    <n v="14973"/>
    <n v="8.0500000000000007"/>
    <m/>
    <x v="0"/>
    <n v="1"/>
    <n v="39.203500000000005"/>
    <n v="1"/>
    <n v="39.203500000000005"/>
    <n v="39.203500000000005"/>
  </r>
  <r>
    <n v="590"/>
    <n v="0"/>
    <x v="0"/>
    <s v="Murdlin, Mr. Joseph"/>
    <s v="male"/>
    <m/>
    <n v="0"/>
    <n v="0"/>
    <s v="A./5. 3235"/>
    <n v="8.0500000000000007"/>
    <m/>
    <x v="0"/>
    <n v="1"/>
    <n v="39.203500000000005"/>
    <n v="1"/>
    <n v="39.203500000000005"/>
    <n v="39.203500000000005"/>
  </r>
  <r>
    <n v="591"/>
    <n v="0"/>
    <x v="0"/>
    <s v="Rintamaki, Mr. Matti"/>
    <s v="male"/>
    <n v="35"/>
    <n v="0"/>
    <n v="0"/>
    <s v="STON/O 2. 3101273"/>
    <n v="7.125"/>
    <m/>
    <x v="0"/>
    <n v="1"/>
    <n v="34.698750000000004"/>
    <n v="1"/>
    <n v="34.698750000000004"/>
    <n v="34.698750000000004"/>
  </r>
  <r>
    <n v="592"/>
    <n v="1"/>
    <x v="1"/>
    <s v="Stephenson, Mrs. Walter Bertram (Martha Eustis)"/>
    <s v="female"/>
    <n v="52"/>
    <n v="1"/>
    <n v="0"/>
    <n v="36947"/>
    <n v="78.2667"/>
    <s v="D20"/>
    <x v="1"/>
    <n v="2"/>
    <n v="78.2667"/>
    <n v="2"/>
    <n v="39.13335"/>
    <n v="39.13335"/>
  </r>
  <r>
    <n v="593"/>
    <n v="0"/>
    <x v="0"/>
    <s v="Elsbury, Mr. William James"/>
    <s v="male"/>
    <n v="47"/>
    <n v="0"/>
    <n v="0"/>
    <s v="A/5 3902"/>
    <n v="7.25"/>
    <m/>
    <x v="0"/>
    <n v="1"/>
    <n v="35.307499999999997"/>
    <n v="1"/>
    <n v="35.307499999999997"/>
    <n v="35.307499999999997"/>
  </r>
  <r>
    <n v="594"/>
    <n v="0"/>
    <x v="0"/>
    <s v="Bourke, Miss. Mary"/>
    <s v="female"/>
    <m/>
    <n v="0"/>
    <n v="2"/>
    <n v="364848"/>
    <n v="7.75"/>
    <m/>
    <x v="2"/>
    <n v="3"/>
    <n v="32.458550000000002"/>
    <n v="1"/>
    <n v="32.458550000000002"/>
    <n v="10.819516666666667"/>
  </r>
  <r>
    <n v="595"/>
    <n v="0"/>
    <x v="2"/>
    <s v="Chapman, Mr. John Henry"/>
    <s v="male"/>
    <n v="37"/>
    <n v="1"/>
    <n v="0"/>
    <s v="SC/AH 29037"/>
    <n v="26"/>
    <m/>
    <x v="0"/>
    <n v="2"/>
    <n v="126.62"/>
    <n v="1"/>
    <n v="126.62"/>
    <n v="63.31"/>
  </r>
  <r>
    <n v="596"/>
    <n v="0"/>
    <x v="0"/>
    <s v="Van Impe, Mr. Jean Baptiste"/>
    <s v="male"/>
    <n v="36"/>
    <n v="1"/>
    <n v="1"/>
    <n v="345773"/>
    <n v="24.15"/>
    <m/>
    <x v="0"/>
    <n v="3"/>
    <n v="117.6105"/>
    <n v="3"/>
    <n v="39.203499999999998"/>
    <n v="39.203499999999998"/>
  </r>
  <r>
    <n v="597"/>
    <n v="1"/>
    <x v="2"/>
    <s v="Leitch, Miss. Jessie Wills"/>
    <s v="female"/>
    <m/>
    <n v="0"/>
    <n v="0"/>
    <n v="248727"/>
    <n v="33"/>
    <m/>
    <x v="0"/>
    <n v="1"/>
    <n v="160.71"/>
    <n v="3"/>
    <n v="53.57"/>
    <n v="160.71"/>
  </r>
  <r>
    <n v="598"/>
    <n v="0"/>
    <x v="0"/>
    <s v="Johnson, Mr. Alfred"/>
    <s v="male"/>
    <n v="49"/>
    <n v="0"/>
    <n v="0"/>
    <s v="LINE"/>
    <n v="0"/>
    <m/>
    <x v="0"/>
    <n v="1"/>
    <n v="0"/>
    <n v="4"/>
    <n v="0"/>
    <n v="0"/>
  </r>
  <r>
    <n v="599"/>
    <n v="0"/>
    <x v="0"/>
    <s v="Boulos, Mr. Hanna"/>
    <s v="male"/>
    <m/>
    <n v="0"/>
    <n v="0"/>
    <n v="2664"/>
    <n v="7.2249999999999996"/>
    <m/>
    <x v="1"/>
    <n v="1"/>
    <n v="35.185749999999999"/>
    <n v="1"/>
    <n v="35.185749999999999"/>
    <n v="35.185749999999999"/>
  </r>
  <r>
    <n v="600"/>
    <n v="1"/>
    <x v="1"/>
    <s v="Duff Gordon, Sir. Cosmo Edmund (&quot;Mr Morgan&quot;)"/>
    <s v="male"/>
    <n v="49"/>
    <n v="1"/>
    <n v="0"/>
    <s v="PC 17485"/>
    <n v="56.929200000000002"/>
    <s v="A20"/>
    <x v="1"/>
    <n v="2"/>
    <n v="277.245204"/>
    <n v="2"/>
    <n v="138.622602"/>
    <n v="138.622602"/>
  </r>
  <r>
    <n v="601"/>
    <n v="1"/>
    <x v="2"/>
    <s v="Jacobsohn, Mrs. Sidney Samuel (Amy Frances Christy)"/>
    <s v="female"/>
    <n v="24"/>
    <n v="2"/>
    <n v="1"/>
    <n v="243847"/>
    <n v="27"/>
    <m/>
    <x v="0"/>
    <n v="4"/>
    <n v="131.49"/>
    <n v="2"/>
    <n v="65.745000000000005"/>
    <n v="32.872500000000002"/>
  </r>
  <r>
    <n v="602"/>
    <n v="0"/>
    <x v="0"/>
    <s v="Slabenoff, Mr. Petco"/>
    <s v="male"/>
    <m/>
    <n v="0"/>
    <n v="0"/>
    <n v="349214"/>
    <n v="7.8958000000000004"/>
    <m/>
    <x v="0"/>
    <n v="1"/>
    <n v="38.452546000000005"/>
    <n v="1"/>
    <n v="38.452546000000005"/>
    <n v="38.452546000000005"/>
  </r>
  <r>
    <n v="603"/>
    <n v="0"/>
    <x v="1"/>
    <s v="Harrington, Mr. Charles H"/>
    <s v="male"/>
    <m/>
    <n v="0"/>
    <n v="0"/>
    <n v="113796"/>
    <n v="42.4"/>
    <m/>
    <x v="0"/>
    <n v="1"/>
    <n v="206.488"/>
    <n v="1"/>
    <n v="206.488"/>
    <n v="206.488"/>
  </r>
  <r>
    <n v="604"/>
    <n v="0"/>
    <x v="0"/>
    <s v="Torber, Mr. Ernst William"/>
    <s v="male"/>
    <n v="44"/>
    <n v="0"/>
    <n v="0"/>
    <n v="364511"/>
    <n v="8.0500000000000007"/>
    <m/>
    <x v="0"/>
    <n v="1"/>
    <n v="39.203500000000005"/>
    <n v="1"/>
    <n v="39.203500000000005"/>
    <n v="39.203500000000005"/>
  </r>
  <r>
    <n v="605"/>
    <n v="1"/>
    <x v="1"/>
    <s v="Homer, Mr. Harry (&quot;Mr E Haven&quot;)"/>
    <s v="male"/>
    <n v="35"/>
    <n v="0"/>
    <n v="0"/>
    <n v="111426"/>
    <n v="26.55"/>
    <m/>
    <x v="1"/>
    <n v="1"/>
    <n v="26.55"/>
    <n v="1"/>
    <n v="26.55"/>
    <n v="26.55"/>
  </r>
  <r>
    <n v="606"/>
    <n v="0"/>
    <x v="0"/>
    <s v="Lindell, Mr. Edvard Bengtsson"/>
    <s v="male"/>
    <n v="36"/>
    <n v="1"/>
    <n v="0"/>
    <n v="349910"/>
    <n v="15.55"/>
    <m/>
    <x v="0"/>
    <n v="2"/>
    <n v="75.728500000000011"/>
    <n v="1"/>
    <n v="75.728500000000011"/>
    <n v="37.864250000000006"/>
  </r>
  <r>
    <n v="607"/>
    <n v="0"/>
    <x v="0"/>
    <s v="Karaic, Mr. Milan"/>
    <s v="male"/>
    <n v="30"/>
    <n v="0"/>
    <n v="0"/>
    <n v="349246"/>
    <n v="7.8958000000000004"/>
    <m/>
    <x v="0"/>
    <n v="1"/>
    <n v="38.452546000000005"/>
    <n v="1"/>
    <n v="38.452546000000005"/>
    <n v="38.452546000000005"/>
  </r>
  <r>
    <n v="608"/>
    <n v="1"/>
    <x v="1"/>
    <s v="Daniel, Mr. Robert Williams"/>
    <s v="male"/>
    <n v="27"/>
    <n v="0"/>
    <n v="0"/>
    <n v="113804"/>
    <n v="30.5"/>
    <m/>
    <x v="0"/>
    <n v="1"/>
    <n v="148.535"/>
    <n v="1"/>
    <n v="148.535"/>
    <n v="148.535"/>
  </r>
  <r>
    <n v="609"/>
    <n v="1"/>
    <x v="2"/>
    <s v="Laroche, Mrs. Joseph (Juliette Marie Louise Lafargue)"/>
    <s v="female"/>
    <n v="22"/>
    <n v="1"/>
    <n v="2"/>
    <s v="SC/Paris 2123"/>
    <n v="41.5792"/>
    <m/>
    <x v="1"/>
    <n v="4"/>
    <n v="202.49070399999999"/>
    <n v="3"/>
    <n v="67.496901333333327"/>
    <n v="50.622675999999998"/>
  </r>
  <r>
    <n v="610"/>
    <n v="1"/>
    <x v="1"/>
    <s v="Shutes, Miss. Elizabeth W"/>
    <s v="female"/>
    <n v="40"/>
    <n v="0"/>
    <n v="0"/>
    <s v="PC 17582"/>
    <n v="153.46250000000001"/>
    <s v="C125"/>
    <x v="0"/>
    <n v="1"/>
    <n v="747.36237500000004"/>
    <n v="3"/>
    <n v="249.12079166666669"/>
    <n v="747.36237500000004"/>
  </r>
  <r>
    <n v="611"/>
    <n v="0"/>
    <x v="0"/>
    <s v="Andersson, Mrs. Anders Johan (Alfrida Konstantia Brogren)"/>
    <s v="female"/>
    <n v="39"/>
    <n v="1"/>
    <n v="5"/>
    <n v="347082"/>
    <n v="31.274999999999999"/>
    <m/>
    <x v="0"/>
    <n v="7"/>
    <n v="152.30924999999999"/>
    <n v="7"/>
    <n v="21.758464285714286"/>
    <n v="21.758464285714286"/>
  </r>
  <r>
    <n v="612"/>
    <n v="0"/>
    <x v="0"/>
    <s v="Jardin, Mr. Jose Neto"/>
    <s v="male"/>
    <m/>
    <n v="0"/>
    <n v="0"/>
    <s v="SOTON/O.Q. 3101305"/>
    <n v="7.05"/>
    <m/>
    <x v="0"/>
    <n v="1"/>
    <n v="34.333500000000001"/>
    <n v="1"/>
    <n v="34.333500000000001"/>
    <n v="34.333500000000001"/>
  </r>
  <r>
    <n v="613"/>
    <n v="1"/>
    <x v="0"/>
    <s v="Murphy, Miss. Margaret Jane"/>
    <s v="female"/>
    <m/>
    <n v="1"/>
    <n v="0"/>
    <n v="367230"/>
    <n v="15.5"/>
    <m/>
    <x v="2"/>
    <n v="2"/>
    <n v="64.917100000000005"/>
    <n v="2"/>
    <n v="32.458550000000002"/>
    <n v="32.458550000000002"/>
  </r>
  <r>
    <n v="614"/>
    <n v="0"/>
    <x v="0"/>
    <s v="Horgan, Mr. John"/>
    <s v="male"/>
    <m/>
    <n v="0"/>
    <n v="0"/>
    <n v="370377"/>
    <n v="7.75"/>
    <m/>
    <x v="2"/>
    <n v="1"/>
    <n v="32.458550000000002"/>
    <n v="1"/>
    <n v="32.458550000000002"/>
    <n v="32.458550000000002"/>
  </r>
  <r>
    <n v="615"/>
    <n v="0"/>
    <x v="0"/>
    <s v="Brocklebank, Mr. William Alfred"/>
    <s v="male"/>
    <n v="35"/>
    <n v="0"/>
    <n v="0"/>
    <n v="364512"/>
    <n v="8.0500000000000007"/>
    <m/>
    <x v="0"/>
    <n v="1"/>
    <n v="39.203500000000005"/>
    <n v="1"/>
    <n v="39.203500000000005"/>
    <n v="39.203500000000005"/>
  </r>
  <r>
    <n v="616"/>
    <n v="1"/>
    <x v="2"/>
    <s v="Herman, Miss. Alice"/>
    <s v="female"/>
    <n v="24"/>
    <n v="1"/>
    <n v="2"/>
    <n v="220845"/>
    <n v="65"/>
    <m/>
    <x v="0"/>
    <n v="4"/>
    <n v="316.55"/>
    <n v="2"/>
    <n v="158.27500000000001"/>
    <n v="79.137500000000003"/>
  </r>
  <r>
    <n v="617"/>
    <n v="0"/>
    <x v="0"/>
    <s v="Danbom, Mr. Ernst Gilbert"/>
    <s v="male"/>
    <n v="34"/>
    <n v="1"/>
    <n v="1"/>
    <n v="347080"/>
    <n v="14.4"/>
    <m/>
    <x v="0"/>
    <n v="3"/>
    <n v="70.128"/>
    <n v="2"/>
    <n v="35.064"/>
    <n v="23.376000000000001"/>
  </r>
  <r>
    <n v="618"/>
    <n v="0"/>
    <x v="0"/>
    <s v="Lobb, Mrs. William Arthur (Cordelia K Stanlick)"/>
    <s v="female"/>
    <n v="26"/>
    <n v="1"/>
    <n v="0"/>
    <s v="A/5. 3336"/>
    <n v="16.100000000000001"/>
    <m/>
    <x v="0"/>
    <n v="2"/>
    <n v="78.407000000000011"/>
    <n v="2"/>
    <n v="39.203500000000005"/>
    <n v="39.203500000000005"/>
  </r>
  <r>
    <n v="619"/>
    <n v="1"/>
    <x v="2"/>
    <s v="Becker, Miss. Marion Louise"/>
    <s v="female"/>
    <n v="4"/>
    <n v="2"/>
    <n v="1"/>
    <n v="230136"/>
    <n v="39"/>
    <s v="F4"/>
    <x v="0"/>
    <n v="4"/>
    <n v="189.93"/>
    <n v="2"/>
    <n v="94.965000000000003"/>
    <n v="47.482500000000002"/>
  </r>
  <r>
    <n v="620"/>
    <n v="0"/>
    <x v="2"/>
    <s v="Gavey, Mr. Lawrence"/>
    <s v="male"/>
    <n v="26"/>
    <n v="0"/>
    <n v="0"/>
    <n v="31028"/>
    <n v="10.5"/>
    <m/>
    <x v="0"/>
    <n v="1"/>
    <n v="51.134999999999998"/>
    <n v="1"/>
    <n v="51.134999999999998"/>
    <n v="51.134999999999998"/>
  </r>
  <r>
    <n v="621"/>
    <n v="0"/>
    <x v="0"/>
    <s v="Yasbeck, Mr. Antoni"/>
    <s v="male"/>
    <n v="27"/>
    <n v="1"/>
    <n v="0"/>
    <n v="2659"/>
    <n v="14.4542"/>
    <m/>
    <x v="1"/>
    <n v="2"/>
    <n v="70.391953999999998"/>
    <n v="2"/>
    <n v="35.195976999999999"/>
    <n v="35.195976999999999"/>
  </r>
  <r>
    <n v="622"/>
    <n v="1"/>
    <x v="1"/>
    <s v="Kimball, Mr. Edwin Nelson Jr"/>
    <s v="male"/>
    <n v="42"/>
    <n v="1"/>
    <n v="0"/>
    <n v="11753"/>
    <n v="52.554200000000002"/>
    <s v="D19"/>
    <x v="0"/>
    <n v="2"/>
    <n v="255.93895400000002"/>
    <n v="1"/>
    <n v="255.93895400000002"/>
    <n v="127.96947700000001"/>
  </r>
  <r>
    <n v="623"/>
    <n v="1"/>
    <x v="0"/>
    <s v="Nakid, Mr. Sahid"/>
    <s v="male"/>
    <n v="20"/>
    <n v="1"/>
    <n v="1"/>
    <n v="2653"/>
    <n v="15.7417"/>
    <m/>
    <x v="1"/>
    <n v="3"/>
    <n v="76.662079000000006"/>
    <n v="2"/>
    <n v="38.331039500000003"/>
    <n v="25.554026333333336"/>
  </r>
  <r>
    <n v="624"/>
    <n v="0"/>
    <x v="0"/>
    <s v="Hansen, Mr. Henry Damsgaard"/>
    <s v="male"/>
    <n v="21"/>
    <n v="0"/>
    <n v="0"/>
    <n v="350029"/>
    <n v="7.8541999999999996"/>
    <m/>
    <x v="0"/>
    <n v="1"/>
    <n v="38.249954000000002"/>
    <n v="1"/>
    <n v="38.249954000000002"/>
    <n v="38.249954000000002"/>
  </r>
  <r>
    <n v="625"/>
    <n v="0"/>
    <x v="0"/>
    <s v="Bowen, Mr. David John &quot;Dai&quot;"/>
    <s v="male"/>
    <n v="21"/>
    <n v="0"/>
    <n v="0"/>
    <n v="54636"/>
    <n v="16.100000000000001"/>
    <m/>
    <x v="0"/>
    <n v="1"/>
    <n v="78.407000000000011"/>
    <n v="2"/>
    <n v="39.203500000000005"/>
    <n v="78.407000000000011"/>
  </r>
  <r>
    <n v="626"/>
    <n v="0"/>
    <x v="1"/>
    <s v="Sutton, Mr. Frederick"/>
    <s v="male"/>
    <n v="61"/>
    <n v="0"/>
    <n v="0"/>
    <n v="36963"/>
    <n v="32.320799999999998"/>
    <s v="D50"/>
    <x v="0"/>
    <n v="1"/>
    <n v="157.40229600000001"/>
    <n v="1"/>
    <n v="157.40229600000001"/>
    <n v="157.40229600000001"/>
  </r>
  <r>
    <n v="627"/>
    <n v="0"/>
    <x v="2"/>
    <s v="Kirkland, Rev. Charles Leonard"/>
    <s v="male"/>
    <n v="57"/>
    <n v="0"/>
    <n v="0"/>
    <n v="219533"/>
    <n v="12.35"/>
    <m/>
    <x v="2"/>
    <n v="1"/>
    <n v="51.724269999999997"/>
    <n v="1"/>
    <n v="51.724269999999997"/>
    <n v="51.724269999999997"/>
  </r>
  <r>
    <n v="628"/>
    <n v="1"/>
    <x v="1"/>
    <s v="Longley, Miss. Gretchen Fiske"/>
    <s v="female"/>
    <n v="21"/>
    <n v="0"/>
    <n v="0"/>
    <n v="13502"/>
    <n v="77.958299999999994"/>
    <s v="D9"/>
    <x v="0"/>
    <n v="1"/>
    <n v="379.65692099999995"/>
    <n v="3"/>
    <n v="126.55230699999998"/>
    <n v="379.65692099999995"/>
  </r>
  <r>
    <n v="629"/>
    <n v="0"/>
    <x v="0"/>
    <s v="Bostandyeff, Mr. Guentcho"/>
    <s v="male"/>
    <n v="26"/>
    <n v="0"/>
    <n v="0"/>
    <n v="349224"/>
    <n v="7.8958000000000004"/>
    <m/>
    <x v="0"/>
    <n v="1"/>
    <n v="38.452546000000005"/>
    <n v="1"/>
    <n v="38.452546000000005"/>
    <n v="38.452546000000005"/>
  </r>
  <r>
    <n v="630"/>
    <n v="0"/>
    <x v="0"/>
    <s v="O'Connell, Mr. Patrick D"/>
    <s v="male"/>
    <m/>
    <n v="0"/>
    <n v="0"/>
    <n v="334912"/>
    <n v="7.7332999999999998"/>
    <m/>
    <x v="2"/>
    <n v="1"/>
    <n v="32.388607059999998"/>
    <n v="1"/>
    <n v="32.388607059999998"/>
    <n v="32.388607059999998"/>
  </r>
  <r>
    <n v="631"/>
    <n v="1"/>
    <x v="1"/>
    <s v="Barkworth, Mr. Algernon Henry Wilson"/>
    <s v="male"/>
    <n v="80"/>
    <n v="0"/>
    <n v="0"/>
    <n v="27042"/>
    <n v="30"/>
    <s v="A23"/>
    <x v="0"/>
    <n v="1"/>
    <n v="146.1"/>
    <n v="1"/>
    <n v="146.1"/>
    <n v="146.1"/>
  </r>
  <r>
    <n v="632"/>
    <n v="0"/>
    <x v="0"/>
    <s v="Lundahl, Mr. Johan Svensson"/>
    <s v="male"/>
    <n v="51"/>
    <n v="0"/>
    <n v="0"/>
    <n v="347743"/>
    <n v="7.0541999999999998"/>
    <m/>
    <x v="0"/>
    <n v="1"/>
    <n v="34.353954000000002"/>
    <n v="1"/>
    <n v="34.353954000000002"/>
    <n v="34.353954000000002"/>
  </r>
  <r>
    <n v="633"/>
    <n v="1"/>
    <x v="1"/>
    <s v="Stahelin-Maeglin, Dr. Max"/>
    <s v="male"/>
    <n v="32"/>
    <n v="0"/>
    <n v="0"/>
    <n v="13214"/>
    <n v="30.5"/>
    <s v="B50"/>
    <x v="1"/>
    <n v="1"/>
    <n v="30.5"/>
    <n v="1"/>
    <n v="30.5"/>
    <n v="30.5"/>
  </r>
  <r>
    <n v="634"/>
    <n v="0"/>
    <x v="1"/>
    <s v="Parr, Mr. William Henry Marsh"/>
    <s v="male"/>
    <m/>
    <n v="0"/>
    <n v="0"/>
    <n v="112052"/>
    <n v="0"/>
    <m/>
    <x v="0"/>
    <n v="1"/>
    <n v="0"/>
    <n v="1"/>
    <n v="0"/>
    <n v="0"/>
  </r>
  <r>
    <n v="635"/>
    <n v="0"/>
    <x v="0"/>
    <s v="Skoog, Miss. Mabel"/>
    <s v="female"/>
    <n v="9"/>
    <n v="3"/>
    <n v="2"/>
    <n v="347088"/>
    <n v="27.9"/>
    <m/>
    <x v="0"/>
    <n v="6"/>
    <n v="135.87299999999999"/>
    <n v="6"/>
    <n v="22.645499999999998"/>
    <n v="22.645499999999998"/>
  </r>
  <r>
    <n v="636"/>
    <n v="1"/>
    <x v="2"/>
    <s v="Davis, Miss. Mary"/>
    <s v="female"/>
    <n v="28"/>
    <n v="0"/>
    <n v="0"/>
    <n v="237668"/>
    <n v="13"/>
    <m/>
    <x v="0"/>
    <n v="1"/>
    <n v="63.31"/>
    <n v="1"/>
    <n v="63.31"/>
    <n v="63.31"/>
  </r>
  <r>
    <n v="637"/>
    <n v="0"/>
    <x v="0"/>
    <s v="Leinonen, Mr. Antti Gustaf"/>
    <s v="male"/>
    <n v="32"/>
    <n v="0"/>
    <n v="0"/>
    <s v="STON/O 2. 3101292"/>
    <n v="7.9249999999999998"/>
    <m/>
    <x v="0"/>
    <n v="1"/>
    <n v="38.594749999999998"/>
    <n v="1"/>
    <n v="38.594749999999998"/>
    <n v="38.594749999999998"/>
  </r>
  <r>
    <n v="638"/>
    <n v="0"/>
    <x v="2"/>
    <s v="Collyer, Mr. Harvey"/>
    <s v="male"/>
    <n v="31"/>
    <n v="1"/>
    <n v="1"/>
    <s v="C.A. 31921"/>
    <n v="26.25"/>
    <m/>
    <x v="0"/>
    <n v="3"/>
    <n v="127.83750000000001"/>
    <n v="3"/>
    <n v="42.612500000000004"/>
    <n v="42.612500000000004"/>
  </r>
  <r>
    <n v="639"/>
    <n v="0"/>
    <x v="0"/>
    <s v="Panula, Mrs. Juha (Maria Emilia Ojala)"/>
    <s v="female"/>
    <n v="41"/>
    <n v="0"/>
    <n v="5"/>
    <n v="3101295"/>
    <n v="39.6875"/>
    <m/>
    <x v="0"/>
    <n v="6"/>
    <n v="193.27812500000002"/>
    <n v="6"/>
    <n v="32.213020833333339"/>
    <n v="32.213020833333339"/>
  </r>
  <r>
    <n v="640"/>
    <n v="0"/>
    <x v="0"/>
    <s v="Thorneycroft, Mr. Percival"/>
    <s v="male"/>
    <m/>
    <n v="1"/>
    <n v="0"/>
    <n v="376564"/>
    <n v="16.100000000000001"/>
    <m/>
    <x v="0"/>
    <n v="2"/>
    <n v="78.407000000000011"/>
    <n v="2"/>
    <n v="39.203500000000005"/>
    <n v="39.203500000000005"/>
  </r>
  <r>
    <n v="641"/>
    <n v="0"/>
    <x v="0"/>
    <s v="Jensen, Mr. Hans Peder"/>
    <s v="male"/>
    <n v="20"/>
    <n v="0"/>
    <n v="0"/>
    <n v="350050"/>
    <n v="7.8541999999999996"/>
    <m/>
    <x v="0"/>
    <n v="1"/>
    <n v="38.249954000000002"/>
    <n v="1"/>
    <n v="38.249954000000002"/>
    <n v="38.249954000000002"/>
  </r>
  <r>
    <n v="642"/>
    <n v="1"/>
    <x v="1"/>
    <s v="Sagesser, Mlle. Emma"/>
    <s v="female"/>
    <n v="24"/>
    <n v="0"/>
    <n v="0"/>
    <s v="PC 17477"/>
    <n v="69.3"/>
    <s v="B35"/>
    <x v="1"/>
    <n v="1"/>
    <n v="337.49099999999999"/>
    <n v="2"/>
    <n v="168.74549999999999"/>
    <n v="337.49099999999999"/>
  </r>
  <r>
    <n v="643"/>
    <n v="0"/>
    <x v="0"/>
    <s v="Skoog, Miss. Margit Elizabeth"/>
    <s v="female"/>
    <n v="2"/>
    <n v="3"/>
    <n v="2"/>
    <n v="347088"/>
    <n v="27.9"/>
    <m/>
    <x v="0"/>
    <n v="6"/>
    <n v="135.87299999999999"/>
    <n v="6"/>
    <n v="22.645499999999998"/>
    <n v="22.645499999999998"/>
  </r>
  <r>
    <n v="644"/>
    <n v="1"/>
    <x v="0"/>
    <s v="Foo, Mr. Choong"/>
    <s v="male"/>
    <m/>
    <n v="0"/>
    <n v="0"/>
    <n v="1601"/>
    <n v="56.495800000000003"/>
    <m/>
    <x v="0"/>
    <n v="1"/>
    <n v="275.134546"/>
    <n v="7"/>
    <n v="39.30493514285714"/>
    <n v="275.134546"/>
  </r>
  <r>
    <n v="645"/>
    <n v="1"/>
    <x v="0"/>
    <s v="Baclini, Miss. Eugenie"/>
    <s v="female"/>
    <n v="0.75"/>
    <n v="2"/>
    <n v="1"/>
    <n v="2666"/>
    <n v="19.258299999999998"/>
    <m/>
    <x v="1"/>
    <n v="4"/>
    <n v="93.787920999999997"/>
    <n v="4"/>
    <n v="23.446980249999999"/>
    <n v="23.446980249999999"/>
  </r>
  <r>
    <n v="646"/>
    <n v="1"/>
    <x v="1"/>
    <s v="Harper, Mr. Henry Sleeper"/>
    <s v="male"/>
    <n v="48"/>
    <n v="1"/>
    <n v="0"/>
    <s v="PC 17572"/>
    <n v="76.729200000000006"/>
    <s v="D33"/>
    <x v="1"/>
    <n v="2"/>
    <n v="373.67120400000005"/>
    <n v="3"/>
    <n v="124.55706800000002"/>
    <n v="186.83560200000002"/>
  </r>
  <r>
    <n v="647"/>
    <n v="0"/>
    <x v="0"/>
    <s v="Cor, Mr. Liudevit"/>
    <s v="male"/>
    <n v="19"/>
    <n v="0"/>
    <n v="0"/>
    <n v="349231"/>
    <n v="7.8958000000000004"/>
    <m/>
    <x v="0"/>
    <n v="1"/>
    <n v="38.452546000000005"/>
    <n v="1"/>
    <n v="38.452546000000005"/>
    <n v="38.452546000000005"/>
  </r>
  <r>
    <n v="648"/>
    <n v="1"/>
    <x v="1"/>
    <s v="Simonius-Blumer, Col. Oberst Alfons"/>
    <s v="male"/>
    <n v="56"/>
    <n v="0"/>
    <n v="0"/>
    <n v="13213"/>
    <n v="35.5"/>
    <s v="A26"/>
    <x v="1"/>
    <n v="1"/>
    <n v="35.5"/>
    <n v="1"/>
    <n v="35.5"/>
    <n v="35.5"/>
  </r>
  <r>
    <n v="649"/>
    <n v="0"/>
    <x v="0"/>
    <s v="Willey, Mr. Edward"/>
    <s v="male"/>
    <m/>
    <n v="0"/>
    <n v="0"/>
    <s v="S.O./P.P. 751"/>
    <n v="7.55"/>
    <m/>
    <x v="0"/>
    <n v="1"/>
    <n v="36.768500000000003"/>
    <n v="1"/>
    <n v="36.768500000000003"/>
    <n v="36.768500000000003"/>
  </r>
  <r>
    <n v="650"/>
    <n v="1"/>
    <x v="0"/>
    <s v="Stanley, Miss. Amy Zillah Elsie"/>
    <s v="female"/>
    <n v="23"/>
    <n v="0"/>
    <n v="0"/>
    <s v="CA. 2314"/>
    <n v="7.55"/>
    <m/>
    <x v="0"/>
    <n v="1"/>
    <n v="36.768500000000003"/>
    <n v="1"/>
    <n v="36.768500000000003"/>
    <n v="36.768500000000003"/>
  </r>
  <r>
    <n v="651"/>
    <n v="0"/>
    <x v="0"/>
    <s v="Mitkoff, Mr. Mito"/>
    <s v="male"/>
    <m/>
    <n v="0"/>
    <n v="0"/>
    <n v="349221"/>
    <n v="7.8958000000000004"/>
    <m/>
    <x v="0"/>
    <n v="1"/>
    <n v="38.452546000000005"/>
    <n v="1"/>
    <n v="38.452546000000005"/>
    <n v="38.452546000000005"/>
  </r>
  <r>
    <n v="652"/>
    <n v="1"/>
    <x v="2"/>
    <s v="Doling, Miss. Elsie"/>
    <s v="female"/>
    <n v="18"/>
    <n v="0"/>
    <n v="1"/>
    <n v="231919"/>
    <n v="23"/>
    <m/>
    <x v="0"/>
    <n v="2"/>
    <n v="112.01"/>
    <n v="2"/>
    <n v="56.005000000000003"/>
    <n v="56.005000000000003"/>
  </r>
  <r>
    <n v="653"/>
    <n v="0"/>
    <x v="0"/>
    <s v="Kalvik, Mr. Johannes Halvorsen"/>
    <s v="male"/>
    <n v="21"/>
    <n v="0"/>
    <n v="0"/>
    <n v="8475"/>
    <n v="8.4332999999999991"/>
    <m/>
    <x v="0"/>
    <n v="1"/>
    <n v="41.070170999999995"/>
    <n v="1"/>
    <n v="41.070170999999995"/>
    <n v="41.070170999999995"/>
  </r>
  <r>
    <n v="654"/>
    <n v="1"/>
    <x v="0"/>
    <s v="O'Leary, Miss. Hanora &quot;Norah&quot;"/>
    <s v="female"/>
    <m/>
    <n v="0"/>
    <n v="0"/>
    <n v="330919"/>
    <n v="7.8292000000000002"/>
    <m/>
    <x v="2"/>
    <n v="1"/>
    <n v="32.790255440000003"/>
    <n v="1"/>
    <n v="32.790255440000003"/>
    <n v="32.790255440000003"/>
  </r>
  <r>
    <n v="655"/>
    <n v="0"/>
    <x v="0"/>
    <s v="Hegarty, Miss. Hanora &quot;Nora&quot;"/>
    <s v="female"/>
    <n v="18"/>
    <n v="0"/>
    <n v="0"/>
    <n v="365226"/>
    <n v="6.75"/>
    <m/>
    <x v="2"/>
    <n v="1"/>
    <n v="28.270350000000001"/>
    <n v="1"/>
    <n v="28.270350000000001"/>
    <n v="28.270350000000001"/>
  </r>
  <r>
    <n v="656"/>
    <n v="0"/>
    <x v="2"/>
    <s v="Hickman, Mr. Leonard Mark"/>
    <s v="male"/>
    <n v="24"/>
    <n v="2"/>
    <n v="0"/>
    <s v="S.O.C. 14879"/>
    <n v="73.5"/>
    <m/>
    <x v="0"/>
    <n v="3"/>
    <n v="357.94499999999999"/>
    <n v="5"/>
    <n v="71.588999999999999"/>
    <n v="119.315"/>
  </r>
  <r>
    <n v="657"/>
    <n v="0"/>
    <x v="0"/>
    <s v="Radeff, Mr. Alexander"/>
    <s v="male"/>
    <m/>
    <n v="0"/>
    <n v="0"/>
    <n v="349223"/>
    <n v="7.8958000000000004"/>
    <m/>
    <x v="0"/>
    <n v="1"/>
    <n v="38.452546000000005"/>
    <n v="1"/>
    <n v="38.452546000000005"/>
    <n v="38.452546000000005"/>
  </r>
  <r>
    <n v="658"/>
    <n v="0"/>
    <x v="0"/>
    <s v="Bourke, Mrs. John (Catherine)"/>
    <s v="female"/>
    <n v="32"/>
    <n v="1"/>
    <n v="1"/>
    <n v="364849"/>
    <n v="15.5"/>
    <m/>
    <x v="2"/>
    <n v="3"/>
    <n v="64.917100000000005"/>
    <n v="2"/>
    <n v="32.458550000000002"/>
    <n v="21.639033333333334"/>
  </r>
  <r>
    <n v="659"/>
    <n v="0"/>
    <x v="2"/>
    <s v="Eitemiller, Mr. George Floyd"/>
    <s v="male"/>
    <n v="23"/>
    <n v="0"/>
    <n v="0"/>
    <n v="29751"/>
    <n v="13"/>
    <m/>
    <x v="0"/>
    <n v="1"/>
    <n v="63.31"/>
    <n v="1"/>
    <n v="63.31"/>
    <n v="63.31"/>
  </r>
  <r>
    <n v="660"/>
    <n v="0"/>
    <x v="1"/>
    <s v="Newell, Mr. Arthur Webster"/>
    <s v="male"/>
    <n v="58"/>
    <n v="0"/>
    <n v="2"/>
    <n v="35273"/>
    <n v="113.27500000000001"/>
    <s v="D48"/>
    <x v="1"/>
    <n v="3"/>
    <n v="113.27500000000001"/>
    <n v="3"/>
    <n v="37.758333333333333"/>
    <n v="37.758333333333333"/>
  </r>
  <r>
    <n v="661"/>
    <n v="1"/>
    <x v="1"/>
    <s v="Frauenthal, Dr. Henry William"/>
    <s v="male"/>
    <n v="50"/>
    <n v="2"/>
    <n v="0"/>
    <s v="PC 17611"/>
    <n v="133.65"/>
    <m/>
    <x v="0"/>
    <n v="3"/>
    <n v="650.87549999999999"/>
    <n v="2"/>
    <n v="325.43774999999999"/>
    <n v="216.95849999999999"/>
  </r>
  <r>
    <n v="662"/>
    <n v="0"/>
    <x v="0"/>
    <s v="Badt, Mr. Mohamed"/>
    <s v="male"/>
    <n v="40"/>
    <n v="0"/>
    <n v="0"/>
    <n v="2623"/>
    <n v="7.2249999999999996"/>
    <m/>
    <x v="1"/>
    <n v="1"/>
    <n v="35.185749999999999"/>
    <n v="1"/>
    <n v="35.185749999999999"/>
    <n v="35.185749999999999"/>
  </r>
  <r>
    <n v="663"/>
    <n v="0"/>
    <x v="1"/>
    <s v="Colley, Mr. Edward Pomeroy"/>
    <s v="male"/>
    <n v="47"/>
    <n v="0"/>
    <n v="0"/>
    <n v="5727"/>
    <n v="25.587499999999999"/>
    <s v="E58"/>
    <x v="0"/>
    <n v="1"/>
    <n v="124.611125"/>
    <n v="1"/>
    <n v="124.611125"/>
    <n v="124.611125"/>
  </r>
  <r>
    <n v="664"/>
    <n v="0"/>
    <x v="0"/>
    <s v="Coleff, Mr. Peju"/>
    <s v="male"/>
    <n v="36"/>
    <n v="0"/>
    <n v="0"/>
    <n v="349210"/>
    <n v="7.4958"/>
    <m/>
    <x v="0"/>
    <n v="1"/>
    <n v="36.504545999999998"/>
    <n v="1"/>
    <n v="36.504545999999998"/>
    <n v="36.504545999999998"/>
  </r>
  <r>
    <n v="665"/>
    <n v="1"/>
    <x v="0"/>
    <s v="Lindqvist, Mr. Eino William"/>
    <s v="male"/>
    <n v="20"/>
    <n v="1"/>
    <n v="0"/>
    <s v="STON/O 2. 3101285"/>
    <n v="7.9249999999999998"/>
    <m/>
    <x v="0"/>
    <n v="2"/>
    <n v="38.594749999999998"/>
    <n v="1"/>
    <n v="38.594749999999998"/>
    <n v="19.297374999999999"/>
  </r>
  <r>
    <n v="666"/>
    <n v="0"/>
    <x v="2"/>
    <s v="Hickman, Mr. Lewis"/>
    <s v="male"/>
    <n v="32"/>
    <n v="2"/>
    <n v="0"/>
    <s v="S.O.C. 14879"/>
    <n v="73.5"/>
    <m/>
    <x v="0"/>
    <n v="3"/>
    <n v="357.94499999999999"/>
    <n v="5"/>
    <n v="71.588999999999999"/>
    <n v="119.315"/>
  </r>
  <r>
    <n v="667"/>
    <n v="0"/>
    <x v="2"/>
    <s v="Butler, Mr. Reginald Fenton"/>
    <s v="male"/>
    <n v="25"/>
    <n v="0"/>
    <n v="0"/>
    <n v="234686"/>
    <n v="13"/>
    <m/>
    <x v="0"/>
    <n v="1"/>
    <n v="63.31"/>
    <n v="1"/>
    <n v="63.31"/>
    <n v="63.31"/>
  </r>
  <r>
    <n v="668"/>
    <n v="0"/>
    <x v="0"/>
    <s v="Rommetvedt, Mr. Knud Paust"/>
    <s v="male"/>
    <m/>
    <n v="0"/>
    <n v="0"/>
    <n v="312993"/>
    <n v="7.7750000000000004"/>
    <m/>
    <x v="0"/>
    <n v="1"/>
    <n v="37.864250000000006"/>
    <n v="1"/>
    <n v="37.864250000000006"/>
    <n v="37.864250000000006"/>
  </r>
  <r>
    <n v="669"/>
    <n v="0"/>
    <x v="0"/>
    <s v="Cook, Mr. Jacob"/>
    <s v="male"/>
    <n v="43"/>
    <n v="0"/>
    <n v="0"/>
    <s v="A/5 3536"/>
    <n v="8.0500000000000007"/>
    <m/>
    <x v="0"/>
    <n v="1"/>
    <n v="39.203500000000005"/>
    <n v="1"/>
    <n v="39.203500000000005"/>
    <n v="39.203500000000005"/>
  </r>
  <r>
    <n v="670"/>
    <n v="1"/>
    <x v="1"/>
    <s v="Taylor, Mrs. Elmer Zebley (Juliet Cummins Wright)"/>
    <s v="female"/>
    <m/>
    <n v="1"/>
    <n v="0"/>
    <n v="19996"/>
    <n v="52"/>
    <s v="C126"/>
    <x v="0"/>
    <n v="2"/>
    <n v="253.24"/>
    <n v="2"/>
    <n v="126.62"/>
    <n v="126.62"/>
  </r>
  <r>
    <n v="671"/>
    <n v="1"/>
    <x v="2"/>
    <s v="Brown, Mrs. Thomas William Solomon (Elizabeth Catherine Ford)"/>
    <s v="female"/>
    <n v="40"/>
    <n v="1"/>
    <n v="1"/>
    <n v="29750"/>
    <n v="39"/>
    <m/>
    <x v="0"/>
    <n v="3"/>
    <n v="189.93"/>
    <n v="2"/>
    <n v="94.965000000000003"/>
    <n v="63.31"/>
  </r>
  <r>
    <n v="672"/>
    <n v="0"/>
    <x v="1"/>
    <s v="Davidson, Mr. Thornton"/>
    <s v="male"/>
    <n v="31"/>
    <n v="1"/>
    <n v="0"/>
    <s v="F.C. 12750"/>
    <n v="52"/>
    <s v="B71"/>
    <x v="0"/>
    <n v="2"/>
    <n v="253.24"/>
    <n v="1"/>
    <n v="253.24"/>
    <n v="126.62"/>
  </r>
  <r>
    <n v="673"/>
    <n v="0"/>
    <x v="2"/>
    <s v="Mitchell, Mr. Henry Michael"/>
    <s v="male"/>
    <n v="70"/>
    <n v="0"/>
    <n v="0"/>
    <s v="C.A. 24580"/>
    <n v="10.5"/>
    <m/>
    <x v="0"/>
    <n v="1"/>
    <n v="51.134999999999998"/>
    <n v="1"/>
    <n v="51.134999999999998"/>
    <n v="51.134999999999998"/>
  </r>
  <r>
    <n v="674"/>
    <n v="1"/>
    <x v="2"/>
    <s v="Wilhelms, Mr. Charles"/>
    <s v="male"/>
    <n v="31"/>
    <n v="0"/>
    <n v="0"/>
    <n v="244270"/>
    <n v="13"/>
    <m/>
    <x v="0"/>
    <n v="1"/>
    <n v="63.31"/>
    <n v="1"/>
    <n v="63.31"/>
    <n v="63.31"/>
  </r>
  <r>
    <n v="675"/>
    <n v="0"/>
    <x v="2"/>
    <s v="Watson, Mr. Ennis Hastings"/>
    <s v="male"/>
    <m/>
    <n v="0"/>
    <n v="0"/>
    <n v="239856"/>
    <n v="0"/>
    <m/>
    <x v="0"/>
    <n v="1"/>
    <n v="0"/>
    <n v="1"/>
    <n v="0"/>
    <n v="0"/>
  </r>
  <r>
    <n v="676"/>
    <n v="0"/>
    <x v="0"/>
    <s v="Edvardsson, Mr. Gustaf Hjalmar"/>
    <s v="male"/>
    <n v="18"/>
    <n v="0"/>
    <n v="0"/>
    <n v="349912"/>
    <n v="7.7750000000000004"/>
    <m/>
    <x v="0"/>
    <n v="1"/>
    <n v="37.864250000000006"/>
    <n v="1"/>
    <n v="37.864250000000006"/>
    <n v="37.864250000000006"/>
  </r>
  <r>
    <n v="677"/>
    <n v="0"/>
    <x v="0"/>
    <s v="Sawyer, Mr. Frederick Charles"/>
    <s v="male"/>
    <n v="24.5"/>
    <n v="0"/>
    <n v="0"/>
    <n v="342826"/>
    <n v="8.0500000000000007"/>
    <m/>
    <x v="0"/>
    <n v="1"/>
    <n v="39.203500000000005"/>
    <n v="1"/>
    <n v="39.203500000000005"/>
    <n v="39.203500000000005"/>
  </r>
  <r>
    <n v="678"/>
    <n v="1"/>
    <x v="0"/>
    <s v="Turja, Miss. Anna Sofia"/>
    <s v="female"/>
    <n v="18"/>
    <n v="0"/>
    <n v="0"/>
    <n v="4138"/>
    <n v="9.8416999999999994"/>
    <m/>
    <x v="0"/>
    <n v="1"/>
    <n v="47.929079000000002"/>
    <n v="1"/>
    <n v="47.929079000000002"/>
    <n v="47.929079000000002"/>
  </r>
  <r>
    <n v="679"/>
    <n v="0"/>
    <x v="0"/>
    <s v="Goodwin, Mrs. Frederick (Augusta Tyler)"/>
    <s v="female"/>
    <n v="43"/>
    <n v="1"/>
    <n v="6"/>
    <s v="CA 2144"/>
    <n v="46.9"/>
    <m/>
    <x v="0"/>
    <n v="8"/>
    <n v="228.40299999999999"/>
    <n v="6"/>
    <n v="38.067166666666665"/>
    <n v="28.550374999999999"/>
  </r>
  <r>
    <n v="680"/>
    <n v="1"/>
    <x v="1"/>
    <s v="Cardeza, Mr. Thomas Drake Martinez"/>
    <s v="male"/>
    <n v="36"/>
    <n v="0"/>
    <n v="1"/>
    <s v="PC 17755"/>
    <n v="512.32920000000001"/>
    <s v="B51 B53 B55"/>
    <x v="1"/>
    <n v="2"/>
    <n v="2495.0432040000001"/>
    <n v="3"/>
    <n v="831.68106799999998"/>
    <n v="1247.521602"/>
  </r>
  <r>
    <n v="681"/>
    <n v="0"/>
    <x v="0"/>
    <s v="Peters, Miss. Katie"/>
    <s v="female"/>
    <m/>
    <n v="0"/>
    <n v="0"/>
    <n v="330935"/>
    <n v="8.1374999999999993"/>
    <m/>
    <x v="2"/>
    <n v="1"/>
    <n v="34.081477499999998"/>
    <n v="1"/>
    <n v="34.081477499999998"/>
    <n v="34.081477499999998"/>
  </r>
  <r>
    <n v="682"/>
    <n v="1"/>
    <x v="1"/>
    <s v="Hassab, Mr. Hammad"/>
    <s v="male"/>
    <n v="27"/>
    <n v="0"/>
    <n v="0"/>
    <s v="PC 17572"/>
    <n v="76.729200000000006"/>
    <s v="D49"/>
    <x v="1"/>
    <n v="1"/>
    <n v="373.67120400000005"/>
    <n v="3"/>
    <n v="124.55706800000002"/>
    <n v="373.67120400000005"/>
  </r>
  <r>
    <n v="683"/>
    <n v="0"/>
    <x v="0"/>
    <s v="Olsvigen, Mr. Thor Anderson"/>
    <s v="male"/>
    <n v="20"/>
    <n v="0"/>
    <n v="0"/>
    <n v="6563"/>
    <n v="9.2249999999999996"/>
    <m/>
    <x v="0"/>
    <n v="1"/>
    <n v="44.925750000000001"/>
    <n v="1"/>
    <n v="44.925750000000001"/>
    <n v="44.925750000000001"/>
  </r>
  <r>
    <n v="684"/>
    <n v="0"/>
    <x v="0"/>
    <s v="Goodwin, Mr. Charles Edward"/>
    <s v="male"/>
    <n v="14"/>
    <n v="5"/>
    <n v="2"/>
    <s v="CA 2144"/>
    <n v="46.9"/>
    <m/>
    <x v="0"/>
    <n v="8"/>
    <n v="228.40299999999999"/>
    <n v="6"/>
    <n v="38.067166666666665"/>
    <n v="28.550374999999999"/>
  </r>
  <r>
    <n v="685"/>
    <n v="0"/>
    <x v="2"/>
    <s v="Brown, Mr. Thomas William Solomon"/>
    <s v="male"/>
    <n v="60"/>
    <n v="1"/>
    <n v="1"/>
    <n v="29750"/>
    <n v="39"/>
    <m/>
    <x v="0"/>
    <n v="3"/>
    <n v="189.93"/>
    <n v="2"/>
    <n v="94.965000000000003"/>
    <n v="63.31"/>
  </r>
  <r>
    <n v="686"/>
    <n v="0"/>
    <x v="2"/>
    <s v="Laroche, Mr. Joseph Philippe Lemercier"/>
    <s v="male"/>
    <n v="25"/>
    <n v="1"/>
    <n v="2"/>
    <s v="SC/Paris 2123"/>
    <n v="41.5792"/>
    <m/>
    <x v="1"/>
    <n v="4"/>
    <n v="202.49070399999999"/>
    <n v="3"/>
    <n v="67.496901333333327"/>
    <n v="50.622675999999998"/>
  </r>
  <r>
    <n v="687"/>
    <n v="0"/>
    <x v="0"/>
    <s v="Panula, Mr. Jaako Arnold"/>
    <s v="male"/>
    <n v="14"/>
    <n v="4"/>
    <n v="1"/>
    <n v="3101295"/>
    <n v="39.6875"/>
    <m/>
    <x v="0"/>
    <n v="6"/>
    <n v="193.27812500000002"/>
    <n v="6"/>
    <n v="32.213020833333339"/>
    <n v="32.213020833333339"/>
  </r>
  <r>
    <n v="688"/>
    <n v="0"/>
    <x v="0"/>
    <s v="Dakic, Mr. Branko"/>
    <s v="male"/>
    <n v="19"/>
    <n v="0"/>
    <n v="0"/>
    <n v="349228"/>
    <n v="10.1708"/>
    <m/>
    <x v="0"/>
    <n v="1"/>
    <n v="49.531796"/>
    <n v="1"/>
    <n v="49.531796"/>
    <n v="49.531796"/>
  </r>
  <r>
    <n v="689"/>
    <n v="0"/>
    <x v="0"/>
    <s v="Fischer, Mr. Eberhard Thelander"/>
    <s v="male"/>
    <n v="18"/>
    <n v="0"/>
    <n v="0"/>
    <n v="350036"/>
    <n v="7.7957999999999998"/>
    <m/>
    <x v="0"/>
    <n v="1"/>
    <n v="37.965546000000003"/>
    <n v="1"/>
    <n v="37.965546000000003"/>
    <n v="37.965546000000003"/>
  </r>
  <r>
    <n v="690"/>
    <n v="1"/>
    <x v="1"/>
    <s v="Madill, Miss. Georgette Alexandra"/>
    <s v="female"/>
    <n v="15"/>
    <n v="0"/>
    <n v="1"/>
    <n v="24160"/>
    <n v="211.33750000000001"/>
    <s v="B5"/>
    <x v="0"/>
    <n v="2"/>
    <n v="1029.2136250000001"/>
    <n v="3"/>
    <n v="343.07120833333335"/>
    <n v="514.60681250000005"/>
  </r>
  <r>
    <n v="691"/>
    <n v="1"/>
    <x v="1"/>
    <s v="Dick, Mr. Albert Adrian"/>
    <s v="male"/>
    <n v="31"/>
    <n v="1"/>
    <n v="0"/>
    <n v="17474"/>
    <n v="57"/>
    <s v="B20"/>
    <x v="0"/>
    <n v="2"/>
    <n v="277.59000000000003"/>
    <n v="2"/>
    <n v="138.79500000000002"/>
    <n v="138.79500000000002"/>
  </r>
  <r>
    <n v="692"/>
    <n v="1"/>
    <x v="0"/>
    <s v="Karun, Miss. Manca"/>
    <s v="female"/>
    <n v="4"/>
    <n v="0"/>
    <n v="1"/>
    <n v="349256"/>
    <n v="13.416700000000001"/>
    <m/>
    <x v="1"/>
    <n v="2"/>
    <n v="65.339329000000006"/>
    <n v="1"/>
    <n v="65.339329000000006"/>
    <n v="32.669664500000003"/>
  </r>
  <r>
    <n v="693"/>
    <n v="1"/>
    <x v="0"/>
    <s v="Lam, Mr. Ali"/>
    <s v="male"/>
    <m/>
    <n v="0"/>
    <n v="0"/>
    <n v="1601"/>
    <n v="56.495800000000003"/>
    <m/>
    <x v="0"/>
    <n v="1"/>
    <n v="275.134546"/>
    <n v="7"/>
    <n v="39.30493514285714"/>
    <n v="275.134546"/>
  </r>
  <r>
    <n v="694"/>
    <n v="0"/>
    <x v="0"/>
    <s v="Saad, Mr. Khalil"/>
    <s v="male"/>
    <n v="25"/>
    <n v="0"/>
    <n v="0"/>
    <n v="2672"/>
    <n v="7.2249999999999996"/>
    <m/>
    <x v="1"/>
    <n v="1"/>
    <n v="35.185749999999999"/>
    <n v="1"/>
    <n v="35.185749999999999"/>
    <n v="35.185749999999999"/>
  </r>
  <r>
    <n v="695"/>
    <n v="0"/>
    <x v="1"/>
    <s v="Weir, Col. John"/>
    <s v="male"/>
    <n v="60"/>
    <n v="0"/>
    <n v="0"/>
    <n v="113800"/>
    <n v="26.55"/>
    <m/>
    <x v="0"/>
    <n v="1"/>
    <n v="129.29850000000002"/>
    <n v="1"/>
    <n v="129.29850000000002"/>
    <n v="129.29850000000002"/>
  </r>
  <r>
    <n v="696"/>
    <n v="0"/>
    <x v="2"/>
    <s v="Chapman, Mr. Charles Henry"/>
    <s v="male"/>
    <n v="52"/>
    <n v="0"/>
    <n v="0"/>
    <n v="248731"/>
    <n v="13.5"/>
    <m/>
    <x v="0"/>
    <n v="1"/>
    <n v="65.745000000000005"/>
    <n v="1"/>
    <n v="65.745000000000005"/>
    <n v="65.745000000000005"/>
  </r>
  <r>
    <n v="697"/>
    <n v="0"/>
    <x v="0"/>
    <s v="Kelly, Mr. James"/>
    <s v="male"/>
    <n v="44"/>
    <n v="0"/>
    <n v="0"/>
    <n v="363592"/>
    <n v="8.0500000000000007"/>
    <m/>
    <x v="0"/>
    <n v="1"/>
    <n v="39.203500000000005"/>
    <n v="1"/>
    <n v="39.203500000000005"/>
    <n v="39.203500000000005"/>
  </r>
  <r>
    <n v="698"/>
    <n v="1"/>
    <x v="0"/>
    <s v="Mullens, Miss. Katherine &quot;Katie&quot;"/>
    <s v="female"/>
    <m/>
    <n v="0"/>
    <n v="0"/>
    <n v="35852"/>
    <n v="7.7332999999999998"/>
    <m/>
    <x v="2"/>
    <n v="1"/>
    <n v="32.388607059999998"/>
    <n v="1"/>
    <n v="32.388607059999998"/>
    <n v="32.388607059999998"/>
  </r>
  <r>
    <n v="699"/>
    <n v="0"/>
    <x v="1"/>
    <s v="Thayer, Mr. John Borland"/>
    <s v="male"/>
    <n v="49"/>
    <n v="1"/>
    <n v="1"/>
    <n v="17421"/>
    <n v="110.88330000000001"/>
    <s v="C68"/>
    <x v="1"/>
    <n v="3"/>
    <n v="110.88330000000001"/>
    <n v="4"/>
    <n v="27.720825000000001"/>
    <n v="36.961100000000002"/>
  </r>
  <r>
    <n v="700"/>
    <n v="0"/>
    <x v="0"/>
    <s v="Humblen, Mr. Adolf Mathias Nicolai Olsen"/>
    <s v="male"/>
    <n v="42"/>
    <n v="0"/>
    <n v="0"/>
    <n v="348121"/>
    <n v="7.65"/>
    <s v="F G63"/>
    <x v="0"/>
    <n v="1"/>
    <n v="37.255500000000005"/>
    <n v="1"/>
    <n v="37.255500000000005"/>
    <n v="37.255500000000005"/>
  </r>
  <r>
    <n v="701"/>
    <n v="1"/>
    <x v="1"/>
    <s v="Astor, Mrs. John Jacob (Madeleine Talmadge Force)"/>
    <s v="female"/>
    <n v="18"/>
    <n v="1"/>
    <n v="0"/>
    <s v="PC 17757"/>
    <n v="227.52500000000001"/>
    <s v="C62 C64"/>
    <x v="1"/>
    <n v="2"/>
    <n v="1108.04675"/>
    <n v="4"/>
    <n v="277.01168749999999"/>
    <n v="554.02337499999999"/>
  </r>
  <r>
    <n v="702"/>
    <n v="1"/>
    <x v="1"/>
    <s v="Silverthorne, Mr. Spencer Victor"/>
    <s v="male"/>
    <n v="35"/>
    <n v="0"/>
    <n v="0"/>
    <s v="PC 17475"/>
    <n v="26.287500000000001"/>
    <s v="E24"/>
    <x v="0"/>
    <n v="1"/>
    <n v="128.02012500000001"/>
    <n v="1"/>
    <n v="128.02012500000001"/>
    <n v="128.02012500000001"/>
  </r>
  <r>
    <n v="703"/>
    <n v="0"/>
    <x v="0"/>
    <s v="Barbara, Miss. Saiide"/>
    <s v="female"/>
    <n v="18"/>
    <n v="0"/>
    <n v="1"/>
    <n v="2691"/>
    <n v="14.4542"/>
    <m/>
    <x v="1"/>
    <n v="2"/>
    <n v="70.391953999999998"/>
    <n v="2"/>
    <n v="35.195976999999999"/>
    <n v="35.195976999999999"/>
  </r>
  <r>
    <n v="704"/>
    <n v="0"/>
    <x v="0"/>
    <s v="Gallagher, Mr. Martin"/>
    <s v="male"/>
    <n v="25"/>
    <n v="0"/>
    <n v="0"/>
    <n v="36864"/>
    <n v="7.7416999999999998"/>
    <m/>
    <x v="2"/>
    <n v="1"/>
    <n v="32.423787939999997"/>
    <n v="1"/>
    <n v="32.423787939999997"/>
    <n v="32.423787939999997"/>
  </r>
  <r>
    <n v="705"/>
    <n v="0"/>
    <x v="0"/>
    <s v="Hansen, Mr. Henrik Juul"/>
    <s v="male"/>
    <n v="26"/>
    <n v="1"/>
    <n v="0"/>
    <n v="350025"/>
    <n v="7.8541999999999996"/>
    <m/>
    <x v="0"/>
    <n v="2"/>
    <n v="38.249954000000002"/>
    <n v="1"/>
    <n v="38.249954000000002"/>
    <n v="19.124977000000001"/>
  </r>
  <r>
    <n v="706"/>
    <n v="0"/>
    <x v="2"/>
    <s v="Morley, Mr. Henry Samuel (&quot;Mr Henry Marshall&quot;)"/>
    <s v="male"/>
    <n v="39"/>
    <n v="0"/>
    <n v="0"/>
    <n v="250655"/>
    <n v="26"/>
    <m/>
    <x v="0"/>
    <n v="1"/>
    <n v="126.62"/>
    <n v="2"/>
    <n v="63.31"/>
    <n v="126.62"/>
  </r>
  <r>
    <n v="707"/>
    <n v="1"/>
    <x v="2"/>
    <s v="Kelly, Mrs. Florence &quot;Fannie&quot;"/>
    <s v="female"/>
    <n v="45"/>
    <n v="0"/>
    <n v="0"/>
    <n v="223596"/>
    <n v="13.5"/>
    <m/>
    <x v="0"/>
    <n v="1"/>
    <n v="65.745000000000005"/>
    <n v="1"/>
    <n v="65.745000000000005"/>
    <n v="65.745000000000005"/>
  </r>
  <r>
    <n v="708"/>
    <n v="1"/>
    <x v="1"/>
    <s v="Calderhead, Mr. Edward Pennington"/>
    <s v="male"/>
    <n v="42"/>
    <n v="0"/>
    <n v="0"/>
    <s v="PC 17476"/>
    <n v="26.287500000000001"/>
    <s v="E24"/>
    <x v="0"/>
    <n v="1"/>
    <n v="128.02012500000001"/>
    <n v="1"/>
    <n v="128.02012500000001"/>
    <n v="128.02012500000001"/>
  </r>
  <r>
    <n v="709"/>
    <n v="1"/>
    <x v="1"/>
    <s v="Cleaver, Miss. Alice"/>
    <s v="female"/>
    <n v="22"/>
    <n v="0"/>
    <n v="0"/>
    <n v="113781"/>
    <n v="151.55000000000001"/>
    <m/>
    <x v="0"/>
    <n v="1"/>
    <n v="738.0485000000001"/>
    <n v="4"/>
    <n v="184.51212500000003"/>
    <n v="738.0485000000001"/>
  </r>
  <r>
    <n v="710"/>
    <n v="1"/>
    <x v="0"/>
    <s v="Moubarek, Master. Halim Gonios (&quot;William George&quot;)"/>
    <s v="male"/>
    <m/>
    <n v="1"/>
    <n v="1"/>
    <n v="2661"/>
    <n v="15.245799999999999"/>
    <m/>
    <x v="1"/>
    <n v="3"/>
    <n v="74.247045999999997"/>
    <n v="2"/>
    <n v="37.123522999999999"/>
    <n v="24.749015333333332"/>
  </r>
  <r>
    <n v="711"/>
    <n v="1"/>
    <x v="1"/>
    <s v="Mayne, Mlle. Berthe Antonine (&quot;Mrs de Villiers&quot;)"/>
    <s v="female"/>
    <n v="24"/>
    <n v="0"/>
    <n v="0"/>
    <s v="PC 17482"/>
    <n v="49.504199999999997"/>
    <s v="C90"/>
    <x v="1"/>
    <n v="1"/>
    <n v="241.085454"/>
    <n v="1"/>
    <n v="241.085454"/>
    <n v="241.085454"/>
  </r>
  <r>
    <n v="712"/>
    <n v="0"/>
    <x v="1"/>
    <s v="Klaber, Mr. Herman"/>
    <s v="male"/>
    <m/>
    <n v="0"/>
    <n v="0"/>
    <n v="113028"/>
    <n v="26.55"/>
    <s v="C124"/>
    <x v="0"/>
    <n v="1"/>
    <n v="129.29850000000002"/>
    <n v="1"/>
    <n v="129.29850000000002"/>
    <n v="129.29850000000002"/>
  </r>
  <r>
    <n v="713"/>
    <n v="1"/>
    <x v="1"/>
    <s v="Taylor, Mr. Elmer Zebley"/>
    <s v="male"/>
    <n v="48"/>
    <n v="1"/>
    <n v="0"/>
    <n v="19996"/>
    <n v="52"/>
    <s v="C126"/>
    <x v="0"/>
    <n v="2"/>
    <n v="253.24"/>
    <n v="2"/>
    <n v="126.62"/>
    <n v="126.62"/>
  </r>
  <r>
    <n v="714"/>
    <n v="0"/>
    <x v="0"/>
    <s v="Larsson, Mr. August Viktor"/>
    <s v="male"/>
    <n v="29"/>
    <n v="0"/>
    <n v="0"/>
    <n v="7545"/>
    <n v="9.4832999999999998"/>
    <m/>
    <x v="0"/>
    <n v="1"/>
    <n v="46.183670999999997"/>
    <n v="1"/>
    <n v="46.183670999999997"/>
    <n v="46.183670999999997"/>
  </r>
  <r>
    <n v="715"/>
    <n v="0"/>
    <x v="2"/>
    <s v="Greenberg, Mr. Samuel"/>
    <s v="male"/>
    <n v="52"/>
    <n v="0"/>
    <n v="0"/>
    <n v="250647"/>
    <n v="13"/>
    <m/>
    <x v="0"/>
    <n v="1"/>
    <n v="63.31"/>
    <n v="2"/>
    <n v="31.655000000000001"/>
    <n v="63.31"/>
  </r>
  <r>
    <n v="716"/>
    <n v="0"/>
    <x v="0"/>
    <s v="Soholt, Mr. Peter Andreas Lauritz Andersen"/>
    <s v="male"/>
    <n v="19"/>
    <n v="0"/>
    <n v="0"/>
    <n v="348124"/>
    <n v="7.65"/>
    <s v="F G73"/>
    <x v="0"/>
    <n v="1"/>
    <n v="37.255500000000005"/>
    <n v="1"/>
    <n v="37.255500000000005"/>
    <n v="37.255500000000005"/>
  </r>
  <r>
    <n v="717"/>
    <n v="1"/>
    <x v="1"/>
    <s v="Endres, Miss. Caroline Louise"/>
    <s v="female"/>
    <n v="38"/>
    <n v="0"/>
    <n v="0"/>
    <s v="PC 17757"/>
    <n v="227.52500000000001"/>
    <s v="C45"/>
    <x v="1"/>
    <n v="1"/>
    <n v="1108.04675"/>
    <n v="4"/>
    <n v="277.01168749999999"/>
    <n v="1108.04675"/>
  </r>
  <r>
    <n v="718"/>
    <n v="1"/>
    <x v="2"/>
    <s v="Troutt, Miss. Edwina Celia &quot;Winnie&quot;"/>
    <s v="female"/>
    <n v="27"/>
    <n v="0"/>
    <n v="0"/>
    <n v="34218"/>
    <n v="10.5"/>
    <s v="E101"/>
    <x v="0"/>
    <n v="1"/>
    <n v="51.134999999999998"/>
    <n v="1"/>
    <n v="51.134999999999998"/>
    <n v="51.134999999999998"/>
  </r>
  <r>
    <n v="719"/>
    <n v="0"/>
    <x v="0"/>
    <s v="McEvoy, Mr. Michael"/>
    <s v="male"/>
    <m/>
    <n v="0"/>
    <n v="0"/>
    <n v="36568"/>
    <n v="15.5"/>
    <m/>
    <x v="2"/>
    <n v="1"/>
    <n v="64.917100000000005"/>
    <n v="1"/>
    <n v="64.917100000000005"/>
    <n v="64.917100000000005"/>
  </r>
  <r>
    <n v="720"/>
    <n v="0"/>
    <x v="0"/>
    <s v="Johnson, Mr. Malkolm Joackim"/>
    <s v="male"/>
    <n v="33"/>
    <n v="0"/>
    <n v="0"/>
    <n v="347062"/>
    <n v="7.7750000000000004"/>
    <m/>
    <x v="0"/>
    <n v="1"/>
    <n v="37.864250000000006"/>
    <n v="1"/>
    <n v="37.864250000000006"/>
    <n v="37.864250000000006"/>
  </r>
  <r>
    <n v="721"/>
    <n v="1"/>
    <x v="2"/>
    <s v="Harper, Miss. Annie Jessie &quot;Nina&quot;"/>
    <s v="female"/>
    <n v="6"/>
    <n v="0"/>
    <n v="1"/>
    <n v="248727"/>
    <n v="33"/>
    <m/>
    <x v="0"/>
    <n v="2"/>
    <n v="160.71"/>
    <n v="3"/>
    <n v="53.57"/>
    <n v="80.355000000000004"/>
  </r>
  <r>
    <n v="722"/>
    <n v="0"/>
    <x v="0"/>
    <s v="Jensen, Mr. Svend Lauritz"/>
    <s v="male"/>
    <n v="17"/>
    <n v="1"/>
    <n v="0"/>
    <n v="350048"/>
    <n v="7.0541999999999998"/>
    <m/>
    <x v="0"/>
    <n v="2"/>
    <n v="34.353954000000002"/>
    <n v="1"/>
    <n v="34.353954000000002"/>
    <n v="17.176977000000001"/>
  </r>
  <r>
    <n v="723"/>
    <n v="0"/>
    <x v="2"/>
    <s v="Gillespie, Mr. William Henry"/>
    <s v="male"/>
    <n v="34"/>
    <n v="0"/>
    <n v="0"/>
    <n v="12233"/>
    <n v="13"/>
    <m/>
    <x v="0"/>
    <n v="1"/>
    <n v="63.31"/>
    <n v="1"/>
    <n v="63.31"/>
    <n v="63.31"/>
  </r>
  <r>
    <n v="724"/>
    <n v="0"/>
    <x v="2"/>
    <s v="Hodges, Mr. Henry Price"/>
    <s v="male"/>
    <n v="50"/>
    <n v="0"/>
    <n v="0"/>
    <n v="250643"/>
    <n v="13"/>
    <m/>
    <x v="0"/>
    <n v="1"/>
    <n v="63.31"/>
    <n v="1"/>
    <n v="63.31"/>
    <n v="63.31"/>
  </r>
  <r>
    <n v="725"/>
    <n v="1"/>
    <x v="1"/>
    <s v="Chambers, Mr. Norman Campbell"/>
    <s v="male"/>
    <n v="27"/>
    <n v="1"/>
    <n v="0"/>
    <n v="113806"/>
    <n v="53.1"/>
    <s v="E8"/>
    <x v="0"/>
    <n v="2"/>
    <n v="258.59700000000004"/>
    <n v="2"/>
    <n v="129.29850000000002"/>
    <n v="129.29850000000002"/>
  </r>
  <r>
    <n v="726"/>
    <n v="0"/>
    <x v="0"/>
    <s v="Oreskovic, Mr. Luka"/>
    <s v="male"/>
    <n v="20"/>
    <n v="0"/>
    <n v="0"/>
    <n v="315094"/>
    <n v="8.6624999999999996"/>
    <m/>
    <x v="0"/>
    <n v="1"/>
    <n v="42.186374999999998"/>
    <n v="1"/>
    <n v="42.186374999999998"/>
    <n v="42.186374999999998"/>
  </r>
  <r>
    <n v="727"/>
    <n v="1"/>
    <x v="2"/>
    <s v="Renouf, Mrs. Peter Henry (Lillian Jefferys)"/>
    <s v="female"/>
    <n v="30"/>
    <n v="3"/>
    <n v="0"/>
    <n v="31027"/>
    <n v="21"/>
    <m/>
    <x v="0"/>
    <n v="4"/>
    <n v="102.27"/>
    <n v="2"/>
    <n v="51.134999999999998"/>
    <n v="25.567499999999999"/>
  </r>
  <r>
    <n v="728"/>
    <n v="1"/>
    <x v="0"/>
    <s v="Mannion, Miss. Margareth"/>
    <s v="female"/>
    <m/>
    <n v="0"/>
    <n v="0"/>
    <n v="36866"/>
    <n v="7.7374999999999998"/>
    <m/>
    <x v="2"/>
    <n v="1"/>
    <n v="32.406197499999998"/>
    <n v="1"/>
    <n v="32.406197499999998"/>
    <n v="32.406197499999998"/>
  </r>
  <r>
    <n v="729"/>
    <n v="0"/>
    <x v="2"/>
    <s v="Bryhl, Mr. Kurt Arnold Gottfrid"/>
    <s v="male"/>
    <n v="25"/>
    <n v="1"/>
    <n v="0"/>
    <n v="236853"/>
    <n v="26"/>
    <m/>
    <x v="0"/>
    <n v="2"/>
    <n v="126.62"/>
    <n v="1"/>
    <n v="126.62"/>
    <n v="63.31"/>
  </r>
  <r>
    <n v="730"/>
    <n v="0"/>
    <x v="0"/>
    <s v="Ilmakangas, Miss. Pieta Sofia"/>
    <s v="female"/>
    <n v="25"/>
    <n v="1"/>
    <n v="0"/>
    <s v="STON/O2. 3101271"/>
    <n v="7.9249999999999998"/>
    <m/>
    <x v="0"/>
    <n v="2"/>
    <n v="38.594749999999998"/>
    <n v="1"/>
    <n v="38.594749999999998"/>
    <n v="19.297374999999999"/>
  </r>
  <r>
    <n v="731"/>
    <n v="1"/>
    <x v="1"/>
    <s v="Allen, Miss. Elisabeth Walton"/>
    <s v="female"/>
    <n v="29"/>
    <n v="0"/>
    <n v="0"/>
    <n v="24160"/>
    <n v="211.33750000000001"/>
    <s v="B5"/>
    <x v="0"/>
    <n v="1"/>
    <n v="1029.2136250000001"/>
    <n v="3"/>
    <n v="343.07120833333335"/>
    <n v="1029.2136250000001"/>
  </r>
  <r>
    <n v="732"/>
    <n v="0"/>
    <x v="0"/>
    <s v="Hassan, Mr. Houssein G N"/>
    <s v="male"/>
    <n v="11"/>
    <n v="0"/>
    <n v="0"/>
    <n v="2699"/>
    <n v="18.787500000000001"/>
    <m/>
    <x v="1"/>
    <n v="1"/>
    <n v="91.495125000000016"/>
    <n v="2"/>
    <n v="45.747562500000008"/>
    <n v="91.495125000000016"/>
  </r>
  <r>
    <n v="733"/>
    <n v="0"/>
    <x v="2"/>
    <s v="Knight, Mr. Robert J"/>
    <s v="male"/>
    <m/>
    <n v="0"/>
    <n v="0"/>
    <n v="239855"/>
    <n v="0"/>
    <m/>
    <x v="0"/>
    <n v="1"/>
    <n v="0"/>
    <n v="1"/>
    <n v="0"/>
    <n v="0"/>
  </r>
  <r>
    <n v="734"/>
    <n v="0"/>
    <x v="2"/>
    <s v="Berriman, Mr. William John"/>
    <s v="male"/>
    <n v="23"/>
    <n v="0"/>
    <n v="0"/>
    <n v="28425"/>
    <n v="13"/>
    <m/>
    <x v="0"/>
    <n v="1"/>
    <n v="63.31"/>
    <n v="1"/>
    <n v="63.31"/>
    <n v="63.31"/>
  </r>
  <r>
    <n v="735"/>
    <n v="0"/>
    <x v="2"/>
    <s v="Troupiansky, Mr. Moses Aaron"/>
    <s v="male"/>
    <n v="23"/>
    <n v="0"/>
    <n v="0"/>
    <n v="233639"/>
    <n v="13"/>
    <m/>
    <x v="0"/>
    <n v="1"/>
    <n v="63.31"/>
    <n v="1"/>
    <n v="63.31"/>
    <n v="63.31"/>
  </r>
  <r>
    <n v="736"/>
    <n v="0"/>
    <x v="0"/>
    <s v="Williams, Mr. Leslie"/>
    <s v="male"/>
    <n v="28.5"/>
    <n v="0"/>
    <n v="0"/>
    <n v="54636"/>
    <n v="16.100000000000001"/>
    <m/>
    <x v="0"/>
    <n v="1"/>
    <n v="78.407000000000011"/>
    <n v="2"/>
    <n v="39.203500000000005"/>
    <n v="78.407000000000011"/>
  </r>
  <r>
    <n v="737"/>
    <n v="0"/>
    <x v="0"/>
    <s v="Ford, Mrs. Edward (Margaret Ann Watson)"/>
    <s v="female"/>
    <n v="48"/>
    <n v="1"/>
    <n v="3"/>
    <s v="W./C. 6608"/>
    <n v="34.375"/>
    <m/>
    <x v="0"/>
    <n v="5"/>
    <n v="167.40625"/>
    <n v="4"/>
    <n v="41.8515625"/>
    <n v="33.481250000000003"/>
  </r>
  <r>
    <n v="738"/>
    <n v="1"/>
    <x v="1"/>
    <s v="Lesurer, Mr. Gustave J"/>
    <s v="male"/>
    <n v="35"/>
    <n v="0"/>
    <n v="0"/>
    <s v="PC 17755"/>
    <n v="512.32920000000001"/>
    <s v="B101"/>
    <x v="1"/>
    <n v="1"/>
    <n v="2495.0432040000001"/>
    <n v="3"/>
    <n v="831.68106799999998"/>
    <n v="2495.0432040000001"/>
  </r>
  <r>
    <n v="739"/>
    <n v="0"/>
    <x v="0"/>
    <s v="Ivanoff, Mr. Kanio"/>
    <s v="male"/>
    <m/>
    <n v="0"/>
    <n v="0"/>
    <n v="349201"/>
    <n v="7.8958000000000004"/>
    <m/>
    <x v="0"/>
    <n v="1"/>
    <n v="38.452546000000005"/>
    <n v="1"/>
    <n v="38.452546000000005"/>
    <n v="38.452546000000005"/>
  </r>
  <r>
    <n v="740"/>
    <n v="0"/>
    <x v="0"/>
    <s v="Nankoff, Mr. Minko"/>
    <s v="male"/>
    <m/>
    <n v="0"/>
    <n v="0"/>
    <n v="349218"/>
    <n v="7.8958000000000004"/>
    <m/>
    <x v="0"/>
    <n v="1"/>
    <n v="38.452546000000005"/>
    <n v="1"/>
    <n v="38.452546000000005"/>
    <n v="38.452546000000005"/>
  </r>
  <r>
    <n v="741"/>
    <n v="1"/>
    <x v="1"/>
    <s v="Hawksford, Mr. Walter James"/>
    <s v="male"/>
    <m/>
    <n v="0"/>
    <n v="0"/>
    <n v="16988"/>
    <n v="30"/>
    <s v="D45"/>
    <x v="0"/>
    <n v="1"/>
    <n v="146.1"/>
    <n v="1"/>
    <n v="146.1"/>
    <n v="146.1"/>
  </r>
  <r>
    <n v="742"/>
    <n v="0"/>
    <x v="1"/>
    <s v="Cavendish, Mr. Tyrell William"/>
    <s v="male"/>
    <n v="36"/>
    <n v="1"/>
    <n v="0"/>
    <n v="19877"/>
    <n v="78.849999999999994"/>
    <s v="C46"/>
    <x v="0"/>
    <n v="2"/>
    <n v="383.99949999999995"/>
    <n v="2"/>
    <n v="191.99974999999998"/>
    <n v="191.99974999999998"/>
  </r>
  <r>
    <n v="743"/>
    <n v="1"/>
    <x v="1"/>
    <s v="Ryerson, Miss. Susan Parker &quot;Suzette&quot;"/>
    <s v="female"/>
    <n v="21"/>
    <n v="2"/>
    <n v="2"/>
    <s v="PC 17608"/>
    <n v="262.375"/>
    <s v="B57 B59 B63 B66"/>
    <x v="1"/>
    <n v="5"/>
    <n v="1277.7662500000001"/>
    <n v="2"/>
    <n v="638.88312500000006"/>
    <n v="255.55325000000002"/>
  </r>
  <r>
    <n v="744"/>
    <n v="0"/>
    <x v="0"/>
    <s v="McNamee, Mr. Neal"/>
    <s v="male"/>
    <n v="24"/>
    <n v="1"/>
    <n v="0"/>
    <n v="376566"/>
    <n v="16.100000000000001"/>
    <m/>
    <x v="0"/>
    <n v="2"/>
    <n v="78.407000000000011"/>
    <n v="1"/>
    <n v="78.407000000000011"/>
    <n v="39.203500000000005"/>
  </r>
  <r>
    <n v="745"/>
    <n v="1"/>
    <x v="0"/>
    <s v="Stranden, Mr. Juho"/>
    <s v="male"/>
    <n v="31"/>
    <n v="0"/>
    <n v="0"/>
    <s v="STON/O 2. 3101288"/>
    <n v="7.9249999999999998"/>
    <m/>
    <x v="0"/>
    <n v="1"/>
    <n v="38.594749999999998"/>
    <n v="1"/>
    <n v="38.594749999999998"/>
    <n v="38.594749999999998"/>
  </r>
  <r>
    <n v="746"/>
    <n v="0"/>
    <x v="1"/>
    <s v="Crosby, Capt. Edward Gifford"/>
    <s v="male"/>
    <n v="70"/>
    <n v="1"/>
    <n v="1"/>
    <s v="WE/P 5735"/>
    <n v="71"/>
    <s v="B22"/>
    <x v="0"/>
    <n v="3"/>
    <n v="345.77"/>
    <n v="2"/>
    <n v="172.88499999999999"/>
    <n v="115.25666666666666"/>
  </r>
  <r>
    <n v="747"/>
    <n v="0"/>
    <x v="0"/>
    <s v="Abbott, Mr. Rossmore Edward"/>
    <s v="male"/>
    <n v="16"/>
    <n v="1"/>
    <n v="1"/>
    <s v="C.A. 2673"/>
    <n v="20.25"/>
    <m/>
    <x v="0"/>
    <n v="3"/>
    <n v="98.617500000000007"/>
    <n v="2"/>
    <n v="49.308750000000003"/>
    <n v="32.872500000000002"/>
  </r>
  <r>
    <n v="748"/>
    <n v="1"/>
    <x v="2"/>
    <s v="Sinkkonen, Miss. Anna"/>
    <s v="female"/>
    <n v="30"/>
    <n v="0"/>
    <n v="0"/>
    <n v="250648"/>
    <n v="13"/>
    <m/>
    <x v="0"/>
    <n v="1"/>
    <n v="63.31"/>
    <n v="1"/>
    <n v="63.31"/>
    <n v="63.31"/>
  </r>
  <r>
    <n v="749"/>
    <n v="0"/>
    <x v="1"/>
    <s v="Marvin, Mr. Daniel Warner"/>
    <s v="male"/>
    <n v="19"/>
    <n v="1"/>
    <n v="0"/>
    <n v="113773"/>
    <n v="53.1"/>
    <s v="D30"/>
    <x v="0"/>
    <n v="2"/>
    <n v="258.59700000000004"/>
    <n v="1"/>
    <n v="258.59700000000004"/>
    <n v="129.29850000000002"/>
  </r>
  <r>
    <n v="750"/>
    <n v="0"/>
    <x v="0"/>
    <s v="Connaghton, Mr. Michael"/>
    <s v="male"/>
    <n v="31"/>
    <n v="0"/>
    <n v="0"/>
    <n v="335097"/>
    <n v="7.75"/>
    <m/>
    <x v="2"/>
    <n v="1"/>
    <n v="32.458550000000002"/>
    <n v="1"/>
    <n v="32.458550000000002"/>
    <n v="32.458550000000002"/>
  </r>
  <r>
    <n v="751"/>
    <n v="1"/>
    <x v="2"/>
    <s v="Wells, Miss. Joan"/>
    <s v="female"/>
    <n v="4"/>
    <n v="1"/>
    <n v="1"/>
    <n v="29103"/>
    <n v="23"/>
    <m/>
    <x v="0"/>
    <n v="3"/>
    <n v="112.01"/>
    <n v="1"/>
    <n v="112.01"/>
    <n v="37.336666666666666"/>
  </r>
  <r>
    <n v="752"/>
    <n v="1"/>
    <x v="0"/>
    <s v="Moor, Master. Meier"/>
    <s v="male"/>
    <n v="6"/>
    <n v="0"/>
    <n v="1"/>
    <n v="392096"/>
    <n v="12.475"/>
    <s v="E121"/>
    <x v="0"/>
    <n v="2"/>
    <n v="60.753250000000001"/>
    <n v="2"/>
    <n v="30.376625000000001"/>
    <n v="30.376625000000001"/>
  </r>
  <r>
    <n v="753"/>
    <n v="0"/>
    <x v="0"/>
    <s v="Vande Velde, Mr. Johannes Joseph"/>
    <s v="male"/>
    <n v="33"/>
    <n v="0"/>
    <n v="0"/>
    <n v="345780"/>
    <n v="9.5"/>
    <m/>
    <x v="0"/>
    <n v="1"/>
    <n v="46.265000000000001"/>
    <n v="1"/>
    <n v="46.265000000000001"/>
    <n v="46.265000000000001"/>
  </r>
  <r>
    <n v="754"/>
    <n v="0"/>
    <x v="0"/>
    <s v="Jonkoff, Mr. Lalio"/>
    <s v="male"/>
    <n v="23"/>
    <n v="0"/>
    <n v="0"/>
    <n v="349204"/>
    <n v="7.8958000000000004"/>
    <m/>
    <x v="0"/>
    <n v="1"/>
    <n v="38.452546000000005"/>
    <n v="1"/>
    <n v="38.452546000000005"/>
    <n v="38.452546000000005"/>
  </r>
  <r>
    <n v="755"/>
    <n v="1"/>
    <x v="2"/>
    <s v="Herman, Mrs. Samuel (Jane Laver)"/>
    <s v="female"/>
    <n v="48"/>
    <n v="1"/>
    <n v="2"/>
    <n v="220845"/>
    <n v="65"/>
    <m/>
    <x v="0"/>
    <n v="4"/>
    <n v="316.55"/>
    <n v="2"/>
    <n v="158.27500000000001"/>
    <n v="79.137500000000003"/>
  </r>
  <r>
    <n v="756"/>
    <n v="1"/>
    <x v="2"/>
    <s v="Hamalainen, Master. Viljo"/>
    <s v="male"/>
    <n v="0.67"/>
    <n v="1"/>
    <n v="1"/>
    <n v="250649"/>
    <n v="14.5"/>
    <m/>
    <x v="0"/>
    <n v="3"/>
    <n v="70.614999999999995"/>
    <n v="2"/>
    <n v="35.307499999999997"/>
    <n v="23.53833333333333"/>
  </r>
  <r>
    <n v="757"/>
    <n v="0"/>
    <x v="0"/>
    <s v="Carlsson, Mr. August Sigfrid"/>
    <s v="male"/>
    <n v="28"/>
    <n v="0"/>
    <n v="0"/>
    <n v="350042"/>
    <n v="7.7957999999999998"/>
    <m/>
    <x v="0"/>
    <n v="1"/>
    <n v="37.965546000000003"/>
    <n v="1"/>
    <n v="37.965546000000003"/>
    <n v="37.965546000000003"/>
  </r>
  <r>
    <n v="758"/>
    <n v="0"/>
    <x v="2"/>
    <s v="Bailey, Mr. Percy Andrew"/>
    <s v="male"/>
    <n v="18"/>
    <n v="0"/>
    <n v="0"/>
    <n v="29108"/>
    <n v="11.5"/>
    <m/>
    <x v="0"/>
    <n v="1"/>
    <n v="56.005000000000003"/>
    <n v="1"/>
    <n v="56.005000000000003"/>
    <n v="56.005000000000003"/>
  </r>
  <r>
    <n v="759"/>
    <n v="0"/>
    <x v="0"/>
    <s v="Theobald, Mr. Thomas Leonard"/>
    <s v="male"/>
    <n v="34"/>
    <n v="0"/>
    <n v="0"/>
    <n v="363294"/>
    <n v="8.0500000000000007"/>
    <m/>
    <x v="0"/>
    <n v="1"/>
    <n v="39.203500000000005"/>
    <n v="1"/>
    <n v="39.203500000000005"/>
    <n v="39.203500000000005"/>
  </r>
  <r>
    <n v="760"/>
    <n v="1"/>
    <x v="1"/>
    <s v="Rothes, the Countess. of (Lucy Noel Martha Dyer-Edwards)"/>
    <s v="female"/>
    <n v="33"/>
    <n v="0"/>
    <n v="0"/>
    <n v="110152"/>
    <n v="86.5"/>
    <s v="B77"/>
    <x v="0"/>
    <n v="1"/>
    <n v="421.255"/>
    <n v="3"/>
    <n v="140.41833333333332"/>
    <n v="421.255"/>
  </r>
  <r>
    <n v="761"/>
    <n v="0"/>
    <x v="0"/>
    <s v="Garfirth, Mr. John"/>
    <s v="male"/>
    <m/>
    <n v="0"/>
    <n v="0"/>
    <n v="358585"/>
    <n v="14.5"/>
    <m/>
    <x v="0"/>
    <n v="1"/>
    <n v="70.614999999999995"/>
    <n v="2"/>
    <n v="35.307499999999997"/>
    <n v="70.614999999999995"/>
  </r>
  <r>
    <n v="762"/>
    <n v="0"/>
    <x v="0"/>
    <s v="Nirva, Mr. Iisakki Antino Aijo"/>
    <s v="male"/>
    <n v="41"/>
    <n v="0"/>
    <n v="0"/>
    <s v="SOTON/O2 3101272"/>
    <n v="7.125"/>
    <m/>
    <x v="0"/>
    <n v="1"/>
    <n v="34.698750000000004"/>
    <n v="1"/>
    <n v="34.698750000000004"/>
    <n v="34.698750000000004"/>
  </r>
  <r>
    <n v="763"/>
    <n v="1"/>
    <x v="0"/>
    <s v="Barah, Mr. Hanna Assi"/>
    <s v="male"/>
    <n v="20"/>
    <n v="0"/>
    <n v="0"/>
    <n v="2663"/>
    <n v="7.2291999999999996"/>
    <m/>
    <x v="1"/>
    <n v="1"/>
    <n v="35.206204"/>
    <n v="1"/>
    <n v="35.206204"/>
    <n v="35.206204"/>
  </r>
  <r>
    <n v="764"/>
    <n v="1"/>
    <x v="1"/>
    <s v="Carter, Mrs. William Ernest (Lucile Polk)"/>
    <s v="female"/>
    <n v="36"/>
    <n v="1"/>
    <n v="2"/>
    <n v="113760"/>
    <n v="120"/>
    <s v="B96 B98"/>
    <x v="0"/>
    <n v="4"/>
    <n v="584.4"/>
    <n v="4"/>
    <n v="146.1"/>
    <n v="146.1"/>
  </r>
  <r>
    <n v="765"/>
    <n v="0"/>
    <x v="0"/>
    <s v="Eklund, Mr. Hans Linus"/>
    <s v="male"/>
    <n v="16"/>
    <n v="0"/>
    <n v="0"/>
    <n v="347074"/>
    <n v="7.7750000000000004"/>
    <m/>
    <x v="0"/>
    <n v="1"/>
    <n v="37.864250000000006"/>
    <n v="1"/>
    <n v="37.864250000000006"/>
    <n v="37.864250000000006"/>
  </r>
  <r>
    <n v="766"/>
    <n v="1"/>
    <x v="1"/>
    <s v="Hogeboom, Mrs. John C (Anna Andrews)"/>
    <s v="female"/>
    <n v="51"/>
    <n v="1"/>
    <n v="0"/>
    <n v="13502"/>
    <n v="77.958299999999994"/>
    <s v="D11"/>
    <x v="0"/>
    <n v="2"/>
    <n v="379.65692099999995"/>
    <n v="3"/>
    <n v="126.55230699999998"/>
    <n v="189.82846049999998"/>
  </r>
  <r>
    <n v="767"/>
    <n v="0"/>
    <x v="1"/>
    <s v="Brewe, Dr. Arthur Jackson"/>
    <s v="male"/>
    <m/>
    <n v="0"/>
    <n v="0"/>
    <n v="112379"/>
    <n v="39.6"/>
    <m/>
    <x v="1"/>
    <n v="1"/>
    <n v="39.6"/>
    <n v="1"/>
    <n v="39.6"/>
    <n v="39.6"/>
  </r>
  <r>
    <n v="768"/>
    <n v="0"/>
    <x v="0"/>
    <s v="Mangan, Miss. Mary"/>
    <s v="female"/>
    <n v="30.5"/>
    <n v="0"/>
    <n v="0"/>
    <n v="364850"/>
    <n v="7.75"/>
    <m/>
    <x v="2"/>
    <n v="1"/>
    <n v="32.458550000000002"/>
    <n v="1"/>
    <n v="32.458550000000002"/>
    <n v="32.458550000000002"/>
  </r>
  <r>
    <n v="769"/>
    <n v="0"/>
    <x v="0"/>
    <s v="Moran, Mr. Daniel J"/>
    <s v="male"/>
    <m/>
    <n v="1"/>
    <n v="0"/>
    <n v="371110"/>
    <n v="24.15"/>
    <m/>
    <x v="2"/>
    <n v="2"/>
    <n v="101.14502999999999"/>
    <n v="3"/>
    <n v="33.715009999999999"/>
    <n v="50.572514999999996"/>
  </r>
  <r>
    <n v="770"/>
    <n v="0"/>
    <x v="0"/>
    <s v="Gronnestad, Mr. Daniel Danielsen"/>
    <s v="male"/>
    <n v="32"/>
    <n v="0"/>
    <n v="0"/>
    <n v="8471"/>
    <n v="8.3625000000000007"/>
    <m/>
    <x v="0"/>
    <n v="1"/>
    <n v="40.725375000000007"/>
    <n v="1"/>
    <n v="40.725375000000007"/>
    <n v="40.725375000000007"/>
  </r>
  <r>
    <n v="771"/>
    <n v="0"/>
    <x v="0"/>
    <s v="Lievens, Mr. Rene Aime"/>
    <s v="male"/>
    <n v="24"/>
    <n v="0"/>
    <n v="0"/>
    <n v="345781"/>
    <n v="9.5"/>
    <m/>
    <x v="0"/>
    <n v="1"/>
    <n v="46.265000000000001"/>
    <n v="1"/>
    <n v="46.265000000000001"/>
    <n v="46.265000000000001"/>
  </r>
  <r>
    <n v="772"/>
    <n v="0"/>
    <x v="0"/>
    <s v="Jensen, Mr. Niels Peder"/>
    <s v="male"/>
    <n v="48"/>
    <n v="0"/>
    <n v="0"/>
    <n v="350047"/>
    <n v="7.8541999999999996"/>
    <m/>
    <x v="0"/>
    <n v="1"/>
    <n v="38.249954000000002"/>
    <n v="1"/>
    <n v="38.249954000000002"/>
    <n v="38.249954000000002"/>
  </r>
  <r>
    <n v="773"/>
    <n v="0"/>
    <x v="2"/>
    <s v="Mack, Mrs. (Mary)"/>
    <s v="female"/>
    <n v="57"/>
    <n v="0"/>
    <n v="0"/>
    <s v="S.O./P.P. 3"/>
    <n v="10.5"/>
    <s v="E77"/>
    <x v="0"/>
    <n v="1"/>
    <n v="51.134999999999998"/>
    <n v="2"/>
    <n v="25.567499999999999"/>
    <n v="51.134999999999998"/>
  </r>
  <r>
    <n v="774"/>
    <n v="0"/>
    <x v="0"/>
    <s v="Elias, Mr. Dibo"/>
    <s v="male"/>
    <m/>
    <n v="0"/>
    <n v="0"/>
    <n v="2674"/>
    <n v="7.2249999999999996"/>
    <m/>
    <x v="1"/>
    <n v="1"/>
    <n v="35.185749999999999"/>
    <n v="1"/>
    <n v="35.185749999999999"/>
    <n v="35.185749999999999"/>
  </r>
  <r>
    <n v="775"/>
    <n v="1"/>
    <x v="2"/>
    <s v="Hocking, Mrs. Elizabeth (Eliza Needs)"/>
    <s v="female"/>
    <n v="54"/>
    <n v="1"/>
    <n v="3"/>
    <n v="29105"/>
    <n v="23"/>
    <m/>
    <x v="0"/>
    <n v="5"/>
    <n v="112.01"/>
    <n v="1"/>
    <n v="112.01"/>
    <n v="22.402000000000001"/>
  </r>
  <r>
    <n v="776"/>
    <n v="0"/>
    <x v="0"/>
    <s v="Myhrman, Mr. Pehr Fabian Oliver Malkolm"/>
    <s v="male"/>
    <n v="18"/>
    <n v="0"/>
    <n v="0"/>
    <n v="347078"/>
    <n v="7.75"/>
    <m/>
    <x v="0"/>
    <n v="1"/>
    <n v="37.7425"/>
    <n v="1"/>
    <n v="37.7425"/>
    <n v="37.7425"/>
  </r>
  <r>
    <n v="777"/>
    <n v="0"/>
    <x v="0"/>
    <s v="Tobin, Mr. Roger"/>
    <s v="male"/>
    <m/>
    <n v="0"/>
    <n v="0"/>
    <n v="383121"/>
    <n v="7.75"/>
    <s v="F38"/>
    <x v="2"/>
    <n v="1"/>
    <n v="32.458550000000002"/>
    <n v="1"/>
    <n v="32.458550000000002"/>
    <n v="32.458550000000002"/>
  </r>
  <r>
    <n v="778"/>
    <n v="1"/>
    <x v="0"/>
    <s v="Emanuel, Miss. Virginia Ethel"/>
    <s v="female"/>
    <n v="5"/>
    <n v="0"/>
    <n v="0"/>
    <n v="364516"/>
    <n v="12.475"/>
    <m/>
    <x v="0"/>
    <n v="1"/>
    <n v="60.753250000000001"/>
    <n v="2"/>
    <n v="30.376625000000001"/>
    <n v="60.753250000000001"/>
  </r>
  <r>
    <n v="779"/>
    <n v="0"/>
    <x v="0"/>
    <s v="Kilgannon, Mr. Thomas J"/>
    <s v="male"/>
    <m/>
    <n v="0"/>
    <n v="0"/>
    <n v="36865"/>
    <n v="7.7374999999999998"/>
    <m/>
    <x v="2"/>
    <n v="1"/>
    <n v="32.406197499999998"/>
    <n v="1"/>
    <n v="32.406197499999998"/>
    <n v="32.406197499999998"/>
  </r>
  <r>
    <n v="780"/>
    <n v="1"/>
    <x v="1"/>
    <s v="Robert, Mrs. Edward Scott (Elisabeth Walton McMillan)"/>
    <s v="female"/>
    <n v="43"/>
    <n v="0"/>
    <n v="1"/>
    <n v="24160"/>
    <n v="211.33750000000001"/>
    <s v="B3"/>
    <x v="0"/>
    <n v="2"/>
    <n v="1029.2136250000001"/>
    <n v="3"/>
    <n v="343.07120833333335"/>
    <n v="514.60681250000005"/>
  </r>
  <r>
    <n v="781"/>
    <n v="1"/>
    <x v="0"/>
    <s v="Ayoub, Miss. Banoura"/>
    <s v="female"/>
    <n v="13"/>
    <n v="0"/>
    <n v="0"/>
    <n v="2687"/>
    <n v="7.2291999999999996"/>
    <m/>
    <x v="1"/>
    <n v="1"/>
    <n v="35.206204"/>
    <n v="1"/>
    <n v="35.206204"/>
    <n v="35.206204"/>
  </r>
  <r>
    <n v="782"/>
    <n v="1"/>
    <x v="1"/>
    <s v="Dick, Mrs. Albert Adrian (Vera Gillespie)"/>
    <s v="female"/>
    <n v="17"/>
    <n v="1"/>
    <n v="0"/>
    <n v="17474"/>
    <n v="57"/>
    <s v="B20"/>
    <x v="0"/>
    <n v="2"/>
    <n v="277.59000000000003"/>
    <n v="2"/>
    <n v="138.79500000000002"/>
    <n v="138.79500000000002"/>
  </r>
  <r>
    <n v="783"/>
    <n v="0"/>
    <x v="1"/>
    <s v="Long, Mr. Milton Clyde"/>
    <s v="male"/>
    <n v="29"/>
    <n v="0"/>
    <n v="0"/>
    <n v="113501"/>
    <n v="30"/>
    <s v="D6"/>
    <x v="0"/>
    <n v="1"/>
    <n v="146.1"/>
    <n v="1"/>
    <n v="146.1"/>
    <n v="146.1"/>
  </r>
  <r>
    <n v="784"/>
    <n v="0"/>
    <x v="0"/>
    <s v="Johnston, Mr. Andrew G"/>
    <s v="male"/>
    <m/>
    <n v="1"/>
    <n v="2"/>
    <s v="W./C. 6607"/>
    <n v="23.45"/>
    <m/>
    <x v="0"/>
    <n v="4"/>
    <n v="114.2015"/>
    <n v="2"/>
    <n v="57.100749999999998"/>
    <n v="28.550374999999999"/>
  </r>
  <r>
    <n v="785"/>
    <n v="0"/>
    <x v="0"/>
    <s v="Ali, Mr. William"/>
    <s v="male"/>
    <n v="25"/>
    <n v="0"/>
    <n v="0"/>
    <s v="SOTON/O.Q. 3101312"/>
    <n v="7.05"/>
    <m/>
    <x v="0"/>
    <n v="1"/>
    <n v="34.333500000000001"/>
    <n v="1"/>
    <n v="34.333500000000001"/>
    <n v="34.333500000000001"/>
  </r>
  <r>
    <n v="786"/>
    <n v="0"/>
    <x v="0"/>
    <s v="Harmer, Mr. Abraham (David Lishin)"/>
    <s v="male"/>
    <n v="25"/>
    <n v="0"/>
    <n v="0"/>
    <n v="374887"/>
    <n v="7.25"/>
    <m/>
    <x v="0"/>
    <n v="1"/>
    <n v="35.307499999999997"/>
    <n v="1"/>
    <n v="35.307499999999997"/>
    <n v="35.307499999999997"/>
  </r>
  <r>
    <n v="787"/>
    <n v="1"/>
    <x v="0"/>
    <s v="Sjoblom, Miss. Anna Sofia"/>
    <s v="female"/>
    <n v="18"/>
    <n v="0"/>
    <n v="0"/>
    <n v="3101265"/>
    <n v="7.4958"/>
    <m/>
    <x v="0"/>
    <n v="1"/>
    <n v="36.504545999999998"/>
    <n v="1"/>
    <n v="36.504545999999998"/>
    <n v="36.504545999999998"/>
  </r>
  <r>
    <n v="788"/>
    <n v="0"/>
    <x v="0"/>
    <s v="Rice, Master. George Hugh"/>
    <s v="male"/>
    <n v="8"/>
    <n v="4"/>
    <n v="1"/>
    <n v="382652"/>
    <n v="29.125"/>
    <m/>
    <x v="2"/>
    <n v="6"/>
    <n v="121.981325"/>
    <n v="5"/>
    <n v="24.396265"/>
    <n v="20.330220833333332"/>
  </r>
  <r>
    <n v="789"/>
    <n v="1"/>
    <x v="0"/>
    <s v="Dean, Master. Bertram Vere"/>
    <s v="male"/>
    <n v="1"/>
    <n v="1"/>
    <n v="2"/>
    <s v="C.A. 2315"/>
    <n v="20.574999999999999"/>
    <m/>
    <x v="0"/>
    <n v="4"/>
    <n v="100.20025"/>
    <n v="2"/>
    <n v="50.100124999999998"/>
    <n v="25.050062499999999"/>
  </r>
  <r>
    <n v="790"/>
    <n v="0"/>
    <x v="1"/>
    <s v="Guggenheim, Mr. Benjamin"/>
    <s v="male"/>
    <n v="46"/>
    <n v="0"/>
    <n v="0"/>
    <s v="PC 17593"/>
    <n v="79.2"/>
    <s v="B82 B84"/>
    <x v="1"/>
    <n v="1"/>
    <n v="385.70400000000001"/>
    <n v="2"/>
    <n v="192.852"/>
    <n v="385.70400000000001"/>
  </r>
  <r>
    <n v="791"/>
    <n v="0"/>
    <x v="0"/>
    <s v="Keane, Mr. Andrew &quot;Andy&quot;"/>
    <s v="male"/>
    <m/>
    <n v="0"/>
    <n v="0"/>
    <n v="12460"/>
    <n v="7.75"/>
    <m/>
    <x v="2"/>
    <n v="1"/>
    <n v="32.458550000000002"/>
    <n v="1"/>
    <n v="32.458550000000002"/>
    <n v="32.458550000000002"/>
  </r>
  <r>
    <n v="792"/>
    <n v="0"/>
    <x v="2"/>
    <s v="Gaskell, Mr. Alfred"/>
    <s v="male"/>
    <n v="16"/>
    <n v="0"/>
    <n v="0"/>
    <n v="239865"/>
    <n v="26"/>
    <m/>
    <x v="0"/>
    <n v="1"/>
    <n v="126.62"/>
    <n v="2"/>
    <n v="63.31"/>
    <n v="126.62"/>
  </r>
  <r>
    <n v="793"/>
    <n v="0"/>
    <x v="0"/>
    <s v="Sage, Miss. Stella Anna"/>
    <s v="female"/>
    <m/>
    <n v="8"/>
    <n v="2"/>
    <s v="CA. 2343"/>
    <n v="69.55"/>
    <m/>
    <x v="0"/>
    <n v="11"/>
    <n v="338.70850000000002"/>
    <n v="7"/>
    <n v="48.386928571428577"/>
    <n v="30.791681818181818"/>
  </r>
  <r>
    <n v="794"/>
    <n v="0"/>
    <x v="1"/>
    <s v="Hoyt, Mr. William Fisher"/>
    <s v="male"/>
    <m/>
    <n v="0"/>
    <n v="0"/>
    <s v="PC 17600"/>
    <n v="30.695799999999998"/>
    <m/>
    <x v="1"/>
    <n v="1"/>
    <n v="149.48854599999999"/>
    <n v="1"/>
    <n v="149.48854599999999"/>
    <n v="149.48854599999999"/>
  </r>
  <r>
    <n v="795"/>
    <n v="0"/>
    <x v="0"/>
    <s v="Dantcheff, Mr. Ristiu"/>
    <s v="male"/>
    <n v="25"/>
    <n v="0"/>
    <n v="0"/>
    <n v="349203"/>
    <n v="7.8958000000000004"/>
    <m/>
    <x v="0"/>
    <n v="1"/>
    <n v="38.452546000000005"/>
    <n v="1"/>
    <n v="38.452546000000005"/>
    <n v="38.452546000000005"/>
  </r>
  <r>
    <n v="796"/>
    <n v="0"/>
    <x v="2"/>
    <s v="Otter, Mr. Richard"/>
    <s v="male"/>
    <n v="39"/>
    <n v="0"/>
    <n v="0"/>
    <n v="28213"/>
    <n v="13"/>
    <m/>
    <x v="0"/>
    <n v="1"/>
    <n v="63.31"/>
    <n v="1"/>
    <n v="63.31"/>
    <n v="63.31"/>
  </r>
  <r>
    <n v="797"/>
    <n v="1"/>
    <x v="1"/>
    <s v="Leader, Dr. Alice (Farnham)"/>
    <s v="female"/>
    <n v="49"/>
    <n v="0"/>
    <n v="0"/>
    <n v="17465"/>
    <n v="25.929200000000002"/>
    <s v="D17"/>
    <x v="0"/>
    <n v="1"/>
    <n v="126.27520400000002"/>
    <n v="1"/>
    <n v="126.27520400000002"/>
    <n v="126.27520400000002"/>
  </r>
  <r>
    <n v="798"/>
    <n v="1"/>
    <x v="0"/>
    <s v="Osman, Mrs. Mara"/>
    <s v="female"/>
    <n v="31"/>
    <n v="0"/>
    <n v="0"/>
    <n v="349244"/>
    <n v="8.6832999999999991"/>
    <m/>
    <x v="0"/>
    <n v="1"/>
    <n v="42.287670999999996"/>
    <n v="1"/>
    <n v="42.287670999999996"/>
    <n v="42.287670999999996"/>
  </r>
  <r>
    <n v="799"/>
    <n v="0"/>
    <x v="0"/>
    <s v="Ibrahim Shawah, Mr. Yousseff"/>
    <s v="male"/>
    <n v="30"/>
    <n v="0"/>
    <n v="0"/>
    <n v="2685"/>
    <n v="7.2291999999999996"/>
    <m/>
    <x v="1"/>
    <n v="1"/>
    <n v="35.206204"/>
    <n v="1"/>
    <n v="35.206204"/>
    <n v="35.206204"/>
  </r>
  <r>
    <n v="800"/>
    <n v="0"/>
    <x v="0"/>
    <s v="Van Impe, Mrs. Jean Baptiste (Rosalie Paula Govaert)"/>
    <s v="female"/>
    <n v="30"/>
    <n v="1"/>
    <n v="1"/>
    <n v="345773"/>
    <n v="24.15"/>
    <m/>
    <x v="0"/>
    <n v="3"/>
    <n v="117.6105"/>
    <n v="3"/>
    <n v="39.203499999999998"/>
    <n v="39.203499999999998"/>
  </r>
  <r>
    <n v="801"/>
    <n v="0"/>
    <x v="2"/>
    <s v="Ponesell, Mr. Martin"/>
    <s v="male"/>
    <n v="34"/>
    <n v="0"/>
    <n v="0"/>
    <n v="250647"/>
    <n v="13"/>
    <m/>
    <x v="0"/>
    <n v="1"/>
    <n v="63.31"/>
    <n v="2"/>
    <n v="31.655000000000001"/>
    <n v="63.31"/>
  </r>
  <r>
    <n v="802"/>
    <n v="1"/>
    <x v="2"/>
    <s v="Collyer, Mrs. Harvey (Charlotte Annie Tate)"/>
    <s v="female"/>
    <n v="31"/>
    <n v="1"/>
    <n v="1"/>
    <s v="C.A. 31921"/>
    <n v="26.25"/>
    <m/>
    <x v="0"/>
    <n v="3"/>
    <n v="127.83750000000001"/>
    <n v="3"/>
    <n v="42.612500000000004"/>
    <n v="42.612500000000004"/>
  </r>
  <r>
    <n v="803"/>
    <n v="1"/>
    <x v="1"/>
    <s v="Carter, Master. William Thornton II"/>
    <s v="male"/>
    <n v="11"/>
    <n v="1"/>
    <n v="2"/>
    <n v="113760"/>
    <n v="120"/>
    <s v="B96 B98"/>
    <x v="0"/>
    <n v="4"/>
    <n v="584.4"/>
    <n v="4"/>
    <n v="146.1"/>
    <n v="146.1"/>
  </r>
  <r>
    <n v="804"/>
    <n v="1"/>
    <x v="0"/>
    <s v="Thomas, Master. Assad Alexander"/>
    <s v="male"/>
    <n v="0.42"/>
    <n v="0"/>
    <n v="1"/>
    <n v="2625"/>
    <n v="8.5167000000000002"/>
    <m/>
    <x v="1"/>
    <n v="2"/>
    <n v="41.476329"/>
    <n v="1"/>
    <n v="41.476329"/>
    <n v="20.7381645"/>
  </r>
  <r>
    <n v="805"/>
    <n v="1"/>
    <x v="0"/>
    <s v="Hedman, Mr. Oskar Arvid"/>
    <s v="male"/>
    <n v="27"/>
    <n v="0"/>
    <n v="0"/>
    <n v="347089"/>
    <n v="6.9749999999999996"/>
    <m/>
    <x v="0"/>
    <n v="1"/>
    <n v="33.968249999999998"/>
    <n v="1"/>
    <n v="33.968249999999998"/>
    <n v="33.968249999999998"/>
  </r>
  <r>
    <n v="806"/>
    <n v="0"/>
    <x v="0"/>
    <s v="Johansson, Mr. Karl Johan"/>
    <s v="male"/>
    <n v="31"/>
    <n v="0"/>
    <n v="0"/>
    <n v="347063"/>
    <n v="7.7750000000000004"/>
    <m/>
    <x v="0"/>
    <n v="1"/>
    <n v="37.864250000000006"/>
    <n v="1"/>
    <n v="37.864250000000006"/>
    <n v="37.864250000000006"/>
  </r>
  <r>
    <n v="807"/>
    <n v="0"/>
    <x v="1"/>
    <s v="Andrews, Mr. Thomas Jr"/>
    <s v="male"/>
    <n v="39"/>
    <n v="0"/>
    <n v="0"/>
    <n v="112050"/>
    <n v="0"/>
    <s v="A36"/>
    <x v="0"/>
    <n v="1"/>
    <n v="0"/>
    <n v="1"/>
    <n v="0"/>
    <n v="0"/>
  </r>
  <r>
    <n v="808"/>
    <n v="0"/>
    <x v="0"/>
    <s v="Pettersson, Miss. Ellen Natalia"/>
    <s v="female"/>
    <n v="18"/>
    <n v="0"/>
    <n v="0"/>
    <n v="347087"/>
    <n v="7.7750000000000004"/>
    <m/>
    <x v="0"/>
    <n v="1"/>
    <n v="37.864250000000006"/>
    <n v="1"/>
    <n v="37.864250000000006"/>
    <n v="37.864250000000006"/>
  </r>
  <r>
    <n v="809"/>
    <n v="0"/>
    <x v="2"/>
    <s v="Meyer, Mr. August"/>
    <s v="male"/>
    <n v="39"/>
    <n v="0"/>
    <n v="0"/>
    <n v="248723"/>
    <n v="13"/>
    <m/>
    <x v="0"/>
    <n v="1"/>
    <n v="63.31"/>
    <n v="1"/>
    <n v="63.31"/>
    <n v="63.31"/>
  </r>
  <r>
    <n v="810"/>
    <n v="1"/>
    <x v="1"/>
    <s v="Chambers, Mrs. Norman Campbell (Bertha Griggs)"/>
    <s v="female"/>
    <n v="33"/>
    <n v="1"/>
    <n v="0"/>
    <n v="113806"/>
    <n v="53.1"/>
    <s v="E8"/>
    <x v="0"/>
    <n v="2"/>
    <n v="258.59700000000004"/>
    <n v="2"/>
    <n v="129.29850000000002"/>
    <n v="129.29850000000002"/>
  </r>
  <r>
    <n v="811"/>
    <n v="0"/>
    <x v="0"/>
    <s v="Alexander, Mr. William"/>
    <s v="male"/>
    <n v="26"/>
    <n v="0"/>
    <n v="0"/>
    <n v="3474"/>
    <n v="7.8875000000000002"/>
    <m/>
    <x v="0"/>
    <n v="1"/>
    <n v="38.412125000000003"/>
    <n v="1"/>
    <n v="38.412125000000003"/>
    <n v="38.412125000000003"/>
  </r>
  <r>
    <n v="812"/>
    <n v="0"/>
    <x v="0"/>
    <s v="Lester, Mr. James"/>
    <s v="male"/>
    <n v="39"/>
    <n v="0"/>
    <n v="0"/>
    <s v="A/4 48871"/>
    <n v="24.15"/>
    <m/>
    <x v="0"/>
    <n v="1"/>
    <n v="117.6105"/>
    <n v="2"/>
    <n v="58.805250000000001"/>
    <n v="117.6105"/>
  </r>
  <r>
    <n v="813"/>
    <n v="0"/>
    <x v="2"/>
    <s v="Slemen, Mr. Richard James"/>
    <s v="male"/>
    <n v="35"/>
    <n v="0"/>
    <n v="0"/>
    <n v="28206"/>
    <n v="10.5"/>
    <m/>
    <x v="0"/>
    <n v="1"/>
    <n v="51.134999999999998"/>
    <n v="1"/>
    <n v="51.134999999999998"/>
    <n v="51.134999999999998"/>
  </r>
  <r>
    <n v="814"/>
    <n v="0"/>
    <x v="0"/>
    <s v="Andersson, Miss. Ebba Iris Alfrida"/>
    <s v="female"/>
    <n v="6"/>
    <n v="4"/>
    <n v="2"/>
    <n v="347082"/>
    <n v="31.274999999999999"/>
    <m/>
    <x v="0"/>
    <n v="7"/>
    <n v="152.30924999999999"/>
    <n v="7"/>
    <n v="21.758464285714286"/>
    <n v="21.758464285714286"/>
  </r>
  <r>
    <n v="815"/>
    <n v="0"/>
    <x v="0"/>
    <s v="Tomlin, Mr. Ernest Portage"/>
    <s v="male"/>
    <n v="30.5"/>
    <n v="0"/>
    <n v="0"/>
    <n v="364499"/>
    <n v="8.0500000000000007"/>
    <m/>
    <x v="0"/>
    <n v="1"/>
    <n v="39.203500000000005"/>
    <n v="1"/>
    <n v="39.203500000000005"/>
    <n v="39.203500000000005"/>
  </r>
  <r>
    <n v="816"/>
    <n v="0"/>
    <x v="1"/>
    <s v="Fry, Mr. Richard"/>
    <s v="male"/>
    <m/>
    <n v="0"/>
    <n v="0"/>
    <n v="112058"/>
    <n v="0"/>
    <s v="B102"/>
    <x v="0"/>
    <n v="1"/>
    <n v="0"/>
    <n v="1"/>
    <n v="0"/>
    <n v="0"/>
  </r>
  <r>
    <n v="817"/>
    <n v="0"/>
    <x v="0"/>
    <s v="Heininen, Miss. Wendla Maria"/>
    <s v="female"/>
    <n v="23"/>
    <n v="0"/>
    <n v="0"/>
    <s v="STON/O2. 3101290"/>
    <n v="7.9249999999999998"/>
    <m/>
    <x v="0"/>
    <n v="1"/>
    <n v="38.594749999999998"/>
    <n v="1"/>
    <n v="38.594749999999998"/>
    <n v="38.594749999999998"/>
  </r>
  <r>
    <n v="818"/>
    <n v="0"/>
    <x v="2"/>
    <s v="Mallet, Mr. Albert"/>
    <s v="male"/>
    <n v="31"/>
    <n v="1"/>
    <n v="1"/>
    <s v="S.C./PARIS 2079"/>
    <n v="37.004199999999997"/>
    <m/>
    <x v="1"/>
    <n v="3"/>
    <n v="37.004199999999997"/>
    <n v="2"/>
    <n v="18.502099999999999"/>
    <n v="12.334733333333332"/>
  </r>
  <r>
    <n v="819"/>
    <n v="0"/>
    <x v="0"/>
    <s v="Holm, Mr. John Fredrik Alexander"/>
    <s v="male"/>
    <n v="43"/>
    <n v="0"/>
    <n v="0"/>
    <s v="C 7075"/>
    <n v="6.45"/>
    <m/>
    <x v="0"/>
    <n v="1"/>
    <n v="31.4115"/>
    <n v="1"/>
    <n v="31.4115"/>
    <n v="31.4115"/>
  </r>
  <r>
    <n v="820"/>
    <n v="0"/>
    <x v="0"/>
    <s v="Skoog, Master. Karl Thorsten"/>
    <s v="male"/>
    <n v="10"/>
    <n v="3"/>
    <n v="2"/>
    <n v="347088"/>
    <n v="27.9"/>
    <m/>
    <x v="0"/>
    <n v="6"/>
    <n v="135.87299999999999"/>
    <n v="6"/>
    <n v="22.645499999999998"/>
    <n v="22.645499999999998"/>
  </r>
  <r>
    <n v="821"/>
    <n v="1"/>
    <x v="1"/>
    <s v="Hays, Mrs. Charles Melville (Clara Jennings Gregg)"/>
    <s v="female"/>
    <n v="52"/>
    <n v="1"/>
    <n v="1"/>
    <n v="12749"/>
    <n v="93.5"/>
    <s v="B69"/>
    <x v="0"/>
    <n v="3"/>
    <n v="455.34500000000003"/>
    <n v="2"/>
    <n v="227.67250000000001"/>
    <n v="151.78166666666667"/>
  </r>
  <r>
    <n v="822"/>
    <n v="1"/>
    <x v="0"/>
    <s v="Lulic, Mr. Nikola"/>
    <s v="male"/>
    <n v="27"/>
    <n v="0"/>
    <n v="0"/>
    <n v="315098"/>
    <n v="8.6624999999999996"/>
    <m/>
    <x v="0"/>
    <n v="1"/>
    <n v="42.186374999999998"/>
    <n v="1"/>
    <n v="42.186374999999998"/>
    <n v="42.186374999999998"/>
  </r>
  <r>
    <n v="823"/>
    <n v="0"/>
    <x v="1"/>
    <s v="Reuchlin, Jonkheer. John George"/>
    <s v="male"/>
    <n v="38"/>
    <n v="0"/>
    <n v="0"/>
    <n v="19972"/>
    <n v="0"/>
    <m/>
    <x v="0"/>
    <n v="1"/>
    <n v="0"/>
    <n v="1"/>
    <n v="0"/>
    <n v="0"/>
  </r>
  <r>
    <n v="824"/>
    <n v="1"/>
    <x v="0"/>
    <s v="Moor, Mrs. (Beila)"/>
    <s v="female"/>
    <n v="27"/>
    <n v="0"/>
    <n v="1"/>
    <n v="392096"/>
    <n v="12.475"/>
    <s v="E121"/>
    <x v="0"/>
    <n v="2"/>
    <n v="60.753250000000001"/>
    <n v="2"/>
    <n v="30.376625000000001"/>
    <n v="30.376625000000001"/>
  </r>
  <r>
    <n v="825"/>
    <n v="0"/>
    <x v="0"/>
    <s v="Panula, Master. Urho Abraham"/>
    <s v="male"/>
    <n v="2"/>
    <n v="4"/>
    <n v="1"/>
    <n v="3101295"/>
    <n v="39.6875"/>
    <m/>
    <x v="0"/>
    <n v="6"/>
    <n v="193.27812500000002"/>
    <n v="6"/>
    <n v="32.213020833333339"/>
    <n v="32.213020833333339"/>
  </r>
  <r>
    <n v="826"/>
    <n v="0"/>
    <x v="0"/>
    <s v="Flynn, Mr. John"/>
    <s v="male"/>
    <m/>
    <n v="0"/>
    <n v="0"/>
    <n v="368323"/>
    <n v="6.95"/>
    <m/>
    <x v="2"/>
    <n v="1"/>
    <n v="29.107990000000001"/>
    <n v="1"/>
    <n v="29.107990000000001"/>
    <n v="29.107990000000001"/>
  </r>
  <r>
    <n v="827"/>
    <n v="0"/>
    <x v="0"/>
    <s v="Lam, Mr. Len"/>
    <s v="male"/>
    <m/>
    <n v="0"/>
    <n v="0"/>
    <n v="1601"/>
    <n v="56.495800000000003"/>
    <m/>
    <x v="0"/>
    <n v="1"/>
    <n v="275.134546"/>
    <n v="7"/>
    <n v="39.30493514285714"/>
    <n v="275.134546"/>
  </r>
  <r>
    <n v="828"/>
    <n v="1"/>
    <x v="2"/>
    <s v="Mallet, Master. Andre"/>
    <s v="male"/>
    <n v="1"/>
    <n v="0"/>
    <n v="2"/>
    <s v="S.C./PARIS 2079"/>
    <n v="37.004199999999997"/>
    <m/>
    <x v="1"/>
    <n v="3"/>
    <n v="37.004199999999997"/>
    <n v="2"/>
    <n v="18.502099999999999"/>
    <n v="12.334733333333332"/>
  </r>
  <r>
    <n v="829"/>
    <n v="1"/>
    <x v="0"/>
    <s v="McCormack, Mr. Thomas Joseph"/>
    <s v="male"/>
    <m/>
    <n v="0"/>
    <n v="0"/>
    <n v="367228"/>
    <n v="7.75"/>
    <m/>
    <x v="2"/>
    <n v="1"/>
    <n v="32.458550000000002"/>
    <n v="1"/>
    <n v="32.458550000000002"/>
    <n v="32.458550000000002"/>
  </r>
  <r>
    <n v="830"/>
    <n v="1"/>
    <x v="1"/>
    <s v="Stone, Mrs. George Nelson (Martha Evelyn)"/>
    <s v="female"/>
    <n v="62"/>
    <n v="0"/>
    <n v="0"/>
    <n v="113572"/>
    <n v="80"/>
    <s v="B28"/>
    <x v="3"/>
    <n v="1"/>
    <n v="80"/>
    <n v="2"/>
    <n v="40"/>
    <n v="80"/>
  </r>
  <r>
    <n v="831"/>
    <n v="1"/>
    <x v="0"/>
    <s v="Yasbeck, Mrs. Antoni (Selini Alexander)"/>
    <s v="female"/>
    <n v="15"/>
    <n v="1"/>
    <n v="0"/>
    <n v="2659"/>
    <n v="14.4542"/>
    <m/>
    <x v="1"/>
    <n v="2"/>
    <n v="70.391953999999998"/>
    <n v="2"/>
    <n v="35.195976999999999"/>
    <n v="35.195976999999999"/>
  </r>
  <r>
    <n v="832"/>
    <n v="1"/>
    <x v="2"/>
    <s v="Richards, Master. George Sibley"/>
    <s v="male"/>
    <n v="0.83"/>
    <n v="1"/>
    <n v="1"/>
    <n v="29106"/>
    <n v="18.75"/>
    <m/>
    <x v="0"/>
    <n v="3"/>
    <n v="91.3125"/>
    <n v="3"/>
    <n v="30.4375"/>
    <n v="30.4375"/>
  </r>
  <r>
    <n v="833"/>
    <n v="0"/>
    <x v="0"/>
    <s v="Saad, Mr. Amin"/>
    <s v="male"/>
    <m/>
    <n v="0"/>
    <n v="0"/>
    <n v="2671"/>
    <n v="7.2291999999999996"/>
    <m/>
    <x v="1"/>
    <n v="1"/>
    <n v="35.206204"/>
    <n v="1"/>
    <n v="35.206204"/>
    <n v="35.206204"/>
  </r>
  <r>
    <n v="834"/>
    <n v="0"/>
    <x v="0"/>
    <s v="Augustsson, Mr. Albert"/>
    <s v="male"/>
    <n v="23"/>
    <n v="0"/>
    <n v="0"/>
    <n v="347468"/>
    <n v="7.8541999999999996"/>
    <m/>
    <x v="0"/>
    <n v="1"/>
    <n v="38.249954000000002"/>
    <n v="1"/>
    <n v="38.249954000000002"/>
    <n v="38.249954000000002"/>
  </r>
  <r>
    <n v="835"/>
    <n v="0"/>
    <x v="0"/>
    <s v="Allum, Mr. Owen George"/>
    <s v="male"/>
    <n v="18"/>
    <n v="0"/>
    <n v="0"/>
    <n v="2223"/>
    <n v="8.3000000000000007"/>
    <m/>
    <x v="0"/>
    <n v="1"/>
    <n v="40.421000000000006"/>
    <n v="1"/>
    <n v="40.421000000000006"/>
    <n v="40.421000000000006"/>
  </r>
  <r>
    <n v="836"/>
    <n v="1"/>
    <x v="1"/>
    <s v="Compton, Miss. Sara Rebecca"/>
    <s v="female"/>
    <n v="39"/>
    <n v="1"/>
    <n v="1"/>
    <s v="PC 17756"/>
    <n v="83.158299999999997"/>
    <s v="E49"/>
    <x v="1"/>
    <n v="3"/>
    <n v="404.98092099999997"/>
    <n v="1"/>
    <n v="404.98092099999997"/>
    <n v="134.99364033333333"/>
  </r>
  <r>
    <n v="837"/>
    <n v="0"/>
    <x v="0"/>
    <s v="Pasic, Mr. Jakob"/>
    <s v="male"/>
    <n v="21"/>
    <n v="0"/>
    <n v="0"/>
    <n v="315097"/>
    <n v="8.6624999999999996"/>
    <m/>
    <x v="0"/>
    <n v="1"/>
    <n v="42.186374999999998"/>
    <n v="1"/>
    <n v="42.186374999999998"/>
    <n v="42.186374999999998"/>
  </r>
  <r>
    <n v="838"/>
    <n v="0"/>
    <x v="0"/>
    <s v="Sirota, Mr. Maurice"/>
    <s v="male"/>
    <m/>
    <n v="0"/>
    <n v="0"/>
    <n v="392092"/>
    <n v="8.0500000000000007"/>
    <m/>
    <x v="0"/>
    <n v="1"/>
    <n v="39.203500000000005"/>
    <n v="1"/>
    <n v="39.203500000000005"/>
    <n v="39.203500000000005"/>
  </r>
  <r>
    <n v="839"/>
    <n v="1"/>
    <x v="0"/>
    <s v="Chip, Mr. Chang"/>
    <s v="male"/>
    <n v="32"/>
    <n v="0"/>
    <n v="0"/>
    <n v="1601"/>
    <n v="56.495800000000003"/>
    <m/>
    <x v="0"/>
    <n v="1"/>
    <n v="275.134546"/>
    <n v="7"/>
    <n v="39.30493514285714"/>
    <n v="275.134546"/>
  </r>
  <r>
    <n v="840"/>
    <n v="1"/>
    <x v="1"/>
    <s v="Marechal, Mr. Pierre"/>
    <s v="male"/>
    <m/>
    <n v="0"/>
    <n v="0"/>
    <n v="11774"/>
    <n v="29.7"/>
    <s v="C47"/>
    <x v="1"/>
    <n v="1"/>
    <n v="29.7"/>
    <n v="1"/>
    <n v="29.7"/>
    <n v="29.7"/>
  </r>
  <r>
    <n v="841"/>
    <n v="0"/>
    <x v="0"/>
    <s v="Alhomaki, Mr. Ilmari Rudolf"/>
    <s v="male"/>
    <n v="20"/>
    <n v="0"/>
    <n v="0"/>
    <s v="SOTON/O2 3101287"/>
    <n v="7.9249999999999998"/>
    <m/>
    <x v="0"/>
    <n v="1"/>
    <n v="38.594749999999998"/>
    <n v="1"/>
    <n v="38.594749999999998"/>
    <n v="38.594749999999998"/>
  </r>
  <r>
    <n v="842"/>
    <n v="0"/>
    <x v="2"/>
    <s v="Mudd, Mr. Thomas Charles"/>
    <s v="male"/>
    <n v="16"/>
    <n v="0"/>
    <n v="0"/>
    <s v="S.O./P.P. 3"/>
    <n v="10.5"/>
    <m/>
    <x v="0"/>
    <n v="1"/>
    <n v="51.134999999999998"/>
    <n v="2"/>
    <n v="25.567499999999999"/>
    <n v="51.134999999999998"/>
  </r>
  <r>
    <n v="843"/>
    <n v="1"/>
    <x v="1"/>
    <s v="Serepeca, Miss. Augusta"/>
    <s v="female"/>
    <n v="30"/>
    <n v="0"/>
    <n v="0"/>
    <n v="113798"/>
    <n v="31"/>
    <m/>
    <x v="1"/>
    <n v="1"/>
    <n v="31"/>
    <n v="2"/>
    <n v="15.5"/>
    <n v="31"/>
  </r>
  <r>
    <n v="844"/>
    <n v="0"/>
    <x v="0"/>
    <s v="Lemberopolous, Mr. Peter L"/>
    <s v="male"/>
    <n v="34.5"/>
    <n v="0"/>
    <n v="0"/>
    <n v="2683"/>
    <n v="6.4375"/>
    <m/>
    <x v="1"/>
    <n v="1"/>
    <n v="31.350625000000001"/>
    <n v="1"/>
    <n v="31.350625000000001"/>
    <n v="31.350625000000001"/>
  </r>
  <r>
    <n v="845"/>
    <n v="0"/>
    <x v="0"/>
    <s v="Culumovic, Mr. Jeso"/>
    <s v="male"/>
    <n v="17"/>
    <n v="0"/>
    <n v="0"/>
    <n v="315090"/>
    <n v="8.6624999999999996"/>
    <m/>
    <x v="0"/>
    <n v="1"/>
    <n v="42.186374999999998"/>
    <n v="1"/>
    <n v="42.186374999999998"/>
    <n v="42.186374999999998"/>
  </r>
  <r>
    <n v="846"/>
    <n v="0"/>
    <x v="0"/>
    <s v="Abbing, Mr. Anthony"/>
    <s v="male"/>
    <n v="42"/>
    <n v="0"/>
    <n v="0"/>
    <s v="C.A. 5547"/>
    <n v="7.55"/>
    <m/>
    <x v="0"/>
    <n v="1"/>
    <n v="36.768500000000003"/>
    <n v="1"/>
    <n v="36.768500000000003"/>
    <n v="36.768500000000003"/>
  </r>
  <r>
    <n v="847"/>
    <n v="0"/>
    <x v="0"/>
    <s v="Sage, Mr. Douglas Bullen"/>
    <s v="male"/>
    <m/>
    <n v="8"/>
    <n v="2"/>
    <s v="CA. 2343"/>
    <n v="69.55"/>
    <m/>
    <x v="0"/>
    <n v="11"/>
    <n v="338.70850000000002"/>
    <n v="7"/>
    <n v="48.386928571428577"/>
    <n v="30.791681818181818"/>
  </r>
  <r>
    <n v="848"/>
    <n v="0"/>
    <x v="0"/>
    <s v="Markoff, Mr. Marin"/>
    <s v="male"/>
    <n v="35"/>
    <n v="0"/>
    <n v="0"/>
    <n v="349213"/>
    <n v="7.8958000000000004"/>
    <m/>
    <x v="1"/>
    <n v="1"/>
    <n v="38.452546000000005"/>
    <n v="1"/>
    <n v="38.452546000000005"/>
    <n v="38.452546000000005"/>
  </r>
  <r>
    <n v="849"/>
    <n v="0"/>
    <x v="2"/>
    <s v="Harper, Rev. John"/>
    <s v="male"/>
    <n v="28"/>
    <n v="0"/>
    <n v="1"/>
    <n v="248727"/>
    <n v="33"/>
    <m/>
    <x v="0"/>
    <n v="2"/>
    <n v="160.71"/>
    <n v="3"/>
    <n v="53.57"/>
    <n v="80.355000000000004"/>
  </r>
  <r>
    <n v="850"/>
    <n v="1"/>
    <x v="1"/>
    <s v="Goldenberg, Mrs. Samuel L (Edwiga Grabowska)"/>
    <s v="female"/>
    <m/>
    <n v="1"/>
    <n v="0"/>
    <n v="17453"/>
    <n v="89.104200000000006"/>
    <s v="C92"/>
    <x v="1"/>
    <n v="2"/>
    <n v="89.104200000000006"/>
    <n v="2"/>
    <n v="44.552100000000003"/>
    <n v="44.552100000000003"/>
  </r>
  <r>
    <n v="851"/>
    <n v="0"/>
    <x v="0"/>
    <s v="Andersson, Master. Sigvard Harald Elias"/>
    <s v="male"/>
    <n v="4"/>
    <n v="4"/>
    <n v="2"/>
    <n v="347082"/>
    <n v="31.274999999999999"/>
    <m/>
    <x v="0"/>
    <n v="7"/>
    <n v="152.30924999999999"/>
    <n v="7"/>
    <n v="21.758464285714286"/>
    <n v="21.758464285714286"/>
  </r>
  <r>
    <n v="852"/>
    <n v="0"/>
    <x v="0"/>
    <s v="Svensson, Mr. Johan"/>
    <s v="male"/>
    <n v="74"/>
    <n v="0"/>
    <n v="0"/>
    <n v="347060"/>
    <n v="7.7750000000000004"/>
    <m/>
    <x v="0"/>
    <n v="1"/>
    <n v="37.864250000000006"/>
    <n v="1"/>
    <n v="37.864250000000006"/>
    <n v="37.864250000000006"/>
  </r>
  <r>
    <n v="853"/>
    <n v="0"/>
    <x v="0"/>
    <s v="Boulos, Miss. Nourelain"/>
    <s v="female"/>
    <n v="9"/>
    <n v="1"/>
    <n v="1"/>
    <n v="2678"/>
    <n v="15.245799999999999"/>
    <m/>
    <x v="1"/>
    <n v="3"/>
    <n v="74.247045999999997"/>
    <n v="2"/>
    <n v="37.123522999999999"/>
    <n v="24.749015333333332"/>
  </r>
  <r>
    <n v="854"/>
    <n v="1"/>
    <x v="1"/>
    <s v="Lines, Miss. Mary Conover"/>
    <s v="female"/>
    <n v="16"/>
    <n v="0"/>
    <n v="1"/>
    <s v="PC 17592"/>
    <n v="39.4"/>
    <s v="D28"/>
    <x v="0"/>
    <n v="2"/>
    <n v="191.87799999999999"/>
    <n v="1"/>
    <n v="191.87799999999999"/>
    <n v="95.938999999999993"/>
  </r>
  <r>
    <n v="855"/>
    <n v="0"/>
    <x v="2"/>
    <s v="Carter, Mrs. Ernest Courtenay (Lilian Hughes)"/>
    <s v="female"/>
    <n v="44"/>
    <n v="1"/>
    <n v="0"/>
    <n v="244252"/>
    <n v="26"/>
    <m/>
    <x v="0"/>
    <n v="2"/>
    <n v="126.62"/>
    <n v="2"/>
    <n v="63.31"/>
    <n v="63.31"/>
  </r>
  <r>
    <n v="856"/>
    <n v="1"/>
    <x v="0"/>
    <s v="Aks, Mrs. Sam (Leah Rosen)"/>
    <s v="female"/>
    <n v="18"/>
    <n v="0"/>
    <n v="1"/>
    <n v="392091"/>
    <n v="9.35"/>
    <m/>
    <x v="0"/>
    <n v="2"/>
    <n v="45.534500000000001"/>
    <n v="1"/>
    <n v="45.534500000000001"/>
    <n v="22.767250000000001"/>
  </r>
  <r>
    <n v="857"/>
    <n v="1"/>
    <x v="1"/>
    <s v="Wick, Mrs. George Dennick (Mary Hitchcock)"/>
    <s v="female"/>
    <n v="45"/>
    <n v="1"/>
    <n v="1"/>
    <n v="36928"/>
    <n v="164.86670000000001"/>
    <m/>
    <x v="0"/>
    <n v="3"/>
    <n v="802.90082900000004"/>
    <n v="2"/>
    <n v="401.45041450000002"/>
    <n v="267.6336096666667"/>
  </r>
  <r>
    <n v="858"/>
    <n v="1"/>
    <x v="1"/>
    <s v="Daly, Mr. Peter Denis "/>
    <s v="male"/>
    <n v="51"/>
    <n v="0"/>
    <n v="0"/>
    <n v="113055"/>
    <n v="26.55"/>
    <s v="E17"/>
    <x v="0"/>
    <n v="1"/>
    <n v="129.29850000000002"/>
    <n v="1"/>
    <n v="129.29850000000002"/>
    <n v="129.29850000000002"/>
  </r>
  <r>
    <n v="859"/>
    <n v="1"/>
    <x v="0"/>
    <s v="Baclini, Mrs. Solomon (Latifa Qurban)"/>
    <s v="female"/>
    <n v="24"/>
    <n v="0"/>
    <n v="3"/>
    <n v="2666"/>
    <n v="19.258299999999998"/>
    <m/>
    <x v="1"/>
    <n v="4"/>
    <n v="93.787920999999997"/>
    <n v="4"/>
    <n v="23.446980249999999"/>
    <n v="23.446980249999999"/>
  </r>
  <r>
    <n v="860"/>
    <n v="0"/>
    <x v="0"/>
    <s v="Razi, Mr. Raihed"/>
    <s v="male"/>
    <m/>
    <n v="0"/>
    <n v="0"/>
    <n v="2629"/>
    <n v="7.2291999999999996"/>
    <m/>
    <x v="1"/>
    <n v="1"/>
    <n v="35.206204"/>
    <n v="1"/>
    <n v="35.206204"/>
    <n v="35.206204"/>
  </r>
  <r>
    <n v="861"/>
    <n v="0"/>
    <x v="0"/>
    <s v="Hansen, Mr. Claus Peter"/>
    <s v="male"/>
    <n v="41"/>
    <n v="2"/>
    <n v="0"/>
    <n v="350026"/>
    <n v="14.1083"/>
    <m/>
    <x v="0"/>
    <n v="3"/>
    <n v="68.707420999999997"/>
    <n v="1"/>
    <n v="68.707420999999997"/>
    <n v="22.902473666666666"/>
  </r>
  <r>
    <n v="862"/>
    <n v="0"/>
    <x v="2"/>
    <s v="Giles, Mr. Frederick Edward"/>
    <s v="male"/>
    <n v="21"/>
    <n v="1"/>
    <n v="0"/>
    <n v="28134"/>
    <n v="11.5"/>
    <m/>
    <x v="0"/>
    <n v="2"/>
    <n v="56.005000000000003"/>
    <n v="1"/>
    <n v="56.005000000000003"/>
    <n v="28.002500000000001"/>
  </r>
  <r>
    <n v="863"/>
    <n v="1"/>
    <x v="1"/>
    <s v="Swift, Mrs. Frederick Joel (Margaret Welles Barron)"/>
    <s v="female"/>
    <n v="48"/>
    <n v="0"/>
    <n v="0"/>
    <n v="17466"/>
    <n v="25.929200000000002"/>
    <s v="D17"/>
    <x v="0"/>
    <n v="1"/>
    <n v="126.27520400000002"/>
    <n v="1"/>
    <n v="126.27520400000002"/>
    <n v="126.27520400000002"/>
  </r>
  <r>
    <n v="864"/>
    <n v="0"/>
    <x v="0"/>
    <s v="Sage, Miss. Dorothy Edith &quot;Dolly&quot;"/>
    <s v="female"/>
    <m/>
    <n v="8"/>
    <n v="2"/>
    <s v="CA. 2343"/>
    <n v="69.55"/>
    <m/>
    <x v="0"/>
    <n v="11"/>
    <n v="338.70850000000002"/>
    <n v="7"/>
    <n v="48.386928571428577"/>
    <n v="30.791681818181818"/>
  </r>
  <r>
    <n v="865"/>
    <n v="0"/>
    <x v="2"/>
    <s v="Gill, Mr. John William"/>
    <s v="male"/>
    <n v="24"/>
    <n v="0"/>
    <n v="0"/>
    <n v="233866"/>
    <n v="13"/>
    <m/>
    <x v="0"/>
    <n v="1"/>
    <n v="63.31"/>
    <n v="1"/>
    <n v="63.31"/>
    <n v="63.31"/>
  </r>
  <r>
    <n v="866"/>
    <n v="1"/>
    <x v="2"/>
    <s v="Bystrom, Mrs. (Karolina)"/>
    <s v="female"/>
    <n v="42"/>
    <n v="0"/>
    <n v="0"/>
    <n v="236852"/>
    <n v="13"/>
    <m/>
    <x v="0"/>
    <n v="1"/>
    <n v="63.31"/>
    <n v="1"/>
    <n v="63.31"/>
    <n v="63.31"/>
  </r>
  <r>
    <n v="867"/>
    <n v="1"/>
    <x v="2"/>
    <s v="Duran y More, Miss. Asuncion"/>
    <s v="female"/>
    <n v="27"/>
    <n v="1"/>
    <n v="0"/>
    <s v="SC/PARIS 2149"/>
    <n v="13.8583"/>
    <m/>
    <x v="1"/>
    <n v="2"/>
    <n v="67.489920999999995"/>
    <n v="1"/>
    <n v="67.489920999999995"/>
    <n v="33.744960499999998"/>
  </r>
  <r>
    <n v="868"/>
    <n v="0"/>
    <x v="1"/>
    <s v="Roebling, Mr. Washington Augustus II"/>
    <s v="male"/>
    <n v="31"/>
    <n v="0"/>
    <n v="0"/>
    <s v="PC 17590"/>
    <n v="50.495800000000003"/>
    <s v="A24"/>
    <x v="0"/>
    <n v="1"/>
    <n v="245.91454600000003"/>
    <n v="1"/>
    <n v="245.91454600000003"/>
    <n v="245.91454600000003"/>
  </r>
  <r>
    <n v="869"/>
    <n v="0"/>
    <x v="0"/>
    <s v="van Melkebeke, Mr. Philemon"/>
    <s v="male"/>
    <m/>
    <n v="0"/>
    <n v="0"/>
    <n v="345777"/>
    <n v="9.5"/>
    <m/>
    <x v="0"/>
    <n v="1"/>
    <n v="46.265000000000001"/>
    <n v="1"/>
    <n v="46.265000000000001"/>
    <n v="46.265000000000001"/>
  </r>
  <r>
    <n v="870"/>
    <n v="1"/>
    <x v="0"/>
    <s v="Johnson, Master. Harold Theodor"/>
    <s v="male"/>
    <n v="4"/>
    <n v="1"/>
    <n v="1"/>
    <n v="347742"/>
    <n v="11.1333"/>
    <m/>
    <x v="0"/>
    <n v="3"/>
    <n v="54.219171000000003"/>
    <n v="3"/>
    <n v="18.073057000000002"/>
    <n v="18.073057000000002"/>
  </r>
  <r>
    <n v="871"/>
    <n v="0"/>
    <x v="0"/>
    <s v="Balkic, Mr. Cerin"/>
    <s v="male"/>
    <n v="26"/>
    <n v="0"/>
    <n v="0"/>
    <n v="349248"/>
    <n v="7.8958000000000004"/>
    <m/>
    <x v="0"/>
    <n v="1"/>
    <n v="38.452546000000005"/>
    <n v="1"/>
    <n v="38.452546000000005"/>
    <n v="38.452546000000005"/>
  </r>
  <r>
    <n v="872"/>
    <n v="1"/>
    <x v="1"/>
    <s v="Beckwith, Mrs. Richard Leonard (Sallie Monypeny)"/>
    <s v="female"/>
    <n v="47"/>
    <n v="1"/>
    <n v="1"/>
    <n v="11751"/>
    <n v="52.554200000000002"/>
    <s v="D35"/>
    <x v="0"/>
    <n v="3"/>
    <n v="255.93895400000002"/>
    <n v="2"/>
    <n v="127.96947700000001"/>
    <n v="85.312984666666679"/>
  </r>
  <r>
    <n v="873"/>
    <n v="0"/>
    <x v="1"/>
    <s v="Carlsson, Mr. Frans Olof"/>
    <s v="male"/>
    <n v="33"/>
    <n v="0"/>
    <n v="0"/>
    <n v="695"/>
    <n v="5"/>
    <s v="B51 B53 B55"/>
    <x v="0"/>
    <n v="1"/>
    <n v="24.35"/>
    <n v="1"/>
    <n v="24.35"/>
    <n v="24.35"/>
  </r>
  <r>
    <n v="874"/>
    <n v="0"/>
    <x v="0"/>
    <s v="Vander Cruyssen, Mr. Victor"/>
    <s v="male"/>
    <n v="47"/>
    <n v="0"/>
    <n v="0"/>
    <n v="345765"/>
    <n v="9"/>
    <m/>
    <x v="0"/>
    <n v="1"/>
    <n v="43.83"/>
    <n v="1"/>
    <n v="43.83"/>
    <n v="43.83"/>
  </r>
  <r>
    <n v="875"/>
    <n v="1"/>
    <x v="2"/>
    <s v="Abelson, Mrs. Samuel (Hannah Wizosky)"/>
    <s v="female"/>
    <n v="28"/>
    <n v="1"/>
    <n v="0"/>
    <s v="P/PP 3381"/>
    <n v="24"/>
    <m/>
    <x v="1"/>
    <n v="2"/>
    <n v="24"/>
    <n v="2"/>
    <n v="12"/>
    <n v="12"/>
  </r>
  <r>
    <n v="876"/>
    <n v="1"/>
    <x v="0"/>
    <s v="Najib, Miss. Adele Kiamie &quot;Jane&quot;"/>
    <s v="female"/>
    <n v="15"/>
    <n v="0"/>
    <n v="0"/>
    <n v="2667"/>
    <n v="7.2249999999999996"/>
    <m/>
    <x v="1"/>
    <n v="1"/>
    <n v="35.185749999999999"/>
    <n v="1"/>
    <n v="35.185749999999999"/>
    <n v="35.185749999999999"/>
  </r>
  <r>
    <n v="877"/>
    <n v="0"/>
    <x v="0"/>
    <s v="Gustafsson, Mr. Alfred Ossian"/>
    <s v="male"/>
    <n v="20"/>
    <n v="0"/>
    <n v="0"/>
    <n v="7534"/>
    <n v="9.8458000000000006"/>
    <m/>
    <x v="0"/>
    <n v="1"/>
    <n v="47.949046000000003"/>
    <n v="2"/>
    <n v="23.974523000000001"/>
    <n v="47.949046000000003"/>
  </r>
  <r>
    <n v="878"/>
    <n v="0"/>
    <x v="0"/>
    <s v="Petroff, Mr. Nedelio"/>
    <s v="male"/>
    <n v="19"/>
    <n v="0"/>
    <n v="0"/>
    <n v="349212"/>
    <n v="7.8958000000000004"/>
    <m/>
    <x v="0"/>
    <n v="1"/>
    <n v="38.452546000000005"/>
    <n v="1"/>
    <n v="38.452546000000005"/>
    <n v="38.452546000000005"/>
  </r>
  <r>
    <n v="879"/>
    <n v="0"/>
    <x v="0"/>
    <s v="Laleff, Mr. Kristo"/>
    <s v="male"/>
    <m/>
    <n v="0"/>
    <n v="0"/>
    <n v="349217"/>
    <n v="7.8958000000000004"/>
    <m/>
    <x v="0"/>
    <n v="1"/>
    <n v="38.452546000000005"/>
    <n v="1"/>
    <n v="38.452546000000005"/>
    <n v="38.452546000000005"/>
  </r>
  <r>
    <n v="880"/>
    <n v="1"/>
    <x v="1"/>
    <s v="Potter, Mrs. Thomas Jr (Lily Alexenia Wilson)"/>
    <s v="female"/>
    <n v="56"/>
    <n v="0"/>
    <n v="1"/>
    <n v="11767"/>
    <n v="83.158299999999997"/>
    <s v="C50"/>
    <x v="1"/>
    <n v="2"/>
    <n v="83.158299999999997"/>
    <n v="2"/>
    <n v="41.579149999999998"/>
    <n v="41.579149999999998"/>
  </r>
  <r>
    <n v="881"/>
    <n v="1"/>
    <x v="2"/>
    <s v="Shelley, Mrs. William (Imanita Parrish Hall)"/>
    <s v="female"/>
    <n v="25"/>
    <n v="0"/>
    <n v="1"/>
    <n v="230433"/>
    <n v="26"/>
    <m/>
    <x v="0"/>
    <n v="2"/>
    <n v="126.62"/>
    <n v="2"/>
    <n v="63.31"/>
    <n v="63.31"/>
  </r>
  <r>
    <n v="882"/>
    <n v="0"/>
    <x v="0"/>
    <s v="Markun, Mr. Johann"/>
    <s v="male"/>
    <n v="33"/>
    <n v="0"/>
    <n v="0"/>
    <n v="349257"/>
    <n v="7.8958000000000004"/>
    <m/>
    <x v="0"/>
    <n v="1"/>
    <n v="38.452546000000005"/>
    <n v="1"/>
    <n v="38.452546000000005"/>
    <n v="38.452546000000005"/>
  </r>
  <r>
    <n v="883"/>
    <n v="0"/>
    <x v="0"/>
    <s v="Dahlberg, Miss. Gerda Ulrika"/>
    <s v="female"/>
    <n v="22"/>
    <n v="0"/>
    <n v="0"/>
    <n v="7552"/>
    <n v="10.5167"/>
    <m/>
    <x v="0"/>
    <n v="1"/>
    <n v="51.216329000000002"/>
    <n v="1"/>
    <n v="51.216329000000002"/>
    <n v="51.216329000000002"/>
  </r>
  <r>
    <n v="884"/>
    <n v="0"/>
    <x v="2"/>
    <s v="Banfield, Mr. Frederick James"/>
    <s v="male"/>
    <n v="28"/>
    <n v="0"/>
    <n v="0"/>
    <s v="C.A./SOTON 34068"/>
    <n v="10.5"/>
    <m/>
    <x v="0"/>
    <n v="1"/>
    <n v="51.134999999999998"/>
    <n v="1"/>
    <n v="51.134999999999998"/>
    <n v="51.134999999999998"/>
  </r>
  <r>
    <n v="885"/>
    <n v="0"/>
    <x v="0"/>
    <s v="Sutehall, Mr. Henry Jr"/>
    <s v="male"/>
    <n v="25"/>
    <n v="0"/>
    <n v="0"/>
    <s v="SOTON/OQ 392076"/>
    <n v="7.05"/>
    <m/>
    <x v="0"/>
    <n v="1"/>
    <n v="34.333500000000001"/>
    <n v="1"/>
    <n v="34.333500000000001"/>
    <n v="34.333500000000001"/>
  </r>
  <r>
    <n v="886"/>
    <n v="0"/>
    <x v="0"/>
    <s v="Rice, Mrs. William (Margaret Norton)"/>
    <s v="female"/>
    <n v="39"/>
    <n v="0"/>
    <n v="5"/>
    <n v="382652"/>
    <n v="29.125"/>
    <m/>
    <x v="2"/>
    <n v="6"/>
    <n v="121.981325"/>
    <n v="5"/>
    <n v="24.396265"/>
    <n v="20.330220833333332"/>
  </r>
  <r>
    <n v="887"/>
    <n v="0"/>
    <x v="2"/>
    <s v="Montvila, Rev. Juozas"/>
    <s v="male"/>
    <n v="27"/>
    <n v="0"/>
    <n v="0"/>
    <n v="211536"/>
    <n v="13"/>
    <m/>
    <x v="0"/>
    <n v="1"/>
    <n v="63.31"/>
    <n v="1"/>
    <n v="63.31"/>
    <n v="63.31"/>
  </r>
  <r>
    <n v="888"/>
    <n v="1"/>
    <x v="1"/>
    <s v="Graham, Miss. Margaret Edith"/>
    <s v="female"/>
    <n v="19"/>
    <n v="0"/>
    <n v="0"/>
    <n v="112053"/>
    <n v="30"/>
    <s v="B42"/>
    <x v="0"/>
    <n v="1"/>
    <n v="146.1"/>
    <n v="1"/>
    <n v="146.1"/>
    <n v="146.1"/>
  </r>
  <r>
    <n v="889"/>
    <n v="0"/>
    <x v="0"/>
    <s v="Johnston, Miss. Catherine Helen &quot;Carrie&quot;"/>
    <s v="female"/>
    <m/>
    <n v="1"/>
    <n v="2"/>
    <s v="W./C. 6607"/>
    <n v="23.45"/>
    <m/>
    <x v="0"/>
    <n v="4"/>
    <n v="114.2015"/>
    <n v="2"/>
    <n v="57.100749999999998"/>
    <n v="28.550374999999999"/>
  </r>
  <r>
    <n v="890"/>
    <n v="1"/>
    <x v="1"/>
    <s v="Behr, Mr. Karl Howell"/>
    <s v="male"/>
    <n v="26"/>
    <n v="0"/>
    <n v="0"/>
    <n v="111369"/>
    <n v="30"/>
    <s v="C148"/>
    <x v="1"/>
    <n v="1"/>
    <n v="30"/>
    <n v="1"/>
    <n v="30"/>
    <n v="30"/>
  </r>
  <r>
    <n v="891"/>
    <n v="0"/>
    <x v="0"/>
    <s v="Dooley, Mr. Patrick"/>
    <s v="male"/>
    <n v="32"/>
    <n v="0"/>
    <n v="0"/>
    <n v="370376"/>
    <n v="7.75"/>
    <m/>
    <x v="2"/>
    <n v="1"/>
    <n v="32.458550000000002"/>
    <n v="1"/>
    <n v="32.458550000000002"/>
    <n v="32.4585500000000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E8" firstHeaderRow="1" firstDataRow="2" firstDataCol="1"/>
  <pivotFields count="17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Fare" fld="9" subtotal="average" baseField="0" baseItem="0"/>
  </dataFields>
  <chartFormats count="9"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E6" firstHeaderRow="1" firstDataRow="2" firstDataCol="1"/>
  <pivotFields count="22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FareMG" fld="21" subtotal="average" baseField="11" baseItem="0"/>
  </dataFields>
  <chartFormats count="6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F911B-F592-4FE6-B315-E0EB24BC0A99}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:D12" firstHeaderRow="1" firstDataRow="2" firstDataCol="1"/>
  <pivotFields count="22">
    <pivotField dataField="1" showAll="0"/>
    <pivotField axis="axisRow" showAll="0">
      <items count="3">
        <item n="Gestorben" x="0"/>
        <item n="Überlebt"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n="Erwachsen" x="0"/>
        <item n="Kind" x="1"/>
        <item t="default"/>
      </items>
    </pivotField>
    <pivotField showAll="0"/>
    <pivotField showAll="0"/>
    <pivotField showAll="0"/>
  </pivotFields>
  <rowFields count="2">
    <field x="2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18"/>
  </colFields>
  <colItems count="3">
    <i>
      <x/>
    </i>
    <i>
      <x v="1"/>
    </i>
    <i t="grand">
      <x/>
    </i>
  </colItems>
  <dataFields count="1">
    <dataField name="Count of PassengerId" fld="0" subtotal="count" showDataAs="percentOfCol" baseField="2" baseItem="0" numFmtId="10"/>
  </dataFields>
  <chartFormats count="16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" format="16" series="1">
      <pivotArea type="data" outline="0" fieldPosition="0">
        <references count="2"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" format="17" series="1">
      <pivotArea type="data" outline="0" fieldPosition="0">
        <references count="2"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18" count="1" selected="0">
            <x v="1"/>
          </reference>
        </references>
      </pivotArea>
    </chartFormat>
    <chartFormat chart="1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8" count="1" selected="0">
            <x v="1"/>
          </reference>
        </references>
      </pivotArea>
    </chartFormat>
    <chartFormat chart="1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8" firstHeaderRow="1" firstDataRow="2" firstDataCol="1"/>
  <pivotFields count="17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FareDpGS" fld="16" subtotal="average" baseField="0" baseItem="0"/>
  </dataFields>
  <chartFormats count="9"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686" firstHeaderRow="1" firstDataRow="2" firstDataCol="1" rowPageCount="1" colPageCount="1"/>
  <pivotFields count="20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82">
        <item x="453"/>
        <item x="668"/>
        <item x="72"/>
        <item x="363"/>
        <item x="644"/>
        <item x="457"/>
        <item x="530"/>
        <item x="437"/>
        <item x="625"/>
        <item x="317"/>
        <item x="111"/>
        <item x="182"/>
        <item x="658"/>
        <item x="25"/>
        <item x="444"/>
        <item x="307"/>
        <item x="325"/>
        <item x="19"/>
        <item x="228"/>
        <item x="38"/>
        <item x="328"/>
        <item x="505"/>
        <item x="64"/>
        <item x="47"/>
        <item x="599"/>
        <item x="492"/>
        <item x="108"/>
        <item x="379"/>
        <item x="670"/>
        <item x="119"/>
        <item x="59"/>
        <item x="642"/>
        <item x="553"/>
        <item x="607"/>
        <item x="35"/>
        <item x="130"/>
        <item x="71"/>
        <item x="650"/>
        <item x="624"/>
        <item x="469"/>
        <item x="612"/>
        <item x="478"/>
        <item x="445"/>
        <item x="313"/>
        <item x="265"/>
        <item x="218"/>
        <item x="306"/>
        <item x="56"/>
        <item x="185"/>
        <item x="438"/>
        <item x="452"/>
        <item x="52"/>
        <item x="482"/>
        <item x="403"/>
        <item x="631"/>
        <item x="160"/>
        <item x="408"/>
        <item x="422"/>
        <item x="110"/>
        <item x="344"/>
        <item x="545"/>
        <item x="177"/>
        <item x="531"/>
        <item x="547"/>
        <item x="304"/>
        <item x="128"/>
        <item x="100"/>
        <item x="566"/>
        <item x="39"/>
        <item x="674"/>
        <item x="401"/>
        <item x="294"/>
        <item x="603"/>
        <item x="525"/>
        <item x="268"/>
        <item x="40"/>
        <item x="222"/>
        <item x="127"/>
        <item x="506"/>
        <item x="460"/>
        <item x="320"/>
        <item x="276"/>
        <item x="472"/>
        <item x="409"/>
        <item x="648"/>
        <item x="196"/>
        <item x="260"/>
        <item x="573"/>
        <item x="618"/>
        <item x="435"/>
        <item x="481"/>
        <item x="521"/>
        <item x="515"/>
        <item x="245"/>
        <item x="371"/>
        <item x="386"/>
        <item x="484"/>
        <item x="450"/>
        <item x="46"/>
        <item x="474"/>
        <item x="318"/>
        <item x="485"/>
        <item x="284"/>
        <item x="585"/>
        <item x="272"/>
        <item x="383"/>
        <item x="6"/>
        <item x="387"/>
        <item x="622"/>
        <item x="661"/>
        <item x="551"/>
        <item x="158"/>
        <item x="259"/>
        <item x="219"/>
        <item x="202"/>
        <item x="54"/>
        <item x="26"/>
        <item x="390"/>
        <item x="639"/>
        <item x="267"/>
        <item x="537"/>
        <item x="200"/>
        <item x="550"/>
        <item x="423"/>
        <item x="211"/>
        <item x="513"/>
        <item x="116"/>
        <item x="331"/>
        <item x="660"/>
        <item x="632"/>
        <item x="621"/>
        <item x="354"/>
        <item x="356"/>
        <item x="339"/>
        <item x="173"/>
        <item x="581"/>
        <item x="289"/>
        <item x="346"/>
        <item x="213"/>
        <item x="282"/>
        <item x="591"/>
        <item x="443"/>
        <item x="608"/>
        <item x="348"/>
        <item x="596"/>
        <item x="538"/>
        <item x="529"/>
        <item x="402"/>
        <item x="504"/>
        <item x="300"/>
        <item x="377"/>
        <item x="569"/>
        <item x="193"/>
        <item x="99"/>
        <item x="145"/>
        <item x="557"/>
        <item x="397"/>
        <item x="570"/>
        <item x="560"/>
        <item x="611"/>
        <item x="577"/>
        <item x="283"/>
        <item x="416"/>
        <item x="509"/>
        <item x="431"/>
        <item x="61"/>
        <item x="508"/>
        <item x="381"/>
        <item x="411"/>
        <item x="376"/>
        <item x="230"/>
        <item x="234"/>
        <item x="107"/>
        <item x="367"/>
        <item x="316"/>
        <item x="156"/>
        <item x="392"/>
        <item x="290"/>
        <item x="679"/>
        <item x="496"/>
        <item x="424"/>
        <item x="169"/>
        <item x="628"/>
        <item x="516"/>
        <item x="678"/>
        <item x="634"/>
        <item x="235"/>
        <item x="187"/>
        <item x="601"/>
        <item x="565"/>
        <item x="291"/>
        <item x="447"/>
        <item x="382"/>
        <item x="657"/>
        <item x="253"/>
        <item x="81"/>
        <item x="613"/>
        <item x="324"/>
        <item x="154"/>
        <item x="53"/>
        <item x="305"/>
        <item x="225"/>
        <item x="60"/>
        <item x="334"/>
        <item x="167"/>
        <item x="589"/>
        <item x="140"/>
        <item x="266"/>
        <item x="11"/>
        <item x="295"/>
        <item x="380"/>
        <item x="413"/>
        <item x="23"/>
        <item x="34"/>
        <item x="396"/>
        <item x="378"/>
        <item x="494"/>
        <item x="241"/>
        <item x="554"/>
        <item x="3"/>
        <item x="499"/>
        <item x="575"/>
        <item x="459"/>
        <item x="677"/>
        <item x="464"/>
        <item x="510"/>
        <item x="199"/>
        <item x="503"/>
        <item x="562"/>
        <item x="270"/>
        <item x="433"/>
        <item x="124"/>
        <item x="298"/>
        <item x="137"/>
        <item x="165"/>
        <item x="232"/>
        <item x="375"/>
        <item x="95"/>
        <item x="134"/>
        <item x="582"/>
        <item x="662"/>
        <item x="393"/>
        <item x="172"/>
        <item x="534"/>
        <item x="287"/>
        <item x="206"/>
        <item x="663"/>
        <item x="578"/>
        <item x="208"/>
        <item x="483"/>
        <item x="517"/>
        <item x="309"/>
        <item x="9"/>
        <item x="480"/>
        <item x="257"/>
        <item x="247"/>
        <item x="406"/>
        <item x="580"/>
        <item x="542"/>
        <item x="20"/>
        <item x="341"/>
        <item x="195"/>
        <item x="477"/>
        <item x="223"/>
        <item x="541"/>
        <item x="340"/>
        <item x="138"/>
        <item x="455"/>
        <item x="297"/>
        <item x="96"/>
        <item x="17"/>
        <item x="21"/>
        <item x="15"/>
        <item x="630"/>
        <item x="491"/>
        <item x="555"/>
        <item x="299"/>
        <item x="76"/>
        <item x="296"/>
        <item x="179"/>
        <item x="574"/>
        <item x="242"/>
        <item x="191"/>
        <item x="567"/>
        <item x="588"/>
        <item x="221"/>
        <item x="278"/>
        <item x="355"/>
        <item x="162"/>
        <item x="364"/>
        <item x="104"/>
        <item x="349"/>
        <item x="535"/>
        <item x="147"/>
        <item x="360"/>
        <item x="446"/>
        <item x="419"/>
        <item x="303"/>
        <item x="399"/>
        <item x="651"/>
        <item x="152"/>
        <item x="576"/>
        <item x="345"/>
        <item x="646"/>
        <item x="638"/>
        <item x="68"/>
        <item x="166"/>
        <item x="398"/>
        <item x="322"/>
        <item x="109"/>
        <item x="5"/>
        <item x="421"/>
        <item x="526"/>
        <item x="22"/>
        <item x="310"/>
        <item x="80"/>
        <item x="546"/>
        <item x="43"/>
        <item x="27"/>
        <item x="456"/>
        <item x="311"/>
        <item x="512"/>
        <item x="590"/>
        <item x="31"/>
        <item x="249"/>
        <item x="343"/>
        <item x="544"/>
        <item x="353"/>
        <item x="103"/>
        <item x="86"/>
        <item x="87"/>
        <item x="288"/>
        <item x="461"/>
        <item x="18"/>
        <item x="37"/>
        <item x="669"/>
        <item x="78"/>
        <item x="373"/>
        <item x="180"/>
        <item x="357"/>
        <item x="255"/>
        <item x="666"/>
        <item x="251"/>
        <item x="79"/>
        <item x="593"/>
        <item x="604"/>
        <item x="308"/>
        <item x="184"/>
        <item x="654"/>
        <item x="120"/>
        <item x="571"/>
        <item x="627"/>
        <item x="347"/>
        <item x="207"/>
        <item x="151"/>
        <item x="326"/>
        <item x="220"/>
        <item x="246"/>
        <item x="600"/>
        <item x="374"/>
        <item x="24"/>
        <item x="609"/>
        <item x="361"/>
        <item x="131"/>
        <item x="13"/>
        <item x="238"/>
        <item x="458"/>
        <item x="629"/>
        <item x="62"/>
        <item x="626"/>
        <item x="250"/>
        <item x="88"/>
        <item x="643"/>
        <item x="281"/>
        <item x="8"/>
        <item x="514"/>
        <item x="558"/>
        <item x="73"/>
        <item x="568"/>
        <item x="583"/>
        <item x="620"/>
        <item x="594"/>
        <item x="468"/>
        <item x="256"/>
        <item x="102"/>
        <item x="74"/>
        <item x="430"/>
        <item x="532"/>
        <item x="671"/>
        <item x="653"/>
        <item x="493"/>
        <item x="98"/>
        <item x="28"/>
        <item x="672"/>
        <item x="584"/>
        <item x="286"/>
        <item x="524"/>
        <item x="350"/>
        <item x="528"/>
        <item x="511"/>
        <item x="293"/>
        <item x="330"/>
        <item x="548"/>
        <item x="520"/>
        <item x="263"/>
        <item x="201"/>
        <item x="262"/>
        <item x="48"/>
        <item x="254"/>
        <item x="385"/>
        <item x="121"/>
        <item x="434"/>
        <item x="279"/>
        <item x="623"/>
        <item x="97"/>
        <item x="498"/>
        <item x="171"/>
        <item x="667"/>
        <item x="105"/>
        <item x="463"/>
        <item x="436"/>
        <item x="41"/>
        <item x="358"/>
        <item x="552"/>
        <item x="673"/>
        <item x="7"/>
        <item x="497"/>
        <item x="543"/>
        <item x="561"/>
        <item x="659"/>
        <item x="507"/>
        <item x="335"/>
        <item x="418"/>
        <item x="549"/>
        <item x="595"/>
        <item x="136"/>
        <item x="174"/>
        <item x="605"/>
        <item x="572"/>
        <item x="519"/>
        <item x="337"/>
        <item x="404"/>
        <item x="159"/>
        <item x="14"/>
        <item x="338"/>
        <item x="470"/>
        <item x="476"/>
        <item x="224"/>
        <item x="153"/>
        <item x="597"/>
        <item x="556"/>
        <item x="449"/>
        <item x="633"/>
        <item x="91"/>
        <item x="391"/>
        <item x="495"/>
        <item x="502"/>
        <item x="77"/>
        <item x="420"/>
        <item x="489"/>
        <item x="170"/>
        <item x="602"/>
        <item x="365"/>
        <item x="133"/>
        <item x="527"/>
        <item x="269"/>
        <item x="641"/>
        <item x="192"/>
        <item x="215"/>
        <item x="186"/>
        <item x="439"/>
        <item x="332"/>
        <item x="640"/>
        <item x="176"/>
        <item x="227"/>
        <item x="168"/>
        <item x="113"/>
        <item x="178"/>
        <item x="45"/>
        <item x="117"/>
        <item x="258"/>
        <item x="244"/>
        <item x="680"/>
        <item x="501"/>
        <item x="389"/>
        <item x="106"/>
        <item x="149"/>
        <item x="462"/>
        <item x="4"/>
        <item x="75"/>
        <item x="616"/>
        <item x="92"/>
        <item x="368"/>
        <item x="586"/>
        <item x="236"/>
        <item x="426"/>
        <item x="16"/>
        <item x="610"/>
        <item x="233"/>
        <item x="301"/>
        <item x="656"/>
        <item x="647"/>
        <item x="592"/>
        <item x="351"/>
        <item x="181"/>
        <item x="617"/>
        <item x="321"/>
        <item x="101"/>
        <item x="336"/>
        <item x="83"/>
        <item x="67"/>
        <item x="49"/>
        <item x="442"/>
        <item x="405"/>
        <item x="36"/>
        <item x="486"/>
        <item x="141"/>
        <item x="410"/>
        <item x="415"/>
        <item x="467"/>
        <item x="475"/>
        <item x="362"/>
        <item x="50"/>
        <item x="0"/>
        <item x="285"/>
        <item x="205"/>
        <item x="190"/>
        <item x="271"/>
        <item x="384"/>
        <item x="536"/>
        <item x="183"/>
        <item x="407"/>
        <item x="488"/>
        <item x="252"/>
        <item x="359"/>
        <item x="12"/>
        <item x="226"/>
        <item x="123"/>
        <item x="142"/>
        <item x="394"/>
        <item x="115"/>
        <item x="118"/>
        <item x="425"/>
        <item x="637"/>
        <item x="315"/>
        <item x="323"/>
        <item x="237"/>
        <item x="372"/>
        <item x="90"/>
        <item x="32"/>
        <item x="540"/>
        <item x="248"/>
        <item x="125"/>
        <item x="65"/>
        <item x="209"/>
        <item x="55"/>
        <item x="212"/>
        <item x="69"/>
        <item x="135"/>
        <item x="150"/>
        <item x="432"/>
        <item x="57"/>
        <item x="302"/>
        <item x="652"/>
        <item x="417"/>
        <item x="675"/>
        <item x="58"/>
        <item x="523"/>
        <item x="148"/>
        <item x="539"/>
        <item x="189"/>
        <item x="280"/>
        <item x="388"/>
        <item x="143"/>
        <item x="163"/>
        <item x="274"/>
        <item x="155"/>
        <item x="428"/>
        <item x="473"/>
        <item x="559"/>
        <item x="563"/>
        <item x="319"/>
        <item x="564"/>
        <item x="441"/>
        <item x="275"/>
        <item x="114"/>
        <item x="30"/>
        <item x="51"/>
        <item x="239"/>
        <item x="229"/>
        <item x="665"/>
        <item x="655"/>
        <item x="129"/>
        <item x="161"/>
        <item x="243"/>
        <item x="144"/>
        <item x="1"/>
        <item x="619"/>
        <item x="29"/>
        <item x="429"/>
        <item x="33"/>
        <item x="63"/>
        <item x="277"/>
        <item x="414"/>
        <item x="175"/>
        <item x="292"/>
        <item x="264"/>
        <item x="93"/>
        <item x="231"/>
        <item x="645"/>
        <item x="327"/>
        <item x="273"/>
        <item x="94"/>
        <item x="240"/>
        <item x="448"/>
        <item x="203"/>
        <item x="10"/>
        <item x="44"/>
        <item x="636"/>
        <item x="606"/>
        <item x="522"/>
        <item x="70"/>
        <item x="139"/>
        <item x="66"/>
        <item x="471"/>
        <item x="333"/>
        <item x="490"/>
        <item x="369"/>
        <item x="400"/>
        <item x="42"/>
        <item x="164"/>
        <item x="126"/>
        <item x="454"/>
        <item x="664"/>
        <item x="261"/>
        <item x="312"/>
        <item x="214"/>
        <item x="82"/>
        <item x="500"/>
        <item x="395"/>
        <item x="122"/>
        <item x="314"/>
        <item x="188"/>
        <item x="615"/>
        <item x="366"/>
        <item x="466"/>
        <item x="598"/>
        <item x="649"/>
        <item x="427"/>
        <item x="412"/>
        <item x="676"/>
        <item x="465"/>
        <item x="85"/>
        <item x="198"/>
        <item x="146"/>
        <item x="352"/>
        <item x="487"/>
        <item x="370"/>
        <item x="217"/>
        <item x="157"/>
        <item x="533"/>
        <item x="479"/>
        <item x="587"/>
        <item x="342"/>
        <item x="518"/>
        <item x="329"/>
        <item x="112"/>
        <item x="579"/>
        <item x="132"/>
        <item x="2"/>
        <item x="194"/>
        <item x="635"/>
        <item x="204"/>
        <item x="440"/>
        <item x="216"/>
        <item x="614"/>
        <item x="84"/>
        <item x="210"/>
        <item x="89"/>
        <item x="197"/>
        <item x="451"/>
        <item t="default"/>
      </items>
    </pivotField>
    <pivotField showAll="0"/>
    <pivotField showAll="0"/>
    <pivotField axis="axisPage" multipleItemSelectionAllowe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8"/>
  </rowFields>
  <rowItems count="68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11" hier="-1"/>
  </pageFields>
  <dataFields count="1">
    <dataField name="Average of FareDBGS2" fld="19" subtotal="average" baseField="8" baseItem="5"/>
  </dataFields>
  <chartFormats count="9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1" format="10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1" format="11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E6" firstHeaderRow="1" firstDataRow="2" firstDataCol="1"/>
  <pivotFields count="20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FareDBGS2" fld="19" subtotal="average" baseField="11" baseItem="0"/>
  </dataFields>
  <chartFormats count="6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E7" firstHeaderRow="1" firstDataRow="2" firstDataCol="1"/>
  <pivotFields count="16">
    <pivotField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dataField="1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FareDpP" fld="15" subtotal="average" baseField="2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1" count="1" selected="0">
            <x v="0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1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11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1" count="1" selected="0">
            <x v="0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1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E7" firstHeaderRow="1" firstDataRow="2" firstDataCol="1"/>
  <pivotFields count="17">
    <pivotField dataField="1"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PassengerId" fld="0" subtotal="count" baseField="11" baseItem="0"/>
  </dataFields>
  <chartFormats count="6">
    <chartFormat chart="0" format="6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"/>
  <sheetViews>
    <sheetView workbookViewId="0">
      <selection activeCell="D3" sqref="D3"/>
    </sheetView>
  </sheetViews>
  <sheetFormatPr defaultRowHeight="14.4" x14ac:dyDescent="0.3"/>
  <cols>
    <col min="1" max="1" width="14.5546875" bestFit="1" customWidth="1"/>
    <col min="2" max="2" width="15.77734375" bestFit="1" customWidth="1"/>
    <col min="3" max="5" width="12" bestFit="1" customWidth="1"/>
    <col min="6" max="6" width="19.44140625" bestFit="1" customWidth="1"/>
    <col min="7" max="7" width="14.5546875" bestFit="1" customWidth="1"/>
    <col min="8" max="8" width="24.33203125" bestFit="1" customWidth="1"/>
    <col min="9" max="9" width="19.44140625" bestFit="1" customWidth="1"/>
  </cols>
  <sheetData>
    <row r="3" spans="1:5" x14ac:dyDescent="0.3">
      <c r="A3" s="2" t="s">
        <v>1242</v>
      </c>
      <c r="B3" s="2" t="s">
        <v>1229</v>
      </c>
    </row>
    <row r="4" spans="1:5" x14ac:dyDescent="0.3">
      <c r="A4" s="2" t="s">
        <v>1233</v>
      </c>
      <c r="B4">
        <v>1</v>
      </c>
      <c r="C4">
        <v>2</v>
      </c>
      <c r="D4">
        <v>3</v>
      </c>
      <c r="E4" t="s">
        <v>1230</v>
      </c>
    </row>
    <row r="5" spans="1:5" x14ac:dyDescent="0.3">
      <c r="A5" s="4" t="s">
        <v>20</v>
      </c>
      <c r="B5" s="3">
        <v>104.71852941176469</v>
      </c>
      <c r="C5" s="3">
        <v>25.358335294117644</v>
      </c>
      <c r="D5" s="3">
        <v>11.214083333333337</v>
      </c>
      <c r="E5" s="3">
        <v>59.95414404761906</v>
      </c>
    </row>
    <row r="6" spans="1:5" x14ac:dyDescent="0.3">
      <c r="A6" s="4" t="s">
        <v>27</v>
      </c>
      <c r="B6" s="3">
        <v>90</v>
      </c>
      <c r="C6" s="3">
        <v>12.35</v>
      </c>
      <c r="D6" s="3">
        <v>11.183393055555557</v>
      </c>
      <c r="E6" s="3">
        <v>13.276029870129868</v>
      </c>
    </row>
    <row r="7" spans="1:5" x14ac:dyDescent="0.3">
      <c r="A7" s="4" t="s">
        <v>15</v>
      </c>
      <c r="B7" s="3">
        <v>70.364862204724432</v>
      </c>
      <c r="C7" s="3">
        <v>20.327439024390245</v>
      </c>
      <c r="D7" s="3">
        <v>14.644083002832881</v>
      </c>
      <c r="E7" s="3">
        <v>27.079811801242162</v>
      </c>
    </row>
    <row r="8" spans="1:5" x14ac:dyDescent="0.3">
      <c r="A8" s="4" t="s">
        <v>1230</v>
      </c>
      <c r="B8" s="3">
        <v>84.193516355140076</v>
      </c>
      <c r="C8" s="3">
        <v>20.662183152173917</v>
      </c>
      <c r="D8" s="3">
        <v>13.675550101833005</v>
      </c>
      <c r="E8" s="3">
        <v>32.096680877390277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1" sqref="C1"/>
    </sheetView>
  </sheetViews>
  <sheetFormatPr defaultRowHeight="14.4" x14ac:dyDescent="0.3"/>
  <cols>
    <col min="1" max="1" width="17.88671875" bestFit="1" customWidth="1"/>
    <col min="2" max="2" width="15.77734375" bestFit="1" customWidth="1"/>
    <col min="3" max="5" width="12" bestFit="1" customWidth="1"/>
  </cols>
  <sheetData>
    <row r="1" spans="1:5" x14ac:dyDescent="0.3">
      <c r="A1" s="2" t="s">
        <v>1249</v>
      </c>
      <c r="B1" s="2" t="s">
        <v>1229</v>
      </c>
    </row>
    <row r="2" spans="1:5" x14ac:dyDescent="0.3">
      <c r="A2" s="2" t="s">
        <v>1233</v>
      </c>
      <c r="B2">
        <v>1</v>
      </c>
      <c r="C2">
        <v>2</v>
      </c>
      <c r="D2">
        <v>3</v>
      </c>
      <c r="E2" t="s">
        <v>1230</v>
      </c>
    </row>
    <row r="3" spans="1:5" x14ac:dyDescent="0.3">
      <c r="A3" s="4" t="s">
        <v>20</v>
      </c>
      <c r="B3" s="3">
        <v>163.2349684689076</v>
      </c>
      <c r="C3" s="3">
        <v>46.458454264705892</v>
      </c>
      <c r="D3" s="3">
        <v>34.698487069191934</v>
      </c>
      <c r="E3" s="3">
        <v>100.92182255311792</v>
      </c>
    </row>
    <row r="4" spans="1:5" x14ac:dyDescent="0.3">
      <c r="A4" s="4" t="s">
        <v>27</v>
      </c>
      <c r="B4" s="3">
        <v>157.0575</v>
      </c>
      <c r="C4" s="3">
        <v>51.724269999999997</v>
      </c>
      <c r="D4" s="3">
        <v>31.616797420277774</v>
      </c>
      <c r="E4" s="3">
        <v>35.658405509870121</v>
      </c>
    </row>
    <row r="5" spans="1:5" x14ac:dyDescent="0.3">
      <c r="A5" s="4" t="s">
        <v>15</v>
      </c>
      <c r="B5" s="3">
        <v>165.53868207637805</v>
      </c>
      <c r="C5" s="3">
        <v>55.924717116724779</v>
      </c>
      <c r="D5" s="3">
        <v>36.257105368735125</v>
      </c>
      <c r="E5" s="3">
        <v>66.760596934792616</v>
      </c>
    </row>
    <row r="6" spans="1:5" x14ac:dyDescent="0.3">
      <c r="A6" s="4" t="s">
        <v>1230</v>
      </c>
      <c r="B6" s="3">
        <v>164.54439225961275</v>
      </c>
      <c r="C6" s="3">
        <v>54.981631193711209</v>
      </c>
      <c r="D6" s="3">
        <v>35.367144105886275</v>
      </c>
      <c r="E6" s="3">
        <v>70.522371022711198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BE6A-B50D-410D-B47D-34499AF7614C}">
  <dimension ref="A1:D12"/>
  <sheetViews>
    <sheetView workbookViewId="0">
      <selection activeCell="B3" sqref="B3"/>
    </sheetView>
  </sheetViews>
  <sheetFormatPr defaultRowHeight="14.4" x14ac:dyDescent="0.3"/>
  <cols>
    <col min="1" max="1" width="19.109375" bestFit="1" customWidth="1"/>
    <col min="2" max="2" width="15.5546875" bestFit="1" customWidth="1"/>
    <col min="3" max="3" width="8" bestFit="1" customWidth="1"/>
    <col min="4" max="4" width="10.77734375" bestFit="1" customWidth="1"/>
    <col min="5" max="5" width="10.33203125" bestFit="1" customWidth="1"/>
    <col min="6" max="6" width="8" bestFit="1" customWidth="1"/>
    <col min="7" max="7" width="13.109375" bestFit="1" customWidth="1"/>
    <col min="8" max="8" width="10.77734375" bestFit="1" customWidth="1"/>
    <col min="9" max="9" width="4" bestFit="1" customWidth="1"/>
    <col min="10" max="10" width="6.6640625" bestFit="1" customWidth="1"/>
    <col min="11" max="11" width="10.77734375" bestFit="1" customWidth="1"/>
  </cols>
  <sheetData>
    <row r="1" spans="1:4" x14ac:dyDescent="0.3">
      <c r="A1" s="2" t="s">
        <v>1240</v>
      </c>
      <c r="B1" s="2" t="s">
        <v>1229</v>
      </c>
    </row>
    <row r="2" spans="1:4" x14ac:dyDescent="0.3">
      <c r="A2" s="2" t="s">
        <v>1233</v>
      </c>
      <c r="B2" t="s">
        <v>1250</v>
      </c>
      <c r="C2" t="s">
        <v>1251</v>
      </c>
      <c r="D2" t="s">
        <v>1230</v>
      </c>
    </row>
    <row r="3" spans="1:4" x14ac:dyDescent="0.3">
      <c r="A3" s="4">
        <v>1</v>
      </c>
      <c r="B3" s="8">
        <v>0.25</v>
      </c>
      <c r="C3" s="8">
        <v>0.18446601941747573</v>
      </c>
      <c r="D3" s="8">
        <v>0.24242424242424243</v>
      </c>
    </row>
    <row r="4" spans="1:4" x14ac:dyDescent="0.3">
      <c r="A4" s="7" t="s">
        <v>1252</v>
      </c>
      <c r="B4" s="8">
        <v>0.10025380710659898</v>
      </c>
      <c r="C4" s="8">
        <v>9.7087378640776691E-3</v>
      </c>
      <c r="D4" s="8">
        <v>8.9786756453423114E-2</v>
      </c>
    </row>
    <row r="5" spans="1:4" x14ac:dyDescent="0.3">
      <c r="A5" s="7" t="s">
        <v>1253</v>
      </c>
      <c r="B5" s="8">
        <v>0.14974619289340102</v>
      </c>
      <c r="C5" s="8">
        <v>0.17475728155339806</v>
      </c>
      <c r="D5" s="8">
        <v>0.1526374859708193</v>
      </c>
    </row>
    <row r="6" spans="1:4" x14ac:dyDescent="0.3">
      <c r="A6" s="4">
        <v>2</v>
      </c>
      <c r="B6" s="8">
        <v>0.20558375634517767</v>
      </c>
      <c r="C6" s="8">
        <v>0.21359223300970873</v>
      </c>
      <c r="D6" s="8">
        <v>0.20650953984287318</v>
      </c>
    </row>
    <row r="7" spans="1:4" x14ac:dyDescent="0.3">
      <c r="A7" s="7" t="s">
        <v>1252</v>
      </c>
      <c r="B7" s="8">
        <v>0.12309644670050761</v>
      </c>
      <c r="C7" s="8">
        <v>0</v>
      </c>
      <c r="D7" s="8">
        <v>0.10886644219977554</v>
      </c>
    </row>
    <row r="8" spans="1:4" x14ac:dyDescent="0.3">
      <c r="A8" s="7" t="s">
        <v>1253</v>
      </c>
      <c r="B8" s="8">
        <v>8.2487309644670048E-2</v>
      </c>
      <c r="C8" s="8">
        <v>0.21359223300970873</v>
      </c>
      <c r="D8" s="8">
        <v>9.7643097643097643E-2</v>
      </c>
    </row>
    <row r="9" spans="1:4" x14ac:dyDescent="0.3">
      <c r="A9" s="4">
        <v>3</v>
      </c>
      <c r="B9" s="8">
        <v>0.54441624365482233</v>
      </c>
      <c r="C9" s="8">
        <v>0.60194174757281549</v>
      </c>
      <c r="D9" s="8">
        <v>0.55106621773288444</v>
      </c>
    </row>
    <row r="10" spans="1:4" x14ac:dyDescent="0.3">
      <c r="A10" s="7" t="s">
        <v>1252</v>
      </c>
      <c r="B10" s="8">
        <v>0.42131979695431471</v>
      </c>
      <c r="C10" s="8">
        <v>0.38834951456310679</v>
      </c>
      <c r="D10" s="8">
        <v>0.4175084175084175</v>
      </c>
    </row>
    <row r="11" spans="1:4" x14ac:dyDescent="0.3">
      <c r="A11" s="7" t="s">
        <v>1253</v>
      </c>
      <c r="B11" s="8">
        <v>0.12309644670050761</v>
      </c>
      <c r="C11" s="8">
        <v>0.21359223300970873</v>
      </c>
      <c r="D11" s="8">
        <v>0.13355780022446689</v>
      </c>
    </row>
    <row r="12" spans="1:4" x14ac:dyDescent="0.3">
      <c r="A12" s="4" t="s">
        <v>1230</v>
      </c>
      <c r="B12" s="8">
        <v>1</v>
      </c>
      <c r="C12" s="8">
        <v>1</v>
      </c>
      <c r="D12" s="8">
        <v>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4" sqref="B4"/>
    </sheetView>
  </sheetViews>
  <sheetFormatPr defaultRowHeight="14.4" x14ac:dyDescent="0.3"/>
  <cols>
    <col min="2" max="2" width="11.21875" bestFit="1" customWidth="1"/>
    <col min="3" max="3" width="12.5546875" customWidth="1"/>
  </cols>
  <sheetData>
    <row r="1" spans="1:4" x14ac:dyDescent="0.3">
      <c r="A1" t="s">
        <v>1224</v>
      </c>
      <c r="B1" t="s">
        <v>1226</v>
      </c>
      <c r="C1" t="s">
        <v>1225</v>
      </c>
    </row>
    <row r="2" spans="1:4" x14ac:dyDescent="0.3">
      <c r="A2">
        <v>1</v>
      </c>
      <c r="B2">
        <v>150</v>
      </c>
    </row>
    <row r="3" spans="1:4" x14ac:dyDescent="0.3">
      <c r="A3">
        <v>2</v>
      </c>
      <c r="B3">
        <v>60</v>
      </c>
    </row>
    <row r="4" spans="1:4" x14ac:dyDescent="0.3">
      <c r="A4">
        <v>3</v>
      </c>
      <c r="B4">
        <v>36</v>
      </c>
      <c r="C4">
        <v>15</v>
      </c>
      <c r="D4">
        <f>C4/B4</f>
        <v>0.41666666666666669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E8"/>
  <sheetViews>
    <sheetView workbookViewId="0">
      <selection activeCell="C3" sqref="C3"/>
    </sheetView>
  </sheetViews>
  <sheetFormatPr defaultRowHeight="14.4" x14ac:dyDescent="0.3"/>
  <cols>
    <col min="1" max="1" width="19.44140625" bestFit="1" customWidth="1"/>
    <col min="2" max="2" width="15.77734375" bestFit="1" customWidth="1"/>
    <col min="3" max="5" width="12" bestFit="1" customWidth="1"/>
    <col min="6" max="6" width="19.44140625" bestFit="1" customWidth="1"/>
    <col min="7" max="7" width="18" bestFit="1" customWidth="1"/>
    <col min="8" max="8" width="24.33203125" bestFit="1" customWidth="1"/>
    <col min="9" max="9" width="22.88671875" bestFit="1" customWidth="1"/>
  </cols>
  <sheetData>
    <row r="3" spans="1:5" x14ac:dyDescent="0.3">
      <c r="A3" s="2" t="s">
        <v>1235</v>
      </c>
      <c r="B3" s="2" t="s">
        <v>1229</v>
      </c>
    </row>
    <row r="4" spans="1:5" x14ac:dyDescent="0.3">
      <c r="A4" s="2" t="s">
        <v>1233</v>
      </c>
      <c r="B4">
        <v>1</v>
      </c>
      <c r="C4">
        <v>2</v>
      </c>
      <c r="D4">
        <v>3</v>
      </c>
      <c r="E4" t="s">
        <v>1230</v>
      </c>
    </row>
    <row r="5" spans="1:5" x14ac:dyDescent="0.3">
      <c r="A5" s="4" t="s">
        <v>20</v>
      </c>
      <c r="B5" s="3">
        <v>269.620330282353</v>
      </c>
      <c r="C5" s="3">
        <v>43.190420774509803</v>
      </c>
      <c r="D5" s="3">
        <v>35.168504542929306</v>
      </c>
      <c r="E5" s="3">
        <v>154.60170551785706</v>
      </c>
    </row>
    <row r="6" spans="1:5" x14ac:dyDescent="0.3">
      <c r="A6" s="4" t="s">
        <v>27</v>
      </c>
      <c r="B6" s="3">
        <v>157.0575</v>
      </c>
      <c r="C6" s="3">
        <v>51.724269999999997</v>
      </c>
      <c r="D6" s="3">
        <v>32.588954260555553</v>
      </c>
      <c r="E6" s="3">
        <v>36.567435282597387</v>
      </c>
    </row>
    <row r="7" spans="1:5" x14ac:dyDescent="0.3">
      <c r="A7" s="4" t="s">
        <v>15</v>
      </c>
      <c r="B7" s="3">
        <v>197.77025070734908</v>
      </c>
      <c r="C7" s="3">
        <v>61.949839684959379</v>
      </c>
      <c r="D7" s="3">
        <v>40.528158045929189</v>
      </c>
      <c r="E7" s="3">
        <v>76.992290898105068</v>
      </c>
    </row>
    <row r="8" spans="1:5" x14ac:dyDescent="0.3">
      <c r="A8" s="4" t="s">
        <v>1230</v>
      </c>
      <c r="B8" s="3">
        <v>225.92834071884712</v>
      </c>
      <c r="C8" s="3">
        <v>60.0499112581522</v>
      </c>
      <c r="D8" s="3">
        <v>38.643514861112656</v>
      </c>
      <c r="E8" s="3">
        <v>88.157271520966987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86"/>
  <sheetViews>
    <sheetView workbookViewId="0">
      <selection activeCell="C3" sqref="C3"/>
    </sheetView>
  </sheetViews>
  <sheetFormatPr defaultRowHeight="14.4" x14ac:dyDescent="0.3"/>
  <cols>
    <col min="1" max="1" width="20.44140625" bestFit="1" customWidth="1"/>
    <col min="2" max="2" width="15.77734375" bestFit="1" customWidth="1"/>
    <col min="3" max="5" width="12" bestFit="1" customWidth="1"/>
    <col min="6" max="6" width="20.44140625" bestFit="1" customWidth="1"/>
    <col min="7" max="7" width="12.33203125" bestFit="1" customWidth="1"/>
    <col min="8" max="8" width="25.44140625" bestFit="1" customWidth="1"/>
    <col min="9" max="9" width="17.33203125" bestFit="1" customWidth="1"/>
  </cols>
  <sheetData>
    <row r="1" spans="1:5" x14ac:dyDescent="0.3">
      <c r="A1" s="2" t="s">
        <v>11</v>
      </c>
      <c r="B1" t="s">
        <v>1241</v>
      </c>
    </row>
    <row r="3" spans="1:5" x14ac:dyDescent="0.3">
      <c r="A3" s="2" t="s">
        <v>1246</v>
      </c>
      <c r="B3" s="2" t="s">
        <v>1229</v>
      </c>
    </row>
    <row r="4" spans="1:5" x14ac:dyDescent="0.3">
      <c r="A4" s="2" t="s">
        <v>1233</v>
      </c>
      <c r="B4">
        <v>1</v>
      </c>
      <c r="C4">
        <v>2</v>
      </c>
      <c r="D4">
        <v>3</v>
      </c>
      <c r="E4" t="s">
        <v>1230</v>
      </c>
    </row>
    <row r="5" spans="1:5" x14ac:dyDescent="0.3">
      <c r="A5" s="4">
        <v>693</v>
      </c>
      <c r="B5" s="3">
        <v>126.62</v>
      </c>
      <c r="C5" s="3"/>
      <c r="D5" s="3"/>
      <c r="E5" s="3">
        <v>126.62</v>
      </c>
    </row>
    <row r="6" spans="1:5" x14ac:dyDescent="0.3">
      <c r="A6" s="4">
        <v>695</v>
      </c>
      <c r="B6" s="3">
        <v>24.35</v>
      </c>
      <c r="C6" s="3"/>
      <c r="D6" s="3"/>
      <c r="E6" s="3">
        <v>24.35</v>
      </c>
    </row>
    <row r="7" spans="1:5" x14ac:dyDescent="0.3">
      <c r="A7" s="4">
        <v>1601</v>
      </c>
      <c r="B7" s="3"/>
      <c r="C7" s="3"/>
      <c r="D7" s="3">
        <v>275.134546</v>
      </c>
      <c r="E7" s="3">
        <v>275.134546</v>
      </c>
    </row>
    <row r="8" spans="1:5" x14ac:dyDescent="0.3">
      <c r="A8" s="4">
        <v>2003</v>
      </c>
      <c r="B8" s="3"/>
      <c r="C8" s="3">
        <v>63.31</v>
      </c>
      <c r="D8" s="3"/>
      <c r="E8" s="3">
        <v>63.31</v>
      </c>
    </row>
    <row r="9" spans="1:5" x14ac:dyDescent="0.3">
      <c r="A9" s="4">
        <v>2223</v>
      </c>
      <c r="B9" s="3"/>
      <c r="C9" s="3"/>
      <c r="D9" s="3">
        <v>40.421000000000006</v>
      </c>
      <c r="E9" s="3">
        <v>40.421000000000006</v>
      </c>
    </row>
    <row r="10" spans="1:5" x14ac:dyDescent="0.3">
      <c r="A10" s="4">
        <v>2620</v>
      </c>
      <c r="B10" s="3"/>
      <c r="C10" s="3"/>
      <c r="D10" s="3">
        <v>35.185749999999999</v>
      </c>
      <c r="E10" s="3">
        <v>35.185749999999999</v>
      </c>
    </row>
    <row r="11" spans="1:5" x14ac:dyDescent="0.3">
      <c r="A11" s="4">
        <v>2623</v>
      </c>
      <c r="B11" s="3"/>
      <c r="C11" s="3"/>
      <c r="D11" s="3">
        <v>35.185749999999999</v>
      </c>
      <c r="E11" s="3">
        <v>35.185749999999999</v>
      </c>
    </row>
    <row r="12" spans="1:5" x14ac:dyDescent="0.3">
      <c r="A12" s="4">
        <v>2624</v>
      </c>
      <c r="B12" s="3"/>
      <c r="C12" s="3"/>
      <c r="D12" s="3">
        <v>35.185749999999999</v>
      </c>
      <c r="E12" s="3">
        <v>35.185749999999999</v>
      </c>
    </row>
    <row r="13" spans="1:5" x14ac:dyDescent="0.3">
      <c r="A13" s="4">
        <v>2625</v>
      </c>
      <c r="B13" s="3"/>
      <c r="C13" s="3"/>
      <c r="D13" s="3">
        <v>27.650886</v>
      </c>
      <c r="E13" s="3">
        <v>27.650886</v>
      </c>
    </row>
    <row r="14" spans="1:5" x14ac:dyDescent="0.3">
      <c r="A14" s="4">
        <v>2626</v>
      </c>
      <c r="B14" s="3"/>
      <c r="C14" s="3"/>
      <c r="D14" s="3">
        <v>35.206204</v>
      </c>
      <c r="E14" s="3">
        <v>35.206204</v>
      </c>
    </row>
    <row r="15" spans="1:5" x14ac:dyDescent="0.3">
      <c r="A15" s="4">
        <v>2627</v>
      </c>
      <c r="B15" s="3"/>
      <c r="C15" s="3"/>
      <c r="D15" s="3">
        <v>70.411920999999992</v>
      </c>
      <c r="E15" s="3">
        <v>70.411920999999992</v>
      </c>
    </row>
    <row r="16" spans="1:5" x14ac:dyDescent="0.3">
      <c r="A16" s="4">
        <v>2628</v>
      </c>
      <c r="B16" s="3"/>
      <c r="C16" s="3"/>
      <c r="D16" s="3">
        <v>35.185749999999999</v>
      </c>
      <c r="E16" s="3">
        <v>35.185749999999999</v>
      </c>
    </row>
    <row r="17" spans="1:5" x14ac:dyDescent="0.3">
      <c r="A17" s="4">
        <v>2629</v>
      </c>
      <c r="B17" s="3"/>
      <c r="C17" s="3"/>
      <c r="D17" s="3">
        <v>35.206204</v>
      </c>
      <c r="E17" s="3">
        <v>35.206204</v>
      </c>
    </row>
    <row r="18" spans="1:5" x14ac:dyDescent="0.3">
      <c r="A18" s="4">
        <v>2631</v>
      </c>
      <c r="B18" s="3"/>
      <c r="C18" s="3"/>
      <c r="D18" s="3">
        <v>35.185749999999999</v>
      </c>
      <c r="E18" s="3">
        <v>35.185749999999999</v>
      </c>
    </row>
    <row r="19" spans="1:5" x14ac:dyDescent="0.3">
      <c r="A19" s="4">
        <v>2641</v>
      </c>
      <c r="B19" s="3"/>
      <c r="C19" s="3"/>
      <c r="D19" s="3">
        <v>35.206204</v>
      </c>
      <c r="E19" s="3">
        <v>35.206204</v>
      </c>
    </row>
    <row r="20" spans="1:5" x14ac:dyDescent="0.3">
      <c r="A20" s="4">
        <v>2647</v>
      </c>
      <c r="B20" s="3"/>
      <c r="C20" s="3"/>
      <c r="D20" s="3">
        <v>35.185749999999999</v>
      </c>
      <c r="E20" s="3">
        <v>35.185749999999999</v>
      </c>
    </row>
    <row r="21" spans="1:5" x14ac:dyDescent="0.3">
      <c r="A21" s="4">
        <v>2648</v>
      </c>
      <c r="B21" s="3"/>
      <c r="C21" s="3"/>
      <c r="D21" s="3">
        <v>19.540875</v>
      </c>
      <c r="E21" s="3">
        <v>19.540875</v>
      </c>
    </row>
    <row r="22" spans="1:5" x14ac:dyDescent="0.3">
      <c r="A22" s="4">
        <v>2649</v>
      </c>
      <c r="B22" s="3"/>
      <c r="C22" s="3"/>
      <c r="D22" s="3">
        <v>35.185749999999999</v>
      </c>
      <c r="E22" s="3">
        <v>35.185749999999999</v>
      </c>
    </row>
    <row r="23" spans="1:5" x14ac:dyDescent="0.3">
      <c r="A23" s="4">
        <v>2650</v>
      </c>
      <c r="B23" s="3"/>
      <c r="C23" s="3"/>
      <c r="D23" s="3">
        <v>37.123522999999999</v>
      </c>
      <c r="E23" s="3">
        <v>37.123522999999999</v>
      </c>
    </row>
    <row r="24" spans="1:5" x14ac:dyDescent="0.3">
      <c r="A24" s="4">
        <v>2651</v>
      </c>
      <c r="B24" s="3"/>
      <c r="C24" s="3"/>
      <c r="D24" s="3">
        <v>27.3735395</v>
      </c>
      <c r="E24" s="3">
        <v>27.3735395</v>
      </c>
    </row>
    <row r="25" spans="1:5" x14ac:dyDescent="0.3">
      <c r="A25" s="4">
        <v>2653</v>
      </c>
      <c r="B25" s="3"/>
      <c r="C25" s="3"/>
      <c r="D25" s="3">
        <v>30.664831600000003</v>
      </c>
      <c r="E25" s="3">
        <v>30.664831600000003</v>
      </c>
    </row>
    <row r="26" spans="1:5" x14ac:dyDescent="0.3">
      <c r="A26" s="4">
        <v>2659</v>
      </c>
      <c r="B26" s="3"/>
      <c r="C26" s="3"/>
      <c r="D26" s="3">
        <v>35.195976999999999</v>
      </c>
      <c r="E26" s="3">
        <v>35.195976999999999</v>
      </c>
    </row>
    <row r="27" spans="1:5" x14ac:dyDescent="0.3">
      <c r="A27" s="4">
        <v>2661</v>
      </c>
      <c r="B27" s="3"/>
      <c r="C27" s="3"/>
      <c r="D27" s="3">
        <v>37.123522999999999</v>
      </c>
      <c r="E27" s="3">
        <v>37.123522999999999</v>
      </c>
    </row>
    <row r="28" spans="1:5" x14ac:dyDescent="0.3">
      <c r="A28" s="4">
        <v>2662</v>
      </c>
      <c r="B28" s="3"/>
      <c r="C28" s="3"/>
      <c r="D28" s="3">
        <v>35.192568000000001</v>
      </c>
      <c r="E28" s="3">
        <v>35.192568000000001</v>
      </c>
    </row>
    <row r="29" spans="1:5" x14ac:dyDescent="0.3">
      <c r="A29" s="4">
        <v>2663</v>
      </c>
      <c r="B29" s="3"/>
      <c r="C29" s="3"/>
      <c r="D29" s="3">
        <v>35.206204</v>
      </c>
      <c r="E29" s="3">
        <v>35.206204</v>
      </c>
    </row>
    <row r="30" spans="1:5" x14ac:dyDescent="0.3">
      <c r="A30" s="4">
        <v>2664</v>
      </c>
      <c r="B30" s="3"/>
      <c r="C30" s="3"/>
      <c r="D30" s="3">
        <v>35.185749999999999</v>
      </c>
      <c r="E30" s="3">
        <v>35.185749999999999</v>
      </c>
    </row>
    <row r="31" spans="1:5" x14ac:dyDescent="0.3">
      <c r="A31" s="4">
        <v>2665</v>
      </c>
      <c r="B31" s="3"/>
      <c r="C31" s="3"/>
      <c r="D31" s="3">
        <v>35.195976999999999</v>
      </c>
      <c r="E31" s="3">
        <v>35.195976999999999</v>
      </c>
    </row>
    <row r="32" spans="1:5" x14ac:dyDescent="0.3">
      <c r="A32" s="4">
        <v>2666</v>
      </c>
      <c r="B32" s="3"/>
      <c r="C32" s="3"/>
      <c r="D32" s="3">
        <v>37.5151684</v>
      </c>
      <c r="E32" s="3">
        <v>37.5151684</v>
      </c>
    </row>
    <row r="33" spans="1:5" x14ac:dyDescent="0.3">
      <c r="A33" s="4">
        <v>2667</v>
      </c>
      <c r="B33" s="3"/>
      <c r="C33" s="3"/>
      <c r="D33" s="3">
        <v>35.185749999999999</v>
      </c>
      <c r="E33" s="3">
        <v>35.185749999999999</v>
      </c>
    </row>
    <row r="34" spans="1:5" x14ac:dyDescent="0.3">
      <c r="A34" s="4">
        <v>2668</v>
      </c>
      <c r="B34" s="3"/>
      <c r="C34" s="3"/>
      <c r="D34" s="3">
        <v>54.442460500000003</v>
      </c>
      <c r="E34" s="3">
        <v>54.442460500000003</v>
      </c>
    </row>
    <row r="35" spans="1:5" x14ac:dyDescent="0.3">
      <c r="A35" s="4">
        <v>2669</v>
      </c>
      <c r="B35" s="3"/>
      <c r="C35" s="3"/>
      <c r="D35" s="3">
        <v>35.206204</v>
      </c>
      <c r="E35" s="3">
        <v>35.206204</v>
      </c>
    </row>
    <row r="36" spans="1:5" x14ac:dyDescent="0.3">
      <c r="A36" s="4">
        <v>2671</v>
      </c>
      <c r="B36" s="3"/>
      <c r="C36" s="3"/>
      <c r="D36" s="3">
        <v>35.206204</v>
      </c>
      <c r="E36" s="3">
        <v>35.206204</v>
      </c>
    </row>
    <row r="37" spans="1:5" x14ac:dyDescent="0.3">
      <c r="A37" s="4">
        <v>2672</v>
      </c>
      <c r="B37" s="3"/>
      <c r="C37" s="3"/>
      <c r="D37" s="3">
        <v>35.185749999999999</v>
      </c>
      <c r="E37" s="3">
        <v>35.185749999999999</v>
      </c>
    </row>
    <row r="38" spans="1:5" x14ac:dyDescent="0.3">
      <c r="A38" s="4">
        <v>2674</v>
      </c>
      <c r="B38" s="3"/>
      <c r="C38" s="3"/>
      <c r="D38" s="3">
        <v>35.185749999999999</v>
      </c>
      <c r="E38" s="3">
        <v>35.185749999999999</v>
      </c>
    </row>
    <row r="39" spans="1:5" x14ac:dyDescent="0.3">
      <c r="A39" s="4">
        <v>2677</v>
      </c>
      <c r="B39" s="3"/>
      <c r="C39" s="3"/>
      <c r="D39" s="3">
        <v>35.206204</v>
      </c>
      <c r="E39" s="3">
        <v>35.206204</v>
      </c>
    </row>
    <row r="40" spans="1:5" x14ac:dyDescent="0.3">
      <c r="A40" s="4">
        <v>2678</v>
      </c>
      <c r="B40" s="3"/>
      <c r="C40" s="3"/>
      <c r="D40" s="3">
        <v>37.123522999999999</v>
      </c>
      <c r="E40" s="3">
        <v>37.123522999999999</v>
      </c>
    </row>
    <row r="41" spans="1:5" x14ac:dyDescent="0.3">
      <c r="A41" s="4">
        <v>2680</v>
      </c>
      <c r="B41" s="3"/>
      <c r="C41" s="3"/>
      <c r="D41" s="3">
        <v>35.195976999999999</v>
      </c>
      <c r="E41" s="3">
        <v>35.195976999999999</v>
      </c>
    </row>
    <row r="42" spans="1:5" x14ac:dyDescent="0.3">
      <c r="A42" s="4">
        <v>2683</v>
      </c>
      <c r="B42" s="3"/>
      <c r="C42" s="3"/>
      <c r="D42" s="3">
        <v>31.350625000000001</v>
      </c>
      <c r="E42" s="3">
        <v>31.350625000000001</v>
      </c>
    </row>
    <row r="43" spans="1:5" x14ac:dyDescent="0.3">
      <c r="A43" s="4">
        <v>2685</v>
      </c>
      <c r="B43" s="3"/>
      <c r="C43" s="3"/>
      <c r="D43" s="3">
        <v>35.206204</v>
      </c>
      <c r="E43" s="3">
        <v>35.206204</v>
      </c>
    </row>
    <row r="44" spans="1:5" x14ac:dyDescent="0.3">
      <c r="A44" s="4">
        <v>2686</v>
      </c>
      <c r="B44" s="3"/>
      <c r="C44" s="3"/>
      <c r="D44" s="3">
        <v>35.206204</v>
      </c>
      <c r="E44" s="3">
        <v>35.206204</v>
      </c>
    </row>
    <row r="45" spans="1:5" x14ac:dyDescent="0.3">
      <c r="A45" s="4">
        <v>2687</v>
      </c>
      <c r="B45" s="3"/>
      <c r="C45" s="3"/>
      <c r="D45" s="3">
        <v>35.206204</v>
      </c>
      <c r="E45" s="3">
        <v>35.206204</v>
      </c>
    </row>
    <row r="46" spans="1:5" x14ac:dyDescent="0.3">
      <c r="A46" s="4">
        <v>2689</v>
      </c>
      <c r="B46" s="3"/>
      <c r="C46" s="3"/>
      <c r="D46" s="3">
        <v>35.205960499999996</v>
      </c>
      <c r="E46" s="3">
        <v>35.205960499999996</v>
      </c>
    </row>
    <row r="47" spans="1:5" x14ac:dyDescent="0.3">
      <c r="A47" s="4">
        <v>2690</v>
      </c>
      <c r="B47" s="3"/>
      <c r="C47" s="3"/>
      <c r="D47" s="3">
        <v>14.082481599999999</v>
      </c>
      <c r="E47" s="3">
        <v>14.082481599999999</v>
      </c>
    </row>
    <row r="48" spans="1:5" x14ac:dyDescent="0.3">
      <c r="A48" s="4">
        <v>2691</v>
      </c>
      <c r="B48" s="3"/>
      <c r="C48" s="3"/>
      <c r="D48" s="3">
        <v>46.92796933333333</v>
      </c>
      <c r="E48" s="3">
        <v>46.92796933333333</v>
      </c>
    </row>
    <row r="49" spans="1:5" x14ac:dyDescent="0.3">
      <c r="A49" s="4">
        <v>2693</v>
      </c>
      <c r="B49" s="3"/>
      <c r="C49" s="3"/>
      <c r="D49" s="3">
        <v>35.206204</v>
      </c>
      <c r="E49" s="3">
        <v>35.206204</v>
      </c>
    </row>
    <row r="50" spans="1:5" x14ac:dyDescent="0.3">
      <c r="A50" s="4">
        <v>2694</v>
      </c>
      <c r="B50" s="3"/>
      <c r="C50" s="3"/>
      <c r="D50" s="3">
        <v>35.185749999999999</v>
      </c>
      <c r="E50" s="3">
        <v>35.185749999999999</v>
      </c>
    </row>
    <row r="51" spans="1:5" x14ac:dyDescent="0.3">
      <c r="A51" s="4">
        <v>2695</v>
      </c>
      <c r="B51" s="3"/>
      <c r="C51" s="3"/>
      <c r="D51" s="3">
        <v>14.082481599999999</v>
      </c>
      <c r="E51" s="3">
        <v>14.082481599999999</v>
      </c>
    </row>
    <row r="52" spans="1:5" x14ac:dyDescent="0.3">
      <c r="A52" s="4">
        <v>2697</v>
      </c>
      <c r="B52" s="3"/>
      <c r="C52" s="3"/>
      <c r="D52" s="3">
        <v>35.206204</v>
      </c>
      <c r="E52" s="3">
        <v>35.206204</v>
      </c>
    </row>
    <row r="53" spans="1:5" x14ac:dyDescent="0.3">
      <c r="A53" s="4">
        <v>2699</v>
      </c>
      <c r="B53" s="3"/>
      <c r="C53" s="3"/>
      <c r="D53" s="3">
        <v>91.495125000000016</v>
      </c>
      <c r="E53" s="3">
        <v>91.495125000000016</v>
      </c>
    </row>
    <row r="54" spans="1:5" x14ac:dyDescent="0.3">
      <c r="A54" s="4">
        <v>2700</v>
      </c>
      <c r="B54" s="3"/>
      <c r="C54" s="3"/>
      <c r="D54" s="3">
        <v>35.206204</v>
      </c>
      <c r="E54" s="3">
        <v>35.206204</v>
      </c>
    </row>
    <row r="55" spans="1:5" x14ac:dyDescent="0.3">
      <c r="A55" s="4">
        <v>2908</v>
      </c>
      <c r="B55" s="3"/>
      <c r="C55" s="3">
        <v>63.31</v>
      </c>
      <c r="D55" s="3"/>
      <c r="E55" s="3">
        <v>63.31</v>
      </c>
    </row>
    <row r="56" spans="1:5" x14ac:dyDescent="0.3">
      <c r="A56" s="4">
        <v>2926</v>
      </c>
      <c r="B56" s="3"/>
      <c r="C56" s="3">
        <v>63.31</v>
      </c>
      <c r="D56" s="3"/>
      <c r="E56" s="3">
        <v>63.31</v>
      </c>
    </row>
    <row r="57" spans="1:5" x14ac:dyDescent="0.3">
      <c r="A57" s="4">
        <v>3411</v>
      </c>
      <c r="B57" s="3"/>
      <c r="C57" s="3"/>
      <c r="D57" s="3">
        <v>42.429875000000003</v>
      </c>
      <c r="E57" s="3">
        <v>42.429875000000003</v>
      </c>
    </row>
    <row r="58" spans="1:5" x14ac:dyDescent="0.3">
      <c r="A58" s="4">
        <v>3460</v>
      </c>
      <c r="B58" s="3"/>
      <c r="C58" s="3"/>
      <c r="D58" s="3">
        <v>17.156523</v>
      </c>
      <c r="E58" s="3">
        <v>17.156523</v>
      </c>
    </row>
    <row r="59" spans="1:5" x14ac:dyDescent="0.3">
      <c r="A59" s="4">
        <v>3474</v>
      </c>
      <c r="B59" s="3"/>
      <c r="C59" s="3"/>
      <c r="D59" s="3">
        <v>38.412125000000003</v>
      </c>
      <c r="E59" s="3">
        <v>38.412125000000003</v>
      </c>
    </row>
    <row r="60" spans="1:5" x14ac:dyDescent="0.3">
      <c r="A60" s="4">
        <v>4133</v>
      </c>
      <c r="B60" s="3"/>
      <c r="C60" s="3"/>
      <c r="D60" s="3">
        <v>41.340943000000003</v>
      </c>
      <c r="E60" s="3">
        <v>41.340943000000003</v>
      </c>
    </row>
    <row r="61" spans="1:5" x14ac:dyDescent="0.3">
      <c r="A61" s="4">
        <v>4134</v>
      </c>
      <c r="B61" s="3"/>
      <c r="C61" s="3"/>
      <c r="D61" s="3">
        <v>46.691125</v>
      </c>
      <c r="E61" s="3">
        <v>46.691125</v>
      </c>
    </row>
    <row r="62" spans="1:5" x14ac:dyDescent="0.3">
      <c r="A62" s="4">
        <v>4135</v>
      </c>
      <c r="B62" s="3"/>
      <c r="C62" s="3"/>
      <c r="D62" s="3">
        <v>46.691125</v>
      </c>
      <c r="E62" s="3">
        <v>46.691125</v>
      </c>
    </row>
    <row r="63" spans="1:5" x14ac:dyDescent="0.3">
      <c r="A63" s="4">
        <v>4136</v>
      </c>
      <c r="B63" s="3"/>
      <c r="C63" s="3"/>
      <c r="D63" s="3">
        <v>23.923874999999999</v>
      </c>
      <c r="E63" s="3">
        <v>23.923874999999999</v>
      </c>
    </row>
    <row r="64" spans="1:5" x14ac:dyDescent="0.3">
      <c r="A64" s="4">
        <v>4137</v>
      </c>
      <c r="B64" s="3"/>
      <c r="C64" s="3"/>
      <c r="D64" s="3">
        <v>23.923874999999999</v>
      </c>
      <c r="E64" s="3">
        <v>23.923874999999999</v>
      </c>
    </row>
    <row r="65" spans="1:5" x14ac:dyDescent="0.3">
      <c r="A65" s="4">
        <v>4138</v>
      </c>
      <c r="B65" s="3"/>
      <c r="C65" s="3"/>
      <c r="D65" s="3">
        <v>47.929079000000002</v>
      </c>
      <c r="E65" s="3">
        <v>47.929079000000002</v>
      </c>
    </row>
    <row r="66" spans="1:5" x14ac:dyDescent="0.3">
      <c r="A66" s="4">
        <v>4579</v>
      </c>
      <c r="B66" s="3"/>
      <c r="C66" s="3"/>
      <c r="D66" s="3">
        <v>27.285635999999997</v>
      </c>
      <c r="E66" s="3">
        <v>27.285635999999997</v>
      </c>
    </row>
    <row r="67" spans="1:5" x14ac:dyDescent="0.3">
      <c r="A67" s="4">
        <v>5727</v>
      </c>
      <c r="B67" s="3">
        <v>124.611125</v>
      </c>
      <c r="C67" s="3"/>
      <c r="D67" s="3"/>
      <c r="E67" s="3">
        <v>124.611125</v>
      </c>
    </row>
    <row r="68" spans="1:5" x14ac:dyDescent="0.3">
      <c r="A68" s="4">
        <v>6563</v>
      </c>
      <c r="B68" s="3"/>
      <c r="C68" s="3"/>
      <c r="D68" s="3">
        <v>44.925750000000001</v>
      </c>
      <c r="E68" s="3">
        <v>44.925750000000001</v>
      </c>
    </row>
    <row r="69" spans="1:5" x14ac:dyDescent="0.3">
      <c r="A69" s="4">
        <v>7267</v>
      </c>
      <c r="B69" s="3"/>
      <c r="C69" s="3"/>
      <c r="D69" s="3">
        <v>44.925750000000001</v>
      </c>
      <c r="E69" s="3">
        <v>44.925750000000001</v>
      </c>
    </row>
    <row r="70" spans="1:5" x14ac:dyDescent="0.3">
      <c r="A70" s="4">
        <v>7534</v>
      </c>
      <c r="B70" s="3"/>
      <c r="C70" s="3"/>
      <c r="D70" s="3">
        <v>46.417187499999997</v>
      </c>
      <c r="E70" s="3">
        <v>46.417187499999997</v>
      </c>
    </row>
    <row r="71" spans="1:5" x14ac:dyDescent="0.3">
      <c r="A71" s="4">
        <v>7540</v>
      </c>
      <c r="B71" s="3"/>
      <c r="C71" s="3"/>
      <c r="D71" s="3">
        <v>42.145953999999996</v>
      </c>
      <c r="E71" s="3">
        <v>42.145953999999996</v>
      </c>
    </row>
    <row r="72" spans="1:5" x14ac:dyDescent="0.3">
      <c r="A72" s="4">
        <v>7545</v>
      </c>
      <c r="B72" s="3"/>
      <c r="C72" s="3"/>
      <c r="D72" s="3">
        <v>46.183670999999997</v>
      </c>
      <c r="E72" s="3">
        <v>46.183670999999997</v>
      </c>
    </row>
    <row r="73" spans="1:5" x14ac:dyDescent="0.3">
      <c r="A73" s="4">
        <v>7546</v>
      </c>
      <c r="B73" s="3"/>
      <c r="C73" s="3"/>
      <c r="D73" s="3">
        <v>23.071625000000001</v>
      </c>
      <c r="E73" s="3">
        <v>23.071625000000001</v>
      </c>
    </row>
    <row r="74" spans="1:5" x14ac:dyDescent="0.3">
      <c r="A74" s="4">
        <v>7552</v>
      </c>
      <c r="B74" s="3"/>
      <c r="C74" s="3"/>
      <c r="D74" s="3">
        <v>51.216329000000002</v>
      </c>
      <c r="E74" s="3">
        <v>51.216329000000002</v>
      </c>
    </row>
    <row r="75" spans="1:5" x14ac:dyDescent="0.3">
      <c r="A75" s="4">
        <v>7553</v>
      </c>
      <c r="B75" s="3"/>
      <c r="C75" s="3"/>
      <c r="D75" s="3">
        <v>47.908625000000001</v>
      </c>
      <c r="E75" s="3">
        <v>47.908625000000001</v>
      </c>
    </row>
    <row r="76" spans="1:5" x14ac:dyDescent="0.3">
      <c r="A76" s="4">
        <v>7598</v>
      </c>
      <c r="B76" s="3"/>
      <c r="C76" s="3"/>
      <c r="D76" s="3">
        <v>39.203500000000005</v>
      </c>
      <c r="E76" s="3">
        <v>39.203500000000005</v>
      </c>
    </row>
    <row r="77" spans="1:5" x14ac:dyDescent="0.3">
      <c r="A77" s="4">
        <v>8471</v>
      </c>
      <c r="B77" s="3"/>
      <c r="C77" s="3"/>
      <c r="D77" s="3">
        <v>40.725375000000007</v>
      </c>
      <c r="E77" s="3">
        <v>40.725375000000007</v>
      </c>
    </row>
    <row r="78" spans="1:5" x14ac:dyDescent="0.3">
      <c r="A78" s="4">
        <v>8475</v>
      </c>
      <c r="B78" s="3"/>
      <c r="C78" s="3"/>
      <c r="D78" s="3">
        <v>41.070170999999995</v>
      </c>
      <c r="E78" s="3">
        <v>41.070170999999995</v>
      </c>
    </row>
    <row r="79" spans="1:5" x14ac:dyDescent="0.3">
      <c r="A79" s="4">
        <v>9234</v>
      </c>
      <c r="B79" s="3"/>
      <c r="C79" s="3"/>
      <c r="D79" s="3">
        <v>43.886627906976749</v>
      </c>
      <c r="E79" s="3">
        <v>43.886627906976749</v>
      </c>
    </row>
    <row r="80" spans="1:5" x14ac:dyDescent="0.3">
      <c r="A80" s="4">
        <v>11668</v>
      </c>
      <c r="B80" s="3"/>
      <c r="C80" s="3">
        <v>51.134999999999998</v>
      </c>
      <c r="D80" s="3"/>
      <c r="E80" s="3">
        <v>51.134999999999998</v>
      </c>
    </row>
    <row r="81" spans="1:5" x14ac:dyDescent="0.3">
      <c r="A81" s="4">
        <v>11751</v>
      </c>
      <c r="B81" s="3">
        <v>102.3755816</v>
      </c>
      <c r="C81" s="3"/>
      <c r="D81" s="3"/>
      <c r="E81" s="3">
        <v>102.3755816</v>
      </c>
    </row>
    <row r="82" spans="1:5" x14ac:dyDescent="0.3">
      <c r="A82" s="4">
        <v>11752</v>
      </c>
      <c r="B82" s="3">
        <v>51.1998684</v>
      </c>
      <c r="C82" s="3"/>
      <c r="D82" s="3"/>
      <c r="E82" s="3">
        <v>51.1998684</v>
      </c>
    </row>
    <row r="83" spans="1:5" x14ac:dyDescent="0.3">
      <c r="A83" s="4">
        <v>11753</v>
      </c>
      <c r="B83" s="3">
        <v>127.96947700000001</v>
      </c>
      <c r="C83" s="3"/>
      <c r="D83" s="3"/>
      <c r="E83" s="3">
        <v>127.96947700000001</v>
      </c>
    </row>
    <row r="84" spans="1:5" x14ac:dyDescent="0.3">
      <c r="A84" s="4">
        <v>11755</v>
      </c>
      <c r="B84" s="3">
        <v>19.8</v>
      </c>
      <c r="C84" s="3"/>
      <c r="D84" s="3"/>
      <c r="E84" s="3">
        <v>19.8</v>
      </c>
    </row>
    <row r="85" spans="1:5" x14ac:dyDescent="0.3">
      <c r="A85" s="4">
        <v>11765</v>
      </c>
      <c r="B85" s="3">
        <v>27.720849999999999</v>
      </c>
      <c r="C85" s="3"/>
      <c r="D85" s="3"/>
      <c r="E85" s="3">
        <v>27.720849999999999</v>
      </c>
    </row>
    <row r="86" spans="1:5" x14ac:dyDescent="0.3">
      <c r="A86" s="4">
        <v>11767</v>
      </c>
      <c r="B86" s="3">
        <v>69.298583333333326</v>
      </c>
      <c r="C86" s="3"/>
      <c r="D86" s="3"/>
      <c r="E86" s="3">
        <v>69.298583333333326</v>
      </c>
    </row>
    <row r="87" spans="1:5" x14ac:dyDescent="0.3">
      <c r="A87" s="4">
        <v>11769</v>
      </c>
      <c r="B87" s="3">
        <v>83.567901333333324</v>
      </c>
      <c r="C87" s="3"/>
      <c r="D87" s="3"/>
      <c r="E87" s="3">
        <v>83.567901333333324</v>
      </c>
    </row>
    <row r="88" spans="1:5" x14ac:dyDescent="0.3">
      <c r="A88" s="4">
        <v>11771</v>
      </c>
      <c r="B88" s="3">
        <v>29.7</v>
      </c>
      <c r="C88" s="3"/>
      <c r="D88" s="3"/>
      <c r="E88" s="3">
        <v>29.7</v>
      </c>
    </row>
    <row r="89" spans="1:5" x14ac:dyDescent="0.3">
      <c r="A89" s="4">
        <v>11774</v>
      </c>
      <c r="B89" s="3">
        <v>29.7</v>
      </c>
      <c r="C89" s="3"/>
      <c r="D89" s="3"/>
      <c r="E89" s="3">
        <v>29.7</v>
      </c>
    </row>
    <row r="90" spans="1:5" x14ac:dyDescent="0.3">
      <c r="A90" s="4">
        <v>11813</v>
      </c>
      <c r="B90" s="3">
        <v>76.291700000000006</v>
      </c>
      <c r="C90" s="3"/>
      <c r="D90" s="3"/>
      <c r="E90" s="3">
        <v>76.291700000000006</v>
      </c>
    </row>
    <row r="91" spans="1:5" x14ac:dyDescent="0.3">
      <c r="A91" s="4">
        <v>11967</v>
      </c>
      <c r="B91" s="3">
        <v>45.5396</v>
      </c>
      <c r="C91" s="3"/>
      <c r="D91" s="3"/>
      <c r="E91" s="3">
        <v>45.5396</v>
      </c>
    </row>
    <row r="92" spans="1:5" x14ac:dyDescent="0.3">
      <c r="A92" s="4">
        <v>12233</v>
      </c>
      <c r="B92" s="3"/>
      <c r="C92" s="3">
        <v>63.31</v>
      </c>
      <c r="D92" s="3"/>
      <c r="E92" s="3">
        <v>63.31</v>
      </c>
    </row>
    <row r="93" spans="1:5" x14ac:dyDescent="0.3">
      <c r="A93" s="4">
        <v>12460</v>
      </c>
      <c r="B93" s="3"/>
      <c r="C93" s="3"/>
      <c r="D93" s="3">
        <v>43.886627906976749</v>
      </c>
      <c r="E93" s="3">
        <v>43.886627906976749</v>
      </c>
    </row>
    <row r="94" spans="1:5" x14ac:dyDescent="0.3">
      <c r="A94" s="4">
        <v>12749</v>
      </c>
      <c r="B94" s="3">
        <v>318.74150000000003</v>
      </c>
      <c r="C94" s="3"/>
      <c r="D94" s="3"/>
      <c r="E94" s="3">
        <v>318.74150000000003</v>
      </c>
    </row>
    <row r="95" spans="1:5" x14ac:dyDescent="0.3">
      <c r="A95" s="4">
        <v>13049</v>
      </c>
      <c r="B95" s="3">
        <v>40.125</v>
      </c>
      <c r="C95" s="3"/>
      <c r="D95" s="3"/>
      <c r="E95" s="3">
        <v>40.125</v>
      </c>
    </row>
    <row r="96" spans="1:5" x14ac:dyDescent="0.3">
      <c r="A96" s="4">
        <v>13213</v>
      </c>
      <c r="B96" s="3">
        <v>35.5</v>
      </c>
      <c r="C96" s="3"/>
      <c r="D96" s="3"/>
      <c r="E96" s="3">
        <v>35.5</v>
      </c>
    </row>
    <row r="97" spans="1:5" x14ac:dyDescent="0.3">
      <c r="A97" s="4">
        <v>13214</v>
      </c>
      <c r="B97" s="3">
        <v>30.5</v>
      </c>
      <c r="C97" s="3"/>
      <c r="D97" s="3"/>
      <c r="E97" s="3">
        <v>30.5</v>
      </c>
    </row>
    <row r="98" spans="1:5" x14ac:dyDescent="0.3">
      <c r="A98" s="4">
        <v>13502</v>
      </c>
      <c r="B98" s="3">
        <v>253.10461399999997</v>
      </c>
      <c r="C98" s="3"/>
      <c r="D98" s="3"/>
      <c r="E98" s="3">
        <v>253.10461399999997</v>
      </c>
    </row>
    <row r="99" spans="1:5" x14ac:dyDescent="0.3">
      <c r="A99" s="4">
        <v>13507</v>
      </c>
      <c r="B99" s="3">
        <v>136.1165</v>
      </c>
      <c r="C99" s="3"/>
      <c r="D99" s="3"/>
      <c r="E99" s="3">
        <v>136.1165</v>
      </c>
    </row>
    <row r="100" spans="1:5" x14ac:dyDescent="0.3">
      <c r="A100" s="4">
        <v>13509</v>
      </c>
      <c r="B100" s="3">
        <v>129.29850000000002</v>
      </c>
      <c r="C100" s="3"/>
      <c r="D100" s="3"/>
      <c r="E100" s="3">
        <v>129.29850000000002</v>
      </c>
    </row>
    <row r="101" spans="1:5" x14ac:dyDescent="0.3">
      <c r="A101" s="4">
        <v>13567</v>
      </c>
      <c r="B101" s="3">
        <v>31.68</v>
      </c>
      <c r="C101" s="3"/>
      <c r="D101" s="3"/>
      <c r="E101" s="3">
        <v>31.68</v>
      </c>
    </row>
    <row r="102" spans="1:5" x14ac:dyDescent="0.3">
      <c r="A102" s="4">
        <v>13568</v>
      </c>
      <c r="B102" s="3">
        <v>19.8</v>
      </c>
      <c r="C102" s="3"/>
      <c r="D102" s="3"/>
      <c r="E102" s="3">
        <v>19.8</v>
      </c>
    </row>
    <row r="103" spans="1:5" x14ac:dyDescent="0.3">
      <c r="A103" s="4">
        <v>14311</v>
      </c>
      <c r="B103" s="3"/>
      <c r="C103" s="3"/>
      <c r="D103" s="3">
        <v>43.886627906976749</v>
      </c>
      <c r="E103" s="3">
        <v>43.886627906976749</v>
      </c>
    </row>
    <row r="104" spans="1:5" x14ac:dyDescent="0.3">
      <c r="A104" s="4">
        <v>14312</v>
      </c>
      <c r="B104" s="3"/>
      <c r="C104" s="3"/>
      <c r="D104" s="3">
        <v>43.886627906976749</v>
      </c>
      <c r="E104" s="3">
        <v>43.886627906976749</v>
      </c>
    </row>
    <row r="105" spans="1:5" x14ac:dyDescent="0.3">
      <c r="A105" s="4">
        <v>14313</v>
      </c>
      <c r="B105" s="3"/>
      <c r="C105" s="3"/>
      <c r="D105" s="3">
        <v>43.886627906976749</v>
      </c>
      <c r="E105" s="3">
        <v>43.886627906976749</v>
      </c>
    </row>
    <row r="106" spans="1:5" x14ac:dyDescent="0.3">
      <c r="A106" s="4">
        <v>14973</v>
      </c>
      <c r="B106" s="3"/>
      <c r="C106" s="3"/>
      <c r="D106" s="3">
        <v>39.203500000000005</v>
      </c>
      <c r="E106" s="3">
        <v>39.203500000000005</v>
      </c>
    </row>
    <row r="107" spans="1:5" x14ac:dyDescent="0.3">
      <c r="A107" s="4">
        <v>16966</v>
      </c>
      <c r="B107" s="3">
        <v>94.15</v>
      </c>
      <c r="C107" s="3"/>
      <c r="D107" s="3"/>
      <c r="E107" s="3">
        <v>94.15</v>
      </c>
    </row>
    <row r="108" spans="1:5" x14ac:dyDescent="0.3">
      <c r="A108" s="4">
        <v>16988</v>
      </c>
      <c r="B108" s="3">
        <v>146.1</v>
      </c>
      <c r="C108" s="3"/>
      <c r="D108" s="3"/>
      <c r="E108" s="3">
        <v>146.1</v>
      </c>
    </row>
    <row r="109" spans="1:5" x14ac:dyDescent="0.3">
      <c r="A109" s="4">
        <v>17421</v>
      </c>
      <c r="B109" s="3">
        <v>63.757897499999999</v>
      </c>
      <c r="C109" s="3"/>
      <c r="D109" s="3"/>
      <c r="E109" s="3">
        <v>63.757897499999999</v>
      </c>
    </row>
    <row r="110" spans="1:5" x14ac:dyDescent="0.3">
      <c r="A110" s="4">
        <v>17453</v>
      </c>
      <c r="B110" s="3">
        <v>44.552100000000003</v>
      </c>
      <c r="C110" s="3"/>
      <c r="D110" s="3"/>
      <c r="E110" s="3">
        <v>44.552100000000003</v>
      </c>
    </row>
    <row r="111" spans="1:5" x14ac:dyDescent="0.3">
      <c r="A111" s="4">
        <v>17463</v>
      </c>
      <c r="B111" s="3">
        <v>252.57037499999998</v>
      </c>
      <c r="C111" s="3"/>
      <c r="D111" s="3"/>
      <c r="E111" s="3">
        <v>252.57037499999998</v>
      </c>
    </row>
    <row r="112" spans="1:5" x14ac:dyDescent="0.3">
      <c r="A112" s="4">
        <v>17464</v>
      </c>
      <c r="B112" s="3">
        <v>126.28518749999999</v>
      </c>
      <c r="C112" s="3"/>
      <c r="D112" s="3"/>
      <c r="E112" s="3">
        <v>126.28518749999999</v>
      </c>
    </row>
    <row r="113" spans="1:5" x14ac:dyDescent="0.3">
      <c r="A113" s="4">
        <v>17465</v>
      </c>
      <c r="B113" s="3">
        <v>126.27520400000002</v>
      </c>
      <c r="C113" s="3"/>
      <c r="D113" s="3"/>
      <c r="E113" s="3">
        <v>126.27520400000002</v>
      </c>
    </row>
    <row r="114" spans="1:5" x14ac:dyDescent="0.3">
      <c r="A114" s="4">
        <v>17466</v>
      </c>
      <c r="B114" s="3">
        <v>126.27520400000002</v>
      </c>
      <c r="C114" s="3"/>
      <c r="D114" s="3"/>
      <c r="E114" s="3">
        <v>126.27520400000002</v>
      </c>
    </row>
    <row r="115" spans="1:5" x14ac:dyDescent="0.3">
      <c r="A115" s="4">
        <v>17474</v>
      </c>
      <c r="B115" s="3">
        <v>138.79500000000002</v>
      </c>
      <c r="C115" s="3"/>
      <c r="D115" s="3"/>
      <c r="E115" s="3">
        <v>138.79500000000002</v>
      </c>
    </row>
    <row r="116" spans="1:5" x14ac:dyDescent="0.3">
      <c r="A116" s="4">
        <v>17764</v>
      </c>
      <c r="B116" s="3">
        <v>30.695799999999998</v>
      </c>
      <c r="C116" s="3"/>
      <c r="D116" s="3"/>
      <c r="E116" s="3">
        <v>30.695799999999998</v>
      </c>
    </row>
    <row r="117" spans="1:5" x14ac:dyDescent="0.3">
      <c r="A117" s="4">
        <v>19877</v>
      </c>
      <c r="B117" s="3">
        <v>287.99962499999998</v>
      </c>
      <c r="C117" s="3"/>
      <c r="D117" s="3"/>
      <c r="E117" s="3">
        <v>287.99962499999998</v>
      </c>
    </row>
    <row r="118" spans="1:5" x14ac:dyDescent="0.3">
      <c r="A118" s="4">
        <v>19928</v>
      </c>
      <c r="B118" s="3">
        <v>212.35465116279073</v>
      </c>
      <c r="C118" s="3"/>
      <c r="D118" s="3"/>
      <c r="E118" s="3">
        <v>212.35465116279073</v>
      </c>
    </row>
    <row r="119" spans="1:5" x14ac:dyDescent="0.3">
      <c r="A119" s="4">
        <v>19943</v>
      </c>
      <c r="B119" s="3">
        <v>219.15</v>
      </c>
      <c r="C119" s="3"/>
      <c r="D119" s="3"/>
      <c r="E119" s="3">
        <v>219.15</v>
      </c>
    </row>
    <row r="120" spans="1:5" x14ac:dyDescent="0.3">
      <c r="A120" s="4">
        <v>19947</v>
      </c>
      <c r="B120" s="3">
        <v>172.88499999999999</v>
      </c>
      <c r="C120" s="3"/>
      <c r="D120" s="3"/>
      <c r="E120" s="3">
        <v>172.88499999999999</v>
      </c>
    </row>
    <row r="121" spans="1:5" x14ac:dyDescent="0.3">
      <c r="A121" s="4">
        <v>19950</v>
      </c>
      <c r="B121" s="3">
        <v>304.19237499999997</v>
      </c>
      <c r="C121" s="3"/>
      <c r="D121" s="3"/>
      <c r="E121" s="3">
        <v>304.19237499999997</v>
      </c>
    </row>
    <row r="122" spans="1:5" x14ac:dyDescent="0.3">
      <c r="A122" s="4">
        <v>19952</v>
      </c>
      <c r="B122" s="3">
        <v>129.29850000000002</v>
      </c>
      <c r="C122" s="3"/>
      <c r="D122" s="3"/>
      <c r="E122" s="3">
        <v>129.29850000000002</v>
      </c>
    </row>
    <row r="123" spans="1:5" x14ac:dyDescent="0.3">
      <c r="A123" s="4">
        <v>19972</v>
      </c>
      <c r="B123" s="3">
        <v>0</v>
      </c>
      <c r="C123" s="3"/>
      <c r="D123" s="3"/>
      <c r="E123" s="3">
        <v>0</v>
      </c>
    </row>
    <row r="124" spans="1:5" x14ac:dyDescent="0.3">
      <c r="A124" s="4">
        <v>19988</v>
      </c>
      <c r="B124" s="3">
        <v>148.535</v>
      </c>
      <c r="C124" s="3"/>
      <c r="D124" s="3"/>
      <c r="E124" s="3">
        <v>148.535</v>
      </c>
    </row>
    <row r="125" spans="1:5" x14ac:dyDescent="0.3">
      <c r="A125" s="4">
        <v>19996</v>
      </c>
      <c r="B125" s="3">
        <v>126.62</v>
      </c>
      <c r="C125" s="3"/>
      <c r="D125" s="3"/>
      <c r="E125" s="3">
        <v>126.62</v>
      </c>
    </row>
    <row r="126" spans="1:5" x14ac:dyDescent="0.3">
      <c r="A126" s="4">
        <v>21440</v>
      </c>
      <c r="B126" s="3"/>
      <c r="C126" s="3"/>
      <c r="D126" s="3">
        <v>39.203500000000005</v>
      </c>
      <c r="E126" s="3">
        <v>39.203500000000005</v>
      </c>
    </row>
    <row r="127" spans="1:5" x14ac:dyDescent="0.3">
      <c r="A127" s="4">
        <v>24160</v>
      </c>
      <c r="B127" s="3">
        <v>800.4994861111112</v>
      </c>
      <c r="C127" s="3"/>
      <c r="D127" s="3"/>
      <c r="E127" s="3">
        <v>800.4994861111112</v>
      </c>
    </row>
    <row r="128" spans="1:5" x14ac:dyDescent="0.3">
      <c r="A128" s="4">
        <v>26360</v>
      </c>
      <c r="B128" s="3"/>
      <c r="C128" s="3">
        <v>63.31</v>
      </c>
      <c r="D128" s="3"/>
      <c r="E128" s="3">
        <v>63.31</v>
      </c>
    </row>
    <row r="129" spans="1:5" x14ac:dyDescent="0.3">
      <c r="A129" s="4">
        <v>26707</v>
      </c>
      <c r="B129" s="3"/>
      <c r="C129" s="3">
        <v>63.31</v>
      </c>
      <c r="D129" s="3"/>
      <c r="E129" s="3">
        <v>63.31</v>
      </c>
    </row>
    <row r="130" spans="1:5" x14ac:dyDescent="0.3">
      <c r="A130" s="4">
        <v>27042</v>
      </c>
      <c r="B130" s="3">
        <v>146.1</v>
      </c>
      <c r="C130" s="3"/>
      <c r="D130" s="3"/>
      <c r="E130" s="3">
        <v>146.1</v>
      </c>
    </row>
    <row r="131" spans="1:5" x14ac:dyDescent="0.3">
      <c r="A131" s="4">
        <v>27267</v>
      </c>
      <c r="B131" s="3"/>
      <c r="C131" s="3">
        <v>63.31</v>
      </c>
      <c r="D131" s="3"/>
      <c r="E131" s="3">
        <v>63.31</v>
      </c>
    </row>
    <row r="132" spans="1:5" x14ac:dyDescent="0.3">
      <c r="A132" s="4">
        <v>27849</v>
      </c>
      <c r="B132" s="3"/>
      <c r="C132" s="3">
        <v>63.31</v>
      </c>
      <c r="D132" s="3"/>
      <c r="E132" s="3">
        <v>63.31</v>
      </c>
    </row>
    <row r="133" spans="1:5" x14ac:dyDescent="0.3">
      <c r="A133" s="4">
        <v>28134</v>
      </c>
      <c r="B133" s="3"/>
      <c r="C133" s="3">
        <v>28.002500000000001</v>
      </c>
      <c r="D133" s="3"/>
      <c r="E133" s="3">
        <v>28.002500000000001</v>
      </c>
    </row>
    <row r="134" spans="1:5" x14ac:dyDescent="0.3">
      <c r="A134" s="4">
        <v>28206</v>
      </c>
      <c r="B134" s="3"/>
      <c r="C134" s="3">
        <v>51.134999999999998</v>
      </c>
      <c r="D134" s="3"/>
      <c r="E134" s="3">
        <v>51.134999999999998</v>
      </c>
    </row>
    <row r="135" spans="1:5" x14ac:dyDescent="0.3">
      <c r="A135" s="4">
        <v>28213</v>
      </c>
      <c r="B135" s="3"/>
      <c r="C135" s="3">
        <v>63.31</v>
      </c>
      <c r="D135" s="3"/>
      <c r="E135" s="3">
        <v>63.31</v>
      </c>
    </row>
    <row r="136" spans="1:5" x14ac:dyDescent="0.3">
      <c r="A136" s="4">
        <v>28220</v>
      </c>
      <c r="B136" s="3"/>
      <c r="C136" s="3">
        <v>63.31</v>
      </c>
      <c r="D136" s="3"/>
      <c r="E136" s="3">
        <v>63.31</v>
      </c>
    </row>
    <row r="137" spans="1:5" x14ac:dyDescent="0.3">
      <c r="A137" s="4">
        <v>28228</v>
      </c>
      <c r="B137" s="3"/>
      <c r="C137" s="3">
        <v>63.31</v>
      </c>
      <c r="D137" s="3"/>
      <c r="E137" s="3">
        <v>63.31</v>
      </c>
    </row>
    <row r="138" spans="1:5" x14ac:dyDescent="0.3">
      <c r="A138" s="4">
        <v>28403</v>
      </c>
      <c r="B138" s="3"/>
      <c r="C138" s="3">
        <v>126.62</v>
      </c>
      <c r="D138" s="3"/>
      <c r="E138" s="3">
        <v>126.62</v>
      </c>
    </row>
    <row r="139" spans="1:5" x14ac:dyDescent="0.3">
      <c r="A139" s="4">
        <v>28424</v>
      </c>
      <c r="B139" s="3"/>
      <c r="C139" s="3">
        <v>63.31</v>
      </c>
      <c r="D139" s="3"/>
      <c r="E139" s="3">
        <v>63.31</v>
      </c>
    </row>
    <row r="140" spans="1:5" x14ac:dyDescent="0.3">
      <c r="A140" s="4">
        <v>28425</v>
      </c>
      <c r="B140" s="3"/>
      <c r="C140" s="3">
        <v>63.31</v>
      </c>
      <c r="D140" s="3"/>
      <c r="E140" s="3">
        <v>63.31</v>
      </c>
    </row>
    <row r="141" spans="1:5" x14ac:dyDescent="0.3">
      <c r="A141" s="4">
        <v>28551</v>
      </c>
      <c r="B141" s="3"/>
      <c r="C141" s="3">
        <v>63.31</v>
      </c>
      <c r="D141" s="3"/>
      <c r="E141" s="3">
        <v>63.31</v>
      </c>
    </row>
    <row r="142" spans="1:5" x14ac:dyDescent="0.3">
      <c r="A142" s="4">
        <v>28664</v>
      </c>
      <c r="B142" s="3"/>
      <c r="C142" s="3">
        <v>51.134999999999998</v>
      </c>
      <c r="D142" s="3"/>
      <c r="E142" s="3">
        <v>51.134999999999998</v>
      </c>
    </row>
    <row r="143" spans="1:5" x14ac:dyDescent="0.3">
      <c r="A143" s="4">
        <v>28665</v>
      </c>
      <c r="B143" s="3"/>
      <c r="C143" s="3">
        <v>51.134999999999998</v>
      </c>
      <c r="D143" s="3"/>
      <c r="E143" s="3">
        <v>51.134999999999998</v>
      </c>
    </row>
    <row r="144" spans="1:5" x14ac:dyDescent="0.3">
      <c r="A144" s="4">
        <v>29011</v>
      </c>
      <c r="B144" s="3"/>
      <c r="C144" s="3">
        <v>68.180000000000007</v>
      </c>
      <c r="D144" s="3"/>
      <c r="E144" s="3">
        <v>68.180000000000007</v>
      </c>
    </row>
    <row r="145" spans="1:5" x14ac:dyDescent="0.3">
      <c r="A145" s="4">
        <v>29103</v>
      </c>
      <c r="B145" s="3"/>
      <c r="C145" s="3">
        <v>56.005000000000003</v>
      </c>
      <c r="D145" s="3"/>
      <c r="E145" s="3">
        <v>56.005000000000003</v>
      </c>
    </row>
    <row r="146" spans="1:5" x14ac:dyDescent="0.3">
      <c r="A146" s="4">
        <v>29104</v>
      </c>
      <c r="B146" s="3"/>
      <c r="C146" s="3">
        <v>16.001428571428573</v>
      </c>
      <c r="D146" s="3"/>
      <c r="E146" s="3">
        <v>16.001428571428573</v>
      </c>
    </row>
    <row r="147" spans="1:5" x14ac:dyDescent="0.3">
      <c r="A147" s="4">
        <v>29105</v>
      </c>
      <c r="B147" s="3"/>
      <c r="C147" s="3">
        <v>32.002857142857145</v>
      </c>
      <c r="D147" s="3"/>
      <c r="E147" s="3">
        <v>32.002857142857145</v>
      </c>
    </row>
    <row r="148" spans="1:5" x14ac:dyDescent="0.3">
      <c r="A148" s="4">
        <v>29106</v>
      </c>
      <c r="B148" s="3"/>
      <c r="C148" s="3">
        <v>37.201388888888893</v>
      </c>
      <c r="D148" s="3"/>
      <c r="E148" s="3">
        <v>37.201388888888893</v>
      </c>
    </row>
    <row r="149" spans="1:5" x14ac:dyDescent="0.3">
      <c r="A149" s="4">
        <v>29108</v>
      </c>
      <c r="B149" s="3"/>
      <c r="C149" s="3">
        <v>56.005000000000003</v>
      </c>
      <c r="D149" s="3"/>
      <c r="E149" s="3">
        <v>56.005000000000003</v>
      </c>
    </row>
    <row r="150" spans="1:5" x14ac:dyDescent="0.3">
      <c r="A150" s="4">
        <v>29750</v>
      </c>
      <c r="B150" s="3"/>
      <c r="C150" s="3">
        <v>75.972000000000008</v>
      </c>
      <c r="D150" s="3"/>
      <c r="E150" s="3">
        <v>75.972000000000008</v>
      </c>
    </row>
    <row r="151" spans="1:5" x14ac:dyDescent="0.3">
      <c r="A151" s="4">
        <v>29751</v>
      </c>
      <c r="B151" s="3"/>
      <c r="C151" s="3">
        <v>63.31</v>
      </c>
      <c r="D151" s="3"/>
      <c r="E151" s="3">
        <v>63.31</v>
      </c>
    </row>
    <row r="152" spans="1:5" x14ac:dyDescent="0.3">
      <c r="A152" s="4">
        <v>31027</v>
      </c>
      <c r="B152" s="3"/>
      <c r="C152" s="3">
        <v>38.35125</v>
      </c>
      <c r="D152" s="3"/>
      <c r="E152" s="3">
        <v>38.35125</v>
      </c>
    </row>
    <row r="153" spans="1:5" x14ac:dyDescent="0.3">
      <c r="A153" s="4">
        <v>31028</v>
      </c>
      <c r="B153" s="3"/>
      <c r="C153" s="3">
        <v>51.134999999999998</v>
      </c>
      <c r="D153" s="3"/>
      <c r="E153" s="3">
        <v>51.134999999999998</v>
      </c>
    </row>
    <row r="154" spans="1:5" x14ac:dyDescent="0.3">
      <c r="A154" s="4">
        <v>31418</v>
      </c>
      <c r="B154" s="3"/>
      <c r="C154" s="3">
        <v>63.31</v>
      </c>
      <c r="D154" s="3"/>
      <c r="E154" s="3">
        <v>63.31</v>
      </c>
    </row>
    <row r="155" spans="1:5" x14ac:dyDescent="0.3">
      <c r="A155" s="4">
        <v>33638</v>
      </c>
      <c r="B155" s="3">
        <v>159.45996840000001</v>
      </c>
      <c r="C155" s="3"/>
      <c r="D155" s="3"/>
      <c r="E155" s="3">
        <v>159.45996840000001</v>
      </c>
    </row>
    <row r="156" spans="1:5" x14ac:dyDescent="0.3">
      <c r="A156" s="4">
        <v>34218</v>
      </c>
      <c r="B156" s="3"/>
      <c r="C156" s="3">
        <v>51.134999999999998</v>
      </c>
      <c r="D156" s="3"/>
      <c r="E156" s="3">
        <v>51.134999999999998</v>
      </c>
    </row>
    <row r="157" spans="1:5" x14ac:dyDescent="0.3">
      <c r="A157" s="4">
        <v>35273</v>
      </c>
      <c r="B157" s="3">
        <v>56.63750000000001</v>
      </c>
      <c r="C157" s="3"/>
      <c r="D157" s="3"/>
      <c r="E157" s="3">
        <v>56.63750000000001</v>
      </c>
    </row>
    <row r="158" spans="1:5" x14ac:dyDescent="0.3">
      <c r="A158" s="4">
        <v>35281</v>
      </c>
      <c r="B158" s="3">
        <v>250.92674999999997</v>
      </c>
      <c r="C158" s="3"/>
      <c r="D158" s="3"/>
      <c r="E158" s="3">
        <v>250.92674999999997</v>
      </c>
    </row>
    <row r="159" spans="1:5" x14ac:dyDescent="0.3">
      <c r="A159" s="4">
        <v>35851</v>
      </c>
      <c r="B159" s="3"/>
      <c r="C159" s="3"/>
      <c r="D159" s="3">
        <v>43.792059302325576</v>
      </c>
      <c r="E159" s="3">
        <v>43.792059302325576</v>
      </c>
    </row>
    <row r="160" spans="1:5" x14ac:dyDescent="0.3">
      <c r="A160" s="4">
        <v>35852</v>
      </c>
      <c r="B160" s="3"/>
      <c r="C160" s="3"/>
      <c r="D160" s="3">
        <v>43.792059302325576</v>
      </c>
      <c r="E160" s="3">
        <v>43.792059302325576</v>
      </c>
    </row>
    <row r="161" spans="1:5" x14ac:dyDescent="0.3">
      <c r="A161" s="4">
        <v>36209</v>
      </c>
      <c r="B161" s="3"/>
      <c r="C161" s="3"/>
      <c r="D161" s="3">
        <v>43.745058139534883</v>
      </c>
      <c r="E161" s="3">
        <v>43.745058139534883</v>
      </c>
    </row>
    <row r="162" spans="1:5" x14ac:dyDescent="0.3">
      <c r="A162" s="4">
        <v>36568</v>
      </c>
      <c r="B162" s="3"/>
      <c r="C162" s="3"/>
      <c r="D162" s="3">
        <v>87.773255813953497</v>
      </c>
      <c r="E162" s="3">
        <v>87.773255813953497</v>
      </c>
    </row>
    <row r="163" spans="1:5" x14ac:dyDescent="0.3">
      <c r="A163" s="4">
        <v>36864</v>
      </c>
      <c r="B163" s="3"/>
      <c r="C163" s="3"/>
      <c r="D163" s="3">
        <v>43.839626744186049</v>
      </c>
      <c r="E163" s="3">
        <v>43.839626744186049</v>
      </c>
    </row>
    <row r="164" spans="1:5" x14ac:dyDescent="0.3">
      <c r="A164" s="4">
        <v>36865</v>
      </c>
      <c r="B164" s="3"/>
      <c r="C164" s="3"/>
      <c r="D164" s="3">
        <v>43.815843023255816</v>
      </c>
      <c r="E164" s="3">
        <v>43.815843023255816</v>
      </c>
    </row>
    <row r="165" spans="1:5" x14ac:dyDescent="0.3">
      <c r="A165" s="4">
        <v>36866</v>
      </c>
      <c r="B165" s="3"/>
      <c r="C165" s="3"/>
      <c r="D165" s="3">
        <v>43.815843023255816</v>
      </c>
      <c r="E165" s="3">
        <v>43.815843023255816</v>
      </c>
    </row>
    <row r="166" spans="1:5" x14ac:dyDescent="0.3">
      <c r="A166" s="4">
        <v>36928</v>
      </c>
      <c r="B166" s="3">
        <v>321.16033160000001</v>
      </c>
      <c r="C166" s="3"/>
      <c r="D166" s="3"/>
      <c r="E166" s="3">
        <v>321.16033160000001</v>
      </c>
    </row>
    <row r="167" spans="1:5" x14ac:dyDescent="0.3">
      <c r="A167" s="4">
        <v>36947</v>
      </c>
      <c r="B167" s="3">
        <v>39.13335</v>
      </c>
      <c r="C167" s="3"/>
      <c r="D167" s="3"/>
      <c r="E167" s="3">
        <v>39.13335</v>
      </c>
    </row>
    <row r="168" spans="1:5" x14ac:dyDescent="0.3">
      <c r="A168" s="4">
        <v>36963</v>
      </c>
      <c r="B168" s="3">
        <v>157.40229600000001</v>
      </c>
      <c r="C168" s="3"/>
      <c r="D168" s="3"/>
      <c r="E168" s="3">
        <v>157.40229600000001</v>
      </c>
    </row>
    <row r="169" spans="1:5" x14ac:dyDescent="0.3">
      <c r="A169" s="4">
        <v>36967</v>
      </c>
      <c r="B169" s="3">
        <v>165.681296</v>
      </c>
      <c r="C169" s="3"/>
      <c r="D169" s="3"/>
      <c r="E169" s="3">
        <v>165.681296</v>
      </c>
    </row>
    <row r="170" spans="1:5" x14ac:dyDescent="0.3">
      <c r="A170" s="4">
        <v>36973</v>
      </c>
      <c r="B170" s="3">
        <v>203.26162499999998</v>
      </c>
      <c r="C170" s="3"/>
      <c r="D170" s="3"/>
      <c r="E170" s="3">
        <v>203.26162499999998</v>
      </c>
    </row>
    <row r="171" spans="1:5" x14ac:dyDescent="0.3">
      <c r="A171" s="4">
        <v>54636</v>
      </c>
      <c r="B171" s="3"/>
      <c r="C171" s="3"/>
      <c r="D171" s="3">
        <v>78.407000000000011</v>
      </c>
      <c r="E171" s="3">
        <v>78.407000000000011</v>
      </c>
    </row>
    <row r="172" spans="1:5" x14ac:dyDescent="0.3">
      <c r="A172" s="4">
        <v>65303</v>
      </c>
      <c r="B172" s="3"/>
      <c r="C172" s="3"/>
      <c r="D172" s="3">
        <v>48.618914500000002</v>
      </c>
      <c r="E172" s="3">
        <v>48.618914500000002</v>
      </c>
    </row>
    <row r="173" spans="1:5" x14ac:dyDescent="0.3">
      <c r="A173" s="4">
        <v>65304</v>
      </c>
      <c r="B173" s="3"/>
      <c r="C173" s="3"/>
      <c r="D173" s="3">
        <v>48.618914500000002</v>
      </c>
      <c r="E173" s="3">
        <v>48.618914500000002</v>
      </c>
    </row>
    <row r="174" spans="1:5" x14ac:dyDescent="0.3">
      <c r="A174" s="4">
        <v>65306</v>
      </c>
      <c r="B174" s="3"/>
      <c r="C174" s="3"/>
      <c r="D174" s="3">
        <v>39.507875000000006</v>
      </c>
      <c r="E174" s="3">
        <v>39.507875000000006</v>
      </c>
    </row>
    <row r="175" spans="1:5" x14ac:dyDescent="0.3">
      <c r="A175" s="4">
        <v>110152</v>
      </c>
      <c r="B175" s="3">
        <v>421.25499999999994</v>
      </c>
      <c r="C175" s="3"/>
      <c r="D175" s="3"/>
      <c r="E175" s="3">
        <v>421.25499999999994</v>
      </c>
    </row>
    <row r="176" spans="1:5" x14ac:dyDescent="0.3">
      <c r="A176" s="4">
        <v>110413</v>
      </c>
      <c r="B176" s="3">
        <v>155.15820000000002</v>
      </c>
      <c r="C176" s="3"/>
      <c r="D176" s="3"/>
      <c r="E176" s="3">
        <v>155.15820000000002</v>
      </c>
    </row>
    <row r="177" spans="1:5" x14ac:dyDescent="0.3">
      <c r="A177" s="4">
        <v>110465</v>
      </c>
      <c r="B177" s="3">
        <v>253.24</v>
      </c>
      <c r="C177" s="3"/>
      <c r="D177" s="3"/>
      <c r="E177" s="3">
        <v>253.24</v>
      </c>
    </row>
    <row r="178" spans="1:5" x14ac:dyDescent="0.3">
      <c r="A178" s="4">
        <v>110564</v>
      </c>
      <c r="B178" s="3">
        <v>129.29850000000002</v>
      </c>
      <c r="C178" s="3"/>
      <c r="D178" s="3"/>
      <c r="E178" s="3">
        <v>129.29850000000002</v>
      </c>
    </row>
    <row r="179" spans="1:5" x14ac:dyDescent="0.3">
      <c r="A179" s="4">
        <v>110813</v>
      </c>
      <c r="B179" s="3">
        <v>37.625</v>
      </c>
      <c r="C179" s="3"/>
      <c r="D179" s="3"/>
      <c r="E179" s="3">
        <v>37.625</v>
      </c>
    </row>
    <row r="180" spans="1:5" x14ac:dyDescent="0.3">
      <c r="A180" s="4">
        <v>111240</v>
      </c>
      <c r="B180" s="3">
        <v>163.14500000000001</v>
      </c>
      <c r="C180" s="3"/>
      <c r="D180" s="3"/>
      <c r="E180" s="3">
        <v>163.14500000000001</v>
      </c>
    </row>
    <row r="181" spans="1:5" x14ac:dyDescent="0.3">
      <c r="A181" s="4">
        <v>111320</v>
      </c>
      <c r="B181" s="3">
        <v>187.495</v>
      </c>
      <c r="C181" s="3"/>
      <c r="D181" s="3"/>
      <c r="E181" s="3">
        <v>187.495</v>
      </c>
    </row>
    <row r="182" spans="1:5" x14ac:dyDescent="0.3">
      <c r="A182" s="4">
        <v>111361</v>
      </c>
      <c r="B182" s="3">
        <v>38.652799999999999</v>
      </c>
      <c r="C182" s="3"/>
      <c r="D182" s="3"/>
      <c r="E182" s="3">
        <v>38.652799999999999</v>
      </c>
    </row>
    <row r="183" spans="1:5" x14ac:dyDescent="0.3">
      <c r="A183" s="4">
        <v>111369</v>
      </c>
      <c r="B183" s="3">
        <v>30</v>
      </c>
      <c r="C183" s="3"/>
      <c r="D183" s="3"/>
      <c r="E183" s="3">
        <v>30</v>
      </c>
    </row>
    <row r="184" spans="1:5" x14ac:dyDescent="0.3">
      <c r="A184" s="4">
        <v>111426</v>
      </c>
      <c r="B184" s="3">
        <v>26.55</v>
      </c>
      <c r="C184" s="3"/>
      <c r="D184" s="3"/>
      <c r="E184" s="3">
        <v>26.55</v>
      </c>
    </row>
    <row r="185" spans="1:5" x14ac:dyDescent="0.3">
      <c r="A185" s="4">
        <v>111427</v>
      </c>
      <c r="B185" s="3">
        <v>129.29850000000002</v>
      </c>
      <c r="C185" s="3"/>
      <c r="D185" s="3"/>
      <c r="E185" s="3">
        <v>129.29850000000002</v>
      </c>
    </row>
    <row r="186" spans="1:5" x14ac:dyDescent="0.3">
      <c r="A186" s="4">
        <v>111428</v>
      </c>
      <c r="B186" s="3">
        <v>129.29850000000002</v>
      </c>
      <c r="C186" s="3"/>
      <c r="D186" s="3"/>
      <c r="E186" s="3">
        <v>129.29850000000002</v>
      </c>
    </row>
    <row r="187" spans="1:5" x14ac:dyDescent="0.3">
      <c r="A187" s="4">
        <v>112050</v>
      </c>
      <c r="B187" s="3">
        <v>0</v>
      </c>
      <c r="C187" s="3"/>
      <c r="D187" s="3"/>
      <c r="E187" s="3">
        <v>0</v>
      </c>
    </row>
    <row r="188" spans="1:5" x14ac:dyDescent="0.3">
      <c r="A188" s="4">
        <v>112052</v>
      </c>
      <c r="B188" s="3">
        <v>0</v>
      </c>
      <c r="C188" s="3"/>
      <c r="D188" s="3"/>
      <c r="E188" s="3">
        <v>0</v>
      </c>
    </row>
    <row r="189" spans="1:5" x14ac:dyDescent="0.3">
      <c r="A189" s="4">
        <v>112053</v>
      </c>
      <c r="B189" s="3">
        <v>146.1</v>
      </c>
      <c r="C189" s="3"/>
      <c r="D189" s="3"/>
      <c r="E189" s="3">
        <v>146.1</v>
      </c>
    </row>
    <row r="190" spans="1:5" x14ac:dyDescent="0.3">
      <c r="A190" s="4">
        <v>112058</v>
      </c>
      <c r="B190" s="3">
        <v>0</v>
      </c>
      <c r="C190" s="3"/>
      <c r="D190" s="3"/>
      <c r="E190" s="3">
        <v>0</v>
      </c>
    </row>
    <row r="191" spans="1:5" x14ac:dyDescent="0.3">
      <c r="A191" s="4">
        <v>112059</v>
      </c>
      <c r="B191" s="3">
        <v>0</v>
      </c>
      <c r="C191" s="3"/>
      <c r="D191" s="3"/>
      <c r="E191" s="3">
        <v>0</v>
      </c>
    </row>
    <row r="192" spans="1:5" x14ac:dyDescent="0.3">
      <c r="A192" s="4">
        <v>112277</v>
      </c>
      <c r="B192" s="3">
        <v>31</v>
      </c>
      <c r="C192" s="3"/>
      <c r="D192" s="3"/>
      <c r="E192" s="3">
        <v>31</v>
      </c>
    </row>
    <row r="193" spans="1:5" x14ac:dyDescent="0.3">
      <c r="A193" s="4">
        <v>112379</v>
      </c>
      <c r="B193" s="3">
        <v>39.6</v>
      </c>
      <c r="C193" s="3"/>
      <c r="D193" s="3"/>
      <c r="E193" s="3">
        <v>39.6</v>
      </c>
    </row>
    <row r="194" spans="1:5" x14ac:dyDescent="0.3">
      <c r="A194" s="4">
        <v>113028</v>
      </c>
      <c r="B194" s="3">
        <v>129.29850000000002</v>
      </c>
      <c r="C194" s="3"/>
      <c r="D194" s="3"/>
      <c r="E194" s="3">
        <v>129.29850000000002</v>
      </c>
    </row>
    <row r="195" spans="1:5" x14ac:dyDescent="0.3">
      <c r="A195" s="4">
        <v>113043</v>
      </c>
      <c r="B195" s="3">
        <v>138.79500000000002</v>
      </c>
      <c r="C195" s="3"/>
      <c r="D195" s="3"/>
      <c r="E195" s="3">
        <v>138.79500000000002</v>
      </c>
    </row>
    <row r="196" spans="1:5" x14ac:dyDescent="0.3">
      <c r="A196" s="4">
        <v>113050</v>
      </c>
      <c r="B196" s="3">
        <v>129.29850000000002</v>
      </c>
      <c r="C196" s="3"/>
      <c r="D196" s="3"/>
      <c r="E196" s="3">
        <v>129.29850000000002</v>
      </c>
    </row>
    <row r="197" spans="1:5" x14ac:dyDescent="0.3">
      <c r="A197" s="4">
        <v>113051</v>
      </c>
      <c r="B197" s="3">
        <v>27.75</v>
      </c>
      <c r="C197" s="3"/>
      <c r="D197" s="3"/>
      <c r="E197" s="3">
        <v>27.75</v>
      </c>
    </row>
    <row r="198" spans="1:5" x14ac:dyDescent="0.3">
      <c r="A198" s="4">
        <v>113055</v>
      </c>
      <c r="B198" s="3">
        <v>129.29850000000002</v>
      </c>
      <c r="C198" s="3"/>
      <c r="D198" s="3"/>
      <c r="E198" s="3">
        <v>129.29850000000002</v>
      </c>
    </row>
    <row r="199" spans="1:5" x14ac:dyDescent="0.3">
      <c r="A199" s="4">
        <v>113056</v>
      </c>
      <c r="B199" s="3">
        <v>126.62</v>
      </c>
      <c r="C199" s="3"/>
      <c r="D199" s="3"/>
      <c r="E199" s="3">
        <v>126.62</v>
      </c>
    </row>
    <row r="200" spans="1:5" x14ac:dyDescent="0.3">
      <c r="A200" s="4">
        <v>113059</v>
      </c>
      <c r="B200" s="3">
        <v>229.37700000000001</v>
      </c>
      <c r="C200" s="3"/>
      <c r="D200" s="3"/>
      <c r="E200" s="3">
        <v>229.37700000000001</v>
      </c>
    </row>
    <row r="201" spans="1:5" x14ac:dyDescent="0.3">
      <c r="A201" s="4">
        <v>113501</v>
      </c>
      <c r="B201" s="3">
        <v>146.1</v>
      </c>
      <c r="C201" s="3"/>
      <c r="D201" s="3"/>
      <c r="E201" s="3">
        <v>146.1</v>
      </c>
    </row>
    <row r="202" spans="1:5" x14ac:dyDescent="0.3">
      <c r="A202" s="4">
        <v>113503</v>
      </c>
      <c r="B202" s="3">
        <v>105.75</v>
      </c>
      <c r="C202" s="3"/>
      <c r="D202" s="3"/>
      <c r="E202" s="3">
        <v>105.75</v>
      </c>
    </row>
    <row r="203" spans="1:5" x14ac:dyDescent="0.3">
      <c r="A203" s="4">
        <v>113505</v>
      </c>
      <c r="B203" s="3">
        <v>178.56666666666669</v>
      </c>
      <c r="C203" s="3"/>
      <c r="D203" s="3"/>
      <c r="E203" s="3">
        <v>178.56666666666669</v>
      </c>
    </row>
    <row r="204" spans="1:5" x14ac:dyDescent="0.3">
      <c r="A204" s="4">
        <v>113509</v>
      </c>
      <c r="B204" s="3">
        <v>41.319466666666663</v>
      </c>
      <c r="C204" s="3"/>
      <c r="D204" s="3"/>
      <c r="E204" s="3">
        <v>41.319466666666663</v>
      </c>
    </row>
    <row r="205" spans="1:5" x14ac:dyDescent="0.3">
      <c r="A205" s="4">
        <v>113510</v>
      </c>
      <c r="B205" s="3">
        <v>170.45000000000002</v>
      </c>
      <c r="C205" s="3"/>
      <c r="D205" s="3"/>
      <c r="E205" s="3">
        <v>170.45000000000002</v>
      </c>
    </row>
    <row r="206" spans="1:5" x14ac:dyDescent="0.3">
      <c r="A206" s="4">
        <v>113514</v>
      </c>
      <c r="B206" s="3">
        <v>129.29850000000002</v>
      </c>
      <c r="C206" s="3"/>
      <c r="D206" s="3"/>
      <c r="E206" s="3">
        <v>129.29850000000002</v>
      </c>
    </row>
    <row r="207" spans="1:5" x14ac:dyDescent="0.3">
      <c r="A207" s="4">
        <v>113572</v>
      </c>
      <c r="B207" s="3">
        <v>80</v>
      </c>
      <c r="C207" s="3"/>
      <c r="D207" s="3"/>
      <c r="E207" s="3">
        <v>80</v>
      </c>
    </row>
    <row r="208" spans="1:5" x14ac:dyDescent="0.3">
      <c r="A208" s="4">
        <v>113760</v>
      </c>
      <c r="B208" s="3">
        <v>194.79999999999998</v>
      </c>
      <c r="C208" s="3"/>
      <c r="D208" s="3"/>
      <c r="E208" s="3">
        <v>194.79999999999998</v>
      </c>
    </row>
    <row r="209" spans="1:5" x14ac:dyDescent="0.3">
      <c r="A209" s="4">
        <v>113767</v>
      </c>
      <c r="B209" s="3">
        <v>243.5</v>
      </c>
      <c r="C209" s="3"/>
      <c r="D209" s="3"/>
      <c r="E209" s="3">
        <v>243.5</v>
      </c>
    </row>
    <row r="210" spans="1:5" x14ac:dyDescent="0.3">
      <c r="A210" s="4">
        <v>113773</v>
      </c>
      <c r="B210" s="3">
        <v>129.29850000000002</v>
      </c>
      <c r="C210" s="3"/>
      <c r="D210" s="3"/>
      <c r="E210" s="3">
        <v>129.29850000000002</v>
      </c>
    </row>
    <row r="211" spans="1:5" x14ac:dyDescent="0.3">
      <c r="A211" s="4">
        <v>113776</v>
      </c>
      <c r="B211" s="3">
        <v>162.17099999999999</v>
      </c>
      <c r="C211" s="3"/>
      <c r="D211" s="3"/>
      <c r="E211" s="3">
        <v>162.17099999999999</v>
      </c>
    </row>
    <row r="212" spans="1:5" x14ac:dyDescent="0.3">
      <c r="A212" s="4">
        <v>113781</v>
      </c>
      <c r="B212" s="3">
        <v>369.02425000000005</v>
      </c>
      <c r="C212" s="3"/>
      <c r="D212" s="3"/>
      <c r="E212" s="3">
        <v>369.02425000000005</v>
      </c>
    </row>
    <row r="213" spans="1:5" x14ac:dyDescent="0.3">
      <c r="A213" s="4">
        <v>113783</v>
      </c>
      <c r="B213" s="3">
        <v>129.29850000000002</v>
      </c>
      <c r="C213" s="3"/>
      <c r="D213" s="3"/>
      <c r="E213" s="3">
        <v>129.29850000000002</v>
      </c>
    </row>
    <row r="214" spans="1:5" x14ac:dyDescent="0.3">
      <c r="A214" s="4">
        <v>113784</v>
      </c>
      <c r="B214" s="3">
        <v>172.88499999999999</v>
      </c>
      <c r="C214" s="3"/>
      <c r="D214" s="3"/>
      <c r="E214" s="3">
        <v>172.88499999999999</v>
      </c>
    </row>
    <row r="215" spans="1:5" x14ac:dyDescent="0.3">
      <c r="A215" s="4">
        <v>113786</v>
      </c>
      <c r="B215" s="3">
        <v>148.535</v>
      </c>
      <c r="C215" s="3"/>
      <c r="D215" s="3"/>
      <c r="E215" s="3">
        <v>148.535</v>
      </c>
    </row>
    <row r="216" spans="1:5" x14ac:dyDescent="0.3">
      <c r="A216" s="4">
        <v>113787</v>
      </c>
      <c r="B216" s="3">
        <v>148.535</v>
      </c>
      <c r="C216" s="3"/>
      <c r="D216" s="3"/>
      <c r="E216" s="3">
        <v>148.535</v>
      </c>
    </row>
    <row r="217" spans="1:5" x14ac:dyDescent="0.3">
      <c r="A217" s="4">
        <v>113788</v>
      </c>
      <c r="B217" s="3">
        <v>172.88499999999999</v>
      </c>
      <c r="C217" s="3"/>
      <c r="D217" s="3"/>
      <c r="E217" s="3">
        <v>172.88499999999999</v>
      </c>
    </row>
    <row r="218" spans="1:5" x14ac:dyDescent="0.3">
      <c r="A218" s="4">
        <v>113789</v>
      </c>
      <c r="B218" s="3">
        <v>126.62</v>
      </c>
      <c r="C218" s="3"/>
      <c r="D218" s="3"/>
      <c r="E218" s="3">
        <v>126.62</v>
      </c>
    </row>
    <row r="219" spans="1:5" x14ac:dyDescent="0.3">
      <c r="A219" s="4">
        <v>113792</v>
      </c>
      <c r="B219" s="3">
        <v>129.29850000000002</v>
      </c>
      <c r="C219" s="3"/>
      <c r="D219" s="3"/>
      <c r="E219" s="3">
        <v>129.29850000000002</v>
      </c>
    </row>
    <row r="220" spans="1:5" x14ac:dyDescent="0.3">
      <c r="A220" s="4">
        <v>113794</v>
      </c>
      <c r="B220" s="3">
        <v>129.29850000000002</v>
      </c>
      <c r="C220" s="3"/>
      <c r="D220" s="3"/>
      <c r="E220" s="3">
        <v>129.29850000000002</v>
      </c>
    </row>
    <row r="221" spans="1:5" x14ac:dyDescent="0.3">
      <c r="A221" s="4">
        <v>113796</v>
      </c>
      <c r="B221" s="3">
        <v>206.488</v>
      </c>
      <c r="C221" s="3"/>
      <c r="D221" s="3"/>
      <c r="E221" s="3">
        <v>206.488</v>
      </c>
    </row>
    <row r="222" spans="1:5" x14ac:dyDescent="0.3">
      <c r="A222" s="4">
        <v>113798</v>
      </c>
      <c r="B222" s="3">
        <v>90.984999999999999</v>
      </c>
      <c r="C222" s="3"/>
      <c r="D222" s="3"/>
      <c r="E222" s="3">
        <v>90.984999999999999</v>
      </c>
    </row>
    <row r="223" spans="1:5" x14ac:dyDescent="0.3">
      <c r="A223" s="4">
        <v>113800</v>
      </c>
      <c r="B223" s="3">
        <v>129.29850000000002</v>
      </c>
      <c r="C223" s="3"/>
      <c r="D223" s="3"/>
      <c r="E223" s="3">
        <v>129.29850000000002</v>
      </c>
    </row>
    <row r="224" spans="1:5" x14ac:dyDescent="0.3">
      <c r="A224" s="4">
        <v>113803</v>
      </c>
      <c r="B224" s="3">
        <v>129.29850000000002</v>
      </c>
      <c r="C224" s="3"/>
      <c r="D224" s="3"/>
      <c r="E224" s="3">
        <v>129.29850000000002</v>
      </c>
    </row>
    <row r="225" spans="1:5" x14ac:dyDescent="0.3">
      <c r="A225" s="4">
        <v>113804</v>
      </c>
      <c r="B225" s="3">
        <v>148.535</v>
      </c>
      <c r="C225" s="3"/>
      <c r="D225" s="3"/>
      <c r="E225" s="3">
        <v>148.535</v>
      </c>
    </row>
    <row r="226" spans="1:5" x14ac:dyDescent="0.3">
      <c r="A226" s="4">
        <v>113806</v>
      </c>
      <c r="B226" s="3">
        <v>129.29850000000002</v>
      </c>
      <c r="C226" s="3"/>
      <c r="D226" s="3"/>
      <c r="E226" s="3">
        <v>129.29850000000002</v>
      </c>
    </row>
    <row r="227" spans="1:5" x14ac:dyDescent="0.3">
      <c r="A227" s="4">
        <v>113807</v>
      </c>
      <c r="B227" s="3">
        <v>129.29850000000002</v>
      </c>
      <c r="C227" s="3"/>
      <c r="D227" s="3"/>
      <c r="E227" s="3">
        <v>129.29850000000002</v>
      </c>
    </row>
    <row r="228" spans="1:5" x14ac:dyDescent="0.3">
      <c r="A228" s="4">
        <v>211536</v>
      </c>
      <c r="B228" s="3"/>
      <c r="C228" s="3">
        <v>63.31</v>
      </c>
      <c r="D228" s="3"/>
      <c r="E228" s="3">
        <v>63.31</v>
      </c>
    </row>
    <row r="229" spans="1:5" x14ac:dyDescent="0.3">
      <c r="A229" s="4">
        <v>218629</v>
      </c>
      <c r="B229" s="3"/>
      <c r="C229" s="3">
        <v>65.745000000000005</v>
      </c>
      <c r="D229" s="3"/>
      <c r="E229" s="3">
        <v>65.745000000000005</v>
      </c>
    </row>
    <row r="230" spans="1:5" x14ac:dyDescent="0.3">
      <c r="A230" s="4">
        <v>219533</v>
      </c>
      <c r="B230" s="3"/>
      <c r="C230" s="3">
        <v>69.935465116279076</v>
      </c>
      <c r="D230" s="3"/>
      <c r="E230" s="3">
        <v>69.935465116279076</v>
      </c>
    </row>
    <row r="231" spans="1:5" x14ac:dyDescent="0.3">
      <c r="A231" s="4">
        <v>220367</v>
      </c>
      <c r="B231" s="3"/>
      <c r="C231" s="3">
        <v>63.31</v>
      </c>
      <c r="D231" s="3"/>
      <c r="E231" s="3">
        <v>63.31</v>
      </c>
    </row>
    <row r="232" spans="1:5" x14ac:dyDescent="0.3">
      <c r="A232" s="4">
        <v>220845</v>
      </c>
      <c r="B232" s="3"/>
      <c r="C232" s="3">
        <v>105.51666666666667</v>
      </c>
      <c r="D232" s="3"/>
      <c r="E232" s="3">
        <v>105.51666666666667</v>
      </c>
    </row>
    <row r="233" spans="1:5" x14ac:dyDescent="0.3">
      <c r="A233" s="4">
        <v>223596</v>
      </c>
      <c r="B233" s="3"/>
      <c r="C233" s="3">
        <v>65.745000000000005</v>
      </c>
      <c r="D233" s="3"/>
      <c r="E233" s="3">
        <v>65.745000000000005</v>
      </c>
    </row>
    <row r="234" spans="1:5" x14ac:dyDescent="0.3">
      <c r="A234" s="4">
        <v>226593</v>
      </c>
      <c r="B234" s="3"/>
      <c r="C234" s="3">
        <v>69.935465116279076</v>
      </c>
      <c r="D234" s="3"/>
      <c r="E234" s="3">
        <v>69.935465116279076</v>
      </c>
    </row>
    <row r="235" spans="1:5" x14ac:dyDescent="0.3">
      <c r="A235" s="4">
        <v>226875</v>
      </c>
      <c r="B235" s="3"/>
      <c r="C235" s="3">
        <v>63.31</v>
      </c>
      <c r="D235" s="3"/>
      <c r="E235" s="3">
        <v>63.31</v>
      </c>
    </row>
    <row r="236" spans="1:5" x14ac:dyDescent="0.3">
      <c r="A236" s="4">
        <v>228414</v>
      </c>
      <c r="B236" s="3"/>
      <c r="C236" s="3">
        <v>63.31</v>
      </c>
      <c r="D236" s="3"/>
      <c r="E236" s="3">
        <v>63.31</v>
      </c>
    </row>
    <row r="237" spans="1:5" x14ac:dyDescent="0.3">
      <c r="A237" s="4">
        <v>229236</v>
      </c>
      <c r="B237" s="3"/>
      <c r="C237" s="3">
        <v>63.31</v>
      </c>
      <c r="D237" s="3"/>
      <c r="E237" s="3">
        <v>63.31</v>
      </c>
    </row>
    <row r="238" spans="1:5" x14ac:dyDescent="0.3">
      <c r="A238" s="4">
        <v>230080</v>
      </c>
      <c r="B238" s="3"/>
      <c r="C238" s="3">
        <v>63.31</v>
      </c>
      <c r="D238" s="3"/>
      <c r="E238" s="3">
        <v>63.31</v>
      </c>
    </row>
    <row r="239" spans="1:5" x14ac:dyDescent="0.3">
      <c r="A239" s="4">
        <v>230136</v>
      </c>
      <c r="B239" s="3"/>
      <c r="C239" s="3">
        <v>75.972000000000008</v>
      </c>
      <c r="D239" s="3"/>
      <c r="E239" s="3">
        <v>75.972000000000008</v>
      </c>
    </row>
    <row r="240" spans="1:5" x14ac:dyDescent="0.3">
      <c r="A240" s="4">
        <v>230433</v>
      </c>
      <c r="B240" s="3"/>
      <c r="C240" s="3">
        <v>84.413333333333341</v>
      </c>
      <c r="D240" s="3"/>
      <c r="E240" s="3">
        <v>84.413333333333341</v>
      </c>
    </row>
    <row r="241" spans="1:5" x14ac:dyDescent="0.3">
      <c r="A241" s="4">
        <v>230434</v>
      </c>
      <c r="B241" s="3"/>
      <c r="C241" s="3">
        <v>63.31</v>
      </c>
      <c r="D241" s="3"/>
      <c r="E241" s="3">
        <v>63.31</v>
      </c>
    </row>
    <row r="242" spans="1:5" x14ac:dyDescent="0.3">
      <c r="A242" s="4">
        <v>231919</v>
      </c>
      <c r="B242" s="3"/>
      <c r="C242" s="3">
        <v>74.673333333333332</v>
      </c>
      <c r="D242" s="3"/>
      <c r="E242" s="3">
        <v>74.673333333333332</v>
      </c>
    </row>
    <row r="243" spans="1:5" x14ac:dyDescent="0.3">
      <c r="A243" s="4">
        <v>231945</v>
      </c>
      <c r="B243" s="3"/>
      <c r="C243" s="3">
        <v>56.005000000000003</v>
      </c>
      <c r="D243" s="3"/>
      <c r="E243" s="3">
        <v>56.005000000000003</v>
      </c>
    </row>
    <row r="244" spans="1:5" x14ac:dyDescent="0.3">
      <c r="A244" s="4">
        <v>233639</v>
      </c>
      <c r="B244" s="3"/>
      <c r="C244" s="3">
        <v>63.31</v>
      </c>
      <c r="D244" s="3"/>
      <c r="E244" s="3">
        <v>63.31</v>
      </c>
    </row>
    <row r="245" spans="1:5" x14ac:dyDescent="0.3">
      <c r="A245" s="4">
        <v>233866</v>
      </c>
      <c r="B245" s="3"/>
      <c r="C245" s="3">
        <v>63.31</v>
      </c>
      <c r="D245" s="3"/>
      <c r="E245" s="3">
        <v>63.31</v>
      </c>
    </row>
    <row r="246" spans="1:5" x14ac:dyDescent="0.3">
      <c r="A246" s="4">
        <v>234360</v>
      </c>
      <c r="B246" s="3"/>
      <c r="C246" s="3">
        <v>63.31</v>
      </c>
      <c r="D246" s="3"/>
      <c r="E246" s="3">
        <v>63.31</v>
      </c>
    </row>
    <row r="247" spans="1:5" x14ac:dyDescent="0.3">
      <c r="A247" s="4">
        <v>234604</v>
      </c>
      <c r="B247" s="3"/>
      <c r="C247" s="3">
        <v>63.31</v>
      </c>
      <c r="D247" s="3"/>
      <c r="E247" s="3">
        <v>63.31</v>
      </c>
    </row>
    <row r="248" spans="1:5" x14ac:dyDescent="0.3">
      <c r="A248" s="4">
        <v>234686</v>
      </c>
      <c r="B248" s="3"/>
      <c r="C248" s="3">
        <v>63.31</v>
      </c>
      <c r="D248" s="3"/>
      <c r="E248" s="3">
        <v>63.31</v>
      </c>
    </row>
    <row r="249" spans="1:5" x14ac:dyDescent="0.3">
      <c r="A249" s="4">
        <v>234818</v>
      </c>
      <c r="B249" s="3"/>
      <c r="C249" s="3">
        <v>69.935465116279076</v>
      </c>
      <c r="D249" s="3"/>
      <c r="E249" s="3">
        <v>69.935465116279076</v>
      </c>
    </row>
    <row r="250" spans="1:5" x14ac:dyDescent="0.3">
      <c r="A250" s="4">
        <v>236171</v>
      </c>
      <c r="B250" s="3"/>
      <c r="C250" s="3">
        <v>63.31</v>
      </c>
      <c r="D250" s="3"/>
      <c r="E250" s="3">
        <v>63.31</v>
      </c>
    </row>
    <row r="251" spans="1:5" x14ac:dyDescent="0.3">
      <c r="A251" s="4">
        <v>236852</v>
      </c>
      <c r="B251" s="3"/>
      <c r="C251" s="3">
        <v>63.31</v>
      </c>
      <c r="D251" s="3"/>
      <c r="E251" s="3">
        <v>63.31</v>
      </c>
    </row>
    <row r="252" spans="1:5" x14ac:dyDescent="0.3">
      <c r="A252" s="4">
        <v>236853</v>
      </c>
      <c r="B252" s="3"/>
      <c r="C252" s="3">
        <v>63.31</v>
      </c>
      <c r="D252" s="3"/>
      <c r="E252" s="3">
        <v>63.31</v>
      </c>
    </row>
    <row r="253" spans="1:5" x14ac:dyDescent="0.3">
      <c r="A253" s="4">
        <v>237442</v>
      </c>
      <c r="B253" s="3"/>
      <c r="C253" s="3">
        <v>65.745000000000005</v>
      </c>
      <c r="D253" s="3"/>
      <c r="E253" s="3">
        <v>65.745000000000005</v>
      </c>
    </row>
    <row r="254" spans="1:5" x14ac:dyDescent="0.3">
      <c r="A254" s="4">
        <v>237565</v>
      </c>
      <c r="B254" s="3"/>
      <c r="C254" s="3">
        <v>73.05</v>
      </c>
      <c r="D254" s="3"/>
      <c r="E254" s="3">
        <v>73.05</v>
      </c>
    </row>
    <row r="255" spans="1:5" x14ac:dyDescent="0.3">
      <c r="A255" s="4">
        <v>237668</v>
      </c>
      <c r="B255" s="3"/>
      <c r="C255" s="3">
        <v>63.31</v>
      </c>
      <c r="D255" s="3"/>
      <c r="E255" s="3">
        <v>63.31</v>
      </c>
    </row>
    <row r="256" spans="1:5" x14ac:dyDescent="0.3">
      <c r="A256" s="4">
        <v>237671</v>
      </c>
      <c r="B256" s="3"/>
      <c r="C256" s="3">
        <v>63.31</v>
      </c>
      <c r="D256" s="3"/>
      <c r="E256" s="3">
        <v>63.31</v>
      </c>
    </row>
    <row r="257" spans="1:5" x14ac:dyDescent="0.3">
      <c r="A257" s="4">
        <v>237736</v>
      </c>
      <c r="B257" s="3"/>
      <c r="C257" s="3">
        <v>15.035399999999999</v>
      </c>
      <c r="D257" s="3"/>
      <c r="E257" s="3">
        <v>15.035399999999999</v>
      </c>
    </row>
    <row r="258" spans="1:5" x14ac:dyDescent="0.3">
      <c r="A258" s="4">
        <v>237789</v>
      </c>
      <c r="B258" s="3"/>
      <c r="C258" s="3">
        <v>73.05</v>
      </c>
      <c r="D258" s="3"/>
      <c r="E258" s="3">
        <v>73.05</v>
      </c>
    </row>
    <row r="259" spans="1:5" x14ac:dyDescent="0.3">
      <c r="A259" s="4">
        <v>237798</v>
      </c>
      <c r="B259" s="3"/>
      <c r="C259" s="3">
        <v>63.31</v>
      </c>
      <c r="D259" s="3"/>
      <c r="E259" s="3">
        <v>63.31</v>
      </c>
    </row>
    <row r="260" spans="1:5" x14ac:dyDescent="0.3">
      <c r="A260" s="4">
        <v>239853</v>
      </c>
      <c r="B260" s="3"/>
      <c r="C260" s="3">
        <v>0</v>
      </c>
      <c r="D260" s="3"/>
      <c r="E260" s="3">
        <v>0</v>
      </c>
    </row>
    <row r="261" spans="1:5" x14ac:dyDescent="0.3">
      <c r="A261" s="4">
        <v>239854</v>
      </c>
      <c r="B261" s="3"/>
      <c r="C261" s="3">
        <v>0</v>
      </c>
      <c r="D261" s="3"/>
      <c r="E261" s="3">
        <v>0</v>
      </c>
    </row>
    <row r="262" spans="1:5" x14ac:dyDescent="0.3">
      <c r="A262" s="4">
        <v>239855</v>
      </c>
      <c r="B262" s="3"/>
      <c r="C262" s="3">
        <v>0</v>
      </c>
      <c r="D262" s="3"/>
      <c r="E262" s="3">
        <v>0</v>
      </c>
    </row>
    <row r="263" spans="1:5" x14ac:dyDescent="0.3">
      <c r="A263" s="4">
        <v>239856</v>
      </c>
      <c r="B263" s="3"/>
      <c r="C263" s="3">
        <v>0</v>
      </c>
      <c r="D263" s="3"/>
      <c r="E263" s="3">
        <v>0</v>
      </c>
    </row>
    <row r="264" spans="1:5" x14ac:dyDescent="0.3">
      <c r="A264" s="4">
        <v>239865</v>
      </c>
      <c r="B264" s="3"/>
      <c r="C264" s="3">
        <v>126.62</v>
      </c>
      <c r="D264" s="3"/>
      <c r="E264" s="3">
        <v>126.62</v>
      </c>
    </row>
    <row r="265" spans="1:5" x14ac:dyDescent="0.3">
      <c r="A265" s="4">
        <v>240929</v>
      </c>
      <c r="B265" s="3"/>
      <c r="C265" s="3">
        <v>61.605500000000006</v>
      </c>
      <c r="D265" s="3"/>
      <c r="E265" s="3">
        <v>61.605500000000006</v>
      </c>
    </row>
    <row r="266" spans="1:5" x14ac:dyDescent="0.3">
      <c r="A266" s="4">
        <v>243847</v>
      </c>
      <c r="B266" s="3"/>
      <c r="C266" s="3">
        <v>51.656785714285718</v>
      </c>
      <c r="D266" s="3"/>
      <c r="E266" s="3">
        <v>51.656785714285718</v>
      </c>
    </row>
    <row r="267" spans="1:5" x14ac:dyDescent="0.3">
      <c r="A267" s="4">
        <v>243880</v>
      </c>
      <c r="B267" s="3"/>
      <c r="C267" s="3">
        <v>63.31</v>
      </c>
      <c r="D267" s="3"/>
      <c r="E267" s="3">
        <v>63.31</v>
      </c>
    </row>
    <row r="268" spans="1:5" x14ac:dyDescent="0.3">
      <c r="A268" s="4">
        <v>244252</v>
      </c>
      <c r="B268" s="3"/>
      <c r="C268" s="3">
        <v>63.31</v>
      </c>
      <c r="D268" s="3"/>
      <c r="E268" s="3">
        <v>63.31</v>
      </c>
    </row>
    <row r="269" spans="1:5" x14ac:dyDescent="0.3">
      <c r="A269" s="4">
        <v>244270</v>
      </c>
      <c r="B269" s="3"/>
      <c r="C269" s="3">
        <v>63.31</v>
      </c>
      <c r="D269" s="3"/>
      <c r="E269" s="3">
        <v>63.31</v>
      </c>
    </row>
    <row r="270" spans="1:5" x14ac:dyDescent="0.3">
      <c r="A270" s="4">
        <v>244278</v>
      </c>
      <c r="B270" s="3"/>
      <c r="C270" s="3">
        <v>51.134999999999998</v>
      </c>
      <c r="D270" s="3"/>
      <c r="E270" s="3">
        <v>51.134999999999998</v>
      </c>
    </row>
    <row r="271" spans="1:5" x14ac:dyDescent="0.3">
      <c r="A271" s="4">
        <v>244310</v>
      </c>
      <c r="B271" s="3"/>
      <c r="C271" s="3">
        <v>63.31</v>
      </c>
      <c r="D271" s="3"/>
      <c r="E271" s="3">
        <v>63.31</v>
      </c>
    </row>
    <row r="272" spans="1:5" x14ac:dyDescent="0.3">
      <c r="A272" s="4">
        <v>244358</v>
      </c>
      <c r="B272" s="3"/>
      <c r="C272" s="3">
        <v>126.62</v>
      </c>
      <c r="D272" s="3"/>
      <c r="E272" s="3">
        <v>126.62</v>
      </c>
    </row>
    <row r="273" spans="1:5" x14ac:dyDescent="0.3">
      <c r="A273" s="4">
        <v>244361</v>
      </c>
      <c r="B273" s="3"/>
      <c r="C273" s="3">
        <v>63.31</v>
      </c>
      <c r="D273" s="3"/>
      <c r="E273" s="3">
        <v>63.31</v>
      </c>
    </row>
    <row r="274" spans="1:5" x14ac:dyDescent="0.3">
      <c r="A274" s="4">
        <v>244367</v>
      </c>
      <c r="B274" s="3"/>
      <c r="C274" s="3">
        <v>63.31</v>
      </c>
      <c r="D274" s="3"/>
      <c r="E274" s="3">
        <v>63.31</v>
      </c>
    </row>
    <row r="275" spans="1:5" x14ac:dyDescent="0.3">
      <c r="A275" s="4">
        <v>244373</v>
      </c>
      <c r="B275" s="3"/>
      <c r="C275" s="3">
        <v>63.31</v>
      </c>
      <c r="D275" s="3"/>
      <c r="E275" s="3">
        <v>63.31</v>
      </c>
    </row>
    <row r="276" spans="1:5" x14ac:dyDescent="0.3">
      <c r="A276" s="4">
        <v>248698</v>
      </c>
      <c r="B276" s="3"/>
      <c r="C276" s="3">
        <v>63.31</v>
      </c>
      <c r="D276" s="3"/>
      <c r="E276" s="3">
        <v>63.31</v>
      </c>
    </row>
    <row r="277" spans="1:5" x14ac:dyDescent="0.3">
      <c r="A277" s="4">
        <v>248706</v>
      </c>
      <c r="B277" s="3"/>
      <c r="C277" s="3">
        <v>77.92</v>
      </c>
      <c r="D277" s="3"/>
      <c r="E277" s="3">
        <v>77.92</v>
      </c>
    </row>
    <row r="278" spans="1:5" x14ac:dyDescent="0.3">
      <c r="A278" s="4">
        <v>248723</v>
      </c>
      <c r="B278" s="3"/>
      <c r="C278" s="3">
        <v>63.31</v>
      </c>
      <c r="D278" s="3"/>
      <c r="E278" s="3">
        <v>63.31</v>
      </c>
    </row>
    <row r="279" spans="1:5" x14ac:dyDescent="0.3">
      <c r="A279" s="4">
        <v>248727</v>
      </c>
      <c r="B279" s="3"/>
      <c r="C279" s="3">
        <v>124.99666666666667</v>
      </c>
      <c r="D279" s="3"/>
      <c r="E279" s="3">
        <v>124.99666666666667</v>
      </c>
    </row>
    <row r="280" spans="1:5" x14ac:dyDescent="0.3">
      <c r="A280" s="4">
        <v>248731</v>
      </c>
      <c r="B280" s="3"/>
      <c r="C280" s="3">
        <v>65.745000000000005</v>
      </c>
      <c r="D280" s="3"/>
      <c r="E280" s="3">
        <v>65.745000000000005</v>
      </c>
    </row>
    <row r="281" spans="1:5" x14ac:dyDescent="0.3">
      <c r="A281" s="4">
        <v>248733</v>
      </c>
      <c r="B281" s="3"/>
      <c r="C281" s="3">
        <v>63.31</v>
      </c>
      <c r="D281" s="3"/>
      <c r="E281" s="3">
        <v>63.31</v>
      </c>
    </row>
    <row r="282" spans="1:5" x14ac:dyDescent="0.3">
      <c r="A282" s="4">
        <v>248738</v>
      </c>
      <c r="B282" s="3"/>
      <c r="C282" s="3">
        <v>56.491999999999997</v>
      </c>
      <c r="D282" s="3"/>
      <c r="E282" s="3">
        <v>56.491999999999997</v>
      </c>
    </row>
    <row r="283" spans="1:5" x14ac:dyDescent="0.3">
      <c r="A283" s="4">
        <v>248740</v>
      </c>
      <c r="B283" s="3"/>
      <c r="C283" s="3">
        <v>63.31</v>
      </c>
      <c r="D283" s="3"/>
      <c r="E283" s="3">
        <v>63.31</v>
      </c>
    </row>
    <row r="284" spans="1:5" x14ac:dyDescent="0.3">
      <c r="A284" s="4">
        <v>248747</v>
      </c>
      <c r="B284" s="3"/>
      <c r="C284" s="3">
        <v>63.31</v>
      </c>
      <c r="D284" s="3"/>
      <c r="E284" s="3">
        <v>63.31</v>
      </c>
    </row>
    <row r="285" spans="1:5" x14ac:dyDescent="0.3">
      <c r="A285" s="4">
        <v>250643</v>
      </c>
      <c r="B285" s="3"/>
      <c r="C285" s="3">
        <v>63.31</v>
      </c>
      <c r="D285" s="3"/>
      <c r="E285" s="3">
        <v>63.31</v>
      </c>
    </row>
    <row r="286" spans="1:5" x14ac:dyDescent="0.3">
      <c r="A286" s="4">
        <v>250644</v>
      </c>
      <c r="B286" s="3"/>
      <c r="C286" s="3">
        <v>63.31</v>
      </c>
      <c r="D286" s="3"/>
      <c r="E286" s="3">
        <v>63.31</v>
      </c>
    </row>
    <row r="287" spans="1:5" x14ac:dyDescent="0.3">
      <c r="A287" s="4">
        <v>250646</v>
      </c>
      <c r="B287" s="3"/>
      <c r="C287" s="3">
        <v>63.31</v>
      </c>
      <c r="D287" s="3"/>
      <c r="E287" s="3">
        <v>63.31</v>
      </c>
    </row>
    <row r="288" spans="1:5" x14ac:dyDescent="0.3">
      <c r="A288" s="4">
        <v>250647</v>
      </c>
      <c r="B288" s="3"/>
      <c r="C288" s="3">
        <v>63.31</v>
      </c>
      <c r="D288" s="3"/>
      <c r="E288" s="3">
        <v>63.31</v>
      </c>
    </row>
    <row r="289" spans="1:5" x14ac:dyDescent="0.3">
      <c r="A289" s="4">
        <v>250648</v>
      </c>
      <c r="B289" s="3"/>
      <c r="C289" s="3">
        <v>63.31</v>
      </c>
      <c r="D289" s="3"/>
      <c r="E289" s="3">
        <v>63.31</v>
      </c>
    </row>
    <row r="290" spans="1:5" x14ac:dyDescent="0.3">
      <c r="A290" s="4">
        <v>250649</v>
      </c>
      <c r="B290" s="3"/>
      <c r="C290" s="3">
        <v>35.307499999999997</v>
      </c>
      <c r="D290" s="3"/>
      <c r="E290" s="3">
        <v>35.307499999999997</v>
      </c>
    </row>
    <row r="291" spans="1:5" x14ac:dyDescent="0.3">
      <c r="A291" s="4">
        <v>250651</v>
      </c>
      <c r="B291" s="3"/>
      <c r="C291" s="3">
        <v>50.648000000000003</v>
      </c>
      <c r="D291" s="3"/>
      <c r="E291" s="3">
        <v>50.648000000000003</v>
      </c>
    </row>
    <row r="292" spans="1:5" x14ac:dyDescent="0.3">
      <c r="A292" s="4">
        <v>250652</v>
      </c>
      <c r="B292" s="3"/>
      <c r="C292" s="3">
        <v>25.324000000000002</v>
      </c>
      <c r="D292" s="3"/>
      <c r="E292" s="3">
        <v>25.324000000000002</v>
      </c>
    </row>
    <row r="293" spans="1:5" x14ac:dyDescent="0.3">
      <c r="A293" s="4">
        <v>250653</v>
      </c>
      <c r="B293" s="3"/>
      <c r="C293" s="3">
        <v>63.31</v>
      </c>
      <c r="D293" s="3"/>
      <c r="E293" s="3">
        <v>63.31</v>
      </c>
    </row>
    <row r="294" spans="1:5" x14ac:dyDescent="0.3">
      <c r="A294" s="4">
        <v>250655</v>
      </c>
      <c r="B294" s="3"/>
      <c r="C294" s="3">
        <v>126.62</v>
      </c>
      <c r="D294" s="3"/>
      <c r="E294" s="3">
        <v>126.62</v>
      </c>
    </row>
    <row r="295" spans="1:5" x14ac:dyDescent="0.3">
      <c r="A295" s="4">
        <v>312991</v>
      </c>
      <c r="B295" s="3"/>
      <c r="C295" s="3"/>
      <c r="D295" s="3">
        <v>37.864250000000006</v>
      </c>
      <c r="E295" s="3">
        <v>37.864250000000006</v>
      </c>
    </row>
    <row r="296" spans="1:5" x14ac:dyDescent="0.3">
      <c r="A296" s="4">
        <v>312992</v>
      </c>
      <c r="B296" s="3"/>
      <c r="C296" s="3"/>
      <c r="D296" s="3">
        <v>37.864250000000006</v>
      </c>
      <c r="E296" s="3">
        <v>37.864250000000006</v>
      </c>
    </row>
    <row r="297" spans="1:5" x14ac:dyDescent="0.3">
      <c r="A297" s="4">
        <v>312993</v>
      </c>
      <c r="B297" s="3"/>
      <c r="C297" s="3"/>
      <c r="D297" s="3">
        <v>37.864250000000006</v>
      </c>
      <c r="E297" s="3">
        <v>37.864250000000006</v>
      </c>
    </row>
    <row r="298" spans="1:5" x14ac:dyDescent="0.3">
      <c r="A298" s="4">
        <v>315037</v>
      </c>
      <c r="B298" s="3"/>
      <c r="C298" s="3"/>
      <c r="D298" s="3">
        <v>42.186374999999998</v>
      </c>
      <c r="E298" s="3">
        <v>42.186374999999998</v>
      </c>
    </row>
    <row r="299" spans="1:5" x14ac:dyDescent="0.3">
      <c r="A299" s="4">
        <v>315082</v>
      </c>
      <c r="B299" s="3"/>
      <c r="C299" s="3"/>
      <c r="D299" s="3">
        <v>38.35125</v>
      </c>
      <c r="E299" s="3">
        <v>38.35125</v>
      </c>
    </row>
    <row r="300" spans="1:5" x14ac:dyDescent="0.3">
      <c r="A300" s="4">
        <v>315084</v>
      </c>
      <c r="B300" s="3"/>
      <c r="C300" s="3"/>
      <c r="D300" s="3">
        <v>42.186374999999998</v>
      </c>
      <c r="E300" s="3">
        <v>42.186374999999998</v>
      </c>
    </row>
    <row r="301" spans="1:5" x14ac:dyDescent="0.3">
      <c r="A301" s="4">
        <v>315086</v>
      </c>
      <c r="B301" s="3"/>
      <c r="C301" s="3"/>
      <c r="D301" s="3">
        <v>42.186374999999998</v>
      </c>
      <c r="E301" s="3">
        <v>42.186374999999998</v>
      </c>
    </row>
    <row r="302" spans="1:5" x14ac:dyDescent="0.3">
      <c r="A302" s="4">
        <v>315088</v>
      </c>
      <c r="B302" s="3"/>
      <c r="C302" s="3"/>
      <c r="D302" s="3">
        <v>42.186374999999998</v>
      </c>
      <c r="E302" s="3">
        <v>42.186374999999998</v>
      </c>
    </row>
    <row r="303" spans="1:5" x14ac:dyDescent="0.3">
      <c r="A303" s="4">
        <v>315089</v>
      </c>
      <c r="B303" s="3"/>
      <c r="C303" s="3"/>
      <c r="D303" s="3">
        <v>42.186374999999998</v>
      </c>
      <c r="E303" s="3">
        <v>42.186374999999998</v>
      </c>
    </row>
    <row r="304" spans="1:5" x14ac:dyDescent="0.3">
      <c r="A304" s="4">
        <v>315090</v>
      </c>
      <c r="B304" s="3"/>
      <c r="C304" s="3"/>
      <c r="D304" s="3">
        <v>42.186374999999998</v>
      </c>
      <c r="E304" s="3">
        <v>42.186374999999998</v>
      </c>
    </row>
    <row r="305" spans="1:5" x14ac:dyDescent="0.3">
      <c r="A305" s="4">
        <v>315093</v>
      </c>
      <c r="B305" s="3"/>
      <c r="C305" s="3"/>
      <c r="D305" s="3">
        <v>42.186374999999998</v>
      </c>
      <c r="E305" s="3">
        <v>42.186374999999998</v>
      </c>
    </row>
    <row r="306" spans="1:5" x14ac:dyDescent="0.3">
      <c r="A306" s="4">
        <v>315094</v>
      </c>
      <c r="B306" s="3"/>
      <c r="C306" s="3"/>
      <c r="D306" s="3">
        <v>42.186374999999998</v>
      </c>
      <c r="E306" s="3">
        <v>42.186374999999998</v>
      </c>
    </row>
    <row r="307" spans="1:5" x14ac:dyDescent="0.3">
      <c r="A307" s="4">
        <v>315096</v>
      </c>
      <c r="B307" s="3"/>
      <c r="C307" s="3"/>
      <c r="D307" s="3">
        <v>42.186374999999998</v>
      </c>
      <c r="E307" s="3">
        <v>42.186374999999998</v>
      </c>
    </row>
    <row r="308" spans="1:5" x14ac:dyDescent="0.3">
      <c r="A308" s="4">
        <v>315097</v>
      </c>
      <c r="B308" s="3"/>
      <c r="C308" s="3"/>
      <c r="D308" s="3">
        <v>42.186374999999998</v>
      </c>
      <c r="E308" s="3">
        <v>42.186374999999998</v>
      </c>
    </row>
    <row r="309" spans="1:5" x14ac:dyDescent="0.3">
      <c r="A309" s="4">
        <v>315098</v>
      </c>
      <c r="B309" s="3"/>
      <c r="C309" s="3"/>
      <c r="D309" s="3">
        <v>42.186374999999998</v>
      </c>
      <c r="E309" s="3">
        <v>42.186374999999998</v>
      </c>
    </row>
    <row r="310" spans="1:5" x14ac:dyDescent="0.3">
      <c r="A310" s="4">
        <v>315151</v>
      </c>
      <c r="B310" s="3"/>
      <c r="C310" s="3"/>
      <c r="D310" s="3">
        <v>14.062125</v>
      </c>
      <c r="E310" s="3">
        <v>14.062125</v>
      </c>
    </row>
    <row r="311" spans="1:5" x14ac:dyDescent="0.3">
      <c r="A311" s="4">
        <v>315153</v>
      </c>
      <c r="B311" s="3"/>
      <c r="C311" s="3"/>
      <c r="D311" s="3">
        <v>42.904699999999998</v>
      </c>
      <c r="E311" s="3">
        <v>42.904699999999998</v>
      </c>
    </row>
    <row r="312" spans="1:5" x14ac:dyDescent="0.3">
      <c r="A312" s="4">
        <v>323592</v>
      </c>
      <c r="B312" s="3"/>
      <c r="C312" s="3"/>
      <c r="D312" s="3">
        <v>35.307499999999997</v>
      </c>
      <c r="E312" s="3">
        <v>35.307499999999997</v>
      </c>
    </row>
    <row r="313" spans="1:5" x14ac:dyDescent="0.3">
      <c r="A313" s="4">
        <v>323951</v>
      </c>
      <c r="B313" s="3"/>
      <c r="C313" s="3"/>
      <c r="D313" s="3">
        <v>39.203500000000005</v>
      </c>
      <c r="E313" s="3">
        <v>39.203500000000005</v>
      </c>
    </row>
    <row r="314" spans="1:5" x14ac:dyDescent="0.3">
      <c r="A314" s="4">
        <v>324669</v>
      </c>
      <c r="B314" s="3"/>
      <c r="C314" s="3"/>
      <c r="D314" s="3">
        <v>39.203500000000005</v>
      </c>
      <c r="E314" s="3">
        <v>39.203500000000005</v>
      </c>
    </row>
    <row r="315" spans="1:5" x14ac:dyDescent="0.3">
      <c r="A315" s="4">
        <v>330877</v>
      </c>
      <c r="B315" s="3"/>
      <c r="C315" s="3"/>
      <c r="D315" s="3">
        <v>47.897582558139533</v>
      </c>
      <c r="E315" s="3">
        <v>47.897582558139533</v>
      </c>
    </row>
    <row r="316" spans="1:5" x14ac:dyDescent="0.3">
      <c r="A316" s="4">
        <v>330909</v>
      </c>
      <c r="B316" s="3"/>
      <c r="C316" s="3"/>
      <c r="D316" s="3">
        <v>43.202562790697677</v>
      </c>
      <c r="E316" s="3">
        <v>43.202562790697677</v>
      </c>
    </row>
    <row r="317" spans="1:5" x14ac:dyDescent="0.3">
      <c r="A317" s="4">
        <v>330919</v>
      </c>
      <c r="B317" s="3"/>
      <c r="C317" s="3"/>
      <c r="D317" s="3">
        <v>44.335120930232563</v>
      </c>
      <c r="E317" s="3">
        <v>44.335120930232563</v>
      </c>
    </row>
    <row r="318" spans="1:5" x14ac:dyDescent="0.3">
      <c r="A318" s="4">
        <v>330923</v>
      </c>
      <c r="B318" s="3"/>
      <c r="C318" s="3"/>
      <c r="D318" s="3">
        <v>45.467679069767435</v>
      </c>
      <c r="E318" s="3">
        <v>45.467679069767435</v>
      </c>
    </row>
    <row r="319" spans="1:5" x14ac:dyDescent="0.3">
      <c r="A319" s="4">
        <v>330931</v>
      </c>
      <c r="B319" s="3"/>
      <c r="C319" s="3"/>
      <c r="D319" s="3">
        <v>44.618260465116279</v>
      </c>
      <c r="E319" s="3">
        <v>44.618260465116279</v>
      </c>
    </row>
    <row r="320" spans="1:5" x14ac:dyDescent="0.3">
      <c r="A320" s="4">
        <v>330932</v>
      </c>
      <c r="B320" s="3"/>
      <c r="C320" s="3"/>
      <c r="D320" s="3">
        <v>44.098982558139532</v>
      </c>
      <c r="E320" s="3">
        <v>44.098982558139532</v>
      </c>
    </row>
    <row r="321" spans="1:5" x14ac:dyDescent="0.3">
      <c r="A321" s="4">
        <v>330935</v>
      </c>
      <c r="B321" s="3"/>
      <c r="C321" s="3"/>
      <c r="D321" s="3">
        <v>46.080959302325581</v>
      </c>
      <c r="E321" s="3">
        <v>46.080959302325581</v>
      </c>
    </row>
    <row r="322" spans="1:5" x14ac:dyDescent="0.3">
      <c r="A322" s="4">
        <v>330958</v>
      </c>
      <c r="B322" s="3"/>
      <c r="C322" s="3"/>
      <c r="D322" s="3">
        <v>44.618260465116279</v>
      </c>
      <c r="E322" s="3">
        <v>44.618260465116279</v>
      </c>
    </row>
    <row r="323" spans="1:5" x14ac:dyDescent="0.3">
      <c r="A323" s="4">
        <v>330959</v>
      </c>
      <c r="B323" s="3"/>
      <c r="C323" s="3"/>
      <c r="D323" s="3">
        <v>44.618260465116279</v>
      </c>
      <c r="E323" s="3">
        <v>44.618260465116279</v>
      </c>
    </row>
    <row r="324" spans="1:5" x14ac:dyDescent="0.3">
      <c r="A324" s="4">
        <v>330979</v>
      </c>
      <c r="B324" s="3"/>
      <c r="C324" s="3"/>
      <c r="D324" s="3">
        <v>44.335120930232563</v>
      </c>
      <c r="E324" s="3">
        <v>44.335120930232563</v>
      </c>
    </row>
    <row r="325" spans="1:5" x14ac:dyDescent="0.3">
      <c r="A325" s="4">
        <v>330980</v>
      </c>
      <c r="B325" s="3"/>
      <c r="C325" s="3"/>
      <c r="D325" s="3">
        <v>44.618260465116279</v>
      </c>
      <c r="E325" s="3">
        <v>44.618260465116279</v>
      </c>
    </row>
    <row r="326" spans="1:5" x14ac:dyDescent="0.3">
      <c r="A326" s="4">
        <v>334912</v>
      </c>
      <c r="B326" s="3"/>
      <c r="C326" s="3"/>
      <c r="D326" s="3">
        <v>43.792059302325576</v>
      </c>
      <c r="E326" s="3">
        <v>43.792059302325576</v>
      </c>
    </row>
    <row r="327" spans="1:5" x14ac:dyDescent="0.3">
      <c r="A327" s="4">
        <v>335097</v>
      </c>
      <c r="B327" s="3"/>
      <c r="C327" s="3"/>
      <c r="D327" s="3">
        <v>43.886627906976749</v>
      </c>
      <c r="E327" s="3">
        <v>43.886627906976749</v>
      </c>
    </row>
    <row r="328" spans="1:5" x14ac:dyDescent="0.3">
      <c r="A328" s="4">
        <v>335677</v>
      </c>
      <c r="B328" s="3"/>
      <c r="C328" s="3"/>
      <c r="D328" s="3">
        <v>43.886627906976749</v>
      </c>
      <c r="E328" s="3">
        <v>43.886627906976749</v>
      </c>
    </row>
    <row r="329" spans="1:5" x14ac:dyDescent="0.3">
      <c r="A329" s="4">
        <v>336439</v>
      </c>
      <c r="B329" s="3"/>
      <c r="C329" s="3"/>
      <c r="D329" s="3">
        <v>43.886627906976749</v>
      </c>
      <c r="E329" s="3">
        <v>43.886627906976749</v>
      </c>
    </row>
    <row r="330" spans="1:5" x14ac:dyDescent="0.3">
      <c r="A330" s="4">
        <v>341826</v>
      </c>
      <c r="B330" s="3"/>
      <c r="C330" s="3"/>
      <c r="D330" s="3">
        <v>39.203500000000005</v>
      </c>
      <c r="E330" s="3">
        <v>39.203500000000005</v>
      </c>
    </row>
    <row r="331" spans="1:5" x14ac:dyDescent="0.3">
      <c r="A331" s="4">
        <v>342826</v>
      </c>
      <c r="B331" s="3"/>
      <c r="C331" s="3"/>
      <c r="D331" s="3">
        <v>39.203500000000005</v>
      </c>
      <c r="E331" s="3">
        <v>39.203500000000005</v>
      </c>
    </row>
    <row r="332" spans="1:5" x14ac:dyDescent="0.3">
      <c r="A332" s="4">
        <v>343095</v>
      </c>
      <c r="B332" s="3"/>
      <c r="C332" s="3"/>
      <c r="D332" s="3">
        <v>39.203500000000005</v>
      </c>
      <c r="E332" s="3">
        <v>39.203500000000005</v>
      </c>
    </row>
    <row r="333" spans="1:5" x14ac:dyDescent="0.3">
      <c r="A333" s="4">
        <v>343120</v>
      </c>
      <c r="B333" s="3"/>
      <c r="C333" s="3"/>
      <c r="D333" s="3">
        <v>37.255500000000005</v>
      </c>
      <c r="E333" s="3">
        <v>37.255500000000005</v>
      </c>
    </row>
    <row r="334" spans="1:5" x14ac:dyDescent="0.3">
      <c r="A334" s="4">
        <v>343275</v>
      </c>
      <c r="B334" s="3"/>
      <c r="C334" s="3"/>
      <c r="D334" s="3">
        <v>39.203500000000005</v>
      </c>
      <c r="E334" s="3">
        <v>39.203500000000005</v>
      </c>
    </row>
    <row r="335" spans="1:5" x14ac:dyDescent="0.3">
      <c r="A335" s="4">
        <v>343276</v>
      </c>
      <c r="B335" s="3"/>
      <c r="C335" s="3"/>
      <c r="D335" s="3">
        <v>39.203500000000005</v>
      </c>
      <c r="E335" s="3">
        <v>39.203500000000005</v>
      </c>
    </row>
    <row r="336" spans="1:5" x14ac:dyDescent="0.3">
      <c r="A336" s="4">
        <v>345364</v>
      </c>
      <c r="B336" s="3"/>
      <c r="C336" s="3"/>
      <c r="D336" s="3">
        <v>30.376625000000001</v>
      </c>
      <c r="E336" s="3">
        <v>30.376625000000001</v>
      </c>
    </row>
    <row r="337" spans="1:5" x14ac:dyDescent="0.3">
      <c r="A337" s="4">
        <v>345572</v>
      </c>
      <c r="B337" s="3"/>
      <c r="C337" s="3"/>
      <c r="D337" s="3">
        <v>42.369</v>
      </c>
      <c r="E337" s="3">
        <v>42.369</v>
      </c>
    </row>
    <row r="338" spans="1:5" x14ac:dyDescent="0.3">
      <c r="A338" s="4">
        <v>345763</v>
      </c>
      <c r="B338" s="3"/>
      <c r="C338" s="3"/>
      <c r="D338" s="3">
        <v>43.83</v>
      </c>
      <c r="E338" s="3">
        <v>43.83</v>
      </c>
    </row>
    <row r="339" spans="1:5" x14ac:dyDescent="0.3">
      <c r="A339" s="4">
        <v>345764</v>
      </c>
      <c r="B339" s="3"/>
      <c r="C339" s="3"/>
      <c r="D339" s="3">
        <v>29.22</v>
      </c>
      <c r="E339" s="3">
        <v>29.22</v>
      </c>
    </row>
    <row r="340" spans="1:5" x14ac:dyDescent="0.3">
      <c r="A340" s="4">
        <v>345765</v>
      </c>
      <c r="B340" s="3"/>
      <c r="C340" s="3"/>
      <c r="D340" s="3">
        <v>43.83</v>
      </c>
      <c r="E340" s="3">
        <v>43.83</v>
      </c>
    </row>
    <row r="341" spans="1:5" x14ac:dyDescent="0.3">
      <c r="A341" s="4">
        <v>345767</v>
      </c>
      <c r="B341" s="3"/>
      <c r="C341" s="3"/>
      <c r="D341" s="3">
        <v>43.83</v>
      </c>
      <c r="E341" s="3">
        <v>43.83</v>
      </c>
    </row>
    <row r="342" spans="1:5" x14ac:dyDescent="0.3">
      <c r="A342" s="4">
        <v>345769</v>
      </c>
      <c r="B342" s="3"/>
      <c r="C342" s="3"/>
      <c r="D342" s="3">
        <v>46.265000000000001</v>
      </c>
      <c r="E342" s="3">
        <v>46.265000000000001</v>
      </c>
    </row>
    <row r="343" spans="1:5" x14ac:dyDescent="0.3">
      <c r="A343" s="4">
        <v>345770</v>
      </c>
      <c r="B343" s="3"/>
      <c r="C343" s="3"/>
      <c r="D343" s="3">
        <v>46.265000000000001</v>
      </c>
      <c r="E343" s="3">
        <v>46.265000000000001</v>
      </c>
    </row>
    <row r="344" spans="1:5" x14ac:dyDescent="0.3">
      <c r="A344" s="4">
        <v>345773</v>
      </c>
      <c r="B344" s="3"/>
      <c r="C344" s="3"/>
      <c r="D344" s="3">
        <v>47.044200000000011</v>
      </c>
      <c r="E344" s="3">
        <v>47.044200000000011</v>
      </c>
    </row>
    <row r="345" spans="1:5" x14ac:dyDescent="0.3">
      <c r="A345" s="4">
        <v>345774</v>
      </c>
      <c r="B345" s="3"/>
      <c r="C345" s="3"/>
      <c r="D345" s="3">
        <v>46.265000000000001</v>
      </c>
      <c r="E345" s="3">
        <v>46.265000000000001</v>
      </c>
    </row>
    <row r="346" spans="1:5" x14ac:dyDescent="0.3">
      <c r="A346" s="4">
        <v>345777</v>
      </c>
      <c r="B346" s="3"/>
      <c r="C346" s="3"/>
      <c r="D346" s="3">
        <v>46.265000000000001</v>
      </c>
      <c r="E346" s="3">
        <v>46.265000000000001</v>
      </c>
    </row>
    <row r="347" spans="1:5" x14ac:dyDescent="0.3">
      <c r="A347" s="4">
        <v>345778</v>
      </c>
      <c r="B347" s="3"/>
      <c r="C347" s="3"/>
      <c r="D347" s="3">
        <v>46.265000000000001</v>
      </c>
      <c r="E347" s="3">
        <v>46.265000000000001</v>
      </c>
    </row>
    <row r="348" spans="1:5" x14ac:dyDescent="0.3">
      <c r="A348" s="4">
        <v>345779</v>
      </c>
      <c r="B348" s="3"/>
      <c r="C348" s="3"/>
      <c r="D348" s="3">
        <v>46.265000000000001</v>
      </c>
      <c r="E348" s="3">
        <v>46.265000000000001</v>
      </c>
    </row>
    <row r="349" spans="1:5" x14ac:dyDescent="0.3">
      <c r="A349" s="4">
        <v>345780</v>
      </c>
      <c r="B349" s="3"/>
      <c r="C349" s="3"/>
      <c r="D349" s="3">
        <v>46.265000000000001</v>
      </c>
      <c r="E349" s="3">
        <v>46.265000000000001</v>
      </c>
    </row>
    <row r="350" spans="1:5" x14ac:dyDescent="0.3">
      <c r="A350" s="4">
        <v>345781</v>
      </c>
      <c r="B350" s="3"/>
      <c r="C350" s="3"/>
      <c r="D350" s="3">
        <v>46.265000000000001</v>
      </c>
      <c r="E350" s="3">
        <v>46.265000000000001</v>
      </c>
    </row>
    <row r="351" spans="1:5" x14ac:dyDescent="0.3">
      <c r="A351" s="4">
        <v>345783</v>
      </c>
      <c r="B351" s="3"/>
      <c r="C351" s="3"/>
      <c r="D351" s="3">
        <v>46.265000000000001</v>
      </c>
      <c r="E351" s="3">
        <v>46.265000000000001</v>
      </c>
    </row>
    <row r="352" spans="1:5" x14ac:dyDescent="0.3">
      <c r="A352" s="4">
        <v>347054</v>
      </c>
      <c r="B352" s="3"/>
      <c r="C352" s="3"/>
      <c r="D352" s="3">
        <v>27.174600000000005</v>
      </c>
      <c r="E352" s="3">
        <v>27.174600000000005</v>
      </c>
    </row>
    <row r="353" spans="1:5" x14ac:dyDescent="0.3">
      <c r="A353" s="4">
        <v>347060</v>
      </c>
      <c r="B353" s="3"/>
      <c r="C353" s="3"/>
      <c r="D353" s="3">
        <v>37.864250000000006</v>
      </c>
      <c r="E353" s="3">
        <v>37.864250000000006</v>
      </c>
    </row>
    <row r="354" spans="1:5" x14ac:dyDescent="0.3">
      <c r="A354" s="4">
        <v>347061</v>
      </c>
      <c r="B354" s="3"/>
      <c r="C354" s="3"/>
      <c r="D354" s="3">
        <v>33.968249999999998</v>
      </c>
      <c r="E354" s="3">
        <v>33.968249999999998</v>
      </c>
    </row>
    <row r="355" spans="1:5" x14ac:dyDescent="0.3">
      <c r="A355" s="4">
        <v>347062</v>
      </c>
      <c r="B355" s="3"/>
      <c r="C355" s="3"/>
      <c r="D355" s="3">
        <v>37.864250000000006</v>
      </c>
      <c r="E355" s="3">
        <v>37.864250000000006</v>
      </c>
    </row>
    <row r="356" spans="1:5" x14ac:dyDescent="0.3">
      <c r="A356" s="4">
        <v>347063</v>
      </c>
      <c r="B356" s="3"/>
      <c r="C356" s="3"/>
      <c r="D356" s="3">
        <v>37.864250000000006</v>
      </c>
      <c r="E356" s="3">
        <v>37.864250000000006</v>
      </c>
    </row>
    <row r="357" spans="1:5" x14ac:dyDescent="0.3">
      <c r="A357" s="4">
        <v>347064</v>
      </c>
      <c r="B357" s="3"/>
      <c r="C357" s="3"/>
      <c r="D357" s="3">
        <v>37.7425</v>
      </c>
      <c r="E357" s="3">
        <v>37.7425</v>
      </c>
    </row>
    <row r="358" spans="1:5" x14ac:dyDescent="0.3">
      <c r="A358" s="4">
        <v>347067</v>
      </c>
      <c r="B358" s="3"/>
      <c r="C358" s="3"/>
      <c r="D358" s="3">
        <v>37.864250000000006</v>
      </c>
      <c r="E358" s="3">
        <v>37.864250000000006</v>
      </c>
    </row>
    <row r="359" spans="1:5" x14ac:dyDescent="0.3">
      <c r="A359" s="4">
        <v>347068</v>
      </c>
      <c r="B359" s="3"/>
      <c r="C359" s="3"/>
      <c r="D359" s="3">
        <v>37.864250000000006</v>
      </c>
      <c r="E359" s="3">
        <v>37.864250000000006</v>
      </c>
    </row>
    <row r="360" spans="1:5" x14ac:dyDescent="0.3">
      <c r="A360" s="4">
        <v>347069</v>
      </c>
      <c r="B360" s="3"/>
      <c r="C360" s="3"/>
      <c r="D360" s="3">
        <v>37.864250000000006</v>
      </c>
      <c r="E360" s="3">
        <v>37.864250000000006</v>
      </c>
    </row>
    <row r="361" spans="1:5" x14ac:dyDescent="0.3">
      <c r="A361" s="4">
        <v>347071</v>
      </c>
      <c r="B361" s="3"/>
      <c r="C361" s="3"/>
      <c r="D361" s="3">
        <v>37.864250000000006</v>
      </c>
      <c r="E361" s="3">
        <v>37.864250000000006</v>
      </c>
    </row>
    <row r="362" spans="1:5" x14ac:dyDescent="0.3">
      <c r="A362" s="4">
        <v>347073</v>
      </c>
      <c r="B362" s="3"/>
      <c r="C362" s="3"/>
      <c r="D362" s="3">
        <v>37.7425</v>
      </c>
      <c r="E362" s="3">
        <v>37.7425</v>
      </c>
    </row>
    <row r="363" spans="1:5" x14ac:dyDescent="0.3">
      <c r="A363" s="4">
        <v>347074</v>
      </c>
      <c r="B363" s="3"/>
      <c r="C363" s="3"/>
      <c r="D363" s="3">
        <v>37.864250000000006</v>
      </c>
      <c r="E363" s="3">
        <v>37.864250000000006</v>
      </c>
    </row>
    <row r="364" spans="1:5" x14ac:dyDescent="0.3">
      <c r="A364" s="4">
        <v>347076</v>
      </c>
      <c r="B364" s="3"/>
      <c r="C364" s="3"/>
      <c r="D364" s="3">
        <v>18.932125000000003</v>
      </c>
      <c r="E364" s="3">
        <v>18.932125000000003</v>
      </c>
    </row>
    <row r="365" spans="1:5" x14ac:dyDescent="0.3">
      <c r="A365" s="4">
        <v>347077</v>
      </c>
      <c r="B365" s="3"/>
      <c r="C365" s="3"/>
      <c r="D365" s="3">
        <v>33.968249999999998</v>
      </c>
      <c r="E365" s="3">
        <v>33.968249999999998</v>
      </c>
    </row>
    <row r="366" spans="1:5" x14ac:dyDescent="0.3">
      <c r="A366" s="4">
        <v>347078</v>
      </c>
      <c r="B366" s="3"/>
      <c r="C366" s="3"/>
      <c r="D366" s="3">
        <v>37.7425</v>
      </c>
      <c r="E366" s="3">
        <v>37.7425</v>
      </c>
    </row>
    <row r="367" spans="1:5" x14ac:dyDescent="0.3">
      <c r="A367" s="4">
        <v>347080</v>
      </c>
      <c r="B367" s="3"/>
      <c r="C367" s="3"/>
      <c r="D367" s="3">
        <v>28.051200000000001</v>
      </c>
      <c r="E367" s="3">
        <v>28.051200000000001</v>
      </c>
    </row>
    <row r="368" spans="1:5" x14ac:dyDescent="0.3">
      <c r="A368" s="4">
        <v>347081</v>
      </c>
      <c r="B368" s="3"/>
      <c r="C368" s="3"/>
      <c r="D368" s="3">
        <v>37.7425</v>
      </c>
      <c r="E368" s="3">
        <v>37.7425</v>
      </c>
    </row>
    <row r="369" spans="1:5" x14ac:dyDescent="0.3">
      <c r="A369" s="4">
        <v>347082</v>
      </c>
      <c r="B369" s="3"/>
      <c r="C369" s="3"/>
      <c r="D369" s="3">
        <v>33.846499999999999</v>
      </c>
      <c r="E369" s="3">
        <v>33.846499999999999</v>
      </c>
    </row>
    <row r="370" spans="1:5" x14ac:dyDescent="0.3">
      <c r="A370" s="4">
        <v>347083</v>
      </c>
      <c r="B370" s="3"/>
      <c r="C370" s="3"/>
      <c r="D370" s="3">
        <v>18.932125000000003</v>
      </c>
      <c r="E370" s="3">
        <v>18.932125000000003</v>
      </c>
    </row>
    <row r="371" spans="1:5" x14ac:dyDescent="0.3">
      <c r="A371" s="4">
        <v>347085</v>
      </c>
      <c r="B371" s="3"/>
      <c r="C371" s="3"/>
      <c r="D371" s="3">
        <v>37.864250000000006</v>
      </c>
      <c r="E371" s="3">
        <v>37.864250000000006</v>
      </c>
    </row>
    <row r="372" spans="1:5" x14ac:dyDescent="0.3">
      <c r="A372" s="4">
        <v>347087</v>
      </c>
      <c r="B372" s="3"/>
      <c r="C372" s="3"/>
      <c r="D372" s="3">
        <v>37.864250000000006</v>
      </c>
      <c r="E372" s="3">
        <v>37.864250000000006</v>
      </c>
    </row>
    <row r="373" spans="1:5" x14ac:dyDescent="0.3">
      <c r="A373" s="4">
        <v>347088</v>
      </c>
      <c r="B373" s="3"/>
      <c r="C373" s="3"/>
      <c r="D373" s="3">
        <v>33.968250000000005</v>
      </c>
      <c r="E373" s="3">
        <v>33.968250000000005</v>
      </c>
    </row>
    <row r="374" spans="1:5" x14ac:dyDescent="0.3">
      <c r="A374" s="4">
        <v>347089</v>
      </c>
      <c r="B374" s="3"/>
      <c r="C374" s="3"/>
      <c r="D374" s="3">
        <v>33.968249999999998</v>
      </c>
      <c r="E374" s="3">
        <v>33.968249999999998</v>
      </c>
    </row>
    <row r="375" spans="1:5" x14ac:dyDescent="0.3">
      <c r="A375" s="4">
        <v>347464</v>
      </c>
      <c r="B375" s="3"/>
      <c r="C375" s="3"/>
      <c r="D375" s="3">
        <v>38.249954000000002</v>
      </c>
      <c r="E375" s="3">
        <v>38.249954000000002</v>
      </c>
    </row>
    <row r="376" spans="1:5" x14ac:dyDescent="0.3">
      <c r="A376" s="4">
        <v>347466</v>
      </c>
      <c r="B376" s="3"/>
      <c r="C376" s="3"/>
      <c r="D376" s="3">
        <v>38.249954000000002</v>
      </c>
      <c r="E376" s="3">
        <v>38.249954000000002</v>
      </c>
    </row>
    <row r="377" spans="1:5" x14ac:dyDescent="0.3">
      <c r="A377" s="4">
        <v>347468</v>
      </c>
      <c r="B377" s="3"/>
      <c r="C377" s="3"/>
      <c r="D377" s="3">
        <v>38.249954000000002</v>
      </c>
      <c r="E377" s="3">
        <v>38.249954000000002</v>
      </c>
    </row>
    <row r="378" spans="1:5" x14ac:dyDescent="0.3">
      <c r="A378" s="4">
        <v>347470</v>
      </c>
      <c r="B378" s="3"/>
      <c r="C378" s="3"/>
      <c r="D378" s="3">
        <v>38.249954000000002</v>
      </c>
      <c r="E378" s="3">
        <v>38.249954000000002</v>
      </c>
    </row>
    <row r="379" spans="1:5" x14ac:dyDescent="0.3">
      <c r="A379" s="4">
        <v>347742</v>
      </c>
      <c r="B379" s="3"/>
      <c r="C379" s="3"/>
      <c r="D379" s="3">
        <v>27.109585499999998</v>
      </c>
      <c r="E379" s="3">
        <v>27.109585499999998</v>
      </c>
    </row>
    <row r="380" spans="1:5" x14ac:dyDescent="0.3">
      <c r="A380" s="4">
        <v>347743</v>
      </c>
      <c r="B380" s="3"/>
      <c r="C380" s="3"/>
      <c r="D380" s="3">
        <v>34.353954000000002</v>
      </c>
      <c r="E380" s="3">
        <v>34.353954000000002</v>
      </c>
    </row>
    <row r="381" spans="1:5" x14ac:dyDescent="0.3">
      <c r="A381" s="4">
        <v>348121</v>
      </c>
      <c r="B381" s="3"/>
      <c r="C381" s="3"/>
      <c r="D381" s="3">
        <v>37.255500000000005</v>
      </c>
      <c r="E381" s="3">
        <v>37.255500000000005</v>
      </c>
    </row>
    <row r="382" spans="1:5" x14ac:dyDescent="0.3">
      <c r="A382" s="4">
        <v>348123</v>
      </c>
      <c r="B382" s="3"/>
      <c r="C382" s="3"/>
      <c r="D382" s="3">
        <v>37.255500000000005</v>
      </c>
      <c r="E382" s="3">
        <v>37.255500000000005</v>
      </c>
    </row>
    <row r="383" spans="1:5" x14ac:dyDescent="0.3">
      <c r="A383" s="4">
        <v>348124</v>
      </c>
      <c r="B383" s="3"/>
      <c r="C383" s="3"/>
      <c r="D383" s="3">
        <v>37.255500000000005</v>
      </c>
      <c r="E383" s="3">
        <v>37.255500000000005</v>
      </c>
    </row>
    <row r="384" spans="1:5" x14ac:dyDescent="0.3">
      <c r="A384" s="4">
        <v>349201</v>
      </c>
      <c r="B384" s="3"/>
      <c r="C384" s="3"/>
      <c r="D384" s="3">
        <v>38.452546000000005</v>
      </c>
      <c r="E384" s="3">
        <v>38.452546000000005</v>
      </c>
    </row>
    <row r="385" spans="1:5" x14ac:dyDescent="0.3">
      <c r="A385" s="4">
        <v>349203</v>
      </c>
      <c r="B385" s="3"/>
      <c r="C385" s="3"/>
      <c r="D385" s="3">
        <v>38.452546000000005</v>
      </c>
      <c r="E385" s="3">
        <v>38.452546000000005</v>
      </c>
    </row>
    <row r="386" spans="1:5" x14ac:dyDescent="0.3">
      <c r="A386" s="4">
        <v>349204</v>
      </c>
      <c r="B386" s="3"/>
      <c r="C386" s="3"/>
      <c r="D386" s="3">
        <v>38.452546000000005</v>
      </c>
      <c r="E386" s="3">
        <v>38.452546000000005</v>
      </c>
    </row>
    <row r="387" spans="1:5" x14ac:dyDescent="0.3">
      <c r="A387" s="4">
        <v>349205</v>
      </c>
      <c r="B387" s="3"/>
      <c r="C387" s="3"/>
      <c r="D387" s="3">
        <v>38.452546000000005</v>
      </c>
      <c r="E387" s="3">
        <v>38.452546000000005</v>
      </c>
    </row>
    <row r="388" spans="1:5" x14ac:dyDescent="0.3">
      <c r="A388" s="4">
        <v>349206</v>
      </c>
      <c r="B388" s="3"/>
      <c r="C388" s="3"/>
      <c r="D388" s="3">
        <v>38.452546000000005</v>
      </c>
      <c r="E388" s="3">
        <v>38.452546000000005</v>
      </c>
    </row>
    <row r="389" spans="1:5" x14ac:dyDescent="0.3">
      <c r="A389" s="4">
        <v>349207</v>
      </c>
      <c r="B389" s="3"/>
      <c r="C389" s="3"/>
      <c r="D389" s="3">
        <v>38.452546000000005</v>
      </c>
      <c r="E389" s="3">
        <v>38.452546000000005</v>
      </c>
    </row>
    <row r="390" spans="1:5" x14ac:dyDescent="0.3">
      <c r="A390" s="4">
        <v>349208</v>
      </c>
      <c r="B390" s="3"/>
      <c r="C390" s="3"/>
      <c r="D390" s="3">
        <v>38.452546000000005</v>
      </c>
      <c r="E390" s="3">
        <v>38.452546000000005</v>
      </c>
    </row>
    <row r="391" spans="1:5" x14ac:dyDescent="0.3">
      <c r="A391" s="4">
        <v>349209</v>
      </c>
      <c r="B391" s="3"/>
      <c r="C391" s="3"/>
      <c r="D391" s="3">
        <v>36.504545999999998</v>
      </c>
      <c r="E391" s="3">
        <v>36.504545999999998</v>
      </c>
    </row>
    <row r="392" spans="1:5" x14ac:dyDescent="0.3">
      <c r="A392" s="4">
        <v>349210</v>
      </c>
      <c r="B392" s="3"/>
      <c r="C392" s="3"/>
      <c r="D392" s="3">
        <v>36.504545999999998</v>
      </c>
      <c r="E392" s="3">
        <v>36.504545999999998</v>
      </c>
    </row>
    <row r="393" spans="1:5" x14ac:dyDescent="0.3">
      <c r="A393" s="4">
        <v>349212</v>
      </c>
      <c r="B393" s="3"/>
      <c r="C393" s="3"/>
      <c r="D393" s="3">
        <v>38.452546000000005</v>
      </c>
      <c r="E393" s="3">
        <v>38.452546000000005</v>
      </c>
    </row>
    <row r="394" spans="1:5" x14ac:dyDescent="0.3">
      <c r="A394" s="4">
        <v>349213</v>
      </c>
      <c r="B394" s="3"/>
      <c r="C394" s="3"/>
      <c r="D394" s="3">
        <v>38.452546000000005</v>
      </c>
      <c r="E394" s="3">
        <v>38.452546000000005</v>
      </c>
    </row>
    <row r="395" spans="1:5" x14ac:dyDescent="0.3">
      <c r="A395" s="4">
        <v>349214</v>
      </c>
      <c r="B395" s="3"/>
      <c r="C395" s="3"/>
      <c r="D395" s="3">
        <v>38.452546000000005</v>
      </c>
      <c r="E395" s="3">
        <v>38.452546000000005</v>
      </c>
    </row>
    <row r="396" spans="1:5" x14ac:dyDescent="0.3">
      <c r="A396" s="4">
        <v>349215</v>
      </c>
      <c r="B396" s="3"/>
      <c r="C396" s="3"/>
      <c r="D396" s="3">
        <v>38.452546000000005</v>
      </c>
      <c r="E396" s="3">
        <v>38.452546000000005</v>
      </c>
    </row>
    <row r="397" spans="1:5" x14ac:dyDescent="0.3">
      <c r="A397" s="4">
        <v>349216</v>
      </c>
      <c r="B397" s="3"/>
      <c r="C397" s="3"/>
      <c r="D397" s="3">
        <v>38.452546000000005</v>
      </c>
      <c r="E397" s="3">
        <v>38.452546000000005</v>
      </c>
    </row>
    <row r="398" spans="1:5" x14ac:dyDescent="0.3">
      <c r="A398" s="4">
        <v>349217</v>
      </c>
      <c r="B398" s="3"/>
      <c r="C398" s="3"/>
      <c r="D398" s="3">
        <v>38.452546000000005</v>
      </c>
      <c r="E398" s="3">
        <v>38.452546000000005</v>
      </c>
    </row>
    <row r="399" spans="1:5" x14ac:dyDescent="0.3">
      <c r="A399" s="4">
        <v>349218</v>
      </c>
      <c r="B399" s="3"/>
      <c r="C399" s="3"/>
      <c r="D399" s="3">
        <v>38.452546000000005</v>
      </c>
      <c r="E399" s="3">
        <v>38.452546000000005</v>
      </c>
    </row>
    <row r="400" spans="1:5" x14ac:dyDescent="0.3">
      <c r="A400" s="4">
        <v>349219</v>
      </c>
      <c r="B400" s="3"/>
      <c r="C400" s="3"/>
      <c r="D400" s="3">
        <v>38.452546000000005</v>
      </c>
      <c r="E400" s="3">
        <v>38.452546000000005</v>
      </c>
    </row>
    <row r="401" spans="1:5" x14ac:dyDescent="0.3">
      <c r="A401" s="4">
        <v>349221</v>
      </c>
      <c r="B401" s="3"/>
      <c r="C401" s="3"/>
      <c r="D401" s="3">
        <v>38.452546000000005</v>
      </c>
      <c r="E401" s="3">
        <v>38.452546000000005</v>
      </c>
    </row>
    <row r="402" spans="1:5" x14ac:dyDescent="0.3">
      <c r="A402" s="4">
        <v>349222</v>
      </c>
      <c r="B402" s="3"/>
      <c r="C402" s="3"/>
      <c r="D402" s="3">
        <v>38.452546000000005</v>
      </c>
      <c r="E402" s="3">
        <v>38.452546000000005</v>
      </c>
    </row>
    <row r="403" spans="1:5" x14ac:dyDescent="0.3">
      <c r="A403" s="4">
        <v>349223</v>
      </c>
      <c r="B403" s="3"/>
      <c r="C403" s="3"/>
      <c r="D403" s="3">
        <v>38.452546000000005</v>
      </c>
      <c r="E403" s="3">
        <v>38.452546000000005</v>
      </c>
    </row>
    <row r="404" spans="1:5" x14ac:dyDescent="0.3">
      <c r="A404" s="4">
        <v>349224</v>
      </c>
      <c r="B404" s="3"/>
      <c r="C404" s="3"/>
      <c r="D404" s="3">
        <v>38.452546000000005</v>
      </c>
      <c r="E404" s="3">
        <v>38.452546000000005</v>
      </c>
    </row>
    <row r="405" spans="1:5" x14ac:dyDescent="0.3">
      <c r="A405" s="4">
        <v>349225</v>
      </c>
      <c r="B405" s="3"/>
      <c r="C405" s="3"/>
      <c r="D405" s="3">
        <v>38.452546000000005</v>
      </c>
      <c r="E405" s="3">
        <v>38.452546000000005</v>
      </c>
    </row>
    <row r="406" spans="1:5" x14ac:dyDescent="0.3">
      <c r="A406" s="4">
        <v>349227</v>
      </c>
      <c r="B406" s="3"/>
      <c r="C406" s="3"/>
      <c r="D406" s="3">
        <v>38.452546000000005</v>
      </c>
      <c r="E406" s="3">
        <v>38.452546000000005</v>
      </c>
    </row>
    <row r="407" spans="1:5" x14ac:dyDescent="0.3">
      <c r="A407" s="4">
        <v>349228</v>
      </c>
      <c r="B407" s="3"/>
      <c r="C407" s="3"/>
      <c r="D407" s="3">
        <v>49.531796</v>
      </c>
      <c r="E407" s="3">
        <v>49.531796</v>
      </c>
    </row>
    <row r="408" spans="1:5" x14ac:dyDescent="0.3">
      <c r="A408" s="4">
        <v>349231</v>
      </c>
      <c r="B408" s="3"/>
      <c r="C408" s="3"/>
      <c r="D408" s="3">
        <v>38.452546000000005</v>
      </c>
      <c r="E408" s="3">
        <v>38.452546000000005</v>
      </c>
    </row>
    <row r="409" spans="1:5" x14ac:dyDescent="0.3">
      <c r="A409" s="4">
        <v>349233</v>
      </c>
      <c r="B409" s="3"/>
      <c r="C409" s="3"/>
      <c r="D409" s="3">
        <v>38.452546000000005</v>
      </c>
      <c r="E409" s="3">
        <v>38.452546000000005</v>
      </c>
    </row>
    <row r="410" spans="1:5" x14ac:dyDescent="0.3">
      <c r="A410" s="4">
        <v>349234</v>
      </c>
      <c r="B410" s="3"/>
      <c r="C410" s="3"/>
      <c r="D410" s="3">
        <v>38.452546000000005</v>
      </c>
      <c r="E410" s="3">
        <v>38.452546000000005</v>
      </c>
    </row>
    <row r="411" spans="1:5" x14ac:dyDescent="0.3">
      <c r="A411" s="4">
        <v>349236</v>
      </c>
      <c r="B411" s="3"/>
      <c r="C411" s="3"/>
      <c r="D411" s="3">
        <v>43.099499999999999</v>
      </c>
      <c r="E411" s="3">
        <v>43.099499999999999</v>
      </c>
    </row>
    <row r="412" spans="1:5" x14ac:dyDescent="0.3">
      <c r="A412" s="4">
        <v>349237</v>
      </c>
      <c r="B412" s="3"/>
      <c r="C412" s="3"/>
      <c r="D412" s="3">
        <v>43.343000000000004</v>
      </c>
      <c r="E412" s="3">
        <v>43.343000000000004</v>
      </c>
    </row>
    <row r="413" spans="1:5" x14ac:dyDescent="0.3">
      <c r="A413" s="4">
        <v>349239</v>
      </c>
      <c r="B413" s="3"/>
      <c r="C413" s="3"/>
      <c r="D413" s="3">
        <v>42.186374999999998</v>
      </c>
      <c r="E413" s="3">
        <v>42.186374999999998</v>
      </c>
    </row>
    <row r="414" spans="1:5" x14ac:dyDescent="0.3">
      <c r="A414" s="4">
        <v>349240</v>
      </c>
      <c r="B414" s="3"/>
      <c r="C414" s="3"/>
      <c r="D414" s="3">
        <v>38.452546000000005</v>
      </c>
      <c r="E414" s="3">
        <v>38.452546000000005</v>
      </c>
    </row>
    <row r="415" spans="1:5" x14ac:dyDescent="0.3">
      <c r="A415" s="4">
        <v>349241</v>
      </c>
      <c r="B415" s="3"/>
      <c r="C415" s="3"/>
      <c r="D415" s="3">
        <v>38.452546000000005</v>
      </c>
      <c r="E415" s="3">
        <v>38.452546000000005</v>
      </c>
    </row>
    <row r="416" spans="1:5" x14ac:dyDescent="0.3">
      <c r="A416" s="4">
        <v>349242</v>
      </c>
      <c r="B416" s="3"/>
      <c r="C416" s="3"/>
      <c r="D416" s="3">
        <v>38.452546000000005</v>
      </c>
      <c r="E416" s="3">
        <v>38.452546000000005</v>
      </c>
    </row>
    <row r="417" spans="1:5" x14ac:dyDescent="0.3">
      <c r="A417" s="4">
        <v>349243</v>
      </c>
      <c r="B417" s="3"/>
      <c r="C417" s="3"/>
      <c r="D417" s="3">
        <v>38.452546000000005</v>
      </c>
      <c r="E417" s="3">
        <v>38.452546000000005</v>
      </c>
    </row>
    <row r="418" spans="1:5" x14ac:dyDescent="0.3">
      <c r="A418" s="4">
        <v>349244</v>
      </c>
      <c r="B418" s="3"/>
      <c r="C418" s="3"/>
      <c r="D418" s="3">
        <v>42.287670999999996</v>
      </c>
      <c r="E418" s="3">
        <v>42.287670999999996</v>
      </c>
    </row>
    <row r="419" spans="1:5" x14ac:dyDescent="0.3">
      <c r="A419" s="4">
        <v>349245</v>
      </c>
      <c r="B419" s="3"/>
      <c r="C419" s="3"/>
      <c r="D419" s="3">
        <v>38.452546000000005</v>
      </c>
      <c r="E419" s="3">
        <v>38.452546000000005</v>
      </c>
    </row>
    <row r="420" spans="1:5" x14ac:dyDescent="0.3">
      <c r="A420" s="4">
        <v>349246</v>
      </c>
      <c r="B420" s="3"/>
      <c r="C420" s="3"/>
      <c r="D420" s="3">
        <v>38.452546000000005</v>
      </c>
      <c r="E420" s="3">
        <v>38.452546000000005</v>
      </c>
    </row>
    <row r="421" spans="1:5" x14ac:dyDescent="0.3">
      <c r="A421" s="4">
        <v>349247</v>
      </c>
      <c r="B421" s="3"/>
      <c r="C421" s="3"/>
      <c r="D421" s="3">
        <v>38.452546000000005</v>
      </c>
      <c r="E421" s="3">
        <v>38.452546000000005</v>
      </c>
    </row>
    <row r="422" spans="1:5" x14ac:dyDescent="0.3">
      <c r="A422" s="4">
        <v>349248</v>
      </c>
      <c r="B422" s="3"/>
      <c r="C422" s="3"/>
      <c r="D422" s="3">
        <v>38.452546000000005</v>
      </c>
      <c r="E422" s="3">
        <v>38.452546000000005</v>
      </c>
    </row>
    <row r="423" spans="1:5" x14ac:dyDescent="0.3">
      <c r="A423" s="4">
        <v>349249</v>
      </c>
      <c r="B423" s="3"/>
      <c r="C423" s="3"/>
      <c r="D423" s="3">
        <v>38.452546000000005</v>
      </c>
      <c r="E423" s="3">
        <v>38.452546000000005</v>
      </c>
    </row>
    <row r="424" spans="1:5" x14ac:dyDescent="0.3">
      <c r="A424" s="4">
        <v>349251</v>
      </c>
      <c r="B424" s="3"/>
      <c r="C424" s="3"/>
      <c r="D424" s="3">
        <v>38.452546000000005</v>
      </c>
      <c r="E424" s="3">
        <v>38.452546000000005</v>
      </c>
    </row>
    <row r="425" spans="1:5" x14ac:dyDescent="0.3">
      <c r="A425" s="4">
        <v>349252</v>
      </c>
      <c r="B425" s="3"/>
      <c r="C425" s="3"/>
      <c r="D425" s="3">
        <v>38.452546000000005</v>
      </c>
      <c r="E425" s="3">
        <v>38.452546000000005</v>
      </c>
    </row>
    <row r="426" spans="1:5" x14ac:dyDescent="0.3">
      <c r="A426" s="4">
        <v>349253</v>
      </c>
      <c r="B426" s="3"/>
      <c r="C426" s="3"/>
      <c r="D426" s="3">
        <v>38.452546000000005</v>
      </c>
      <c r="E426" s="3">
        <v>38.452546000000005</v>
      </c>
    </row>
    <row r="427" spans="1:5" x14ac:dyDescent="0.3">
      <c r="A427" s="4">
        <v>349254</v>
      </c>
      <c r="B427" s="3"/>
      <c r="C427" s="3"/>
      <c r="D427" s="3">
        <v>38.452546000000005</v>
      </c>
      <c r="E427" s="3">
        <v>38.452546000000005</v>
      </c>
    </row>
    <row r="428" spans="1:5" x14ac:dyDescent="0.3">
      <c r="A428" s="4">
        <v>349256</v>
      </c>
      <c r="B428" s="3"/>
      <c r="C428" s="3"/>
      <c r="D428" s="3">
        <v>43.559552666666669</v>
      </c>
      <c r="E428" s="3">
        <v>43.559552666666669</v>
      </c>
    </row>
    <row r="429" spans="1:5" x14ac:dyDescent="0.3">
      <c r="A429" s="4">
        <v>349257</v>
      </c>
      <c r="B429" s="3"/>
      <c r="C429" s="3"/>
      <c r="D429" s="3">
        <v>38.452546000000005</v>
      </c>
      <c r="E429" s="3">
        <v>38.452546000000005</v>
      </c>
    </row>
    <row r="430" spans="1:5" x14ac:dyDescent="0.3">
      <c r="A430" s="4">
        <v>349909</v>
      </c>
      <c r="B430" s="3"/>
      <c r="C430" s="3"/>
      <c r="D430" s="3">
        <v>34.211750000000002</v>
      </c>
      <c r="E430" s="3">
        <v>34.211750000000002</v>
      </c>
    </row>
    <row r="431" spans="1:5" x14ac:dyDescent="0.3">
      <c r="A431" s="4">
        <v>349910</v>
      </c>
      <c r="B431" s="3"/>
      <c r="C431" s="3"/>
      <c r="D431" s="3">
        <v>37.864250000000006</v>
      </c>
      <c r="E431" s="3">
        <v>37.864250000000006</v>
      </c>
    </row>
    <row r="432" spans="1:5" x14ac:dyDescent="0.3">
      <c r="A432" s="4">
        <v>349912</v>
      </c>
      <c r="B432" s="3"/>
      <c r="C432" s="3"/>
      <c r="D432" s="3">
        <v>37.864250000000006</v>
      </c>
      <c r="E432" s="3">
        <v>37.864250000000006</v>
      </c>
    </row>
    <row r="433" spans="1:5" x14ac:dyDescent="0.3">
      <c r="A433" s="4">
        <v>350025</v>
      </c>
      <c r="B433" s="3"/>
      <c r="C433" s="3"/>
      <c r="D433" s="3">
        <v>19.124977000000001</v>
      </c>
      <c r="E433" s="3">
        <v>19.124977000000001</v>
      </c>
    </row>
    <row r="434" spans="1:5" x14ac:dyDescent="0.3">
      <c r="A434" s="4">
        <v>350026</v>
      </c>
      <c r="B434" s="3"/>
      <c r="C434" s="3"/>
      <c r="D434" s="3">
        <v>22.902473666666666</v>
      </c>
      <c r="E434" s="3">
        <v>22.902473666666666</v>
      </c>
    </row>
    <row r="435" spans="1:5" x14ac:dyDescent="0.3">
      <c r="A435" s="4">
        <v>350029</v>
      </c>
      <c r="B435" s="3"/>
      <c r="C435" s="3"/>
      <c r="D435" s="3">
        <v>38.249954000000002</v>
      </c>
      <c r="E435" s="3">
        <v>38.249954000000002</v>
      </c>
    </row>
    <row r="436" spans="1:5" x14ac:dyDescent="0.3">
      <c r="A436" s="4">
        <v>350034</v>
      </c>
      <c r="B436" s="3"/>
      <c r="C436" s="3"/>
      <c r="D436" s="3">
        <v>37.965546000000003</v>
      </c>
      <c r="E436" s="3">
        <v>37.965546000000003</v>
      </c>
    </row>
    <row r="437" spans="1:5" x14ac:dyDescent="0.3">
      <c r="A437" s="4">
        <v>350035</v>
      </c>
      <c r="B437" s="3"/>
      <c r="C437" s="3"/>
      <c r="D437" s="3">
        <v>37.965546000000003</v>
      </c>
      <c r="E437" s="3">
        <v>37.965546000000003</v>
      </c>
    </row>
    <row r="438" spans="1:5" x14ac:dyDescent="0.3">
      <c r="A438" s="4">
        <v>350036</v>
      </c>
      <c r="B438" s="3"/>
      <c r="C438" s="3"/>
      <c r="D438" s="3">
        <v>37.965546000000003</v>
      </c>
      <c r="E438" s="3">
        <v>37.965546000000003</v>
      </c>
    </row>
    <row r="439" spans="1:5" x14ac:dyDescent="0.3">
      <c r="A439" s="4">
        <v>350042</v>
      </c>
      <c r="B439" s="3"/>
      <c r="C439" s="3"/>
      <c r="D439" s="3">
        <v>37.965546000000003</v>
      </c>
      <c r="E439" s="3">
        <v>37.965546000000003</v>
      </c>
    </row>
    <row r="440" spans="1:5" x14ac:dyDescent="0.3">
      <c r="A440" s="4">
        <v>350043</v>
      </c>
      <c r="B440" s="3"/>
      <c r="C440" s="3"/>
      <c r="D440" s="3">
        <v>37.965546000000003</v>
      </c>
      <c r="E440" s="3">
        <v>37.965546000000003</v>
      </c>
    </row>
    <row r="441" spans="1:5" x14ac:dyDescent="0.3">
      <c r="A441" s="4">
        <v>350046</v>
      </c>
      <c r="B441" s="3"/>
      <c r="C441" s="3"/>
      <c r="D441" s="3">
        <v>19.124977000000001</v>
      </c>
      <c r="E441" s="3">
        <v>19.124977000000001</v>
      </c>
    </row>
    <row r="442" spans="1:5" x14ac:dyDescent="0.3">
      <c r="A442" s="4">
        <v>350047</v>
      </c>
      <c r="B442" s="3"/>
      <c r="C442" s="3"/>
      <c r="D442" s="3">
        <v>38.249954000000002</v>
      </c>
      <c r="E442" s="3">
        <v>38.249954000000002</v>
      </c>
    </row>
    <row r="443" spans="1:5" x14ac:dyDescent="0.3">
      <c r="A443" s="4">
        <v>350048</v>
      </c>
      <c r="B443" s="3"/>
      <c r="C443" s="3"/>
      <c r="D443" s="3">
        <v>17.176977000000001</v>
      </c>
      <c r="E443" s="3">
        <v>17.176977000000001</v>
      </c>
    </row>
    <row r="444" spans="1:5" x14ac:dyDescent="0.3">
      <c r="A444" s="4">
        <v>350050</v>
      </c>
      <c r="B444" s="3"/>
      <c r="C444" s="3"/>
      <c r="D444" s="3">
        <v>38.249954000000002</v>
      </c>
      <c r="E444" s="3">
        <v>38.249954000000002</v>
      </c>
    </row>
    <row r="445" spans="1:5" x14ac:dyDescent="0.3">
      <c r="A445" s="4">
        <v>350052</v>
      </c>
      <c r="B445" s="3"/>
      <c r="C445" s="3"/>
      <c r="D445" s="3">
        <v>37.965546000000003</v>
      </c>
      <c r="E445" s="3">
        <v>37.965546000000003</v>
      </c>
    </row>
    <row r="446" spans="1:5" x14ac:dyDescent="0.3">
      <c r="A446" s="4">
        <v>350060</v>
      </c>
      <c r="B446" s="3"/>
      <c r="C446" s="3"/>
      <c r="D446" s="3">
        <v>36.626296000000004</v>
      </c>
      <c r="E446" s="3">
        <v>36.626296000000004</v>
      </c>
    </row>
    <row r="447" spans="1:5" x14ac:dyDescent="0.3">
      <c r="A447" s="4">
        <v>350404</v>
      </c>
      <c r="B447" s="3"/>
      <c r="C447" s="3"/>
      <c r="D447" s="3">
        <v>15.299981600000001</v>
      </c>
      <c r="E447" s="3">
        <v>15.299981600000001</v>
      </c>
    </row>
    <row r="448" spans="1:5" x14ac:dyDescent="0.3">
      <c r="A448" s="4">
        <v>350406</v>
      </c>
      <c r="B448" s="3"/>
      <c r="C448" s="3"/>
      <c r="D448" s="3">
        <v>38.249954000000002</v>
      </c>
      <c r="E448" s="3">
        <v>38.249954000000002</v>
      </c>
    </row>
    <row r="449" spans="1:5" x14ac:dyDescent="0.3">
      <c r="A449" s="4">
        <v>350407</v>
      </c>
      <c r="B449" s="3"/>
      <c r="C449" s="3"/>
      <c r="D449" s="3">
        <v>38.249954000000002</v>
      </c>
      <c r="E449" s="3">
        <v>38.249954000000002</v>
      </c>
    </row>
    <row r="450" spans="1:5" x14ac:dyDescent="0.3">
      <c r="A450" s="4">
        <v>350417</v>
      </c>
      <c r="B450" s="3"/>
      <c r="C450" s="3"/>
      <c r="D450" s="3">
        <v>38.249954000000002</v>
      </c>
      <c r="E450" s="3">
        <v>38.249954000000002</v>
      </c>
    </row>
    <row r="451" spans="1:5" x14ac:dyDescent="0.3">
      <c r="A451" s="4">
        <v>358585</v>
      </c>
      <c r="B451" s="3"/>
      <c r="C451" s="3"/>
      <c r="D451" s="3">
        <v>70.614999999999995</v>
      </c>
      <c r="E451" s="3">
        <v>70.614999999999995</v>
      </c>
    </row>
    <row r="452" spans="1:5" x14ac:dyDescent="0.3">
      <c r="A452" s="4">
        <v>362316</v>
      </c>
      <c r="B452" s="3"/>
      <c r="C452" s="3"/>
      <c r="D452" s="3">
        <v>35.307499999999997</v>
      </c>
      <c r="E452" s="3">
        <v>35.307499999999997</v>
      </c>
    </row>
    <row r="453" spans="1:5" x14ac:dyDescent="0.3">
      <c r="A453" s="4">
        <v>363291</v>
      </c>
      <c r="B453" s="3"/>
      <c r="C453" s="3"/>
      <c r="D453" s="3">
        <v>39.982700000000001</v>
      </c>
      <c r="E453" s="3">
        <v>39.982700000000001</v>
      </c>
    </row>
    <row r="454" spans="1:5" x14ac:dyDescent="0.3">
      <c r="A454" s="4">
        <v>363294</v>
      </c>
      <c r="B454" s="3"/>
      <c r="C454" s="3"/>
      <c r="D454" s="3">
        <v>39.203500000000005</v>
      </c>
      <c r="E454" s="3">
        <v>39.203500000000005</v>
      </c>
    </row>
    <row r="455" spans="1:5" x14ac:dyDescent="0.3">
      <c r="A455" s="4">
        <v>363592</v>
      </c>
      <c r="B455" s="3"/>
      <c r="C455" s="3"/>
      <c r="D455" s="3">
        <v>39.203500000000005</v>
      </c>
      <c r="E455" s="3">
        <v>39.203500000000005</v>
      </c>
    </row>
    <row r="456" spans="1:5" x14ac:dyDescent="0.3">
      <c r="A456" s="4">
        <v>364498</v>
      </c>
      <c r="B456" s="3"/>
      <c r="C456" s="3"/>
      <c r="D456" s="3">
        <v>70.614999999999995</v>
      </c>
      <c r="E456" s="3">
        <v>70.614999999999995</v>
      </c>
    </row>
    <row r="457" spans="1:5" x14ac:dyDescent="0.3">
      <c r="A457" s="4">
        <v>364499</v>
      </c>
      <c r="B457" s="3"/>
      <c r="C457" s="3"/>
      <c r="D457" s="3">
        <v>39.203500000000005</v>
      </c>
      <c r="E457" s="3">
        <v>39.203500000000005</v>
      </c>
    </row>
    <row r="458" spans="1:5" x14ac:dyDescent="0.3">
      <c r="A458" s="4">
        <v>364500</v>
      </c>
      <c r="B458" s="3"/>
      <c r="C458" s="3"/>
      <c r="D458" s="3">
        <v>35.307499999999997</v>
      </c>
      <c r="E458" s="3">
        <v>35.307499999999997</v>
      </c>
    </row>
    <row r="459" spans="1:5" x14ac:dyDescent="0.3">
      <c r="A459" s="4">
        <v>364506</v>
      </c>
      <c r="B459" s="3"/>
      <c r="C459" s="3"/>
      <c r="D459" s="3">
        <v>39.203500000000005</v>
      </c>
      <c r="E459" s="3">
        <v>39.203500000000005</v>
      </c>
    </row>
    <row r="460" spans="1:5" x14ac:dyDescent="0.3">
      <c r="A460" s="4">
        <v>364511</v>
      </c>
      <c r="B460" s="3"/>
      <c r="C460" s="3"/>
      <c r="D460" s="3">
        <v>39.203500000000005</v>
      </c>
      <c r="E460" s="3">
        <v>39.203500000000005</v>
      </c>
    </row>
    <row r="461" spans="1:5" x14ac:dyDescent="0.3">
      <c r="A461" s="4">
        <v>364512</v>
      </c>
      <c r="B461" s="3"/>
      <c r="C461" s="3"/>
      <c r="D461" s="3">
        <v>39.203500000000005</v>
      </c>
      <c r="E461" s="3">
        <v>39.203500000000005</v>
      </c>
    </row>
    <row r="462" spans="1:5" x14ac:dyDescent="0.3">
      <c r="A462" s="4">
        <v>364516</v>
      </c>
      <c r="B462" s="3"/>
      <c r="C462" s="3"/>
      <c r="D462" s="3">
        <v>60.753250000000001</v>
      </c>
      <c r="E462" s="3">
        <v>60.753250000000001</v>
      </c>
    </row>
    <row r="463" spans="1:5" x14ac:dyDescent="0.3">
      <c r="A463" s="4">
        <v>364846</v>
      </c>
      <c r="B463" s="3"/>
      <c r="C463" s="3"/>
      <c r="D463" s="3">
        <v>43.886627906976749</v>
      </c>
      <c r="E463" s="3">
        <v>43.886627906976749</v>
      </c>
    </row>
    <row r="464" spans="1:5" x14ac:dyDescent="0.3">
      <c r="A464" s="4">
        <v>364848</v>
      </c>
      <c r="B464" s="3"/>
      <c r="C464" s="3"/>
      <c r="D464" s="3">
        <v>17.554651162790698</v>
      </c>
      <c r="E464" s="3">
        <v>17.554651162790698</v>
      </c>
    </row>
    <row r="465" spans="1:5" x14ac:dyDescent="0.3">
      <c r="A465" s="4">
        <v>364849</v>
      </c>
      <c r="B465" s="3"/>
      <c r="C465" s="3"/>
      <c r="D465" s="3">
        <v>35.109302325581396</v>
      </c>
      <c r="E465" s="3">
        <v>35.109302325581396</v>
      </c>
    </row>
    <row r="466" spans="1:5" x14ac:dyDescent="0.3">
      <c r="A466" s="4">
        <v>364850</v>
      </c>
      <c r="B466" s="3"/>
      <c r="C466" s="3"/>
      <c r="D466" s="3">
        <v>43.886627906976749</v>
      </c>
      <c r="E466" s="3">
        <v>43.886627906976749</v>
      </c>
    </row>
    <row r="467" spans="1:5" x14ac:dyDescent="0.3">
      <c r="A467" s="4">
        <v>364851</v>
      </c>
      <c r="B467" s="3"/>
      <c r="C467" s="3"/>
      <c r="D467" s="3">
        <v>43.886627906976749</v>
      </c>
      <c r="E467" s="3">
        <v>43.886627906976749</v>
      </c>
    </row>
    <row r="468" spans="1:5" x14ac:dyDescent="0.3">
      <c r="A468" s="4">
        <v>365222</v>
      </c>
      <c r="B468" s="3"/>
      <c r="C468" s="3"/>
      <c r="D468" s="3">
        <v>38.223837209302324</v>
      </c>
      <c r="E468" s="3">
        <v>38.223837209302324</v>
      </c>
    </row>
    <row r="469" spans="1:5" x14ac:dyDescent="0.3">
      <c r="A469" s="4">
        <v>365226</v>
      </c>
      <c r="B469" s="3"/>
      <c r="C469" s="3"/>
      <c r="D469" s="3">
        <v>38.223837209302324</v>
      </c>
      <c r="E469" s="3">
        <v>38.223837209302324</v>
      </c>
    </row>
    <row r="470" spans="1:5" x14ac:dyDescent="0.3">
      <c r="A470" s="4">
        <v>367226</v>
      </c>
      <c r="B470" s="3"/>
      <c r="C470" s="3"/>
      <c r="D470" s="3">
        <v>43.886627906976742</v>
      </c>
      <c r="E470" s="3">
        <v>43.886627906976742</v>
      </c>
    </row>
    <row r="471" spans="1:5" x14ac:dyDescent="0.3">
      <c r="A471" s="4">
        <v>367228</v>
      </c>
      <c r="B471" s="3"/>
      <c r="C471" s="3"/>
      <c r="D471" s="3">
        <v>43.886627906976749</v>
      </c>
      <c r="E471" s="3">
        <v>43.886627906976749</v>
      </c>
    </row>
    <row r="472" spans="1:5" x14ac:dyDescent="0.3">
      <c r="A472" s="4">
        <v>367229</v>
      </c>
      <c r="B472" s="3"/>
      <c r="C472" s="3"/>
      <c r="D472" s="3">
        <v>21.943313953488374</v>
      </c>
      <c r="E472" s="3">
        <v>21.943313953488374</v>
      </c>
    </row>
    <row r="473" spans="1:5" x14ac:dyDescent="0.3">
      <c r="A473" s="4">
        <v>367230</v>
      </c>
      <c r="B473" s="3"/>
      <c r="C473" s="3"/>
      <c r="D473" s="3">
        <v>43.886627906976749</v>
      </c>
      <c r="E473" s="3">
        <v>43.886627906976749</v>
      </c>
    </row>
    <row r="474" spans="1:5" x14ac:dyDescent="0.3">
      <c r="A474" s="4">
        <v>367231</v>
      </c>
      <c r="B474" s="3"/>
      <c r="C474" s="3"/>
      <c r="D474" s="3">
        <v>43.886627906976749</v>
      </c>
      <c r="E474" s="3">
        <v>43.886627906976749</v>
      </c>
    </row>
    <row r="475" spans="1:5" x14ac:dyDescent="0.3">
      <c r="A475" s="4">
        <v>367232</v>
      </c>
      <c r="B475" s="3"/>
      <c r="C475" s="3"/>
      <c r="D475" s="3">
        <v>43.886627906976749</v>
      </c>
      <c r="E475" s="3">
        <v>43.886627906976749</v>
      </c>
    </row>
    <row r="476" spans="1:5" x14ac:dyDescent="0.3">
      <c r="A476" s="4">
        <v>367655</v>
      </c>
      <c r="B476" s="3"/>
      <c r="C476" s="3"/>
      <c r="D476" s="3">
        <v>43.768841860465116</v>
      </c>
      <c r="E476" s="3">
        <v>43.768841860465116</v>
      </c>
    </row>
    <row r="477" spans="1:5" x14ac:dyDescent="0.3">
      <c r="A477" s="4">
        <v>368323</v>
      </c>
      <c r="B477" s="3"/>
      <c r="C477" s="3"/>
      <c r="D477" s="3">
        <v>39.356395348837218</v>
      </c>
      <c r="E477" s="3">
        <v>39.356395348837218</v>
      </c>
    </row>
    <row r="478" spans="1:5" x14ac:dyDescent="0.3">
      <c r="A478" s="4">
        <v>368703</v>
      </c>
      <c r="B478" s="3"/>
      <c r="C478" s="3"/>
      <c r="D478" s="3">
        <v>43.886627906976749</v>
      </c>
      <c r="E478" s="3">
        <v>43.886627906976749</v>
      </c>
    </row>
    <row r="479" spans="1:5" x14ac:dyDescent="0.3">
      <c r="A479" s="4">
        <v>370129</v>
      </c>
      <c r="B479" s="3"/>
      <c r="C479" s="3"/>
      <c r="D479" s="3">
        <v>44.295693749999998</v>
      </c>
      <c r="E479" s="3">
        <v>44.295693749999998</v>
      </c>
    </row>
    <row r="480" spans="1:5" x14ac:dyDescent="0.3">
      <c r="A480" s="4">
        <v>370365</v>
      </c>
      <c r="B480" s="3"/>
      <c r="C480" s="3"/>
      <c r="D480" s="3">
        <v>43.886627906976749</v>
      </c>
      <c r="E480" s="3">
        <v>43.886627906976749</v>
      </c>
    </row>
    <row r="481" spans="1:5" x14ac:dyDescent="0.3">
      <c r="A481" s="4">
        <v>370369</v>
      </c>
      <c r="B481" s="3"/>
      <c r="C481" s="3"/>
      <c r="D481" s="3">
        <v>43.886627906976749</v>
      </c>
      <c r="E481" s="3">
        <v>43.886627906976749</v>
      </c>
    </row>
    <row r="482" spans="1:5" x14ac:dyDescent="0.3">
      <c r="A482" s="4">
        <v>370370</v>
      </c>
      <c r="B482" s="3"/>
      <c r="C482" s="3"/>
      <c r="D482" s="3">
        <v>43.886627906976749</v>
      </c>
      <c r="E482" s="3">
        <v>43.886627906976749</v>
      </c>
    </row>
    <row r="483" spans="1:5" x14ac:dyDescent="0.3">
      <c r="A483" s="4">
        <v>370371</v>
      </c>
      <c r="B483" s="3"/>
      <c r="C483" s="3"/>
      <c r="D483" s="3">
        <v>43.886627906976749</v>
      </c>
      <c r="E483" s="3">
        <v>43.886627906976749</v>
      </c>
    </row>
    <row r="484" spans="1:5" x14ac:dyDescent="0.3">
      <c r="A484" s="4">
        <v>370372</v>
      </c>
      <c r="B484" s="3"/>
      <c r="C484" s="3"/>
      <c r="D484" s="3">
        <v>43.886627906976749</v>
      </c>
      <c r="E484" s="3">
        <v>43.886627906976749</v>
      </c>
    </row>
    <row r="485" spans="1:5" x14ac:dyDescent="0.3">
      <c r="A485" s="4">
        <v>370373</v>
      </c>
      <c r="B485" s="3"/>
      <c r="C485" s="3"/>
      <c r="D485" s="3">
        <v>43.886627906976749</v>
      </c>
      <c r="E485" s="3">
        <v>43.886627906976749</v>
      </c>
    </row>
    <row r="486" spans="1:5" x14ac:dyDescent="0.3">
      <c r="A486" s="4">
        <v>370375</v>
      </c>
      <c r="B486" s="3"/>
      <c r="C486" s="3"/>
      <c r="D486" s="3">
        <v>43.886627906976749</v>
      </c>
      <c r="E486" s="3">
        <v>43.886627906976749</v>
      </c>
    </row>
    <row r="487" spans="1:5" x14ac:dyDescent="0.3">
      <c r="A487" s="4">
        <v>370376</v>
      </c>
      <c r="B487" s="3"/>
      <c r="C487" s="3"/>
      <c r="D487" s="3">
        <v>43.886627906976749</v>
      </c>
      <c r="E487" s="3">
        <v>43.886627906976749</v>
      </c>
    </row>
    <row r="488" spans="1:5" x14ac:dyDescent="0.3">
      <c r="A488" s="4">
        <v>370377</v>
      </c>
      <c r="B488" s="3"/>
      <c r="C488" s="3"/>
      <c r="D488" s="3">
        <v>43.886627906976749</v>
      </c>
      <c r="E488" s="3">
        <v>43.886627906976749</v>
      </c>
    </row>
    <row r="489" spans="1:5" x14ac:dyDescent="0.3">
      <c r="A489" s="4">
        <v>371060</v>
      </c>
      <c r="B489" s="3"/>
      <c r="C489" s="3"/>
      <c r="D489" s="3">
        <v>43.886627906976749</v>
      </c>
      <c r="E489" s="3">
        <v>43.886627906976749</v>
      </c>
    </row>
    <row r="490" spans="1:5" x14ac:dyDescent="0.3">
      <c r="A490" s="4">
        <v>371110</v>
      </c>
      <c r="B490" s="3"/>
      <c r="C490" s="3"/>
      <c r="D490" s="3">
        <v>91.170930232558135</v>
      </c>
      <c r="E490" s="3">
        <v>91.170930232558135</v>
      </c>
    </row>
    <row r="491" spans="1:5" x14ac:dyDescent="0.3">
      <c r="A491" s="4">
        <v>371362</v>
      </c>
      <c r="B491" s="3"/>
      <c r="C491" s="3"/>
      <c r="D491" s="3">
        <v>52.271333333333338</v>
      </c>
      <c r="E491" s="3">
        <v>52.271333333333338</v>
      </c>
    </row>
    <row r="492" spans="1:5" x14ac:dyDescent="0.3">
      <c r="A492" s="4">
        <v>372622</v>
      </c>
      <c r="B492" s="3"/>
      <c r="C492" s="3"/>
      <c r="D492" s="3">
        <v>43.886627906976749</v>
      </c>
      <c r="E492" s="3">
        <v>43.886627906976749</v>
      </c>
    </row>
    <row r="493" spans="1:5" x14ac:dyDescent="0.3">
      <c r="A493" s="4">
        <v>373450</v>
      </c>
      <c r="B493" s="3"/>
      <c r="C493" s="3"/>
      <c r="D493" s="3">
        <v>39.203500000000005</v>
      </c>
      <c r="E493" s="3">
        <v>39.203500000000005</v>
      </c>
    </row>
    <row r="494" spans="1:5" x14ac:dyDescent="0.3">
      <c r="A494" s="4">
        <v>374746</v>
      </c>
      <c r="B494" s="3"/>
      <c r="C494" s="3"/>
      <c r="D494" s="3">
        <v>39.203500000000005</v>
      </c>
      <c r="E494" s="3">
        <v>39.203500000000005</v>
      </c>
    </row>
    <row r="495" spans="1:5" x14ac:dyDescent="0.3">
      <c r="A495" s="4">
        <v>374887</v>
      </c>
      <c r="B495" s="3"/>
      <c r="C495" s="3"/>
      <c r="D495" s="3">
        <v>35.307499999999997</v>
      </c>
      <c r="E495" s="3">
        <v>35.307499999999997</v>
      </c>
    </row>
    <row r="496" spans="1:5" x14ac:dyDescent="0.3">
      <c r="A496" s="4">
        <v>374910</v>
      </c>
      <c r="B496" s="3"/>
      <c r="C496" s="3"/>
      <c r="D496" s="3">
        <v>39.203500000000005</v>
      </c>
      <c r="E496" s="3">
        <v>39.203500000000005</v>
      </c>
    </row>
    <row r="497" spans="1:5" x14ac:dyDescent="0.3">
      <c r="A497" s="4">
        <v>376564</v>
      </c>
      <c r="B497" s="3"/>
      <c r="C497" s="3"/>
      <c r="D497" s="3">
        <v>39.203500000000005</v>
      </c>
      <c r="E497" s="3">
        <v>39.203500000000005</v>
      </c>
    </row>
    <row r="498" spans="1:5" x14ac:dyDescent="0.3">
      <c r="A498" s="4">
        <v>376566</v>
      </c>
      <c r="B498" s="3"/>
      <c r="C498" s="3"/>
      <c r="D498" s="3">
        <v>39.203500000000005</v>
      </c>
      <c r="E498" s="3">
        <v>39.203500000000005</v>
      </c>
    </row>
    <row r="499" spans="1:5" x14ac:dyDescent="0.3">
      <c r="A499" s="4">
        <v>382649</v>
      </c>
      <c r="B499" s="3"/>
      <c r="C499" s="3"/>
      <c r="D499" s="3">
        <v>43.886627906976749</v>
      </c>
      <c r="E499" s="3">
        <v>43.886627906976749</v>
      </c>
    </row>
    <row r="500" spans="1:5" x14ac:dyDescent="0.3">
      <c r="A500" s="4">
        <v>382651</v>
      </c>
      <c r="B500" s="3"/>
      <c r="C500" s="3"/>
      <c r="D500" s="3">
        <v>43.886627906976749</v>
      </c>
      <c r="E500" s="3">
        <v>43.886627906976749</v>
      </c>
    </row>
    <row r="501" spans="1:5" x14ac:dyDescent="0.3">
      <c r="A501" s="4">
        <v>382652</v>
      </c>
      <c r="B501" s="3"/>
      <c r="C501" s="3"/>
      <c r="D501" s="3">
        <v>47.122508305647841</v>
      </c>
      <c r="E501" s="3">
        <v>47.122508305647841</v>
      </c>
    </row>
    <row r="502" spans="1:5" x14ac:dyDescent="0.3">
      <c r="A502" s="4">
        <v>383121</v>
      </c>
      <c r="B502" s="3"/>
      <c r="C502" s="3"/>
      <c r="D502" s="3">
        <v>43.886627906976749</v>
      </c>
      <c r="E502" s="3">
        <v>43.886627906976749</v>
      </c>
    </row>
    <row r="503" spans="1:5" x14ac:dyDescent="0.3">
      <c r="A503" s="4">
        <v>384461</v>
      </c>
      <c r="B503" s="3"/>
      <c r="C503" s="3"/>
      <c r="D503" s="3">
        <v>43.886627906976749</v>
      </c>
      <c r="E503" s="3">
        <v>43.886627906976749</v>
      </c>
    </row>
    <row r="504" spans="1:5" x14ac:dyDescent="0.3">
      <c r="A504" s="4">
        <v>386525</v>
      </c>
      <c r="B504" s="3"/>
      <c r="C504" s="3"/>
      <c r="D504" s="3">
        <v>39.203500000000005</v>
      </c>
      <c r="E504" s="3">
        <v>39.203500000000005</v>
      </c>
    </row>
    <row r="505" spans="1:5" x14ac:dyDescent="0.3">
      <c r="A505" s="4">
        <v>392091</v>
      </c>
      <c r="B505" s="3"/>
      <c r="C505" s="3"/>
      <c r="D505" s="3">
        <v>30.356333333333335</v>
      </c>
      <c r="E505" s="3">
        <v>30.356333333333335</v>
      </c>
    </row>
    <row r="506" spans="1:5" x14ac:dyDescent="0.3">
      <c r="A506" s="4">
        <v>392092</v>
      </c>
      <c r="B506" s="3"/>
      <c r="C506" s="3"/>
      <c r="D506" s="3">
        <v>39.203500000000005</v>
      </c>
      <c r="E506" s="3">
        <v>39.203500000000005</v>
      </c>
    </row>
    <row r="507" spans="1:5" x14ac:dyDescent="0.3">
      <c r="A507" s="4">
        <v>392096</v>
      </c>
      <c r="B507" s="3"/>
      <c r="C507" s="3"/>
      <c r="D507" s="3">
        <v>40.502166666666668</v>
      </c>
      <c r="E507" s="3">
        <v>40.502166666666668</v>
      </c>
    </row>
    <row r="508" spans="1:5" x14ac:dyDescent="0.3">
      <c r="A508" s="4">
        <v>394140</v>
      </c>
      <c r="B508" s="3"/>
      <c r="C508" s="3"/>
      <c r="D508" s="3">
        <v>38.837117441860471</v>
      </c>
      <c r="E508" s="3">
        <v>38.837117441860471</v>
      </c>
    </row>
    <row r="509" spans="1:5" x14ac:dyDescent="0.3">
      <c r="A509" s="4">
        <v>3101264</v>
      </c>
      <c r="B509" s="3"/>
      <c r="C509" s="3"/>
      <c r="D509" s="3">
        <v>31.634546</v>
      </c>
      <c r="E509" s="3">
        <v>31.634546</v>
      </c>
    </row>
    <row r="510" spans="1:5" x14ac:dyDescent="0.3">
      <c r="A510" s="4">
        <v>3101265</v>
      </c>
      <c r="B510" s="3"/>
      <c r="C510" s="3"/>
      <c r="D510" s="3">
        <v>36.504545999999998</v>
      </c>
      <c r="E510" s="3">
        <v>36.504545999999998</v>
      </c>
    </row>
    <row r="511" spans="1:5" x14ac:dyDescent="0.3">
      <c r="A511" s="4">
        <v>3101267</v>
      </c>
      <c r="B511" s="3"/>
      <c r="C511" s="3"/>
      <c r="D511" s="3">
        <v>15.817273</v>
      </c>
      <c r="E511" s="3">
        <v>15.817273</v>
      </c>
    </row>
    <row r="512" spans="1:5" x14ac:dyDescent="0.3">
      <c r="A512" s="4">
        <v>3101276</v>
      </c>
      <c r="B512" s="3"/>
      <c r="C512" s="3"/>
      <c r="D512" s="3">
        <v>12.864916666666666</v>
      </c>
      <c r="E512" s="3">
        <v>12.864916666666666</v>
      </c>
    </row>
    <row r="513" spans="1:5" x14ac:dyDescent="0.3">
      <c r="A513" s="4">
        <v>3101277</v>
      </c>
      <c r="B513" s="3"/>
      <c r="C513" s="3"/>
      <c r="D513" s="3">
        <v>12.864916666666666</v>
      </c>
      <c r="E513" s="3">
        <v>12.864916666666666</v>
      </c>
    </row>
    <row r="514" spans="1:5" x14ac:dyDescent="0.3">
      <c r="A514" s="4">
        <v>3101278</v>
      </c>
      <c r="B514" s="3"/>
      <c r="C514" s="3"/>
      <c r="D514" s="3">
        <v>28.946062499999996</v>
      </c>
      <c r="E514" s="3">
        <v>28.946062499999996</v>
      </c>
    </row>
    <row r="515" spans="1:5" x14ac:dyDescent="0.3">
      <c r="A515" s="4">
        <v>3101281</v>
      </c>
      <c r="B515" s="3"/>
      <c r="C515" s="3"/>
      <c r="D515" s="3">
        <v>8.5766111111111112</v>
      </c>
      <c r="E515" s="3">
        <v>8.5766111111111112</v>
      </c>
    </row>
    <row r="516" spans="1:5" x14ac:dyDescent="0.3">
      <c r="A516" s="4">
        <v>3101295</v>
      </c>
      <c r="B516" s="3"/>
      <c r="C516" s="3"/>
      <c r="D516" s="3">
        <v>48.528706709956715</v>
      </c>
      <c r="E516" s="3">
        <v>48.528706709956715</v>
      </c>
    </row>
    <row r="517" spans="1:5" x14ac:dyDescent="0.3">
      <c r="A517" s="4">
        <v>3101296</v>
      </c>
      <c r="B517" s="3"/>
      <c r="C517" s="3"/>
      <c r="D517" s="3">
        <v>38.594749999999998</v>
      </c>
      <c r="E517" s="3">
        <v>38.594749999999998</v>
      </c>
    </row>
    <row r="518" spans="1:5" x14ac:dyDescent="0.3">
      <c r="A518" s="4">
        <v>3101298</v>
      </c>
      <c r="B518" s="3"/>
      <c r="C518" s="3"/>
      <c r="D518" s="3">
        <v>39.893416666666667</v>
      </c>
      <c r="E518" s="3">
        <v>39.893416666666667</v>
      </c>
    </row>
    <row r="519" spans="1:5" x14ac:dyDescent="0.3">
      <c r="A519" s="4" t="s">
        <v>73</v>
      </c>
      <c r="B519" s="3"/>
      <c r="C519" s="3"/>
      <c r="D519" s="3">
        <v>39.203500000000005</v>
      </c>
      <c r="E519" s="3">
        <v>39.203500000000005</v>
      </c>
    </row>
    <row r="520" spans="1:5" x14ac:dyDescent="0.3">
      <c r="A520" s="4" t="s">
        <v>844</v>
      </c>
      <c r="B520" s="3"/>
      <c r="C520" s="3"/>
      <c r="D520" s="3">
        <v>39.203500000000005</v>
      </c>
      <c r="E520" s="3">
        <v>39.203500000000005</v>
      </c>
    </row>
    <row r="521" spans="1:5" x14ac:dyDescent="0.3">
      <c r="A521" s="4" t="s">
        <v>239</v>
      </c>
      <c r="B521" s="3"/>
      <c r="C521" s="3"/>
      <c r="D521" s="3">
        <v>39.203500000000005</v>
      </c>
      <c r="E521" s="3">
        <v>39.203500000000005</v>
      </c>
    </row>
    <row r="522" spans="1:5" x14ac:dyDescent="0.3">
      <c r="A522" s="4" t="s">
        <v>703</v>
      </c>
      <c r="B522" s="3"/>
      <c r="C522" s="3"/>
      <c r="D522" s="3">
        <v>39.203500000000005</v>
      </c>
      <c r="E522" s="3">
        <v>39.203500000000005</v>
      </c>
    </row>
    <row r="523" spans="1:5" x14ac:dyDescent="0.3">
      <c r="A523" s="4" t="s">
        <v>713</v>
      </c>
      <c r="B523" s="3"/>
      <c r="C523" s="3"/>
      <c r="D523" s="3">
        <v>39.203500000000005</v>
      </c>
      <c r="E523" s="3">
        <v>39.203500000000005</v>
      </c>
    </row>
    <row r="524" spans="1:5" x14ac:dyDescent="0.3">
      <c r="A524" s="4" t="s">
        <v>810</v>
      </c>
      <c r="B524" s="3"/>
      <c r="C524" s="3"/>
      <c r="D524" s="3">
        <v>78.406999999999996</v>
      </c>
      <c r="E524" s="3">
        <v>78.406999999999996</v>
      </c>
    </row>
    <row r="525" spans="1:5" x14ac:dyDescent="0.3">
      <c r="A525" s="4" t="s">
        <v>823</v>
      </c>
      <c r="B525" s="3"/>
      <c r="C525" s="3"/>
      <c r="D525" s="3">
        <v>39.203500000000005</v>
      </c>
      <c r="E525" s="3">
        <v>39.203500000000005</v>
      </c>
    </row>
    <row r="526" spans="1:5" x14ac:dyDescent="0.3">
      <c r="A526" s="4" t="s">
        <v>617</v>
      </c>
      <c r="B526" s="3"/>
      <c r="C526" s="3"/>
      <c r="D526" s="3">
        <v>35.307499999999997</v>
      </c>
      <c r="E526" s="3">
        <v>35.307499999999997</v>
      </c>
    </row>
    <row r="527" spans="1:5" x14ac:dyDescent="0.3">
      <c r="A527" s="4" t="s">
        <v>90</v>
      </c>
      <c r="B527" s="3"/>
      <c r="C527" s="3"/>
      <c r="D527" s="3">
        <v>37.985999999999997</v>
      </c>
      <c r="E527" s="3">
        <v>37.985999999999997</v>
      </c>
    </row>
    <row r="528" spans="1:5" x14ac:dyDescent="0.3">
      <c r="A528" s="4" t="s">
        <v>14</v>
      </c>
      <c r="B528" s="3"/>
      <c r="C528" s="3"/>
      <c r="D528" s="3">
        <v>17.653749999999999</v>
      </c>
      <c r="E528" s="3">
        <v>17.653749999999999</v>
      </c>
    </row>
    <row r="529" spans="1:5" x14ac:dyDescent="0.3">
      <c r="A529" s="4" t="s">
        <v>486</v>
      </c>
      <c r="B529" s="3"/>
      <c r="C529" s="3"/>
      <c r="D529" s="3">
        <v>35.307499999999997</v>
      </c>
      <c r="E529" s="3">
        <v>35.307499999999997</v>
      </c>
    </row>
    <row r="530" spans="1:5" x14ac:dyDescent="0.3">
      <c r="A530" s="4" t="s">
        <v>348</v>
      </c>
      <c r="B530" s="3"/>
      <c r="C530" s="3"/>
      <c r="D530" s="3">
        <v>35.307499999999997</v>
      </c>
      <c r="E530" s="3">
        <v>35.307499999999997</v>
      </c>
    </row>
    <row r="531" spans="1:5" x14ac:dyDescent="0.3">
      <c r="A531" s="4" t="s">
        <v>324</v>
      </c>
      <c r="B531" s="3"/>
      <c r="C531" s="3"/>
      <c r="D531" s="3">
        <v>35.307499999999997</v>
      </c>
      <c r="E531" s="3">
        <v>35.307499999999997</v>
      </c>
    </row>
    <row r="532" spans="1:5" x14ac:dyDescent="0.3">
      <c r="A532" s="4" t="s">
        <v>458</v>
      </c>
      <c r="B532" s="3"/>
      <c r="C532" s="3"/>
      <c r="D532" s="3">
        <v>39.203500000000005</v>
      </c>
      <c r="E532" s="3">
        <v>39.203500000000005</v>
      </c>
    </row>
    <row r="533" spans="1:5" x14ac:dyDescent="0.3">
      <c r="A533" s="4" t="s">
        <v>657</v>
      </c>
      <c r="B533" s="3"/>
      <c r="C533" s="3"/>
      <c r="D533" s="3">
        <v>39.203500000000005</v>
      </c>
      <c r="E533" s="3">
        <v>39.203500000000005</v>
      </c>
    </row>
    <row r="534" spans="1:5" x14ac:dyDescent="0.3">
      <c r="A534" s="4" t="s">
        <v>941</v>
      </c>
      <c r="B534" s="3"/>
      <c r="C534" s="3"/>
      <c r="D534" s="3">
        <v>39.203500000000005</v>
      </c>
      <c r="E534" s="3">
        <v>39.203500000000005</v>
      </c>
    </row>
    <row r="535" spans="1:5" x14ac:dyDescent="0.3">
      <c r="A535" s="4" t="s">
        <v>312</v>
      </c>
      <c r="B535" s="3"/>
      <c r="C535" s="3"/>
      <c r="D535" s="3">
        <v>39.203500000000005</v>
      </c>
      <c r="E535" s="3">
        <v>39.203500000000005</v>
      </c>
    </row>
    <row r="536" spans="1:5" x14ac:dyDescent="0.3">
      <c r="A536" s="4" t="s">
        <v>695</v>
      </c>
      <c r="B536" s="3"/>
      <c r="C536" s="3"/>
      <c r="D536" s="3">
        <v>39.203500000000005</v>
      </c>
      <c r="E536" s="3">
        <v>39.203500000000005</v>
      </c>
    </row>
    <row r="537" spans="1:5" x14ac:dyDescent="0.3">
      <c r="A537" s="4" t="s">
        <v>849</v>
      </c>
      <c r="B537" s="3"/>
      <c r="C537" s="3"/>
      <c r="D537" s="3">
        <v>35.307499999999997</v>
      </c>
      <c r="E537" s="3">
        <v>35.307499999999997</v>
      </c>
    </row>
    <row r="538" spans="1:5" x14ac:dyDescent="0.3">
      <c r="A538" s="4" t="s">
        <v>429</v>
      </c>
      <c r="B538" s="3"/>
      <c r="C538" s="3"/>
      <c r="D538" s="3">
        <v>39.203500000000005</v>
      </c>
      <c r="E538" s="3">
        <v>39.203500000000005</v>
      </c>
    </row>
    <row r="539" spans="1:5" x14ac:dyDescent="0.3">
      <c r="A539" s="4" t="s">
        <v>612</v>
      </c>
      <c r="B539" s="3"/>
      <c r="C539" s="3"/>
      <c r="D539" s="3">
        <v>43.792059302325576</v>
      </c>
      <c r="E539" s="3">
        <v>43.792059302325576</v>
      </c>
    </row>
    <row r="540" spans="1:5" x14ac:dyDescent="0.3">
      <c r="A540" s="4" t="s">
        <v>39</v>
      </c>
      <c r="B540" s="3"/>
      <c r="C540" s="3"/>
      <c r="D540" s="3">
        <v>39.203500000000005</v>
      </c>
      <c r="E540" s="3">
        <v>39.203500000000005</v>
      </c>
    </row>
    <row r="541" spans="1:5" x14ac:dyDescent="0.3">
      <c r="A541" s="4" t="s">
        <v>384</v>
      </c>
      <c r="B541" s="3"/>
      <c r="C541" s="3"/>
      <c r="D541" s="3">
        <v>39.203500000000005</v>
      </c>
      <c r="E541" s="3">
        <v>39.203500000000005</v>
      </c>
    </row>
    <row r="542" spans="1:5" x14ac:dyDescent="0.3">
      <c r="A542" s="4" t="s">
        <v>208</v>
      </c>
      <c r="B542" s="3"/>
      <c r="C542" s="3"/>
      <c r="D542" s="3">
        <v>35.307499999999997</v>
      </c>
      <c r="E542" s="3">
        <v>35.307499999999997</v>
      </c>
    </row>
    <row r="543" spans="1:5" x14ac:dyDescent="0.3">
      <c r="A543" s="4" t="s">
        <v>241</v>
      </c>
      <c r="B543" s="3"/>
      <c r="C543" s="3"/>
      <c r="D543" s="3">
        <v>35.307499999999997</v>
      </c>
      <c r="E543" s="3">
        <v>35.307499999999997</v>
      </c>
    </row>
    <row r="544" spans="1:5" x14ac:dyDescent="0.3">
      <c r="A544" s="4" t="s">
        <v>673</v>
      </c>
      <c r="B544" s="3"/>
      <c r="C544" s="3"/>
      <c r="D544" s="3">
        <v>39.203500000000005</v>
      </c>
      <c r="E544" s="3">
        <v>39.203500000000005</v>
      </c>
    </row>
    <row r="545" spans="1:5" x14ac:dyDescent="0.3">
      <c r="A545" s="4" t="s">
        <v>192</v>
      </c>
      <c r="B545" s="3"/>
      <c r="C545" s="3"/>
      <c r="D545" s="3">
        <v>39.203500000000005</v>
      </c>
      <c r="E545" s="3">
        <v>39.203500000000005</v>
      </c>
    </row>
    <row r="546" spans="1:5" x14ac:dyDescent="0.3">
      <c r="A546" s="4" t="s">
        <v>200</v>
      </c>
      <c r="B546" s="3"/>
      <c r="C546" s="3"/>
      <c r="D546" s="3">
        <v>34.780079000000001</v>
      </c>
      <c r="E546" s="3">
        <v>34.780079000000001</v>
      </c>
    </row>
    <row r="547" spans="1:5" x14ac:dyDescent="0.3">
      <c r="A547" s="4" t="s">
        <v>731</v>
      </c>
      <c r="B547" s="3"/>
      <c r="C547" s="3"/>
      <c r="D547" s="3">
        <v>109.69674999999999</v>
      </c>
      <c r="E547" s="3">
        <v>109.69674999999999</v>
      </c>
    </row>
    <row r="548" spans="1:5" x14ac:dyDescent="0.3">
      <c r="A548" s="4" t="s">
        <v>1132</v>
      </c>
      <c r="B548" s="3"/>
      <c r="C548" s="3"/>
      <c r="D548" s="3">
        <v>31.4115</v>
      </c>
      <c r="E548" s="3">
        <v>31.4115</v>
      </c>
    </row>
    <row r="549" spans="1:5" x14ac:dyDescent="0.3">
      <c r="A549" s="4" t="s">
        <v>543</v>
      </c>
      <c r="B549" s="3"/>
      <c r="C549" s="3"/>
      <c r="D549" s="3">
        <v>35.307499999999997</v>
      </c>
      <c r="E549" s="3">
        <v>35.307499999999997</v>
      </c>
    </row>
    <row r="550" spans="1:5" x14ac:dyDescent="0.3">
      <c r="A550" s="4" t="s">
        <v>559</v>
      </c>
      <c r="B550" s="3"/>
      <c r="C550" s="3"/>
      <c r="D550" s="3">
        <v>35.307499999999997</v>
      </c>
      <c r="E550" s="3">
        <v>35.307499999999997</v>
      </c>
    </row>
    <row r="551" spans="1:5" x14ac:dyDescent="0.3">
      <c r="A551" s="4" t="s">
        <v>402</v>
      </c>
      <c r="B551" s="3"/>
      <c r="C551" s="3">
        <v>51.134999999999998</v>
      </c>
      <c r="D551" s="3"/>
      <c r="E551" s="3">
        <v>51.134999999999998</v>
      </c>
    </row>
    <row r="552" spans="1:5" x14ac:dyDescent="0.3">
      <c r="A552" s="4" t="s">
        <v>637</v>
      </c>
      <c r="B552" s="3"/>
      <c r="C552" s="3">
        <v>51.134999999999998</v>
      </c>
      <c r="D552" s="3"/>
      <c r="E552" s="3">
        <v>51.134999999999998</v>
      </c>
    </row>
    <row r="553" spans="1:5" x14ac:dyDescent="0.3">
      <c r="A553" s="4" t="s">
        <v>154</v>
      </c>
      <c r="B553" s="3"/>
      <c r="C553" s="3"/>
      <c r="D553" s="3">
        <v>33.400083333333335</v>
      </c>
      <c r="E553" s="3">
        <v>33.400083333333335</v>
      </c>
    </row>
    <row r="554" spans="1:5" x14ac:dyDescent="0.3">
      <c r="A554" s="4" t="s">
        <v>67</v>
      </c>
      <c r="B554" s="3"/>
      <c r="C554" s="3">
        <v>51.134999999999998</v>
      </c>
      <c r="D554" s="3"/>
      <c r="E554" s="3">
        <v>51.134999999999998</v>
      </c>
    </row>
    <row r="555" spans="1:5" x14ac:dyDescent="0.3">
      <c r="A555" s="4" t="s">
        <v>949</v>
      </c>
      <c r="B555" s="3"/>
      <c r="C555" s="3">
        <v>51.134999999999998</v>
      </c>
      <c r="D555" s="3"/>
      <c r="E555" s="3">
        <v>51.134999999999998</v>
      </c>
    </row>
    <row r="556" spans="1:5" x14ac:dyDescent="0.3">
      <c r="A556" s="4" t="s">
        <v>424</v>
      </c>
      <c r="B556" s="3"/>
      <c r="C556" s="3"/>
      <c r="D556" s="3">
        <v>39.447000000000003</v>
      </c>
      <c r="E556" s="3">
        <v>39.447000000000003</v>
      </c>
    </row>
    <row r="557" spans="1:5" x14ac:dyDescent="0.3">
      <c r="A557" s="4" t="s">
        <v>211</v>
      </c>
      <c r="B557" s="3"/>
      <c r="C557" s="3">
        <v>63.31</v>
      </c>
      <c r="D557" s="3"/>
      <c r="E557" s="3">
        <v>63.31</v>
      </c>
    </row>
    <row r="558" spans="1:5" x14ac:dyDescent="0.3">
      <c r="A558" s="4" t="s">
        <v>116</v>
      </c>
      <c r="B558" s="3"/>
      <c r="C558" s="3">
        <v>51.134999999999998</v>
      </c>
      <c r="D558" s="3"/>
      <c r="E558" s="3">
        <v>51.134999999999998</v>
      </c>
    </row>
    <row r="559" spans="1:5" x14ac:dyDescent="0.3">
      <c r="A559" s="4" t="s">
        <v>356</v>
      </c>
      <c r="B559" s="3"/>
      <c r="C559" s="3">
        <v>51.134999999999998</v>
      </c>
      <c r="D559" s="3"/>
      <c r="E559" s="3">
        <v>51.134999999999998</v>
      </c>
    </row>
    <row r="560" spans="1:5" x14ac:dyDescent="0.3">
      <c r="A560" s="4" t="s">
        <v>100</v>
      </c>
      <c r="B560" s="3"/>
      <c r="C560" s="3">
        <v>51.134999999999998</v>
      </c>
      <c r="D560" s="3"/>
      <c r="E560" s="3">
        <v>51.134999999999998</v>
      </c>
    </row>
    <row r="561" spans="1:5" x14ac:dyDescent="0.3">
      <c r="A561" s="4" t="s">
        <v>361</v>
      </c>
      <c r="B561" s="3"/>
      <c r="C561" s="3">
        <v>51.135000000000012</v>
      </c>
      <c r="D561" s="3"/>
      <c r="E561" s="3">
        <v>51.135000000000012</v>
      </c>
    </row>
    <row r="562" spans="1:5" x14ac:dyDescent="0.3">
      <c r="A562" s="4" t="s">
        <v>123</v>
      </c>
      <c r="B562" s="3"/>
      <c r="C562" s="3">
        <v>51.134999999999998</v>
      </c>
      <c r="D562" s="3"/>
      <c r="E562" s="3">
        <v>51.134999999999998</v>
      </c>
    </row>
    <row r="563" spans="1:5" x14ac:dyDescent="0.3">
      <c r="A563" s="4" t="s">
        <v>228</v>
      </c>
      <c r="B563" s="3"/>
      <c r="C563" s="3">
        <v>80.537624999999991</v>
      </c>
      <c r="D563" s="3"/>
      <c r="E563" s="3">
        <v>80.537624999999991</v>
      </c>
    </row>
    <row r="564" spans="1:5" x14ac:dyDescent="0.3">
      <c r="A564" s="4" t="s">
        <v>254</v>
      </c>
      <c r="B564" s="3"/>
      <c r="C564" s="3">
        <v>76.702500000000001</v>
      </c>
      <c r="D564" s="3"/>
      <c r="E564" s="3">
        <v>76.702500000000001</v>
      </c>
    </row>
    <row r="565" spans="1:5" x14ac:dyDescent="0.3">
      <c r="A565" s="4" t="s">
        <v>745</v>
      </c>
      <c r="B565" s="3"/>
      <c r="C565" s="3">
        <v>51.134999999999998</v>
      </c>
      <c r="D565" s="3"/>
      <c r="E565" s="3">
        <v>51.134999999999998</v>
      </c>
    </row>
    <row r="566" spans="1:5" x14ac:dyDescent="0.3">
      <c r="A566" s="4" t="s">
        <v>103</v>
      </c>
      <c r="B566" s="3"/>
      <c r="C566" s="3">
        <v>45.047500000000007</v>
      </c>
      <c r="D566" s="3"/>
      <c r="E566" s="3">
        <v>45.047500000000007</v>
      </c>
    </row>
    <row r="567" spans="1:5" x14ac:dyDescent="0.3">
      <c r="A567" s="4" t="s">
        <v>522</v>
      </c>
      <c r="B567" s="3"/>
      <c r="C567" s="3"/>
      <c r="D567" s="3">
        <v>38.716500000000003</v>
      </c>
      <c r="E567" s="3">
        <v>38.716500000000003</v>
      </c>
    </row>
    <row r="568" spans="1:5" x14ac:dyDescent="0.3">
      <c r="A568" s="4" t="s">
        <v>1165</v>
      </c>
      <c r="B568" s="3"/>
      <c r="C568" s="3"/>
      <c r="D568" s="3">
        <v>36.768500000000003</v>
      </c>
      <c r="E568" s="3">
        <v>36.768500000000003</v>
      </c>
    </row>
    <row r="569" spans="1:5" x14ac:dyDescent="0.3">
      <c r="A569" s="4" t="s">
        <v>718</v>
      </c>
      <c r="B569" s="3"/>
      <c r="C569" s="3"/>
      <c r="D569" s="3">
        <v>73.537000000000006</v>
      </c>
      <c r="E569" s="3">
        <v>73.537000000000006</v>
      </c>
    </row>
    <row r="570" spans="1:5" x14ac:dyDescent="0.3">
      <c r="A570" s="4" t="s">
        <v>1211</v>
      </c>
      <c r="B570" s="3"/>
      <c r="C570" s="3">
        <v>51.134999999999998</v>
      </c>
      <c r="D570" s="3"/>
      <c r="E570" s="3">
        <v>51.134999999999998</v>
      </c>
    </row>
    <row r="571" spans="1:5" x14ac:dyDescent="0.3">
      <c r="A571" s="4" t="s">
        <v>105</v>
      </c>
      <c r="B571" s="3"/>
      <c r="C571" s="3"/>
      <c r="D571" s="3">
        <v>43.505333333333333</v>
      </c>
      <c r="E571" s="3">
        <v>43.505333333333333</v>
      </c>
    </row>
    <row r="572" spans="1:5" x14ac:dyDescent="0.3">
      <c r="A572" s="4" t="s">
        <v>918</v>
      </c>
      <c r="B572" s="3"/>
      <c r="C572" s="3"/>
      <c r="D572" s="3">
        <v>36.768500000000003</v>
      </c>
      <c r="E572" s="3">
        <v>36.768500000000003</v>
      </c>
    </row>
    <row r="573" spans="1:5" x14ac:dyDescent="0.3">
      <c r="A573" s="4" t="s">
        <v>251</v>
      </c>
      <c r="B573" s="3"/>
      <c r="C573" s="3"/>
      <c r="D573" s="3">
        <v>44.292649999999995</v>
      </c>
      <c r="E573" s="3">
        <v>44.292649999999995</v>
      </c>
    </row>
    <row r="574" spans="1:5" x14ac:dyDescent="0.3">
      <c r="A574" s="4" t="s">
        <v>946</v>
      </c>
      <c r="B574" s="3">
        <v>126.62</v>
      </c>
      <c r="C574" s="3"/>
      <c r="D574" s="3"/>
      <c r="E574" s="3">
        <v>126.62</v>
      </c>
    </row>
    <row r="575" spans="1:5" x14ac:dyDescent="0.3">
      <c r="A575" s="4" t="s">
        <v>322</v>
      </c>
      <c r="B575" s="3"/>
      <c r="C575" s="3">
        <v>102.27</v>
      </c>
      <c r="D575" s="3"/>
      <c r="E575" s="3">
        <v>102.27</v>
      </c>
    </row>
    <row r="576" spans="1:5" x14ac:dyDescent="0.3">
      <c r="A576" s="4" t="s">
        <v>477</v>
      </c>
      <c r="B576" s="3"/>
      <c r="C576" s="3">
        <v>51.135000000000012</v>
      </c>
      <c r="D576" s="3"/>
      <c r="E576" s="3">
        <v>51.135000000000012</v>
      </c>
    </row>
    <row r="577" spans="1:5" x14ac:dyDescent="0.3">
      <c r="A577" s="4" t="s">
        <v>664</v>
      </c>
      <c r="B577" s="3"/>
      <c r="C577" s="3">
        <v>51.134999999999998</v>
      </c>
      <c r="D577" s="3"/>
      <c r="E577" s="3">
        <v>51.134999999999998</v>
      </c>
    </row>
    <row r="578" spans="1:5" x14ac:dyDescent="0.3">
      <c r="A578" s="4" t="s">
        <v>243</v>
      </c>
      <c r="B578" s="3"/>
      <c r="C578" s="3"/>
      <c r="D578" s="3">
        <v>35.611874999999998</v>
      </c>
      <c r="E578" s="3">
        <v>35.611874999999998</v>
      </c>
    </row>
    <row r="579" spans="1:5" x14ac:dyDescent="0.3">
      <c r="A579" s="4" t="s">
        <v>280</v>
      </c>
      <c r="B579" s="3"/>
      <c r="C579" s="3"/>
      <c r="D579" s="3">
        <v>0</v>
      </c>
      <c r="E579" s="3">
        <v>0</v>
      </c>
    </row>
    <row r="580" spans="1:5" x14ac:dyDescent="0.3">
      <c r="A580" s="4" t="s">
        <v>465</v>
      </c>
      <c r="B580" s="3"/>
      <c r="C580" s="3">
        <v>12</v>
      </c>
      <c r="D580" s="3"/>
      <c r="E580" s="3">
        <v>12</v>
      </c>
    </row>
    <row r="581" spans="1:5" x14ac:dyDescent="0.3">
      <c r="A581" s="4" t="s">
        <v>263</v>
      </c>
      <c r="B581" s="3">
        <v>126.25475</v>
      </c>
      <c r="C581" s="3"/>
      <c r="D581" s="3"/>
      <c r="E581" s="3">
        <v>126.25475</v>
      </c>
    </row>
    <row r="582" spans="1:5" x14ac:dyDescent="0.3">
      <c r="A582" s="4" t="s">
        <v>737</v>
      </c>
      <c r="B582" s="3">
        <v>128.02012500000001</v>
      </c>
      <c r="C582" s="3"/>
      <c r="D582" s="3"/>
      <c r="E582" s="3">
        <v>128.02012500000001</v>
      </c>
    </row>
    <row r="583" spans="1:5" x14ac:dyDescent="0.3">
      <c r="A583" s="4" t="s">
        <v>820</v>
      </c>
      <c r="B583" s="3">
        <v>128.507125</v>
      </c>
      <c r="C583" s="3"/>
      <c r="D583" s="3"/>
      <c r="E583" s="3">
        <v>128.507125</v>
      </c>
    </row>
    <row r="584" spans="1:5" x14ac:dyDescent="0.3">
      <c r="A584" s="4" t="s">
        <v>985</v>
      </c>
      <c r="B584" s="3">
        <v>128.02012500000001</v>
      </c>
      <c r="C584" s="3"/>
      <c r="D584" s="3"/>
      <c r="E584" s="3">
        <v>128.02012500000001</v>
      </c>
    </row>
    <row r="585" spans="1:5" x14ac:dyDescent="0.3">
      <c r="A585" s="4" t="s">
        <v>993</v>
      </c>
      <c r="B585" s="3">
        <v>128.02012500000001</v>
      </c>
      <c r="C585" s="3"/>
      <c r="D585" s="3"/>
      <c r="E585" s="3">
        <v>128.02012500000001</v>
      </c>
    </row>
    <row r="586" spans="1:5" x14ac:dyDescent="0.3">
      <c r="A586" s="4" t="s">
        <v>549</v>
      </c>
      <c r="B586" s="3">
        <v>337.49099999999999</v>
      </c>
      <c r="C586" s="3"/>
      <c r="D586" s="3"/>
      <c r="E586" s="3">
        <v>337.49099999999999</v>
      </c>
    </row>
    <row r="587" spans="1:5" x14ac:dyDescent="0.3">
      <c r="A587" s="4" t="s">
        <v>997</v>
      </c>
      <c r="B587" s="3">
        <v>241.085454</v>
      </c>
      <c r="C587" s="3"/>
      <c r="D587" s="3"/>
      <c r="E587" s="3">
        <v>241.085454</v>
      </c>
    </row>
    <row r="588" spans="1:5" x14ac:dyDescent="0.3">
      <c r="A588" s="4" t="s">
        <v>759</v>
      </c>
      <c r="B588" s="3">
        <v>1080.0647040000001</v>
      </c>
      <c r="C588" s="3"/>
      <c r="D588" s="3"/>
      <c r="E588" s="3">
        <v>1080.0647040000001</v>
      </c>
    </row>
    <row r="589" spans="1:5" x14ac:dyDescent="0.3">
      <c r="A589" s="4" t="s">
        <v>467</v>
      </c>
      <c r="B589" s="3">
        <v>207.93390299999999</v>
      </c>
      <c r="C589" s="3"/>
      <c r="D589" s="3"/>
      <c r="E589" s="3">
        <v>207.93390299999999</v>
      </c>
    </row>
    <row r="590" spans="1:5" x14ac:dyDescent="0.3">
      <c r="A590" s="4" t="s">
        <v>187</v>
      </c>
      <c r="B590" s="3">
        <v>803.61753066666677</v>
      </c>
      <c r="C590" s="3"/>
      <c r="D590" s="3"/>
      <c r="E590" s="3">
        <v>803.61753066666677</v>
      </c>
    </row>
    <row r="591" spans="1:5" x14ac:dyDescent="0.3">
      <c r="A591" s="4" t="s">
        <v>63</v>
      </c>
      <c r="B591" s="3">
        <v>535.16722200000004</v>
      </c>
      <c r="C591" s="3"/>
      <c r="D591" s="3"/>
      <c r="E591" s="3">
        <v>535.16722200000004</v>
      </c>
    </row>
    <row r="592" spans="1:5" x14ac:dyDescent="0.3">
      <c r="A592" s="4" t="s">
        <v>92</v>
      </c>
      <c r="B592" s="3">
        <v>249.11413600000003</v>
      </c>
      <c r="C592" s="3"/>
      <c r="D592" s="3"/>
      <c r="E592" s="3">
        <v>249.11413600000003</v>
      </c>
    </row>
    <row r="593" spans="1:5" x14ac:dyDescent="0.3">
      <c r="A593" s="4" t="s">
        <v>406</v>
      </c>
      <c r="B593" s="3">
        <v>581.28184722222227</v>
      </c>
      <c r="C593" s="3"/>
      <c r="D593" s="3"/>
      <c r="E593" s="3">
        <v>581.28184722222227</v>
      </c>
    </row>
    <row r="594" spans="1:5" x14ac:dyDescent="0.3">
      <c r="A594" s="4" t="s">
        <v>388</v>
      </c>
      <c r="B594" s="3">
        <v>385.70400000000001</v>
      </c>
      <c r="C594" s="3"/>
      <c r="D594" s="3"/>
      <c r="E594" s="3">
        <v>385.70400000000001</v>
      </c>
    </row>
    <row r="595" spans="1:5" x14ac:dyDescent="0.3">
      <c r="A595" s="4" t="s">
        <v>1192</v>
      </c>
      <c r="B595" s="3">
        <v>245.91454600000003</v>
      </c>
      <c r="C595" s="3"/>
      <c r="D595" s="3"/>
      <c r="E595" s="3">
        <v>245.91454600000003</v>
      </c>
    </row>
    <row r="596" spans="1:5" x14ac:dyDescent="0.3">
      <c r="A596" s="4" t="s">
        <v>1174</v>
      </c>
      <c r="B596" s="3">
        <v>127.91866666666665</v>
      </c>
      <c r="C596" s="3"/>
      <c r="D596" s="3"/>
      <c r="E596" s="3">
        <v>127.91866666666665</v>
      </c>
    </row>
    <row r="597" spans="1:5" x14ac:dyDescent="0.3">
      <c r="A597" s="4" t="s">
        <v>219</v>
      </c>
      <c r="B597" s="3">
        <v>385.70400000000001</v>
      </c>
      <c r="C597" s="3"/>
      <c r="D597" s="3"/>
      <c r="E597" s="3">
        <v>385.70400000000001</v>
      </c>
    </row>
    <row r="598" spans="1:5" x14ac:dyDescent="0.3">
      <c r="A598" s="4" t="s">
        <v>276</v>
      </c>
      <c r="B598" s="3">
        <v>139.82987499999999</v>
      </c>
      <c r="C598" s="3"/>
      <c r="D598" s="3"/>
      <c r="E598" s="3">
        <v>139.82987499999999</v>
      </c>
    </row>
    <row r="599" spans="1:5" x14ac:dyDescent="0.3">
      <c r="A599" s="4" t="s">
        <v>415</v>
      </c>
      <c r="B599" s="3">
        <v>96.426000000000002</v>
      </c>
      <c r="C599" s="3"/>
      <c r="D599" s="3"/>
      <c r="E599" s="3">
        <v>96.426000000000002</v>
      </c>
    </row>
    <row r="600" spans="1:5" x14ac:dyDescent="0.3">
      <c r="A600" s="4" t="s">
        <v>245</v>
      </c>
      <c r="B600" s="3">
        <v>199.27780266666664</v>
      </c>
      <c r="C600" s="3"/>
      <c r="D600" s="3"/>
      <c r="E600" s="3">
        <v>199.27780266666664</v>
      </c>
    </row>
    <row r="601" spans="1:5" x14ac:dyDescent="0.3">
      <c r="A601" s="4" t="s">
        <v>18</v>
      </c>
      <c r="B601" s="3">
        <v>173.57483550000001</v>
      </c>
      <c r="C601" s="3"/>
      <c r="D601" s="3"/>
      <c r="E601" s="3">
        <v>173.57483550000001</v>
      </c>
    </row>
    <row r="602" spans="1:5" x14ac:dyDescent="0.3">
      <c r="A602" s="4" t="s">
        <v>1101</v>
      </c>
      <c r="B602" s="3">
        <v>149.48854599999999</v>
      </c>
      <c r="C602" s="3"/>
      <c r="D602" s="3"/>
      <c r="E602" s="3">
        <v>149.48854599999999</v>
      </c>
    </row>
    <row r="603" spans="1:5" x14ac:dyDescent="0.3">
      <c r="A603" s="4" t="s">
        <v>61</v>
      </c>
      <c r="B603" s="3">
        <v>135.00029599999999</v>
      </c>
      <c r="C603" s="3"/>
      <c r="D603" s="3"/>
      <c r="E603" s="3">
        <v>135.00029599999999</v>
      </c>
    </row>
    <row r="604" spans="1:5" x14ac:dyDescent="0.3">
      <c r="A604" s="4" t="s">
        <v>740</v>
      </c>
      <c r="B604" s="3">
        <v>144.63900000000001</v>
      </c>
      <c r="C604" s="3"/>
      <c r="D604" s="3"/>
      <c r="E604" s="3">
        <v>144.63900000000001</v>
      </c>
    </row>
    <row r="605" spans="1:5" x14ac:dyDescent="0.3">
      <c r="A605" s="4" t="s">
        <v>69</v>
      </c>
      <c r="B605" s="3">
        <v>200.08589800000001</v>
      </c>
      <c r="C605" s="3"/>
      <c r="D605" s="3"/>
      <c r="E605" s="3">
        <v>200.08589800000001</v>
      </c>
    </row>
    <row r="606" spans="1:5" x14ac:dyDescent="0.3">
      <c r="A606" s="4" t="s">
        <v>113</v>
      </c>
      <c r="B606" s="3">
        <v>135.00029599999999</v>
      </c>
      <c r="C606" s="3"/>
      <c r="D606" s="3"/>
      <c r="E606" s="3">
        <v>135.00029599999999</v>
      </c>
    </row>
    <row r="607" spans="1:5" x14ac:dyDescent="0.3">
      <c r="A607" s="4" t="s">
        <v>472</v>
      </c>
      <c r="B607" s="3">
        <v>365.07607142857148</v>
      </c>
      <c r="C607" s="3"/>
      <c r="D607" s="3"/>
      <c r="E607" s="3">
        <v>365.07607142857148</v>
      </c>
    </row>
    <row r="608" spans="1:5" x14ac:dyDescent="0.3">
      <c r="A608" s="4" t="s">
        <v>711</v>
      </c>
      <c r="B608" s="3">
        <v>241.085454</v>
      </c>
      <c r="C608" s="3"/>
      <c r="D608" s="3"/>
      <c r="E608" s="3">
        <v>241.085454</v>
      </c>
    </row>
    <row r="609" spans="1:5" x14ac:dyDescent="0.3">
      <c r="A609" s="4" t="s">
        <v>299</v>
      </c>
      <c r="B609" s="3">
        <v>135.00029599999999</v>
      </c>
      <c r="C609" s="3"/>
      <c r="D609" s="3"/>
      <c r="E609" s="3">
        <v>135.00029599999999</v>
      </c>
    </row>
    <row r="610" spans="1:5" x14ac:dyDescent="0.3">
      <c r="A610" s="4" t="s">
        <v>505</v>
      </c>
      <c r="B610" s="3">
        <v>271.198125</v>
      </c>
      <c r="C610" s="3"/>
      <c r="D610" s="3"/>
      <c r="E610" s="3">
        <v>271.198125</v>
      </c>
    </row>
    <row r="611" spans="1:5" x14ac:dyDescent="0.3">
      <c r="A611" s="4" t="s">
        <v>446</v>
      </c>
      <c r="B611" s="3">
        <v>135.00029599999999</v>
      </c>
      <c r="C611" s="3"/>
      <c r="D611" s="3"/>
      <c r="E611" s="3">
        <v>135.00029599999999</v>
      </c>
    </row>
    <row r="612" spans="1:5" x14ac:dyDescent="0.3">
      <c r="A612" s="4" t="s">
        <v>158</v>
      </c>
      <c r="B612" s="3">
        <v>168.76595400000002</v>
      </c>
      <c r="C612" s="3"/>
      <c r="D612" s="3"/>
      <c r="E612" s="3">
        <v>168.76595400000002</v>
      </c>
    </row>
    <row r="613" spans="1:5" x14ac:dyDescent="0.3">
      <c r="A613" s="4" t="s">
        <v>392</v>
      </c>
      <c r="B613" s="3">
        <v>2217.8161813333336</v>
      </c>
      <c r="C613" s="3"/>
      <c r="D613" s="3"/>
      <c r="E613" s="3">
        <v>2217.8161813333336</v>
      </c>
    </row>
    <row r="614" spans="1:5" x14ac:dyDescent="0.3">
      <c r="A614" s="4" t="s">
        <v>1151</v>
      </c>
      <c r="B614" s="3">
        <v>202.49046049999998</v>
      </c>
      <c r="C614" s="3"/>
      <c r="D614" s="3"/>
      <c r="E614" s="3">
        <v>202.49046049999998</v>
      </c>
    </row>
    <row r="615" spans="1:5" x14ac:dyDescent="0.3">
      <c r="A615" s="4" t="s">
        <v>565</v>
      </c>
      <c r="B615" s="3">
        <v>969.54090624999992</v>
      </c>
      <c r="C615" s="3"/>
      <c r="D615" s="3"/>
      <c r="E615" s="3">
        <v>969.54090624999992</v>
      </c>
    </row>
    <row r="616" spans="1:5" x14ac:dyDescent="0.3">
      <c r="A616" s="4" t="s">
        <v>462</v>
      </c>
      <c r="B616" s="3">
        <v>265.17150000000004</v>
      </c>
      <c r="C616" s="3"/>
      <c r="D616" s="3"/>
      <c r="E616" s="3">
        <v>265.17150000000004</v>
      </c>
    </row>
    <row r="617" spans="1:5" x14ac:dyDescent="0.3">
      <c r="A617" s="4" t="s">
        <v>161</v>
      </c>
      <c r="B617" s="3">
        <v>205.70328066666664</v>
      </c>
      <c r="C617" s="3"/>
      <c r="D617" s="3"/>
      <c r="E617" s="3">
        <v>205.70328066666664</v>
      </c>
    </row>
    <row r="618" spans="1:5" x14ac:dyDescent="0.3">
      <c r="A618" s="4" t="s">
        <v>409</v>
      </c>
      <c r="B618" s="3">
        <v>660.53417100000001</v>
      </c>
      <c r="C618" s="3"/>
      <c r="D618" s="3"/>
      <c r="E618" s="3">
        <v>660.53417100000001</v>
      </c>
    </row>
    <row r="619" spans="1:5" x14ac:dyDescent="0.3">
      <c r="A619" s="4" t="s">
        <v>772</v>
      </c>
      <c r="B619" s="3">
        <v>388.71731250000005</v>
      </c>
      <c r="C619" s="3"/>
      <c r="D619" s="3"/>
      <c r="E619" s="3">
        <v>388.71731250000005</v>
      </c>
    </row>
    <row r="620" spans="1:5" x14ac:dyDescent="0.3">
      <c r="A620" s="4" t="s">
        <v>344</v>
      </c>
      <c r="B620" s="3"/>
      <c r="C620" s="3"/>
      <c r="D620" s="3">
        <v>45.534500000000001</v>
      </c>
      <c r="E620" s="3">
        <v>45.534500000000001</v>
      </c>
    </row>
    <row r="621" spans="1:5" x14ac:dyDescent="0.3">
      <c r="A621" s="4" t="s">
        <v>34</v>
      </c>
      <c r="B621" s="3"/>
      <c r="C621" s="3"/>
      <c r="D621" s="3">
        <v>40.664499999999997</v>
      </c>
      <c r="E621" s="3">
        <v>40.664499999999997</v>
      </c>
    </row>
    <row r="622" spans="1:5" x14ac:dyDescent="0.3">
      <c r="A622" s="4" t="s">
        <v>83</v>
      </c>
      <c r="B622" s="3"/>
      <c r="C622" s="3"/>
      <c r="D622" s="3">
        <v>39.203500000000005</v>
      </c>
      <c r="E622" s="3">
        <v>39.203500000000005</v>
      </c>
    </row>
    <row r="623" spans="1:5" x14ac:dyDescent="0.3">
      <c r="A623" s="4" t="s">
        <v>1130</v>
      </c>
      <c r="B623" s="3"/>
      <c r="C623" s="3">
        <v>14.801679999999999</v>
      </c>
      <c r="D623" s="3"/>
      <c r="E623" s="3">
        <v>14.801679999999999</v>
      </c>
    </row>
    <row r="624" spans="1:5" x14ac:dyDescent="0.3">
      <c r="A624" s="4" t="s">
        <v>1072</v>
      </c>
      <c r="B624" s="3"/>
      <c r="C624" s="3">
        <v>51.134999999999998</v>
      </c>
      <c r="D624" s="3"/>
      <c r="E624" s="3">
        <v>51.134999999999998</v>
      </c>
    </row>
    <row r="625" spans="1:5" x14ac:dyDescent="0.3">
      <c r="A625" s="4" t="s">
        <v>916</v>
      </c>
      <c r="B625" s="3"/>
      <c r="C625" s="3"/>
      <c r="D625" s="3">
        <v>36.768500000000003</v>
      </c>
      <c r="E625" s="3">
        <v>36.768500000000003</v>
      </c>
    </row>
    <row r="626" spans="1:5" x14ac:dyDescent="0.3">
      <c r="A626" s="4" t="s">
        <v>126</v>
      </c>
      <c r="B626" s="3"/>
      <c r="C626" s="3">
        <v>214.767</v>
      </c>
      <c r="D626" s="3"/>
      <c r="E626" s="3">
        <v>214.767</v>
      </c>
    </row>
    <row r="627" spans="1:5" x14ac:dyDescent="0.3">
      <c r="A627" s="4" t="s">
        <v>235</v>
      </c>
      <c r="B627" s="3"/>
      <c r="C627" s="3">
        <v>60.996750000000006</v>
      </c>
      <c r="D627" s="3"/>
      <c r="E627" s="3">
        <v>60.996750000000006</v>
      </c>
    </row>
    <row r="628" spans="1:5" x14ac:dyDescent="0.3">
      <c r="A628" s="4" t="s">
        <v>119</v>
      </c>
      <c r="B628" s="3"/>
      <c r="C628" s="3"/>
      <c r="D628" s="3">
        <v>39.730921000000002</v>
      </c>
      <c r="E628" s="3">
        <v>39.730921000000002</v>
      </c>
    </row>
    <row r="629" spans="1:5" x14ac:dyDescent="0.3">
      <c r="A629" s="4" t="s">
        <v>816</v>
      </c>
      <c r="B629" s="3"/>
      <c r="C629" s="3">
        <v>51.134999999999998</v>
      </c>
      <c r="D629" s="3"/>
      <c r="E629" s="3">
        <v>51.134999999999998</v>
      </c>
    </row>
    <row r="630" spans="1:5" x14ac:dyDescent="0.3">
      <c r="A630" s="4" t="s">
        <v>576</v>
      </c>
      <c r="B630" s="3"/>
      <c r="C630" s="3">
        <v>58.44</v>
      </c>
      <c r="D630" s="3"/>
      <c r="E630" s="3">
        <v>58.44</v>
      </c>
    </row>
    <row r="631" spans="1:5" x14ac:dyDescent="0.3">
      <c r="A631" s="4" t="s">
        <v>852</v>
      </c>
      <c r="B631" s="3"/>
      <c r="C631" s="3">
        <v>63.31</v>
      </c>
      <c r="D631" s="3"/>
      <c r="E631" s="3">
        <v>63.31</v>
      </c>
    </row>
    <row r="632" spans="1:5" x14ac:dyDescent="0.3">
      <c r="A632" s="4" t="s">
        <v>627</v>
      </c>
      <c r="B632" s="3"/>
      <c r="C632" s="3">
        <v>63.31</v>
      </c>
      <c r="D632" s="3"/>
      <c r="E632" s="3">
        <v>63.31</v>
      </c>
    </row>
    <row r="633" spans="1:5" x14ac:dyDescent="0.3">
      <c r="A633" s="4" t="s">
        <v>684</v>
      </c>
      <c r="B633" s="3"/>
      <c r="C633" s="3">
        <v>67.165579000000008</v>
      </c>
      <c r="D633" s="3"/>
      <c r="E633" s="3">
        <v>67.165579000000008</v>
      </c>
    </row>
    <row r="634" spans="1:5" x14ac:dyDescent="0.3">
      <c r="A634" s="4" t="s">
        <v>80</v>
      </c>
      <c r="B634" s="3"/>
      <c r="C634" s="3">
        <v>67.496901333333327</v>
      </c>
      <c r="D634" s="3"/>
      <c r="E634" s="3">
        <v>67.496901333333327</v>
      </c>
    </row>
    <row r="635" spans="1:5" x14ac:dyDescent="0.3">
      <c r="A635" s="4" t="s">
        <v>283</v>
      </c>
      <c r="B635" s="3"/>
      <c r="C635" s="3">
        <v>73.293500000000009</v>
      </c>
      <c r="D635" s="3"/>
      <c r="E635" s="3">
        <v>73.293500000000009</v>
      </c>
    </row>
    <row r="636" spans="1:5" x14ac:dyDescent="0.3">
      <c r="A636" s="4" t="s">
        <v>213</v>
      </c>
      <c r="B636" s="3"/>
      <c r="C636" s="3">
        <v>73.273046000000008</v>
      </c>
      <c r="D636" s="3"/>
      <c r="E636" s="3">
        <v>73.273046000000008</v>
      </c>
    </row>
    <row r="637" spans="1:5" x14ac:dyDescent="0.3">
      <c r="A637" s="4" t="s">
        <v>787</v>
      </c>
      <c r="B637" s="3"/>
      <c r="C637" s="3">
        <v>67.51037500000001</v>
      </c>
      <c r="D637" s="3"/>
      <c r="E637" s="3">
        <v>67.51037500000001</v>
      </c>
    </row>
    <row r="638" spans="1:5" x14ac:dyDescent="0.3">
      <c r="A638" s="4" t="s">
        <v>1190</v>
      </c>
      <c r="B638" s="3"/>
      <c r="C638" s="3">
        <v>33.744960499999998</v>
      </c>
      <c r="D638" s="3"/>
      <c r="E638" s="3">
        <v>33.744960499999998</v>
      </c>
    </row>
    <row r="639" spans="1:5" x14ac:dyDescent="0.3">
      <c r="A639" s="4" t="s">
        <v>441</v>
      </c>
      <c r="B639" s="3"/>
      <c r="C639" s="3">
        <v>62.701250000000002</v>
      </c>
      <c r="D639" s="3"/>
      <c r="E639" s="3">
        <v>62.701250000000002</v>
      </c>
    </row>
    <row r="640" spans="1:5" x14ac:dyDescent="0.3">
      <c r="A640" s="4" t="s">
        <v>537</v>
      </c>
      <c r="B640" s="3"/>
      <c r="C640" s="3">
        <v>67.500147999999996</v>
      </c>
      <c r="D640" s="3"/>
      <c r="E640" s="3">
        <v>67.500147999999996</v>
      </c>
    </row>
    <row r="641" spans="1:5" x14ac:dyDescent="0.3">
      <c r="A641" s="4" t="s">
        <v>364</v>
      </c>
      <c r="B641" s="3"/>
      <c r="C641" s="3">
        <v>59.779250000000005</v>
      </c>
      <c r="D641" s="3"/>
      <c r="E641" s="3">
        <v>59.779250000000005</v>
      </c>
    </row>
    <row r="642" spans="1:5" x14ac:dyDescent="0.3">
      <c r="A642" s="4" t="s">
        <v>140</v>
      </c>
      <c r="B642" s="3"/>
      <c r="C642" s="3">
        <v>51.134999999999998</v>
      </c>
      <c r="D642" s="3"/>
      <c r="E642" s="3">
        <v>51.134999999999998</v>
      </c>
    </row>
    <row r="643" spans="1:5" x14ac:dyDescent="0.3">
      <c r="A643" s="4" t="s">
        <v>871</v>
      </c>
      <c r="B643" s="3"/>
      <c r="C643" s="3"/>
      <c r="D643" s="3">
        <v>34.333500000000001</v>
      </c>
      <c r="E643" s="3">
        <v>34.333500000000001</v>
      </c>
    </row>
    <row r="644" spans="1:5" x14ac:dyDescent="0.3">
      <c r="A644" s="4" t="s">
        <v>675</v>
      </c>
      <c r="B644" s="3"/>
      <c r="C644" s="3"/>
      <c r="D644" s="3">
        <v>34.333500000000001</v>
      </c>
      <c r="E644" s="3">
        <v>34.333500000000001</v>
      </c>
    </row>
    <row r="645" spans="1:5" x14ac:dyDescent="0.3">
      <c r="A645" s="4" t="s">
        <v>206</v>
      </c>
      <c r="B645" s="3"/>
      <c r="C645" s="3"/>
      <c r="D645" s="3">
        <v>34.333500000000001</v>
      </c>
      <c r="E645" s="3">
        <v>34.333500000000001</v>
      </c>
    </row>
    <row r="646" spans="1:5" x14ac:dyDescent="0.3">
      <c r="A646" s="4" t="s">
        <v>540</v>
      </c>
      <c r="B646" s="3"/>
      <c r="C646" s="3"/>
      <c r="D646" s="3">
        <v>34.333500000000001</v>
      </c>
      <c r="E646" s="3">
        <v>34.333500000000001</v>
      </c>
    </row>
    <row r="647" spans="1:5" x14ac:dyDescent="0.3">
      <c r="A647" s="4" t="s">
        <v>320</v>
      </c>
      <c r="B647" s="3"/>
      <c r="C647" s="3"/>
      <c r="D647" s="3">
        <v>34.333500000000001</v>
      </c>
      <c r="E647" s="3">
        <v>34.333500000000001</v>
      </c>
    </row>
    <row r="648" spans="1:5" x14ac:dyDescent="0.3">
      <c r="A648" s="4" t="s">
        <v>1090</v>
      </c>
      <c r="B648" s="3"/>
      <c r="C648" s="3"/>
      <c r="D648" s="3">
        <v>34.333500000000001</v>
      </c>
      <c r="E648" s="3">
        <v>34.333500000000001</v>
      </c>
    </row>
    <row r="649" spans="1:5" x14ac:dyDescent="0.3">
      <c r="A649" s="4" t="s">
        <v>622</v>
      </c>
      <c r="B649" s="3"/>
      <c r="C649" s="3"/>
      <c r="D649" s="3">
        <v>39.203500000000005</v>
      </c>
      <c r="E649" s="3">
        <v>39.203500000000005</v>
      </c>
    </row>
    <row r="650" spans="1:5" x14ac:dyDescent="0.3">
      <c r="A650" s="4" t="s">
        <v>808</v>
      </c>
      <c r="B650" s="3"/>
      <c r="C650" s="3"/>
      <c r="D650" s="3">
        <v>39.203500000000005</v>
      </c>
      <c r="E650" s="3">
        <v>39.203500000000005</v>
      </c>
    </row>
    <row r="651" spans="1:5" x14ac:dyDescent="0.3">
      <c r="A651" s="4" t="s">
        <v>1059</v>
      </c>
      <c r="B651" s="3"/>
      <c r="C651" s="3"/>
      <c r="D651" s="3">
        <v>34.698750000000004</v>
      </c>
      <c r="E651" s="3">
        <v>34.698750000000004</v>
      </c>
    </row>
    <row r="652" spans="1:5" x14ac:dyDescent="0.3">
      <c r="A652" s="4" t="s">
        <v>1159</v>
      </c>
      <c r="B652" s="3"/>
      <c r="C652" s="3"/>
      <c r="D652" s="3">
        <v>38.594749999999998</v>
      </c>
      <c r="E652" s="3">
        <v>38.594749999999998</v>
      </c>
    </row>
    <row r="653" spans="1:5" x14ac:dyDescent="0.3">
      <c r="A653" s="4" t="s">
        <v>735</v>
      </c>
      <c r="B653" s="3"/>
      <c r="C653" s="3"/>
      <c r="D653" s="3">
        <v>39.203500000000005</v>
      </c>
      <c r="E653" s="3">
        <v>39.203500000000005</v>
      </c>
    </row>
    <row r="654" spans="1:5" x14ac:dyDescent="0.3">
      <c r="A654" s="4" t="s">
        <v>707</v>
      </c>
      <c r="B654" s="3"/>
      <c r="C654" s="3"/>
      <c r="D654" s="3">
        <v>35.307499999999997</v>
      </c>
      <c r="E654" s="3">
        <v>35.307499999999997</v>
      </c>
    </row>
    <row r="655" spans="1:5" x14ac:dyDescent="0.3">
      <c r="A655" s="4" t="s">
        <v>1213</v>
      </c>
      <c r="B655" s="3"/>
      <c r="C655" s="3"/>
      <c r="D655" s="3">
        <v>34.333500000000001</v>
      </c>
      <c r="E655" s="3">
        <v>34.333500000000001</v>
      </c>
    </row>
    <row r="656" spans="1:5" x14ac:dyDescent="0.3">
      <c r="A656" s="4" t="s">
        <v>806</v>
      </c>
      <c r="B656" s="3"/>
      <c r="C656" s="3"/>
      <c r="D656" s="3">
        <v>39.203500000000005</v>
      </c>
      <c r="E656" s="3">
        <v>39.203500000000005</v>
      </c>
    </row>
    <row r="657" spans="1:5" x14ac:dyDescent="0.3">
      <c r="A657" s="4" t="s">
        <v>145</v>
      </c>
      <c r="B657" s="3"/>
      <c r="C657" s="3"/>
      <c r="D657" s="3">
        <v>39.203500000000005</v>
      </c>
      <c r="E657" s="3">
        <v>39.203500000000005</v>
      </c>
    </row>
    <row r="658" spans="1:5" x14ac:dyDescent="0.3">
      <c r="A658" s="4" t="s">
        <v>337</v>
      </c>
      <c r="B658" s="3"/>
      <c r="C658" s="3"/>
      <c r="D658" s="3">
        <v>39.203500000000005</v>
      </c>
      <c r="E658" s="3">
        <v>39.203500000000005</v>
      </c>
    </row>
    <row r="659" spans="1:5" x14ac:dyDescent="0.3">
      <c r="A659" s="4" t="s">
        <v>248</v>
      </c>
      <c r="B659" s="3"/>
      <c r="C659" s="3"/>
      <c r="D659" s="3">
        <v>39.203500000000005</v>
      </c>
      <c r="E659" s="3">
        <v>39.203500000000005</v>
      </c>
    </row>
    <row r="660" spans="1:5" x14ac:dyDescent="0.3">
      <c r="A660" s="4" t="s">
        <v>604</v>
      </c>
      <c r="B660" s="3"/>
      <c r="C660" s="3"/>
      <c r="D660" s="3">
        <v>38.594749999999998</v>
      </c>
      <c r="E660" s="3">
        <v>38.594749999999998</v>
      </c>
    </row>
    <row r="661" spans="1:5" x14ac:dyDescent="0.3">
      <c r="A661" s="4" t="s">
        <v>846</v>
      </c>
      <c r="B661" s="3"/>
      <c r="C661" s="3"/>
      <c r="D661" s="3">
        <v>34.698750000000004</v>
      </c>
      <c r="E661" s="3">
        <v>34.698750000000004</v>
      </c>
    </row>
    <row r="662" spans="1:5" x14ac:dyDescent="0.3">
      <c r="A662" s="4" t="s">
        <v>629</v>
      </c>
      <c r="B662" s="3"/>
      <c r="C662" s="3"/>
      <c r="D662" s="3">
        <v>34.698750000000004</v>
      </c>
      <c r="E662" s="3">
        <v>34.698750000000004</v>
      </c>
    </row>
    <row r="663" spans="1:5" x14ac:dyDescent="0.3">
      <c r="A663" s="4" t="s">
        <v>370</v>
      </c>
      <c r="B663" s="3"/>
      <c r="C663" s="3"/>
      <c r="D663" s="3">
        <v>34.698750000000004</v>
      </c>
      <c r="E663" s="3">
        <v>34.698750000000004</v>
      </c>
    </row>
    <row r="664" spans="1:5" x14ac:dyDescent="0.3">
      <c r="A664" s="4" t="s">
        <v>270</v>
      </c>
      <c r="B664" s="3"/>
      <c r="C664" s="3"/>
      <c r="D664" s="3">
        <v>38.594749999999998</v>
      </c>
      <c r="E664" s="3">
        <v>38.594749999999998</v>
      </c>
    </row>
    <row r="665" spans="1:5" x14ac:dyDescent="0.3">
      <c r="A665" s="4" t="s">
        <v>936</v>
      </c>
      <c r="B665" s="3"/>
      <c r="C665" s="3"/>
      <c r="D665" s="3">
        <v>19.297374999999999</v>
      </c>
      <c r="E665" s="3">
        <v>19.297374999999999</v>
      </c>
    </row>
    <row r="666" spans="1:5" x14ac:dyDescent="0.3">
      <c r="A666" s="4" t="s">
        <v>829</v>
      </c>
      <c r="B666" s="3"/>
      <c r="C666" s="3"/>
      <c r="D666" s="3">
        <v>38.594749999999998</v>
      </c>
      <c r="E666" s="3">
        <v>38.594749999999998</v>
      </c>
    </row>
    <row r="667" spans="1:5" x14ac:dyDescent="0.3">
      <c r="A667" s="4" t="s">
        <v>1039</v>
      </c>
      <c r="B667" s="3"/>
      <c r="C667" s="3"/>
      <c r="D667" s="3">
        <v>38.594749999999998</v>
      </c>
      <c r="E667" s="3">
        <v>38.594749999999998</v>
      </c>
    </row>
    <row r="668" spans="1:5" x14ac:dyDescent="0.3">
      <c r="A668" s="4" t="s">
        <v>589</v>
      </c>
      <c r="B668" s="3"/>
      <c r="C668" s="3"/>
      <c r="D668" s="3">
        <v>38.594749999999998</v>
      </c>
      <c r="E668" s="3">
        <v>38.594749999999998</v>
      </c>
    </row>
    <row r="669" spans="1:5" x14ac:dyDescent="0.3">
      <c r="A669" s="4" t="s">
        <v>902</v>
      </c>
      <c r="B669" s="3"/>
      <c r="C669" s="3"/>
      <c r="D669" s="3">
        <v>38.594749999999998</v>
      </c>
      <c r="E669" s="3">
        <v>38.594749999999998</v>
      </c>
    </row>
    <row r="670" spans="1:5" x14ac:dyDescent="0.3">
      <c r="A670" s="4" t="s">
        <v>568</v>
      </c>
      <c r="B670" s="3"/>
      <c r="C670" s="3"/>
      <c r="D670" s="3">
        <v>38.594749999999998</v>
      </c>
      <c r="E670" s="3">
        <v>38.594749999999998</v>
      </c>
    </row>
    <row r="671" spans="1:5" x14ac:dyDescent="0.3">
      <c r="A671" s="4" t="s">
        <v>183</v>
      </c>
      <c r="B671" s="3"/>
      <c r="C671" s="3"/>
      <c r="D671" s="3">
        <v>38.594749999999998</v>
      </c>
      <c r="E671" s="3">
        <v>38.594749999999998</v>
      </c>
    </row>
    <row r="672" spans="1:5" x14ac:dyDescent="0.3">
      <c r="A672" s="4" t="s">
        <v>1020</v>
      </c>
      <c r="B672" s="3"/>
      <c r="C672" s="3"/>
      <c r="D672" s="3">
        <v>19.297374999999999</v>
      </c>
      <c r="E672" s="3">
        <v>19.297374999999999</v>
      </c>
    </row>
    <row r="673" spans="1:5" x14ac:dyDescent="0.3">
      <c r="A673" s="4" t="s">
        <v>224</v>
      </c>
      <c r="B673" s="3"/>
      <c r="C673" s="3"/>
      <c r="D673" s="3">
        <v>38.594749999999998</v>
      </c>
      <c r="E673" s="3">
        <v>38.594749999999998</v>
      </c>
    </row>
    <row r="674" spans="1:5" x14ac:dyDescent="0.3">
      <c r="A674" s="4" t="s">
        <v>22</v>
      </c>
      <c r="B674" s="3"/>
      <c r="C674" s="3"/>
      <c r="D674" s="3">
        <v>38.594749999999998</v>
      </c>
      <c r="E674" s="3">
        <v>38.594749999999998</v>
      </c>
    </row>
    <row r="675" spans="1:5" x14ac:dyDescent="0.3">
      <c r="A675" s="4" t="s">
        <v>330</v>
      </c>
      <c r="B675" s="3"/>
      <c r="C675" s="3"/>
      <c r="D675" s="3">
        <v>38.594749999999998</v>
      </c>
      <c r="E675" s="3">
        <v>38.594749999999998</v>
      </c>
    </row>
    <row r="676" spans="1:5" x14ac:dyDescent="0.3">
      <c r="A676" s="4" t="s">
        <v>1128</v>
      </c>
      <c r="B676" s="3"/>
      <c r="C676" s="3"/>
      <c r="D676" s="3">
        <v>38.594749999999998</v>
      </c>
      <c r="E676" s="3">
        <v>38.594749999999998</v>
      </c>
    </row>
    <row r="677" spans="1:5" x14ac:dyDescent="0.3">
      <c r="A677" s="4" t="s">
        <v>346</v>
      </c>
      <c r="B677" s="3"/>
      <c r="C677" s="3">
        <v>51.134999999999998</v>
      </c>
      <c r="D677" s="3"/>
      <c r="E677" s="3">
        <v>51.134999999999998</v>
      </c>
    </row>
    <row r="678" spans="1:5" x14ac:dyDescent="0.3">
      <c r="A678" s="4" t="s">
        <v>757</v>
      </c>
      <c r="B678" s="3"/>
      <c r="C678" s="3">
        <v>51.134999999999998</v>
      </c>
      <c r="D678" s="3"/>
      <c r="E678" s="3">
        <v>51.134999999999998</v>
      </c>
    </row>
    <row r="679" spans="1:5" x14ac:dyDescent="0.3">
      <c r="A679" s="4" t="s">
        <v>368</v>
      </c>
      <c r="B679" s="3"/>
      <c r="C679" s="3">
        <v>51.134999999999998</v>
      </c>
      <c r="D679" s="3"/>
      <c r="E679" s="3">
        <v>51.134999999999998</v>
      </c>
    </row>
    <row r="680" spans="1:5" x14ac:dyDescent="0.3">
      <c r="A680" s="4" t="s">
        <v>1088</v>
      </c>
      <c r="B680" s="3"/>
      <c r="C680" s="3"/>
      <c r="D680" s="3">
        <v>38.067166666666665</v>
      </c>
      <c r="E680" s="3">
        <v>38.067166666666665</v>
      </c>
    </row>
    <row r="681" spans="1:5" x14ac:dyDescent="0.3">
      <c r="A681" s="4" t="s">
        <v>143</v>
      </c>
      <c r="B681" s="3"/>
      <c r="C681" s="3"/>
      <c r="D681" s="3">
        <v>47.830357142857146</v>
      </c>
      <c r="E681" s="3">
        <v>47.830357142857146</v>
      </c>
    </row>
    <row r="682" spans="1:5" x14ac:dyDescent="0.3">
      <c r="A682" s="4" t="s">
        <v>358</v>
      </c>
      <c r="B682" s="3"/>
      <c r="C682" s="3"/>
      <c r="D682" s="3">
        <v>36.768500000000003</v>
      </c>
      <c r="E682" s="3">
        <v>36.768500000000003</v>
      </c>
    </row>
    <row r="683" spans="1:5" x14ac:dyDescent="0.3">
      <c r="A683" s="4" t="s">
        <v>151</v>
      </c>
      <c r="B683" s="3">
        <v>148.96112500000001</v>
      </c>
      <c r="C683" s="3"/>
      <c r="D683" s="3"/>
      <c r="E683" s="3">
        <v>148.96112500000001</v>
      </c>
    </row>
    <row r="684" spans="1:5" x14ac:dyDescent="0.3">
      <c r="A684" s="4" t="s">
        <v>335</v>
      </c>
      <c r="B684" s="3"/>
      <c r="C684" s="3">
        <v>51.134999999999998</v>
      </c>
      <c r="D684" s="3"/>
      <c r="E684" s="3">
        <v>51.134999999999998</v>
      </c>
    </row>
    <row r="685" spans="1:5" x14ac:dyDescent="0.3">
      <c r="A685" s="4" t="s">
        <v>777</v>
      </c>
      <c r="B685" s="3">
        <v>138.30799999999999</v>
      </c>
      <c r="C685" s="3"/>
      <c r="D685" s="3"/>
      <c r="E685" s="3">
        <v>138.30799999999999</v>
      </c>
    </row>
    <row r="686" spans="1:5" x14ac:dyDescent="0.3">
      <c r="A686" s="4" t="s">
        <v>1230</v>
      </c>
      <c r="B686" s="3">
        <v>240.31811543155575</v>
      </c>
      <c r="C686" s="3">
        <v>64.412008469157882</v>
      </c>
      <c r="D686" s="3">
        <v>42.94068488961932</v>
      </c>
      <c r="E686" s="3">
        <v>95.223792112619734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C1" sqref="C1"/>
    </sheetView>
  </sheetViews>
  <sheetFormatPr defaultRowHeight="14.4" x14ac:dyDescent="0.3"/>
  <cols>
    <col min="1" max="1" width="20.44140625" bestFit="1" customWidth="1"/>
    <col min="2" max="2" width="15.77734375" bestFit="1" customWidth="1"/>
    <col min="3" max="5" width="12" bestFit="1" customWidth="1"/>
  </cols>
  <sheetData>
    <row r="1" spans="1:5" x14ac:dyDescent="0.3">
      <c r="A1" s="2" t="s">
        <v>1246</v>
      </c>
      <c r="B1" s="2" t="s">
        <v>1229</v>
      </c>
    </row>
    <row r="2" spans="1:5" x14ac:dyDescent="0.3">
      <c r="A2" s="2" t="s">
        <v>1233</v>
      </c>
      <c r="B2">
        <v>1</v>
      </c>
      <c r="C2">
        <v>2</v>
      </c>
      <c r="D2">
        <v>3</v>
      </c>
      <c r="E2" t="s">
        <v>1230</v>
      </c>
    </row>
    <row r="3" spans="1:5" x14ac:dyDescent="0.3">
      <c r="A3" s="4" t="s">
        <v>20</v>
      </c>
      <c r="B3" s="3">
        <v>285.83209898655463</v>
      </c>
      <c r="C3" s="3">
        <v>46.458454264705892</v>
      </c>
      <c r="D3" s="3">
        <v>38.359756512626277</v>
      </c>
      <c r="E3" s="3">
        <v>164.38848848922885</v>
      </c>
    </row>
    <row r="4" spans="1:5" x14ac:dyDescent="0.3">
      <c r="A4" s="4" t="s">
        <v>27</v>
      </c>
      <c r="B4" s="3">
        <v>212.35465116279073</v>
      </c>
      <c r="C4" s="3">
        <v>69.935465116279076</v>
      </c>
      <c r="D4" s="3">
        <v>45.62962252445552</v>
      </c>
      <c r="E4" s="3">
        <v>50.907123629028774</v>
      </c>
    </row>
    <row r="5" spans="1:5" x14ac:dyDescent="0.3">
      <c r="A5" s="4" t="s">
        <v>15</v>
      </c>
      <c r="B5" s="3">
        <v>212.82106470104986</v>
      </c>
      <c r="C5" s="3">
        <v>66.172008783391433</v>
      </c>
      <c r="D5" s="3">
        <v>43.248723878778897</v>
      </c>
      <c r="E5" s="3">
        <v>82.526838799252417</v>
      </c>
    </row>
    <row r="6" spans="1:5" x14ac:dyDescent="0.3">
      <c r="A6" s="4" t="s">
        <v>1230</v>
      </c>
      <c r="B6" s="3">
        <v>241.81641557577578</v>
      </c>
      <c r="C6" s="3">
        <v>64.412008469157783</v>
      </c>
      <c r="D6" s="3">
        <v>42.940684889619284</v>
      </c>
      <c r="E6" s="3">
        <v>95.258041363716771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C1" sqref="C1"/>
    </sheetView>
  </sheetViews>
  <sheetFormatPr defaultRowHeight="14.4" x14ac:dyDescent="0.3"/>
  <cols>
    <col min="1" max="1" width="18.21875" bestFit="1" customWidth="1"/>
    <col min="2" max="2" width="15.77734375" bestFit="1" customWidth="1"/>
    <col min="3" max="5" width="12" bestFit="1" customWidth="1"/>
    <col min="6" max="6" width="8" bestFit="1" customWidth="1"/>
    <col min="7" max="7" width="9" bestFit="1" customWidth="1"/>
    <col min="8" max="8" width="11" bestFit="1" customWidth="1"/>
    <col min="9" max="13" width="12" bestFit="1" customWidth="1"/>
    <col min="14" max="14" width="9" bestFit="1" customWidth="1"/>
    <col min="15" max="15" width="11.77734375" bestFit="1" customWidth="1"/>
    <col min="16" max="16" width="12" bestFit="1" customWidth="1"/>
  </cols>
  <sheetData>
    <row r="1" spans="1:5" x14ac:dyDescent="0.3">
      <c r="A1" s="2" t="s">
        <v>1231</v>
      </c>
      <c r="B1" s="2" t="s">
        <v>1229</v>
      </c>
    </row>
    <row r="2" spans="1:5" x14ac:dyDescent="0.3">
      <c r="A2" s="2" t="s">
        <v>1233</v>
      </c>
      <c r="B2">
        <v>1</v>
      </c>
      <c r="C2">
        <v>2</v>
      </c>
      <c r="D2">
        <v>3</v>
      </c>
      <c r="E2" t="s">
        <v>1230</v>
      </c>
    </row>
    <row r="3" spans="1:5" x14ac:dyDescent="0.3">
      <c r="A3" s="4" t="s">
        <v>20</v>
      </c>
      <c r="B3" s="3">
        <v>108.49347744705879</v>
      </c>
      <c r="C3" s="3">
        <v>15.109311764705881</v>
      </c>
      <c r="D3" s="3">
        <v>35.19644831818183</v>
      </c>
      <c r="E3" s="3">
        <v>70.248627809523839</v>
      </c>
    </row>
    <row r="4" spans="1:5" x14ac:dyDescent="0.3">
      <c r="A4" s="4" t="s">
        <v>27</v>
      </c>
      <c r="B4" s="3">
        <v>188.46900000000002</v>
      </c>
      <c r="C4" s="3">
        <v>51.724269999999997</v>
      </c>
      <c r="D4" s="3">
        <v>33.194643600833324</v>
      </c>
      <c r="E4" s="3">
        <v>37.949677263116854</v>
      </c>
    </row>
    <row r="5" spans="1:5" x14ac:dyDescent="0.3">
      <c r="A5" s="4" t="s">
        <v>15</v>
      </c>
      <c r="B5" s="3">
        <v>178.96541740944889</v>
      </c>
      <c r="C5" s="3">
        <v>64.065740853658554</v>
      </c>
      <c r="D5" s="3">
        <v>39.644125321529756</v>
      </c>
      <c r="E5" s="3">
        <v>73.338145573757785</v>
      </c>
    </row>
    <row r="6" spans="1:5" x14ac:dyDescent="0.3">
      <c r="A6" s="4" t="s">
        <v>1232</v>
      </c>
      <c r="B6" s="3">
        <v>40</v>
      </c>
      <c r="C6" s="3"/>
      <c r="D6" s="3"/>
      <c r="E6" s="3">
        <v>40</v>
      </c>
    </row>
    <row r="7" spans="1:5" x14ac:dyDescent="0.3">
      <c r="A7" s="4" t="s">
        <v>1230</v>
      </c>
      <c r="B7" s="3">
        <v>150.03468330555555</v>
      </c>
      <c r="C7" s="3">
        <v>59.341372880434797</v>
      </c>
      <c r="D7" s="3">
        <v>38.100521724562114</v>
      </c>
      <c r="E7" s="3">
        <v>69.62251444529744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I19" sqref="I19"/>
    </sheetView>
  </sheetViews>
  <sheetFormatPr defaultRowHeight="14.4" x14ac:dyDescent="0.3"/>
  <cols>
    <col min="1" max="1" width="19.44140625" bestFit="1" customWidth="1"/>
    <col min="2" max="2" width="15.77734375" bestFit="1" customWidth="1"/>
    <col min="3" max="4" width="4" bestFit="1" customWidth="1"/>
    <col min="5" max="5" width="11" bestFit="1" customWidth="1"/>
    <col min="6" max="6" width="19.44140625" bestFit="1" customWidth="1"/>
    <col min="7" max="7" width="18" bestFit="1" customWidth="1"/>
    <col min="8" max="8" width="24.33203125" bestFit="1" customWidth="1"/>
    <col min="9" max="9" width="22.88671875" bestFit="1" customWidth="1"/>
  </cols>
  <sheetData>
    <row r="1" spans="1:5" x14ac:dyDescent="0.3">
      <c r="A1" s="2" t="s">
        <v>1240</v>
      </c>
      <c r="B1" s="2" t="s">
        <v>1229</v>
      </c>
    </row>
    <row r="2" spans="1:5" x14ac:dyDescent="0.3">
      <c r="A2" s="2" t="s">
        <v>1233</v>
      </c>
      <c r="B2">
        <v>1</v>
      </c>
      <c r="C2">
        <v>2</v>
      </c>
      <c r="D2">
        <v>3</v>
      </c>
      <c r="E2" t="s">
        <v>1230</v>
      </c>
    </row>
    <row r="3" spans="1:5" x14ac:dyDescent="0.3">
      <c r="A3" s="4" t="s">
        <v>20</v>
      </c>
      <c r="B3" s="3">
        <v>85</v>
      </c>
      <c r="C3" s="3">
        <v>17</v>
      </c>
      <c r="D3" s="3">
        <v>66</v>
      </c>
      <c r="E3" s="3">
        <v>168</v>
      </c>
    </row>
    <row r="4" spans="1:5" x14ac:dyDescent="0.3">
      <c r="A4" s="4" t="s">
        <v>27</v>
      </c>
      <c r="B4" s="3">
        <v>2</v>
      </c>
      <c r="C4" s="3">
        <v>3</v>
      </c>
      <c r="D4" s="3">
        <v>72</v>
      </c>
      <c r="E4" s="3">
        <v>77</v>
      </c>
    </row>
    <row r="5" spans="1:5" x14ac:dyDescent="0.3">
      <c r="A5" s="4" t="s">
        <v>15</v>
      </c>
      <c r="B5" s="3">
        <v>127</v>
      </c>
      <c r="C5" s="3">
        <v>164</v>
      </c>
      <c r="D5" s="3">
        <v>353</v>
      </c>
      <c r="E5" s="3">
        <v>644</v>
      </c>
    </row>
    <row r="6" spans="1:5" x14ac:dyDescent="0.3">
      <c r="A6" s="4" t="s">
        <v>1232</v>
      </c>
      <c r="B6" s="3">
        <v>2</v>
      </c>
      <c r="C6" s="3"/>
      <c r="D6" s="3"/>
      <c r="E6" s="3">
        <v>2</v>
      </c>
    </row>
    <row r="7" spans="1:5" x14ac:dyDescent="0.3">
      <c r="A7" s="4" t="s">
        <v>1230</v>
      </c>
      <c r="B7" s="3">
        <v>216</v>
      </c>
      <c r="C7" s="3">
        <v>184</v>
      </c>
      <c r="D7" s="3">
        <v>491</v>
      </c>
      <c r="E7" s="3">
        <v>891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892"/>
  <sheetViews>
    <sheetView tabSelected="1" workbookViewId="0">
      <selection activeCell="S1" sqref="S1:S1048576"/>
    </sheetView>
  </sheetViews>
  <sheetFormatPr defaultRowHeight="14.4" x14ac:dyDescent="0.3"/>
  <cols>
    <col min="4" max="4" width="28.6640625" customWidth="1"/>
    <col min="9" max="9" width="19.33203125" style="6" bestFit="1" customWidth="1"/>
    <col min="12" max="12" width="10.6640625" customWidth="1"/>
    <col min="13" max="13" width="5.6640625" customWidth="1"/>
    <col min="14" max="14" width="11.33203125" bestFit="1" customWidth="1"/>
    <col min="15" max="15" width="12.77734375" customWidth="1"/>
    <col min="16" max="16" width="11.6640625" customWidth="1"/>
    <col min="17" max="17" width="12.1093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1222</v>
      </c>
      <c r="N1" s="1" t="s">
        <v>1223</v>
      </c>
      <c r="O1" s="1" t="s">
        <v>1227</v>
      </c>
      <c r="P1" s="1" t="s">
        <v>1228</v>
      </c>
      <c r="Q1" s="1" t="s">
        <v>1234</v>
      </c>
      <c r="R1" s="1" t="s">
        <v>1243</v>
      </c>
      <c r="S1" s="1" t="s">
        <v>1244</v>
      </c>
      <c r="T1" s="1" t="s">
        <v>1245</v>
      </c>
      <c r="U1" s="1" t="s">
        <v>1247</v>
      </c>
      <c r="V1" s="1" t="s">
        <v>1248</v>
      </c>
    </row>
    <row r="2" spans="1:2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s="6" t="s">
        <v>14</v>
      </c>
      <c r="J2">
        <v>7.25</v>
      </c>
      <c r="L2" t="s">
        <v>15</v>
      </c>
      <c r="M2">
        <f>G2+H2+1</f>
        <v>2</v>
      </c>
      <c r="N2">
        <f>IF(L2="S",J2*4.87,IF(L2="Q",J2*0.86*4.87,IF(OR(ISNUMBER(SEARCH("PC",I2)),ISNUMBER(SEARCH("SC",I2)),C2=3),J2*4.87,J2)))</f>
        <v>35.307499999999997</v>
      </c>
      <c r="O2">
        <f>COUNTIF(I:I,I2)</f>
        <v>1</v>
      </c>
      <c r="P2">
        <f>N2/O2</f>
        <v>35.307499999999997</v>
      </c>
      <c r="Q2">
        <f>N2/M2</f>
        <v>17.653749999999999</v>
      </c>
      <c r="R2">
        <f>IF(S2,0.4*(1+G2)+H2,1+G2+0.4*H2)</f>
        <v>2</v>
      </c>
      <c r="S2" t="b">
        <f>AND(OR(ISNUMBER(SEARCH("Master",D2)),ISNUMBER(SEARCH("Miss",D2))),H2&gt;0)</f>
        <v>0</v>
      </c>
      <c r="T2">
        <f>N2/R2</f>
        <v>17.653749999999999</v>
      </c>
      <c r="U2">
        <f>MAX(O2,R2)</f>
        <v>2</v>
      </c>
      <c r="V2">
        <f>N2/U2</f>
        <v>17.653749999999999</v>
      </c>
    </row>
    <row r="3" spans="1:2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s="6" t="s">
        <v>18</v>
      </c>
      <c r="J3">
        <v>71.283299999999997</v>
      </c>
      <c r="K3" t="s">
        <v>19</v>
      </c>
      <c r="L3" t="s">
        <v>20</v>
      </c>
      <c r="M3">
        <f t="shared" ref="M3:M66" si="0">G3+H3+1</f>
        <v>2</v>
      </c>
      <c r="N3">
        <f t="shared" ref="N3:N66" si="1">IF(L3="S",J3*4.87,IF(L3="Q",J3*0.86*4.87,IF(OR(ISNUMBER(SEARCH("PC",I3)),ISNUMBER(SEARCH("SC",I3)),C3=3),J3*4.87,J3)))</f>
        <v>347.14967100000001</v>
      </c>
      <c r="O3">
        <f t="shared" ref="O3:O66" si="2">COUNTIF(I:I,I3)</f>
        <v>1</v>
      </c>
      <c r="P3">
        <f>N3/O3</f>
        <v>347.14967100000001</v>
      </c>
      <c r="Q3">
        <f>N3/M3</f>
        <v>173.57483550000001</v>
      </c>
      <c r="R3">
        <f t="shared" ref="R3:R66" si="3">IF(S3,0.5*(1+G3)+H3,1+G3+0.5*H3)</f>
        <v>2</v>
      </c>
      <c r="S3" t="b">
        <f t="shared" ref="S3:S66" si="4">AND(OR(ISNUMBER(SEARCH("Master",D3)),ISNUMBER(SEARCH("Miss",D3))),H3&gt;0)</f>
        <v>0</v>
      </c>
      <c r="T3">
        <f t="shared" ref="T3:T66" si="5">N3/R3</f>
        <v>173.57483550000001</v>
      </c>
      <c r="U3">
        <f t="shared" ref="U3:U66" si="6">MAX(O3,R3)</f>
        <v>2</v>
      </c>
      <c r="V3">
        <f t="shared" ref="V3:V66" si="7">N3/U3</f>
        <v>173.57483550000001</v>
      </c>
    </row>
    <row r="4" spans="1:2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s="6" t="s">
        <v>22</v>
      </c>
      <c r="J4">
        <v>7.9249999999999998</v>
      </c>
      <c r="L4" t="s">
        <v>15</v>
      </c>
      <c r="M4">
        <f t="shared" si="0"/>
        <v>1</v>
      </c>
      <c r="N4">
        <f t="shared" si="1"/>
        <v>38.594749999999998</v>
      </c>
      <c r="O4">
        <f t="shared" si="2"/>
        <v>1</v>
      </c>
      <c r="P4">
        <f t="shared" ref="P4:P66" si="8">N4/O4</f>
        <v>38.594749999999998</v>
      </c>
      <c r="Q4">
        <f t="shared" ref="Q4:Q67" si="9">N4/M4</f>
        <v>38.594749999999998</v>
      </c>
      <c r="R4">
        <f t="shared" si="3"/>
        <v>1</v>
      </c>
      <c r="S4" t="b">
        <f t="shared" si="4"/>
        <v>0</v>
      </c>
      <c r="T4">
        <f t="shared" si="5"/>
        <v>38.594749999999998</v>
      </c>
      <c r="U4">
        <f t="shared" si="6"/>
        <v>1</v>
      </c>
      <c r="V4">
        <f t="shared" si="7"/>
        <v>38.594749999999998</v>
      </c>
    </row>
    <row r="5" spans="1:2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s="6">
        <v>113803</v>
      </c>
      <c r="J5">
        <v>53.1</v>
      </c>
      <c r="K5" t="s">
        <v>24</v>
      </c>
      <c r="L5" t="s">
        <v>15</v>
      </c>
      <c r="M5">
        <f t="shared" si="0"/>
        <v>2</v>
      </c>
      <c r="N5">
        <f t="shared" si="1"/>
        <v>258.59700000000004</v>
      </c>
      <c r="O5">
        <f t="shared" si="2"/>
        <v>2</v>
      </c>
      <c r="P5">
        <f t="shared" si="8"/>
        <v>129.29850000000002</v>
      </c>
      <c r="Q5">
        <f t="shared" si="9"/>
        <v>129.29850000000002</v>
      </c>
      <c r="R5">
        <f t="shared" si="3"/>
        <v>2</v>
      </c>
      <c r="S5" t="b">
        <f t="shared" si="4"/>
        <v>0</v>
      </c>
      <c r="T5">
        <f t="shared" si="5"/>
        <v>129.29850000000002</v>
      </c>
      <c r="U5">
        <f t="shared" si="6"/>
        <v>2</v>
      </c>
      <c r="V5">
        <f t="shared" si="7"/>
        <v>129.29850000000002</v>
      </c>
    </row>
    <row r="6" spans="1:2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 s="6">
        <v>373450</v>
      </c>
      <c r="J6">
        <v>8.0500000000000007</v>
      </c>
      <c r="L6" t="s">
        <v>15</v>
      </c>
      <c r="M6">
        <f t="shared" si="0"/>
        <v>1</v>
      </c>
      <c r="N6">
        <f t="shared" si="1"/>
        <v>39.203500000000005</v>
      </c>
      <c r="O6">
        <f t="shared" si="2"/>
        <v>1</v>
      </c>
      <c r="P6">
        <f t="shared" si="8"/>
        <v>39.203500000000005</v>
      </c>
      <c r="Q6">
        <f t="shared" si="9"/>
        <v>39.203500000000005</v>
      </c>
      <c r="R6">
        <f t="shared" si="3"/>
        <v>1</v>
      </c>
      <c r="S6" t="b">
        <f t="shared" si="4"/>
        <v>0</v>
      </c>
      <c r="T6">
        <f t="shared" si="5"/>
        <v>39.203500000000005</v>
      </c>
      <c r="U6">
        <f t="shared" si="6"/>
        <v>1</v>
      </c>
      <c r="V6">
        <f t="shared" si="7"/>
        <v>39.203500000000005</v>
      </c>
    </row>
    <row r="7" spans="1:2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 s="6">
        <v>330877</v>
      </c>
      <c r="J7">
        <v>8.4582999999999995</v>
      </c>
      <c r="L7" t="s">
        <v>27</v>
      </c>
      <c r="M7">
        <f t="shared" si="0"/>
        <v>1</v>
      </c>
      <c r="N7">
        <f t="shared" si="1"/>
        <v>35.425052059999999</v>
      </c>
      <c r="O7">
        <f t="shared" si="2"/>
        <v>1</v>
      </c>
      <c r="P7">
        <f t="shared" si="8"/>
        <v>35.425052059999999</v>
      </c>
      <c r="Q7">
        <f t="shared" si="9"/>
        <v>35.425052059999999</v>
      </c>
      <c r="R7">
        <f t="shared" si="3"/>
        <v>1</v>
      </c>
      <c r="S7" t="b">
        <f t="shared" si="4"/>
        <v>0</v>
      </c>
      <c r="T7">
        <f t="shared" si="5"/>
        <v>35.425052059999999</v>
      </c>
      <c r="U7">
        <f t="shared" si="6"/>
        <v>1</v>
      </c>
      <c r="V7">
        <f t="shared" si="7"/>
        <v>35.425052059999999</v>
      </c>
    </row>
    <row r="8" spans="1:2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 s="6">
        <v>17463</v>
      </c>
      <c r="J8">
        <v>51.862499999999997</v>
      </c>
      <c r="K8" t="s">
        <v>29</v>
      </c>
      <c r="L8" t="s">
        <v>15</v>
      </c>
      <c r="M8">
        <f t="shared" si="0"/>
        <v>1</v>
      </c>
      <c r="N8">
        <f t="shared" si="1"/>
        <v>252.57037499999998</v>
      </c>
      <c r="O8">
        <f t="shared" si="2"/>
        <v>1</v>
      </c>
      <c r="P8">
        <f t="shared" si="8"/>
        <v>252.57037499999998</v>
      </c>
      <c r="Q8">
        <f t="shared" si="9"/>
        <v>252.57037499999998</v>
      </c>
      <c r="R8">
        <f t="shared" si="3"/>
        <v>1</v>
      </c>
      <c r="S8" t="b">
        <f t="shared" si="4"/>
        <v>0</v>
      </c>
      <c r="T8">
        <f t="shared" si="5"/>
        <v>252.57037499999998</v>
      </c>
      <c r="U8">
        <f t="shared" si="6"/>
        <v>1</v>
      </c>
      <c r="V8">
        <f t="shared" si="7"/>
        <v>252.57037499999998</v>
      </c>
    </row>
    <row r="9" spans="1:2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 s="6">
        <v>349909</v>
      </c>
      <c r="J9">
        <v>21.074999999999999</v>
      </c>
      <c r="L9" t="s">
        <v>15</v>
      </c>
      <c r="M9">
        <f t="shared" si="0"/>
        <v>5</v>
      </c>
      <c r="N9">
        <f t="shared" si="1"/>
        <v>102.63525</v>
      </c>
      <c r="O9">
        <f t="shared" si="2"/>
        <v>4</v>
      </c>
      <c r="P9">
        <f t="shared" si="8"/>
        <v>25.6588125</v>
      </c>
      <c r="Q9">
        <f t="shared" si="9"/>
        <v>20.527049999999999</v>
      </c>
      <c r="R9">
        <f t="shared" si="3"/>
        <v>3</v>
      </c>
      <c r="S9" t="b">
        <f t="shared" si="4"/>
        <v>1</v>
      </c>
      <c r="T9">
        <f t="shared" si="5"/>
        <v>34.211750000000002</v>
      </c>
      <c r="U9">
        <f t="shared" si="6"/>
        <v>4</v>
      </c>
      <c r="V9">
        <f t="shared" si="7"/>
        <v>25.6588125</v>
      </c>
    </row>
    <row r="10" spans="1:2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 s="6">
        <v>347742</v>
      </c>
      <c r="J10">
        <v>11.1333</v>
      </c>
      <c r="L10" t="s">
        <v>15</v>
      </c>
      <c r="M10">
        <f t="shared" si="0"/>
        <v>3</v>
      </c>
      <c r="N10">
        <f t="shared" si="1"/>
        <v>54.219171000000003</v>
      </c>
      <c r="O10">
        <f t="shared" si="2"/>
        <v>3</v>
      </c>
      <c r="P10">
        <f t="shared" si="8"/>
        <v>18.073057000000002</v>
      </c>
      <c r="Q10">
        <f t="shared" si="9"/>
        <v>18.073057000000002</v>
      </c>
      <c r="R10">
        <f t="shared" si="3"/>
        <v>2</v>
      </c>
      <c r="S10" t="b">
        <f t="shared" si="4"/>
        <v>0</v>
      </c>
      <c r="T10">
        <f t="shared" si="5"/>
        <v>27.109585500000001</v>
      </c>
      <c r="U10">
        <f t="shared" si="6"/>
        <v>3</v>
      </c>
      <c r="V10">
        <f t="shared" si="7"/>
        <v>18.073057000000002</v>
      </c>
    </row>
    <row r="11" spans="1:2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 s="6">
        <v>237736</v>
      </c>
      <c r="J11">
        <v>30.070799999999998</v>
      </c>
      <c r="L11" t="s">
        <v>20</v>
      </c>
      <c r="M11">
        <f t="shared" si="0"/>
        <v>2</v>
      </c>
      <c r="N11">
        <f t="shared" si="1"/>
        <v>30.070799999999998</v>
      </c>
      <c r="O11">
        <f t="shared" si="2"/>
        <v>2</v>
      </c>
      <c r="P11">
        <f t="shared" si="8"/>
        <v>15.035399999999999</v>
      </c>
      <c r="Q11">
        <f t="shared" si="9"/>
        <v>15.035399999999999</v>
      </c>
      <c r="R11">
        <f t="shared" si="3"/>
        <v>2</v>
      </c>
      <c r="S11" t="b">
        <f t="shared" si="4"/>
        <v>0</v>
      </c>
      <c r="T11">
        <f t="shared" si="5"/>
        <v>15.035399999999999</v>
      </c>
      <c r="U11">
        <f t="shared" si="6"/>
        <v>2</v>
      </c>
      <c r="V11">
        <f t="shared" si="7"/>
        <v>15.035399999999999</v>
      </c>
    </row>
    <row r="12" spans="1:2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s="6" t="s">
        <v>34</v>
      </c>
      <c r="J12">
        <v>16.7</v>
      </c>
      <c r="K12" t="s">
        <v>35</v>
      </c>
      <c r="L12" t="s">
        <v>15</v>
      </c>
      <c r="M12">
        <f t="shared" si="0"/>
        <v>3</v>
      </c>
      <c r="N12">
        <f t="shared" si="1"/>
        <v>81.328999999999994</v>
      </c>
      <c r="O12">
        <f t="shared" si="2"/>
        <v>2</v>
      </c>
      <c r="P12">
        <f t="shared" si="8"/>
        <v>40.664499999999997</v>
      </c>
      <c r="Q12">
        <f t="shared" si="9"/>
        <v>27.109666666666666</v>
      </c>
      <c r="R12">
        <f t="shared" si="3"/>
        <v>2</v>
      </c>
      <c r="S12" t="b">
        <f t="shared" si="4"/>
        <v>1</v>
      </c>
      <c r="T12">
        <f t="shared" si="5"/>
        <v>40.664499999999997</v>
      </c>
      <c r="U12">
        <f t="shared" si="6"/>
        <v>2</v>
      </c>
      <c r="V12">
        <f t="shared" si="7"/>
        <v>40.664499999999997</v>
      </c>
    </row>
    <row r="13" spans="1:2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 s="6">
        <v>113783</v>
      </c>
      <c r="J13">
        <v>26.55</v>
      </c>
      <c r="K13" t="s">
        <v>37</v>
      </c>
      <c r="L13" t="s">
        <v>15</v>
      </c>
      <c r="M13">
        <f t="shared" si="0"/>
        <v>1</v>
      </c>
      <c r="N13">
        <f t="shared" si="1"/>
        <v>129.29850000000002</v>
      </c>
      <c r="O13">
        <f t="shared" si="2"/>
        <v>1</v>
      </c>
      <c r="P13">
        <f t="shared" si="8"/>
        <v>129.29850000000002</v>
      </c>
      <c r="Q13">
        <f t="shared" si="9"/>
        <v>129.29850000000002</v>
      </c>
      <c r="R13">
        <f t="shared" si="3"/>
        <v>1</v>
      </c>
      <c r="S13" t="b">
        <f t="shared" si="4"/>
        <v>0</v>
      </c>
      <c r="T13">
        <f t="shared" si="5"/>
        <v>129.29850000000002</v>
      </c>
      <c r="U13">
        <f t="shared" si="6"/>
        <v>1</v>
      </c>
      <c r="V13">
        <f t="shared" si="7"/>
        <v>129.29850000000002</v>
      </c>
    </row>
    <row r="14" spans="1:2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s="6" t="s">
        <v>39</v>
      </c>
      <c r="J14">
        <v>8.0500000000000007</v>
      </c>
      <c r="L14" t="s">
        <v>15</v>
      </c>
      <c r="M14">
        <f t="shared" si="0"/>
        <v>1</v>
      </c>
      <c r="N14">
        <f t="shared" si="1"/>
        <v>39.203500000000005</v>
      </c>
      <c r="O14">
        <f t="shared" si="2"/>
        <v>1</v>
      </c>
      <c r="P14">
        <f t="shared" si="8"/>
        <v>39.203500000000005</v>
      </c>
      <c r="Q14">
        <f t="shared" si="9"/>
        <v>39.203500000000005</v>
      </c>
      <c r="R14">
        <f t="shared" si="3"/>
        <v>1</v>
      </c>
      <c r="S14" t="b">
        <f t="shared" si="4"/>
        <v>0</v>
      </c>
      <c r="T14">
        <f t="shared" si="5"/>
        <v>39.203500000000005</v>
      </c>
      <c r="U14">
        <f t="shared" si="6"/>
        <v>1</v>
      </c>
      <c r="V14">
        <f t="shared" si="7"/>
        <v>39.203500000000005</v>
      </c>
    </row>
    <row r="15" spans="1:2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 s="6">
        <v>347082</v>
      </c>
      <c r="J15">
        <v>31.274999999999999</v>
      </c>
      <c r="L15" t="s">
        <v>15</v>
      </c>
      <c r="M15">
        <f t="shared" si="0"/>
        <v>7</v>
      </c>
      <c r="N15">
        <f t="shared" si="1"/>
        <v>152.30924999999999</v>
      </c>
      <c r="O15">
        <f t="shared" si="2"/>
        <v>7</v>
      </c>
      <c r="P15">
        <f t="shared" si="8"/>
        <v>21.758464285714286</v>
      </c>
      <c r="Q15">
        <f t="shared" si="9"/>
        <v>21.758464285714286</v>
      </c>
      <c r="R15">
        <f t="shared" si="3"/>
        <v>4.5</v>
      </c>
      <c r="S15" t="b">
        <f t="shared" si="4"/>
        <v>0</v>
      </c>
      <c r="T15">
        <f t="shared" si="5"/>
        <v>33.846499999999999</v>
      </c>
      <c r="U15">
        <f t="shared" si="6"/>
        <v>7</v>
      </c>
      <c r="V15">
        <f t="shared" si="7"/>
        <v>21.758464285714286</v>
      </c>
    </row>
    <row r="16" spans="1:2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 s="6">
        <v>350406</v>
      </c>
      <c r="J16">
        <v>7.8541999999999996</v>
      </c>
      <c r="L16" t="s">
        <v>15</v>
      </c>
      <c r="M16">
        <f t="shared" si="0"/>
        <v>1</v>
      </c>
      <c r="N16">
        <f t="shared" si="1"/>
        <v>38.249954000000002</v>
      </c>
      <c r="O16">
        <f t="shared" si="2"/>
        <v>1</v>
      </c>
      <c r="P16">
        <f t="shared" si="8"/>
        <v>38.249954000000002</v>
      </c>
      <c r="Q16">
        <f t="shared" si="9"/>
        <v>38.249954000000002</v>
      </c>
      <c r="R16">
        <f t="shared" si="3"/>
        <v>1</v>
      </c>
      <c r="S16" t="b">
        <f t="shared" si="4"/>
        <v>0</v>
      </c>
      <c r="T16">
        <f t="shared" si="5"/>
        <v>38.249954000000002</v>
      </c>
      <c r="U16">
        <f t="shared" si="6"/>
        <v>1</v>
      </c>
      <c r="V16">
        <f t="shared" si="7"/>
        <v>38.249954000000002</v>
      </c>
    </row>
    <row r="17" spans="1:2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 s="6">
        <v>248706</v>
      </c>
      <c r="J17">
        <v>16</v>
      </c>
      <c r="L17" t="s">
        <v>15</v>
      </c>
      <c r="M17">
        <f t="shared" si="0"/>
        <v>1</v>
      </c>
      <c r="N17">
        <f t="shared" si="1"/>
        <v>77.92</v>
      </c>
      <c r="O17">
        <f t="shared" si="2"/>
        <v>1</v>
      </c>
      <c r="P17">
        <f t="shared" si="8"/>
        <v>77.92</v>
      </c>
      <c r="Q17">
        <f t="shared" si="9"/>
        <v>77.92</v>
      </c>
      <c r="R17">
        <f t="shared" si="3"/>
        <v>1</v>
      </c>
      <c r="S17" t="b">
        <f t="shared" si="4"/>
        <v>0</v>
      </c>
      <c r="T17">
        <f t="shared" si="5"/>
        <v>77.92</v>
      </c>
      <c r="U17">
        <f t="shared" si="6"/>
        <v>1</v>
      </c>
      <c r="V17">
        <f t="shared" si="7"/>
        <v>77.92</v>
      </c>
    </row>
    <row r="18" spans="1:2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 s="6">
        <v>382652</v>
      </c>
      <c r="J18">
        <v>29.125</v>
      </c>
      <c r="L18" t="s">
        <v>27</v>
      </c>
      <c r="M18">
        <f t="shared" si="0"/>
        <v>6</v>
      </c>
      <c r="N18">
        <f t="shared" si="1"/>
        <v>121.981325</v>
      </c>
      <c r="O18">
        <f t="shared" si="2"/>
        <v>5</v>
      </c>
      <c r="P18">
        <f t="shared" si="8"/>
        <v>24.396265</v>
      </c>
      <c r="Q18">
        <f t="shared" si="9"/>
        <v>20.330220833333332</v>
      </c>
      <c r="R18">
        <f t="shared" si="3"/>
        <v>3.5</v>
      </c>
      <c r="S18" t="b">
        <f t="shared" si="4"/>
        <v>1</v>
      </c>
      <c r="T18">
        <f t="shared" si="5"/>
        <v>34.85180714285714</v>
      </c>
      <c r="U18">
        <f t="shared" si="6"/>
        <v>5</v>
      </c>
      <c r="V18">
        <f t="shared" si="7"/>
        <v>24.396265</v>
      </c>
    </row>
    <row r="19" spans="1:2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 s="6">
        <v>244373</v>
      </c>
      <c r="J19">
        <v>13</v>
      </c>
      <c r="L19" t="s">
        <v>15</v>
      </c>
      <c r="M19">
        <f t="shared" si="0"/>
        <v>1</v>
      </c>
      <c r="N19">
        <f t="shared" si="1"/>
        <v>63.31</v>
      </c>
      <c r="O19">
        <f t="shared" si="2"/>
        <v>1</v>
      </c>
      <c r="P19">
        <f t="shared" si="8"/>
        <v>63.31</v>
      </c>
      <c r="Q19">
        <f t="shared" si="9"/>
        <v>63.31</v>
      </c>
      <c r="R19">
        <f t="shared" si="3"/>
        <v>1</v>
      </c>
      <c r="S19" t="b">
        <f t="shared" si="4"/>
        <v>0</v>
      </c>
      <c r="T19">
        <f t="shared" si="5"/>
        <v>63.31</v>
      </c>
      <c r="U19">
        <f t="shared" si="6"/>
        <v>1</v>
      </c>
      <c r="V19">
        <f t="shared" si="7"/>
        <v>63.31</v>
      </c>
    </row>
    <row r="20" spans="1:2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 s="6">
        <v>345763</v>
      </c>
      <c r="J20">
        <v>18</v>
      </c>
      <c r="L20" t="s">
        <v>15</v>
      </c>
      <c r="M20">
        <f t="shared" si="0"/>
        <v>2</v>
      </c>
      <c r="N20">
        <f t="shared" si="1"/>
        <v>87.66</v>
      </c>
      <c r="O20">
        <f t="shared" si="2"/>
        <v>1</v>
      </c>
      <c r="P20">
        <f t="shared" si="8"/>
        <v>87.66</v>
      </c>
      <c r="Q20">
        <f t="shared" si="9"/>
        <v>43.83</v>
      </c>
      <c r="R20">
        <f t="shared" si="3"/>
        <v>2</v>
      </c>
      <c r="S20" t="b">
        <f t="shared" si="4"/>
        <v>0</v>
      </c>
      <c r="T20">
        <f t="shared" si="5"/>
        <v>43.83</v>
      </c>
      <c r="U20">
        <f t="shared" si="6"/>
        <v>2</v>
      </c>
      <c r="V20">
        <f t="shared" si="7"/>
        <v>43.83</v>
      </c>
    </row>
    <row r="21" spans="1:2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 s="6">
        <v>2649</v>
      </c>
      <c r="J21">
        <v>7.2249999999999996</v>
      </c>
      <c r="L21" t="s">
        <v>20</v>
      </c>
      <c r="M21">
        <f t="shared" si="0"/>
        <v>1</v>
      </c>
      <c r="N21">
        <f t="shared" si="1"/>
        <v>35.185749999999999</v>
      </c>
      <c r="O21">
        <f t="shared" si="2"/>
        <v>1</v>
      </c>
      <c r="P21">
        <f t="shared" si="8"/>
        <v>35.185749999999999</v>
      </c>
      <c r="Q21">
        <f t="shared" si="9"/>
        <v>35.185749999999999</v>
      </c>
      <c r="R21">
        <f t="shared" si="3"/>
        <v>1</v>
      </c>
      <c r="S21" t="b">
        <f t="shared" si="4"/>
        <v>0</v>
      </c>
      <c r="T21">
        <f t="shared" si="5"/>
        <v>35.185749999999999</v>
      </c>
      <c r="U21">
        <f t="shared" si="6"/>
        <v>1</v>
      </c>
      <c r="V21">
        <f t="shared" si="7"/>
        <v>35.185749999999999</v>
      </c>
    </row>
    <row r="22" spans="1:2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 s="6">
        <v>239865</v>
      </c>
      <c r="J22">
        <v>26</v>
      </c>
      <c r="L22" t="s">
        <v>15</v>
      </c>
      <c r="M22">
        <f t="shared" si="0"/>
        <v>1</v>
      </c>
      <c r="N22">
        <f t="shared" si="1"/>
        <v>126.62</v>
      </c>
      <c r="O22">
        <f t="shared" si="2"/>
        <v>2</v>
      </c>
      <c r="P22">
        <f t="shared" si="8"/>
        <v>63.31</v>
      </c>
      <c r="Q22">
        <f t="shared" si="9"/>
        <v>126.62</v>
      </c>
      <c r="R22">
        <f t="shared" si="3"/>
        <v>1</v>
      </c>
      <c r="S22" t="b">
        <f t="shared" si="4"/>
        <v>0</v>
      </c>
      <c r="T22">
        <f t="shared" si="5"/>
        <v>126.62</v>
      </c>
      <c r="U22">
        <f t="shared" si="6"/>
        <v>2</v>
      </c>
      <c r="V22">
        <f t="shared" si="7"/>
        <v>63.31</v>
      </c>
    </row>
    <row r="23" spans="1:2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 s="6">
        <v>248698</v>
      </c>
      <c r="J23">
        <v>13</v>
      </c>
      <c r="K23" t="s">
        <v>49</v>
      </c>
      <c r="L23" t="s">
        <v>15</v>
      </c>
      <c r="M23">
        <f t="shared" si="0"/>
        <v>1</v>
      </c>
      <c r="N23">
        <f t="shared" si="1"/>
        <v>63.31</v>
      </c>
      <c r="O23">
        <f t="shared" si="2"/>
        <v>1</v>
      </c>
      <c r="P23">
        <f t="shared" si="8"/>
        <v>63.31</v>
      </c>
      <c r="Q23">
        <f t="shared" si="9"/>
        <v>63.31</v>
      </c>
      <c r="R23">
        <f t="shared" si="3"/>
        <v>1</v>
      </c>
      <c r="S23" t="b">
        <f t="shared" si="4"/>
        <v>0</v>
      </c>
      <c r="T23">
        <f t="shared" si="5"/>
        <v>63.31</v>
      </c>
      <c r="U23">
        <f t="shared" si="6"/>
        <v>1</v>
      </c>
      <c r="V23">
        <f t="shared" si="7"/>
        <v>63.31</v>
      </c>
    </row>
    <row r="24" spans="1:2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 s="6">
        <v>330923</v>
      </c>
      <c r="J24">
        <v>8.0291999999999994</v>
      </c>
      <c r="L24" t="s">
        <v>27</v>
      </c>
      <c r="M24">
        <f t="shared" si="0"/>
        <v>1</v>
      </c>
      <c r="N24">
        <f t="shared" si="1"/>
        <v>33.627895439999996</v>
      </c>
      <c r="O24">
        <f t="shared" si="2"/>
        <v>1</v>
      </c>
      <c r="P24">
        <f t="shared" si="8"/>
        <v>33.627895439999996</v>
      </c>
      <c r="Q24">
        <f t="shared" si="9"/>
        <v>33.627895439999996</v>
      </c>
      <c r="R24">
        <f t="shared" si="3"/>
        <v>1</v>
      </c>
      <c r="S24" t="b">
        <f t="shared" si="4"/>
        <v>0</v>
      </c>
      <c r="T24">
        <f t="shared" si="5"/>
        <v>33.627895439999996</v>
      </c>
      <c r="U24">
        <f t="shared" si="6"/>
        <v>1</v>
      </c>
      <c r="V24">
        <f t="shared" si="7"/>
        <v>33.627895439999996</v>
      </c>
    </row>
    <row r="25" spans="1:2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 s="6">
        <v>113788</v>
      </c>
      <c r="J25">
        <v>35.5</v>
      </c>
      <c r="K25" t="s">
        <v>52</v>
      </c>
      <c r="L25" t="s">
        <v>15</v>
      </c>
      <c r="M25">
        <f t="shared" si="0"/>
        <v>1</v>
      </c>
      <c r="N25">
        <f t="shared" si="1"/>
        <v>172.88499999999999</v>
      </c>
      <c r="O25">
        <f t="shared" si="2"/>
        <v>1</v>
      </c>
      <c r="P25">
        <f t="shared" si="8"/>
        <v>172.88499999999999</v>
      </c>
      <c r="Q25">
        <f t="shared" si="9"/>
        <v>172.88499999999999</v>
      </c>
      <c r="R25">
        <f t="shared" si="3"/>
        <v>1</v>
      </c>
      <c r="S25" t="b">
        <f t="shared" si="4"/>
        <v>0</v>
      </c>
      <c r="T25">
        <f t="shared" si="5"/>
        <v>172.88499999999999</v>
      </c>
      <c r="U25">
        <f t="shared" si="6"/>
        <v>1</v>
      </c>
      <c r="V25">
        <f t="shared" si="7"/>
        <v>172.88499999999999</v>
      </c>
    </row>
    <row r="26" spans="1:2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 s="6">
        <v>349909</v>
      </c>
      <c r="J26">
        <v>21.074999999999999</v>
      </c>
      <c r="L26" t="s">
        <v>15</v>
      </c>
      <c r="M26">
        <f t="shared" si="0"/>
        <v>5</v>
      </c>
      <c r="N26">
        <f t="shared" si="1"/>
        <v>102.63525</v>
      </c>
      <c r="O26">
        <f t="shared" si="2"/>
        <v>4</v>
      </c>
      <c r="P26">
        <f t="shared" si="8"/>
        <v>25.6588125</v>
      </c>
      <c r="Q26">
        <f t="shared" si="9"/>
        <v>20.527049999999999</v>
      </c>
      <c r="R26">
        <f t="shared" si="3"/>
        <v>3</v>
      </c>
      <c r="S26" t="b">
        <f t="shared" si="4"/>
        <v>1</v>
      </c>
      <c r="T26">
        <f t="shared" si="5"/>
        <v>34.211750000000002</v>
      </c>
      <c r="U26">
        <f t="shared" si="6"/>
        <v>4</v>
      </c>
      <c r="V26">
        <f t="shared" si="7"/>
        <v>25.6588125</v>
      </c>
    </row>
    <row r="27" spans="1:2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 s="6">
        <v>347077</v>
      </c>
      <c r="J27">
        <v>31.387499999999999</v>
      </c>
      <c r="L27" t="s">
        <v>15</v>
      </c>
      <c r="M27">
        <f t="shared" si="0"/>
        <v>7</v>
      </c>
      <c r="N27">
        <f t="shared" si="1"/>
        <v>152.857125</v>
      </c>
      <c r="O27">
        <f t="shared" si="2"/>
        <v>4</v>
      </c>
      <c r="P27">
        <f t="shared" si="8"/>
        <v>38.214281249999999</v>
      </c>
      <c r="Q27">
        <f t="shared" si="9"/>
        <v>21.836732142857141</v>
      </c>
      <c r="R27">
        <f t="shared" si="3"/>
        <v>4.5</v>
      </c>
      <c r="S27" t="b">
        <f t="shared" si="4"/>
        <v>0</v>
      </c>
      <c r="T27">
        <f t="shared" si="5"/>
        <v>33.968249999999998</v>
      </c>
      <c r="U27">
        <f t="shared" si="6"/>
        <v>4.5</v>
      </c>
      <c r="V27">
        <f t="shared" si="7"/>
        <v>33.968249999999998</v>
      </c>
    </row>
    <row r="28" spans="1:2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 s="6">
        <v>2631</v>
      </c>
      <c r="J28">
        <v>7.2249999999999996</v>
      </c>
      <c r="L28" t="s">
        <v>20</v>
      </c>
      <c r="M28">
        <f t="shared" si="0"/>
        <v>1</v>
      </c>
      <c r="N28">
        <f t="shared" si="1"/>
        <v>35.185749999999999</v>
      </c>
      <c r="O28">
        <f t="shared" si="2"/>
        <v>1</v>
      </c>
      <c r="P28">
        <f t="shared" si="8"/>
        <v>35.185749999999999</v>
      </c>
      <c r="Q28">
        <f t="shared" si="9"/>
        <v>35.185749999999999</v>
      </c>
      <c r="R28">
        <f t="shared" si="3"/>
        <v>1</v>
      </c>
      <c r="S28" t="b">
        <f t="shared" si="4"/>
        <v>0</v>
      </c>
      <c r="T28">
        <f t="shared" si="5"/>
        <v>35.185749999999999</v>
      </c>
      <c r="U28">
        <f t="shared" si="6"/>
        <v>1</v>
      </c>
      <c r="V28">
        <f t="shared" si="7"/>
        <v>35.185749999999999</v>
      </c>
    </row>
    <row r="29" spans="1:2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 s="6">
        <v>19950</v>
      </c>
      <c r="J29">
        <v>263</v>
      </c>
      <c r="K29" t="s">
        <v>57</v>
      </c>
      <c r="L29" t="s">
        <v>15</v>
      </c>
      <c r="M29">
        <f t="shared" si="0"/>
        <v>6</v>
      </c>
      <c r="N29">
        <f t="shared" si="1"/>
        <v>1280.81</v>
      </c>
      <c r="O29">
        <f t="shared" si="2"/>
        <v>4</v>
      </c>
      <c r="P29">
        <f t="shared" si="8"/>
        <v>320.20249999999999</v>
      </c>
      <c r="Q29">
        <f t="shared" si="9"/>
        <v>213.46833333333333</v>
      </c>
      <c r="R29">
        <f t="shared" si="3"/>
        <v>5</v>
      </c>
      <c r="S29" t="b">
        <f t="shared" si="4"/>
        <v>0</v>
      </c>
      <c r="T29">
        <f t="shared" si="5"/>
        <v>256.16199999999998</v>
      </c>
      <c r="U29">
        <f t="shared" si="6"/>
        <v>5</v>
      </c>
      <c r="V29">
        <f t="shared" si="7"/>
        <v>256.16199999999998</v>
      </c>
    </row>
    <row r="30" spans="1:2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 s="6">
        <v>330959</v>
      </c>
      <c r="J30">
        <v>7.8792</v>
      </c>
      <c r="L30" t="s">
        <v>27</v>
      </c>
      <c r="M30">
        <f t="shared" si="0"/>
        <v>1</v>
      </c>
      <c r="N30">
        <f t="shared" si="1"/>
        <v>32.999665440000001</v>
      </c>
      <c r="O30">
        <f t="shared" si="2"/>
        <v>1</v>
      </c>
      <c r="P30">
        <f t="shared" si="8"/>
        <v>32.999665440000001</v>
      </c>
      <c r="Q30">
        <f t="shared" si="9"/>
        <v>32.999665440000001</v>
      </c>
      <c r="R30">
        <f t="shared" si="3"/>
        <v>1</v>
      </c>
      <c r="S30" t="b">
        <f t="shared" si="4"/>
        <v>0</v>
      </c>
      <c r="T30">
        <f t="shared" si="5"/>
        <v>32.999665440000001</v>
      </c>
      <c r="U30">
        <f t="shared" si="6"/>
        <v>1</v>
      </c>
      <c r="V30">
        <f t="shared" si="7"/>
        <v>32.999665440000001</v>
      </c>
    </row>
    <row r="31" spans="1:2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 s="6">
        <v>349216</v>
      </c>
      <c r="J31">
        <v>7.8958000000000004</v>
      </c>
      <c r="L31" t="s">
        <v>15</v>
      </c>
      <c r="M31">
        <f t="shared" si="0"/>
        <v>1</v>
      </c>
      <c r="N31">
        <f t="shared" si="1"/>
        <v>38.452546000000005</v>
      </c>
      <c r="O31">
        <f t="shared" si="2"/>
        <v>1</v>
      </c>
      <c r="P31">
        <f t="shared" si="8"/>
        <v>38.452546000000005</v>
      </c>
      <c r="Q31">
        <f t="shared" si="9"/>
        <v>38.452546000000005</v>
      </c>
      <c r="R31">
        <f t="shared" si="3"/>
        <v>1</v>
      </c>
      <c r="S31" t="b">
        <f t="shared" si="4"/>
        <v>0</v>
      </c>
      <c r="T31">
        <f t="shared" si="5"/>
        <v>38.452546000000005</v>
      </c>
      <c r="U31">
        <f t="shared" si="6"/>
        <v>1</v>
      </c>
      <c r="V31">
        <f t="shared" si="7"/>
        <v>38.452546000000005</v>
      </c>
    </row>
    <row r="32" spans="1:2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s="6" t="s">
        <v>61</v>
      </c>
      <c r="J32">
        <v>27.720800000000001</v>
      </c>
      <c r="L32" t="s">
        <v>20</v>
      </c>
      <c r="M32">
        <f t="shared" si="0"/>
        <v>1</v>
      </c>
      <c r="N32">
        <f t="shared" si="1"/>
        <v>135.00029599999999</v>
      </c>
      <c r="O32">
        <f t="shared" si="2"/>
        <v>1</v>
      </c>
      <c r="P32">
        <f t="shared" si="8"/>
        <v>135.00029599999999</v>
      </c>
      <c r="Q32">
        <f t="shared" si="9"/>
        <v>135.00029599999999</v>
      </c>
      <c r="R32">
        <f t="shared" si="3"/>
        <v>1</v>
      </c>
      <c r="S32" t="b">
        <f t="shared" si="4"/>
        <v>0</v>
      </c>
      <c r="T32">
        <f t="shared" si="5"/>
        <v>135.00029599999999</v>
      </c>
      <c r="U32">
        <f t="shared" si="6"/>
        <v>1</v>
      </c>
      <c r="V32">
        <f t="shared" si="7"/>
        <v>135.00029599999999</v>
      </c>
    </row>
    <row r="33" spans="1:2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s="6" t="s">
        <v>63</v>
      </c>
      <c r="J33">
        <v>146.52080000000001</v>
      </c>
      <c r="K33" t="s">
        <v>64</v>
      </c>
      <c r="L33" t="s">
        <v>20</v>
      </c>
      <c r="M33">
        <f t="shared" si="0"/>
        <v>2</v>
      </c>
      <c r="N33">
        <f t="shared" si="1"/>
        <v>713.55629600000009</v>
      </c>
      <c r="O33">
        <f t="shared" si="2"/>
        <v>2</v>
      </c>
      <c r="P33">
        <f t="shared" si="8"/>
        <v>356.77814800000004</v>
      </c>
      <c r="Q33">
        <f t="shared" si="9"/>
        <v>356.77814800000004</v>
      </c>
      <c r="R33">
        <f t="shared" si="3"/>
        <v>2</v>
      </c>
      <c r="S33" t="b">
        <f t="shared" si="4"/>
        <v>0</v>
      </c>
      <c r="T33">
        <f t="shared" si="5"/>
        <v>356.77814800000004</v>
      </c>
      <c r="U33">
        <f t="shared" si="6"/>
        <v>2</v>
      </c>
      <c r="V33">
        <f t="shared" si="7"/>
        <v>356.77814800000004</v>
      </c>
    </row>
    <row r="34" spans="1:2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 s="6">
        <v>335677</v>
      </c>
      <c r="J34">
        <v>7.75</v>
      </c>
      <c r="L34" t="s">
        <v>27</v>
      </c>
      <c r="M34">
        <f t="shared" si="0"/>
        <v>1</v>
      </c>
      <c r="N34">
        <f t="shared" si="1"/>
        <v>32.458550000000002</v>
      </c>
      <c r="O34">
        <f t="shared" si="2"/>
        <v>1</v>
      </c>
      <c r="P34">
        <f t="shared" si="8"/>
        <v>32.458550000000002</v>
      </c>
      <c r="Q34">
        <f t="shared" si="9"/>
        <v>32.458550000000002</v>
      </c>
      <c r="R34">
        <f t="shared" si="3"/>
        <v>1</v>
      </c>
      <c r="S34" t="b">
        <f t="shared" si="4"/>
        <v>0</v>
      </c>
      <c r="T34">
        <f t="shared" si="5"/>
        <v>32.458550000000002</v>
      </c>
      <c r="U34">
        <f t="shared" si="6"/>
        <v>1</v>
      </c>
      <c r="V34">
        <f t="shared" si="7"/>
        <v>32.458550000000002</v>
      </c>
    </row>
    <row r="35" spans="1:2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s="6" t="s">
        <v>67</v>
      </c>
      <c r="J35">
        <v>10.5</v>
      </c>
      <c r="L35" t="s">
        <v>15</v>
      </c>
      <c r="M35">
        <f t="shared" si="0"/>
        <v>1</v>
      </c>
      <c r="N35">
        <f t="shared" si="1"/>
        <v>51.134999999999998</v>
      </c>
      <c r="O35">
        <f t="shared" si="2"/>
        <v>1</v>
      </c>
      <c r="P35">
        <f t="shared" si="8"/>
        <v>51.134999999999998</v>
      </c>
      <c r="Q35">
        <f t="shared" si="9"/>
        <v>51.134999999999998</v>
      </c>
      <c r="R35">
        <f t="shared" si="3"/>
        <v>1</v>
      </c>
      <c r="S35" t="b">
        <f t="shared" si="4"/>
        <v>0</v>
      </c>
      <c r="T35">
        <f t="shared" si="5"/>
        <v>51.134999999999998</v>
      </c>
      <c r="U35">
        <f t="shared" si="6"/>
        <v>1</v>
      </c>
      <c r="V35">
        <f t="shared" si="7"/>
        <v>51.134999999999998</v>
      </c>
    </row>
    <row r="36" spans="1:2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s="6" t="s">
        <v>69</v>
      </c>
      <c r="J36">
        <v>82.1708</v>
      </c>
      <c r="L36" t="s">
        <v>20</v>
      </c>
      <c r="M36">
        <f t="shared" si="0"/>
        <v>2</v>
      </c>
      <c r="N36">
        <f t="shared" si="1"/>
        <v>400.17179600000003</v>
      </c>
      <c r="O36">
        <f t="shared" si="2"/>
        <v>2</v>
      </c>
      <c r="P36">
        <f t="shared" si="8"/>
        <v>200.08589800000001</v>
      </c>
      <c r="Q36">
        <f t="shared" si="9"/>
        <v>200.08589800000001</v>
      </c>
      <c r="R36">
        <f t="shared" si="3"/>
        <v>2</v>
      </c>
      <c r="S36" t="b">
        <f t="shared" si="4"/>
        <v>0</v>
      </c>
      <c r="T36">
        <f t="shared" si="5"/>
        <v>200.08589800000001</v>
      </c>
      <c r="U36">
        <f t="shared" si="6"/>
        <v>2</v>
      </c>
      <c r="V36">
        <f t="shared" si="7"/>
        <v>200.08589800000001</v>
      </c>
    </row>
    <row r="37" spans="1:2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 s="6">
        <v>113789</v>
      </c>
      <c r="J37">
        <v>52</v>
      </c>
      <c r="L37" t="s">
        <v>15</v>
      </c>
      <c r="M37">
        <f t="shared" si="0"/>
        <v>2</v>
      </c>
      <c r="N37">
        <f t="shared" si="1"/>
        <v>253.24</v>
      </c>
      <c r="O37">
        <f t="shared" si="2"/>
        <v>2</v>
      </c>
      <c r="P37">
        <f t="shared" si="8"/>
        <v>126.62</v>
      </c>
      <c r="Q37">
        <f t="shared" si="9"/>
        <v>126.62</v>
      </c>
      <c r="R37">
        <f t="shared" si="3"/>
        <v>2</v>
      </c>
      <c r="S37" t="b">
        <f t="shared" si="4"/>
        <v>0</v>
      </c>
      <c r="T37">
        <f t="shared" si="5"/>
        <v>126.62</v>
      </c>
      <c r="U37">
        <f t="shared" si="6"/>
        <v>2</v>
      </c>
      <c r="V37">
        <f t="shared" si="7"/>
        <v>126.62</v>
      </c>
    </row>
    <row r="38" spans="1:2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 s="6">
        <v>2677</v>
      </c>
      <c r="J38">
        <v>7.2291999999999996</v>
      </c>
      <c r="L38" t="s">
        <v>20</v>
      </c>
      <c r="M38">
        <f t="shared" si="0"/>
        <v>1</v>
      </c>
      <c r="N38">
        <f t="shared" si="1"/>
        <v>35.206204</v>
      </c>
      <c r="O38">
        <f t="shared" si="2"/>
        <v>1</v>
      </c>
      <c r="P38">
        <f t="shared" si="8"/>
        <v>35.206204</v>
      </c>
      <c r="Q38">
        <f t="shared" si="9"/>
        <v>35.206204</v>
      </c>
      <c r="R38">
        <f t="shared" si="3"/>
        <v>1</v>
      </c>
      <c r="S38" t="b">
        <f t="shared" si="4"/>
        <v>0</v>
      </c>
      <c r="T38">
        <f t="shared" si="5"/>
        <v>35.206204</v>
      </c>
      <c r="U38">
        <f t="shared" si="6"/>
        <v>1</v>
      </c>
      <c r="V38">
        <f t="shared" si="7"/>
        <v>35.206204</v>
      </c>
    </row>
    <row r="39" spans="1:2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s="6" t="s">
        <v>73</v>
      </c>
      <c r="J39">
        <v>8.0500000000000007</v>
      </c>
      <c r="L39" t="s">
        <v>15</v>
      </c>
      <c r="M39">
        <f t="shared" si="0"/>
        <v>1</v>
      </c>
      <c r="N39">
        <f t="shared" si="1"/>
        <v>39.203500000000005</v>
      </c>
      <c r="O39">
        <f t="shared" si="2"/>
        <v>1</v>
      </c>
      <c r="P39">
        <f t="shared" si="8"/>
        <v>39.203500000000005</v>
      </c>
      <c r="Q39">
        <f t="shared" si="9"/>
        <v>39.203500000000005</v>
      </c>
      <c r="R39">
        <f t="shared" si="3"/>
        <v>1</v>
      </c>
      <c r="S39" t="b">
        <f t="shared" si="4"/>
        <v>0</v>
      </c>
      <c r="T39">
        <f t="shared" si="5"/>
        <v>39.203500000000005</v>
      </c>
      <c r="U39">
        <f t="shared" si="6"/>
        <v>1</v>
      </c>
      <c r="V39">
        <f t="shared" si="7"/>
        <v>39.203500000000005</v>
      </c>
    </row>
    <row r="40" spans="1:2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 s="6">
        <v>345764</v>
      </c>
      <c r="J40">
        <v>18</v>
      </c>
      <c r="L40" t="s">
        <v>15</v>
      </c>
      <c r="M40">
        <f t="shared" si="0"/>
        <v>3</v>
      </c>
      <c r="N40">
        <f t="shared" si="1"/>
        <v>87.66</v>
      </c>
      <c r="O40">
        <f t="shared" si="2"/>
        <v>2</v>
      </c>
      <c r="P40">
        <f t="shared" si="8"/>
        <v>43.83</v>
      </c>
      <c r="Q40">
        <f t="shared" si="9"/>
        <v>29.22</v>
      </c>
      <c r="R40">
        <f t="shared" si="3"/>
        <v>3</v>
      </c>
      <c r="S40" t="b">
        <f t="shared" si="4"/>
        <v>0</v>
      </c>
      <c r="T40">
        <f t="shared" si="5"/>
        <v>29.22</v>
      </c>
      <c r="U40">
        <f t="shared" si="6"/>
        <v>3</v>
      </c>
      <c r="V40">
        <f t="shared" si="7"/>
        <v>29.22</v>
      </c>
    </row>
    <row r="41" spans="1:2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 s="6">
        <v>2651</v>
      </c>
      <c r="J41">
        <v>11.2417</v>
      </c>
      <c r="L41" t="s">
        <v>20</v>
      </c>
      <c r="M41">
        <f t="shared" si="0"/>
        <v>2</v>
      </c>
      <c r="N41">
        <f t="shared" si="1"/>
        <v>54.747078999999999</v>
      </c>
      <c r="O41">
        <f t="shared" si="2"/>
        <v>2</v>
      </c>
      <c r="P41">
        <f t="shared" si="8"/>
        <v>27.3735395</v>
      </c>
      <c r="Q41">
        <f t="shared" si="9"/>
        <v>27.3735395</v>
      </c>
      <c r="R41">
        <f t="shared" si="3"/>
        <v>2</v>
      </c>
      <c r="S41" t="b">
        <f t="shared" si="4"/>
        <v>0</v>
      </c>
      <c r="T41">
        <f t="shared" si="5"/>
        <v>27.3735395</v>
      </c>
      <c r="U41">
        <f t="shared" si="6"/>
        <v>2</v>
      </c>
      <c r="V41">
        <f t="shared" si="7"/>
        <v>27.3735395</v>
      </c>
    </row>
    <row r="42" spans="1:2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 s="6">
        <v>7546</v>
      </c>
      <c r="J42">
        <v>9.4749999999999996</v>
      </c>
      <c r="L42" t="s">
        <v>15</v>
      </c>
      <c r="M42">
        <f t="shared" si="0"/>
        <v>2</v>
      </c>
      <c r="N42">
        <f t="shared" si="1"/>
        <v>46.143250000000002</v>
      </c>
      <c r="O42">
        <f t="shared" si="2"/>
        <v>1</v>
      </c>
      <c r="P42">
        <f t="shared" si="8"/>
        <v>46.143250000000002</v>
      </c>
      <c r="Q42">
        <f t="shared" si="9"/>
        <v>23.071625000000001</v>
      </c>
      <c r="R42">
        <f t="shared" si="3"/>
        <v>2</v>
      </c>
      <c r="S42" t="b">
        <f t="shared" si="4"/>
        <v>0</v>
      </c>
      <c r="T42">
        <f t="shared" si="5"/>
        <v>23.071625000000001</v>
      </c>
      <c r="U42">
        <f t="shared" si="6"/>
        <v>2</v>
      </c>
      <c r="V42">
        <f t="shared" si="7"/>
        <v>23.071625000000001</v>
      </c>
    </row>
    <row r="43" spans="1:2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 s="6">
        <v>11668</v>
      </c>
      <c r="J43">
        <v>21</v>
      </c>
      <c r="L43" t="s">
        <v>15</v>
      </c>
      <c r="M43">
        <f t="shared" si="0"/>
        <v>2</v>
      </c>
      <c r="N43">
        <f t="shared" si="1"/>
        <v>102.27</v>
      </c>
      <c r="O43">
        <f t="shared" si="2"/>
        <v>2</v>
      </c>
      <c r="P43">
        <f t="shared" si="8"/>
        <v>51.134999999999998</v>
      </c>
      <c r="Q43">
        <f t="shared" si="9"/>
        <v>51.134999999999998</v>
      </c>
      <c r="R43">
        <f t="shared" si="3"/>
        <v>2</v>
      </c>
      <c r="S43" t="b">
        <f t="shared" si="4"/>
        <v>0</v>
      </c>
      <c r="T43">
        <f t="shared" si="5"/>
        <v>51.134999999999998</v>
      </c>
      <c r="U43">
        <f t="shared" si="6"/>
        <v>2</v>
      </c>
      <c r="V43">
        <f t="shared" si="7"/>
        <v>51.134999999999998</v>
      </c>
    </row>
    <row r="44" spans="1:2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 s="6">
        <v>349253</v>
      </c>
      <c r="J44">
        <v>7.8958000000000004</v>
      </c>
      <c r="L44" t="s">
        <v>20</v>
      </c>
      <c r="M44">
        <f t="shared" si="0"/>
        <v>1</v>
      </c>
      <c r="N44">
        <f t="shared" si="1"/>
        <v>38.452546000000005</v>
      </c>
      <c r="O44">
        <f t="shared" si="2"/>
        <v>1</v>
      </c>
      <c r="P44">
        <f t="shared" si="8"/>
        <v>38.452546000000005</v>
      </c>
      <c r="Q44">
        <f t="shared" si="9"/>
        <v>38.452546000000005</v>
      </c>
      <c r="R44">
        <f t="shared" si="3"/>
        <v>1</v>
      </c>
      <c r="S44" t="b">
        <f t="shared" si="4"/>
        <v>0</v>
      </c>
      <c r="T44">
        <f t="shared" si="5"/>
        <v>38.452546000000005</v>
      </c>
      <c r="U44">
        <f t="shared" si="6"/>
        <v>1</v>
      </c>
      <c r="V44">
        <f t="shared" si="7"/>
        <v>38.452546000000005</v>
      </c>
    </row>
    <row r="45" spans="1:2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s="6" t="s">
        <v>80</v>
      </c>
      <c r="J45">
        <v>41.5792</v>
      </c>
      <c r="L45" t="s">
        <v>20</v>
      </c>
      <c r="M45">
        <f t="shared" si="0"/>
        <v>4</v>
      </c>
      <c r="N45">
        <f t="shared" si="1"/>
        <v>202.49070399999999</v>
      </c>
      <c r="O45">
        <f t="shared" si="2"/>
        <v>3</v>
      </c>
      <c r="P45">
        <f t="shared" si="8"/>
        <v>67.496901333333327</v>
      </c>
      <c r="Q45">
        <f t="shared" si="9"/>
        <v>50.622675999999998</v>
      </c>
      <c r="R45">
        <f t="shared" si="3"/>
        <v>3</v>
      </c>
      <c r="S45" t="b">
        <f t="shared" si="4"/>
        <v>1</v>
      </c>
      <c r="T45">
        <f t="shared" si="5"/>
        <v>67.496901333333327</v>
      </c>
      <c r="U45">
        <f t="shared" si="6"/>
        <v>3</v>
      </c>
      <c r="V45">
        <f t="shared" si="7"/>
        <v>67.496901333333327</v>
      </c>
    </row>
    <row r="46" spans="1:2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 s="6">
        <v>330958</v>
      </c>
      <c r="J46">
        <v>7.8792</v>
      </c>
      <c r="L46" t="s">
        <v>27</v>
      </c>
      <c r="M46">
        <f t="shared" si="0"/>
        <v>1</v>
      </c>
      <c r="N46">
        <f t="shared" si="1"/>
        <v>32.999665440000001</v>
      </c>
      <c r="O46">
        <f t="shared" si="2"/>
        <v>1</v>
      </c>
      <c r="P46">
        <f t="shared" si="8"/>
        <v>32.999665440000001</v>
      </c>
      <c r="Q46">
        <f t="shared" si="9"/>
        <v>32.999665440000001</v>
      </c>
      <c r="R46">
        <f t="shared" si="3"/>
        <v>1</v>
      </c>
      <c r="S46" t="b">
        <f t="shared" si="4"/>
        <v>0</v>
      </c>
      <c r="T46">
        <f t="shared" si="5"/>
        <v>32.999665440000001</v>
      </c>
      <c r="U46">
        <f t="shared" si="6"/>
        <v>1</v>
      </c>
      <c r="V46">
        <f t="shared" si="7"/>
        <v>32.999665440000001</v>
      </c>
    </row>
    <row r="47" spans="1:2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s="6" t="s">
        <v>83</v>
      </c>
      <c r="J47">
        <v>8.0500000000000007</v>
      </c>
      <c r="L47" t="s">
        <v>15</v>
      </c>
      <c r="M47">
        <f t="shared" si="0"/>
        <v>1</v>
      </c>
      <c r="N47">
        <f t="shared" si="1"/>
        <v>39.203500000000005</v>
      </c>
      <c r="O47">
        <f t="shared" si="2"/>
        <v>1</v>
      </c>
      <c r="P47">
        <f t="shared" si="8"/>
        <v>39.203500000000005</v>
      </c>
      <c r="Q47">
        <f t="shared" si="9"/>
        <v>39.203500000000005</v>
      </c>
      <c r="R47">
        <f t="shared" si="3"/>
        <v>1</v>
      </c>
      <c r="S47" t="b">
        <f t="shared" si="4"/>
        <v>0</v>
      </c>
      <c r="T47">
        <f t="shared" si="5"/>
        <v>39.203500000000005</v>
      </c>
      <c r="U47">
        <f t="shared" si="6"/>
        <v>1</v>
      </c>
      <c r="V47">
        <f t="shared" si="7"/>
        <v>39.203500000000005</v>
      </c>
    </row>
    <row r="48" spans="1:2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 s="6">
        <v>370371</v>
      </c>
      <c r="J48">
        <v>15.5</v>
      </c>
      <c r="L48" t="s">
        <v>27</v>
      </c>
      <c r="M48">
        <f t="shared" si="0"/>
        <v>2</v>
      </c>
      <c r="N48">
        <f t="shared" si="1"/>
        <v>64.917100000000005</v>
      </c>
      <c r="O48">
        <f t="shared" si="2"/>
        <v>1</v>
      </c>
      <c r="P48">
        <f t="shared" si="8"/>
        <v>64.917100000000005</v>
      </c>
      <c r="Q48">
        <f t="shared" si="9"/>
        <v>32.458550000000002</v>
      </c>
      <c r="R48">
        <f t="shared" si="3"/>
        <v>2</v>
      </c>
      <c r="S48" t="b">
        <f t="shared" si="4"/>
        <v>0</v>
      </c>
      <c r="T48">
        <f t="shared" si="5"/>
        <v>32.458550000000002</v>
      </c>
      <c r="U48">
        <f t="shared" si="6"/>
        <v>2</v>
      </c>
      <c r="V48">
        <f t="shared" si="7"/>
        <v>32.458550000000002</v>
      </c>
    </row>
    <row r="49" spans="1:2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 s="6">
        <v>14311</v>
      </c>
      <c r="J49">
        <v>7.75</v>
      </c>
      <c r="L49" t="s">
        <v>27</v>
      </c>
      <c r="M49">
        <f t="shared" si="0"/>
        <v>1</v>
      </c>
      <c r="N49">
        <f t="shared" si="1"/>
        <v>32.458550000000002</v>
      </c>
      <c r="O49">
        <f t="shared" si="2"/>
        <v>1</v>
      </c>
      <c r="P49">
        <f t="shared" si="8"/>
        <v>32.458550000000002</v>
      </c>
      <c r="Q49">
        <f t="shared" si="9"/>
        <v>32.458550000000002</v>
      </c>
      <c r="R49">
        <f t="shared" si="3"/>
        <v>1</v>
      </c>
      <c r="S49" t="b">
        <f t="shared" si="4"/>
        <v>0</v>
      </c>
      <c r="T49">
        <f t="shared" si="5"/>
        <v>32.458550000000002</v>
      </c>
      <c r="U49">
        <f t="shared" si="6"/>
        <v>1</v>
      </c>
      <c r="V49">
        <f t="shared" si="7"/>
        <v>32.458550000000002</v>
      </c>
    </row>
    <row r="50" spans="1:2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 s="6">
        <v>2662</v>
      </c>
      <c r="J50">
        <v>21.679200000000002</v>
      </c>
      <c r="L50" t="s">
        <v>20</v>
      </c>
      <c r="M50">
        <f t="shared" si="0"/>
        <v>3</v>
      </c>
      <c r="N50">
        <f t="shared" si="1"/>
        <v>105.57770400000001</v>
      </c>
      <c r="O50">
        <f t="shared" si="2"/>
        <v>1</v>
      </c>
      <c r="P50">
        <f t="shared" si="8"/>
        <v>105.57770400000001</v>
      </c>
      <c r="Q50">
        <f t="shared" si="9"/>
        <v>35.192568000000001</v>
      </c>
      <c r="R50">
        <f t="shared" si="3"/>
        <v>3</v>
      </c>
      <c r="S50" t="b">
        <f t="shared" si="4"/>
        <v>0</v>
      </c>
      <c r="T50">
        <f t="shared" si="5"/>
        <v>35.192568000000001</v>
      </c>
      <c r="U50">
        <f t="shared" si="6"/>
        <v>3</v>
      </c>
      <c r="V50">
        <f t="shared" si="7"/>
        <v>35.192568000000001</v>
      </c>
    </row>
    <row r="51" spans="1:2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 s="6">
        <v>349237</v>
      </c>
      <c r="J51">
        <v>17.8</v>
      </c>
      <c r="L51" t="s">
        <v>15</v>
      </c>
      <c r="M51">
        <f t="shared" si="0"/>
        <v>2</v>
      </c>
      <c r="N51">
        <f t="shared" si="1"/>
        <v>86.686000000000007</v>
      </c>
      <c r="O51">
        <f t="shared" si="2"/>
        <v>2</v>
      </c>
      <c r="P51">
        <f t="shared" si="8"/>
        <v>43.343000000000004</v>
      </c>
      <c r="Q51">
        <f t="shared" si="9"/>
        <v>43.343000000000004</v>
      </c>
      <c r="R51">
        <f t="shared" si="3"/>
        <v>2</v>
      </c>
      <c r="S51" t="b">
        <f t="shared" si="4"/>
        <v>0</v>
      </c>
      <c r="T51">
        <f t="shared" si="5"/>
        <v>43.343000000000004</v>
      </c>
      <c r="U51">
        <f t="shared" si="6"/>
        <v>2</v>
      </c>
      <c r="V51">
        <f t="shared" si="7"/>
        <v>43.343000000000004</v>
      </c>
    </row>
    <row r="52" spans="1:2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 s="6">
        <v>3101295</v>
      </c>
      <c r="J52">
        <v>39.6875</v>
      </c>
      <c r="L52" t="s">
        <v>15</v>
      </c>
      <c r="M52">
        <f t="shared" si="0"/>
        <v>6</v>
      </c>
      <c r="N52">
        <f t="shared" si="1"/>
        <v>193.27812500000002</v>
      </c>
      <c r="O52">
        <f t="shared" si="2"/>
        <v>6</v>
      </c>
      <c r="P52">
        <f t="shared" si="8"/>
        <v>32.213020833333339</v>
      </c>
      <c r="Q52">
        <f t="shared" si="9"/>
        <v>32.213020833333339</v>
      </c>
      <c r="R52">
        <f t="shared" si="3"/>
        <v>3.5</v>
      </c>
      <c r="S52" t="b">
        <f t="shared" si="4"/>
        <v>1</v>
      </c>
      <c r="T52">
        <f t="shared" si="5"/>
        <v>55.222321428571433</v>
      </c>
      <c r="U52">
        <f t="shared" si="6"/>
        <v>6</v>
      </c>
      <c r="V52">
        <f t="shared" si="7"/>
        <v>32.213020833333339</v>
      </c>
    </row>
    <row r="53" spans="1:2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s="6" t="s">
        <v>90</v>
      </c>
      <c r="J53">
        <v>7.8</v>
      </c>
      <c r="L53" t="s">
        <v>15</v>
      </c>
      <c r="M53">
        <f t="shared" si="0"/>
        <v>1</v>
      </c>
      <c r="N53">
        <f t="shared" si="1"/>
        <v>37.985999999999997</v>
      </c>
      <c r="O53">
        <f t="shared" si="2"/>
        <v>1</v>
      </c>
      <c r="P53">
        <f t="shared" si="8"/>
        <v>37.985999999999997</v>
      </c>
      <c r="Q53">
        <f t="shared" si="9"/>
        <v>37.985999999999997</v>
      </c>
      <c r="R53">
        <f t="shared" si="3"/>
        <v>1</v>
      </c>
      <c r="S53" t="b">
        <f t="shared" si="4"/>
        <v>0</v>
      </c>
      <c r="T53">
        <f t="shared" si="5"/>
        <v>37.985999999999997</v>
      </c>
      <c r="U53">
        <f t="shared" si="6"/>
        <v>1</v>
      </c>
      <c r="V53">
        <f t="shared" si="7"/>
        <v>37.985999999999997</v>
      </c>
    </row>
    <row r="54" spans="1:2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s="6" t="s">
        <v>92</v>
      </c>
      <c r="J54">
        <v>76.729200000000006</v>
      </c>
      <c r="K54" t="s">
        <v>93</v>
      </c>
      <c r="L54" t="s">
        <v>20</v>
      </c>
      <c r="M54">
        <f t="shared" si="0"/>
        <v>2</v>
      </c>
      <c r="N54">
        <f t="shared" si="1"/>
        <v>373.67120400000005</v>
      </c>
      <c r="O54">
        <f t="shared" si="2"/>
        <v>3</v>
      </c>
      <c r="P54">
        <f t="shared" si="8"/>
        <v>124.55706800000002</v>
      </c>
      <c r="Q54">
        <f t="shared" si="9"/>
        <v>186.83560200000002</v>
      </c>
      <c r="R54">
        <f t="shared" si="3"/>
        <v>2</v>
      </c>
      <c r="S54" t="b">
        <f t="shared" si="4"/>
        <v>0</v>
      </c>
      <c r="T54">
        <f t="shared" si="5"/>
        <v>186.83560200000002</v>
      </c>
      <c r="U54">
        <f t="shared" si="6"/>
        <v>3</v>
      </c>
      <c r="V54">
        <f t="shared" si="7"/>
        <v>124.55706800000002</v>
      </c>
    </row>
    <row r="55" spans="1:2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 s="6">
        <v>2926</v>
      </c>
      <c r="J55">
        <v>26</v>
      </c>
      <c r="L55" t="s">
        <v>15</v>
      </c>
      <c r="M55">
        <f t="shared" si="0"/>
        <v>2</v>
      </c>
      <c r="N55">
        <f t="shared" si="1"/>
        <v>126.62</v>
      </c>
      <c r="O55">
        <f t="shared" si="2"/>
        <v>1</v>
      </c>
      <c r="P55">
        <f t="shared" si="8"/>
        <v>126.62</v>
      </c>
      <c r="Q55">
        <f t="shared" si="9"/>
        <v>63.31</v>
      </c>
      <c r="R55">
        <f t="shared" si="3"/>
        <v>2</v>
      </c>
      <c r="S55" t="b">
        <f t="shared" si="4"/>
        <v>0</v>
      </c>
      <c r="T55">
        <f t="shared" si="5"/>
        <v>63.31</v>
      </c>
      <c r="U55">
        <f t="shared" si="6"/>
        <v>2</v>
      </c>
      <c r="V55">
        <f t="shared" si="7"/>
        <v>63.31</v>
      </c>
    </row>
    <row r="56" spans="1:2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 s="6">
        <v>113509</v>
      </c>
      <c r="J56">
        <v>61.979199999999999</v>
      </c>
      <c r="K56" t="s">
        <v>96</v>
      </c>
      <c r="L56" t="s">
        <v>20</v>
      </c>
      <c r="M56">
        <f t="shared" si="0"/>
        <v>2</v>
      </c>
      <c r="N56">
        <f t="shared" si="1"/>
        <v>61.979199999999999</v>
      </c>
      <c r="O56">
        <f t="shared" si="2"/>
        <v>1</v>
      </c>
      <c r="P56">
        <f t="shared" si="8"/>
        <v>61.979199999999999</v>
      </c>
      <c r="Q56">
        <f t="shared" si="9"/>
        <v>30.989599999999999</v>
      </c>
      <c r="R56">
        <f t="shared" si="3"/>
        <v>1.5</v>
      </c>
      <c r="S56" t="b">
        <f t="shared" si="4"/>
        <v>0</v>
      </c>
      <c r="T56">
        <f t="shared" si="5"/>
        <v>41.319466666666663</v>
      </c>
      <c r="U56">
        <f t="shared" si="6"/>
        <v>1.5</v>
      </c>
      <c r="V56">
        <f t="shared" si="7"/>
        <v>41.319466666666663</v>
      </c>
    </row>
    <row r="57" spans="1:2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 s="6">
        <v>19947</v>
      </c>
      <c r="J57">
        <v>35.5</v>
      </c>
      <c r="K57" t="s">
        <v>98</v>
      </c>
      <c r="L57" t="s">
        <v>15</v>
      </c>
      <c r="M57">
        <f t="shared" si="0"/>
        <v>1</v>
      </c>
      <c r="N57">
        <f t="shared" si="1"/>
        <v>172.88499999999999</v>
      </c>
      <c r="O57">
        <f t="shared" si="2"/>
        <v>1</v>
      </c>
      <c r="P57">
        <f t="shared" si="8"/>
        <v>172.88499999999999</v>
      </c>
      <c r="Q57">
        <f t="shared" si="9"/>
        <v>172.88499999999999</v>
      </c>
      <c r="R57">
        <f t="shared" si="3"/>
        <v>1</v>
      </c>
      <c r="S57" t="b">
        <f t="shared" si="4"/>
        <v>0</v>
      </c>
      <c r="T57">
        <f t="shared" si="5"/>
        <v>172.88499999999999</v>
      </c>
      <c r="U57">
        <f t="shared" si="6"/>
        <v>1</v>
      </c>
      <c r="V57">
        <f t="shared" si="7"/>
        <v>172.88499999999999</v>
      </c>
    </row>
    <row r="58" spans="1:2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s="6" t="s">
        <v>100</v>
      </c>
      <c r="J58">
        <v>10.5</v>
      </c>
      <c r="L58" t="s">
        <v>15</v>
      </c>
      <c r="M58">
        <f t="shared" si="0"/>
        <v>1</v>
      </c>
      <c r="N58">
        <f t="shared" si="1"/>
        <v>51.134999999999998</v>
      </c>
      <c r="O58">
        <f t="shared" si="2"/>
        <v>1</v>
      </c>
      <c r="P58">
        <f t="shared" si="8"/>
        <v>51.134999999999998</v>
      </c>
      <c r="Q58">
        <f t="shared" si="9"/>
        <v>51.134999999999998</v>
      </c>
      <c r="R58">
        <f t="shared" si="3"/>
        <v>1</v>
      </c>
      <c r="S58" t="b">
        <f t="shared" si="4"/>
        <v>0</v>
      </c>
      <c r="T58">
        <f t="shared" si="5"/>
        <v>51.134999999999998</v>
      </c>
      <c r="U58">
        <f t="shared" si="6"/>
        <v>1</v>
      </c>
      <c r="V58">
        <f t="shared" si="7"/>
        <v>51.134999999999998</v>
      </c>
    </row>
    <row r="59" spans="1:2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 s="6">
        <v>2697</v>
      </c>
      <c r="J59">
        <v>7.2291999999999996</v>
      </c>
      <c r="L59" t="s">
        <v>20</v>
      </c>
      <c r="M59">
        <f t="shared" si="0"/>
        <v>1</v>
      </c>
      <c r="N59">
        <f t="shared" si="1"/>
        <v>35.206204</v>
      </c>
      <c r="O59">
        <f t="shared" si="2"/>
        <v>1</v>
      </c>
      <c r="P59">
        <f t="shared" si="8"/>
        <v>35.206204</v>
      </c>
      <c r="Q59">
        <f t="shared" si="9"/>
        <v>35.206204</v>
      </c>
      <c r="R59">
        <f t="shared" si="3"/>
        <v>1</v>
      </c>
      <c r="S59" t="b">
        <f t="shared" si="4"/>
        <v>0</v>
      </c>
      <c r="T59">
        <f t="shared" si="5"/>
        <v>35.206204</v>
      </c>
      <c r="U59">
        <f t="shared" si="6"/>
        <v>1</v>
      </c>
      <c r="V59">
        <f t="shared" si="7"/>
        <v>35.206204</v>
      </c>
    </row>
    <row r="60" spans="1:2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s="6" t="s">
        <v>103</v>
      </c>
      <c r="J60">
        <v>27.75</v>
      </c>
      <c r="L60" t="s">
        <v>15</v>
      </c>
      <c r="M60">
        <f t="shared" si="0"/>
        <v>4</v>
      </c>
      <c r="N60">
        <f t="shared" si="1"/>
        <v>135.14250000000001</v>
      </c>
      <c r="O60">
        <f t="shared" si="2"/>
        <v>3</v>
      </c>
      <c r="P60">
        <f t="shared" si="8"/>
        <v>45.047500000000007</v>
      </c>
      <c r="Q60">
        <f t="shared" si="9"/>
        <v>33.785625000000003</v>
      </c>
      <c r="R60">
        <f t="shared" si="3"/>
        <v>3</v>
      </c>
      <c r="S60" t="b">
        <f t="shared" si="4"/>
        <v>1</v>
      </c>
      <c r="T60">
        <f t="shared" si="5"/>
        <v>45.047500000000007</v>
      </c>
      <c r="U60">
        <f t="shared" si="6"/>
        <v>3</v>
      </c>
      <c r="V60">
        <f t="shared" si="7"/>
        <v>45.047500000000007</v>
      </c>
    </row>
    <row r="61" spans="1:2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s="6" t="s">
        <v>105</v>
      </c>
      <c r="J61">
        <v>46.9</v>
      </c>
      <c r="L61" t="s">
        <v>15</v>
      </c>
      <c r="M61">
        <f t="shared" si="0"/>
        <v>8</v>
      </c>
      <c r="N61">
        <f t="shared" si="1"/>
        <v>228.40299999999999</v>
      </c>
      <c r="O61">
        <f t="shared" si="2"/>
        <v>6</v>
      </c>
      <c r="P61">
        <f t="shared" si="8"/>
        <v>38.067166666666665</v>
      </c>
      <c r="Q61">
        <f t="shared" si="9"/>
        <v>28.550374999999999</v>
      </c>
      <c r="R61">
        <f t="shared" si="3"/>
        <v>5</v>
      </c>
      <c r="S61" t="b">
        <f t="shared" si="4"/>
        <v>1</v>
      </c>
      <c r="T61">
        <f t="shared" si="5"/>
        <v>45.680599999999998</v>
      </c>
      <c r="U61">
        <f t="shared" si="6"/>
        <v>6</v>
      </c>
      <c r="V61">
        <f t="shared" si="7"/>
        <v>38.067166666666665</v>
      </c>
    </row>
    <row r="62" spans="1:2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 s="6">
        <v>2669</v>
      </c>
      <c r="J62">
        <v>7.2291999999999996</v>
      </c>
      <c r="L62" t="s">
        <v>20</v>
      </c>
      <c r="M62">
        <f t="shared" si="0"/>
        <v>1</v>
      </c>
      <c r="N62">
        <f t="shared" si="1"/>
        <v>35.206204</v>
      </c>
      <c r="O62">
        <f t="shared" si="2"/>
        <v>1</v>
      </c>
      <c r="P62">
        <f t="shared" si="8"/>
        <v>35.206204</v>
      </c>
      <c r="Q62">
        <f t="shared" si="9"/>
        <v>35.206204</v>
      </c>
      <c r="R62">
        <f t="shared" si="3"/>
        <v>1</v>
      </c>
      <c r="S62" t="b">
        <f t="shared" si="4"/>
        <v>0</v>
      </c>
      <c r="T62">
        <f t="shared" si="5"/>
        <v>35.206204</v>
      </c>
      <c r="U62">
        <f t="shared" si="6"/>
        <v>1</v>
      </c>
      <c r="V62">
        <f t="shared" si="7"/>
        <v>35.206204</v>
      </c>
    </row>
    <row r="63" spans="1:2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 s="6">
        <v>113572</v>
      </c>
      <c r="J63">
        <v>80</v>
      </c>
      <c r="K63" t="s">
        <v>108</v>
      </c>
      <c r="M63">
        <f t="shared" si="0"/>
        <v>1</v>
      </c>
      <c r="N63">
        <f t="shared" si="1"/>
        <v>80</v>
      </c>
      <c r="O63">
        <f t="shared" si="2"/>
        <v>2</v>
      </c>
      <c r="P63">
        <f t="shared" si="8"/>
        <v>40</v>
      </c>
      <c r="Q63">
        <f t="shared" si="9"/>
        <v>80</v>
      </c>
      <c r="R63">
        <f t="shared" si="3"/>
        <v>1</v>
      </c>
      <c r="S63" t="b">
        <f t="shared" si="4"/>
        <v>0</v>
      </c>
      <c r="T63">
        <f t="shared" si="5"/>
        <v>80</v>
      </c>
      <c r="U63">
        <f t="shared" si="6"/>
        <v>2</v>
      </c>
      <c r="V63">
        <f t="shared" si="7"/>
        <v>40</v>
      </c>
    </row>
    <row r="64" spans="1:2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 s="6">
        <v>36973</v>
      </c>
      <c r="J64">
        <v>83.474999999999994</v>
      </c>
      <c r="K64" t="s">
        <v>110</v>
      </c>
      <c r="L64" t="s">
        <v>15</v>
      </c>
      <c r="M64">
        <f t="shared" si="0"/>
        <v>2</v>
      </c>
      <c r="N64">
        <f t="shared" si="1"/>
        <v>406.52324999999996</v>
      </c>
      <c r="O64">
        <f t="shared" si="2"/>
        <v>2</v>
      </c>
      <c r="P64">
        <f t="shared" si="8"/>
        <v>203.26162499999998</v>
      </c>
      <c r="Q64">
        <f t="shared" si="9"/>
        <v>203.26162499999998</v>
      </c>
      <c r="R64">
        <f t="shared" si="3"/>
        <v>2</v>
      </c>
      <c r="S64" t="b">
        <f t="shared" si="4"/>
        <v>0</v>
      </c>
      <c r="T64">
        <f t="shared" si="5"/>
        <v>203.26162499999998</v>
      </c>
      <c r="U64">
        <f t="shared" si="6"/>
        <v>2</v>
      </c>
      <c r="V64">
        <f t="shared" si="7"/>
        <v>203.26162499999998</v>
      </c>
    </row>
    <row r="65" spans="1:2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 s="6">
        <v>347088</v>
      </c>
      <c r="J65">
        <v>27.9</v>
      </c>
      <c r="L65" t="s">
        <v>15</v>
      </c>
      <c r="M65">
        <f t="shared" si="0"/>
        <v>6</v>
      </c>
      <c r="N65">
        <f t="shared" si="1"/>
        <v>135.87299999999999</v>
      </c>
      <c r="O65">
        <f t="shared" si="2"/>
        <v>6</v>
      </c>
      <c r="P65">
        <f t="shared" si="8"/>
        <v>22.645499999999998</v>
      </c>
      <c r="Q65">
        <f t="shared" si="9"/>
        <v>22.645499999999998</v>
      </c>
      <c r="R65">
        <f t="shared" si="3"/>
        <v>4</v>
      </c>
      <c r="S65" t="b">
        <f t="shared" si="4"/>
        <v>1</v>
      </c>
      <c r="T65">
        <f t="shared" si="5"/>
        <v>33.968249999999998</v>
      </c>
      <c r="U65">
        <f t="shared" si="6"/>
        <v>6</v>
      </c>
      <c r="V65">
        <f t="shared" si="7"/>
        <v>22.645499999999998</v>
      </c>
    </row>
    <row r="66" spans="1:2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s="6" t="s">
        <v>113</v>
      </c>
      <c r="J66">
        <v>27.720800000000001</v>
      </c>
      <c r="L66" t="s">
        <v>20</v>
      </c>
      <c r="M66">
        <f t="shared" si="0"/>
        <v>1</v>
      </c>
      <c r="N66">
        <f t="shared" si="1"/>
        <v>135.00029599999999</v>
      </c>
      <c r="O66">
        <f t="shared" si="2"/>
        <v>1</v>
      </c>
      <c r="P66">
        <f t="shared" si="8"/>
        <v>135.00029599999999</v>
      </c>
      <c r="Q66">
        <f t="shared" si="9"/>
        <v>135.00029599999999</v>
      </c>
      <c r="R66">
        <f t="shared" si="3"/>
        <v>1</v>
      </c>
      <c r="S66" t="b">
        <f t="shared" si="4"/>
        <v>0</v>
      </c>
      <c r="T66">
        <f t="shared" si="5"/>
        <v>135.00029599999999</v>
      </c>
      <c r="U66">
        <f t="shared" si="6"/>
        <v>1</v>
      </c>
      <c r="V66">
        <f t="shared" si="7"/>
        <v>135.00029599999999</v>
      </c>
    </row>
    <row r="67" spans="1:2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 s="6">
        <v>2661</v>
      </c>
      <c r="J67">
        <v>15.245799999999999</v>
      </c>
      <c r="L67" t="s">
        <v>20</v>
      </c>
      <c r="M67">
        <f t="shared" ref="M67:M130" si="10">G67+H67+1</f>
        <v>3</v>
      </c>
      <c r="N67">
        <f t="shared" ref="N67:N130" si="11">IF(L67="S",J67*4.87,IF(L67="Q",J67*0.86*4.87,IF(OR(ISNUMBER(SEARCH("PC",I67)),ISNUMBER(SEARCH("SC",I67)),C67=3),J67*4.87,J67)))</f>
        <v>74.247045999999997</v>
      </c>
      <c r="O67">
        <f t="shared" ref="O67:O130" si="12">COUNTIF(I:I,I67)</f>
        <v>2</v>
      </c>
      <c r="P67">
        <f t="shared" ref="P67:P130" si="13">N67/O67</f>
        <v>37.123522999999999</v>
      </c>
      <c r="Q67">
        <f t="shared" si="9"/>
        <v>24.749015333333332</v>
      </c>
      <c r="R67">
        <f t="shared" ref="R67:R130" si="14">IF(S67,0.5*(1+G67)+H67,1+G67+0.5*H67)</f>
        <v>2</v>
      </c>
      <c r="S67" t="b">
        <f t="shared" ref="S67:S130" si="15">AND(OR(ISNUMBER(SEARCH("Master",D67)),ISNUMBER(SEARCH("Miss",D67))),H67&gt;0)</f>
        <v>1</v>
      </c>
      <c r="T67">
        <f t="shared" ref="T67:T130" si="16">N67/R67</f>
        <v>37.123522999999999</v>
      </c>
      <c r="U67">
        <f t="shared" ref="U67:U130" si="17">MAX(O67,R67)</f>
        <v>2</v>
      </c>
      <c r="V67">
        <f t="shared" ref="V67:V130" si="18">N67/U67</f>
        <v>37.123522999999999</v>
      </c>
    </row>
    <row r="68" spans="1:2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s="6" t="s">
        <v>116</v>
      </c>
      <c r="J68">
        <v>10.5</v>
      </c>
      <c r="K68" t="s">
        <v>117</v>
      </c>
      <c r="L68" t="s">
        <v>15</v>
      </c>
      <c r="M68">
        <f t="shared" si="10"/>
        <v>1</v>
      </c>
      <c r="N68">
        <f t="shared" si="11"/>
        <v>51.134999999999998</v>
      </c>
      <c r="O68">
        <f t="shared" si="12"/>
        <v>1</v>
      </c>
      <c r="P68">
        <f t="shared" si="13"/>
        <v>51.134999999999998</v>
      </c>
      <c r="Q68">
        <f t="shared" ref="Q68:Q131" si="19">N68/M68</f>
        <v>51.134999999999998</v>
      </c>
      <c r="R68">
        <f t="shared" si="14"/>
        <v>1</v>
      </c>
      <c r="S68" t="b">
        <f t="shared" si="15"/>
        <v>0</v>
      </c>
      <c r="T68">
        <f t="shared" si="16"/>
        <v>51.134999999999998</v>
      </c>
      <c r="U68">
        <f t="shared" si="17"/>
        <v>1</v>
      </c>
      <c r="V68">
        <f t="shared" si="18"/>
        <v>51.134999999999998</v>
      </c>
    </row>
    <row r="69" spans="1:2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s="6" t="s">
        <v>119</v>
      </c>
      <c r="J69">
        <v>8.1583000000000006</v>
      </c>
      <c r="L69" t="s">
        <v>15</v>
      </c>
      <c r="M69">
        <f t="shared" si="10"/>
        <v>1</v>
      </c>
      <c r="N69">
        <f t="shared" si="11"/>
        <v>39.730921000000002</v>
      </c>
      <c r="O69">
        <f t="shared" si="12"/>
        <v>1</v>
      </c>
      <c r="P69">
        <f t="shared" si="13"/>
        <v>39.730921000000002</v>
      </c>
      <c r="Q69">
        <f t="shared" si="19"/>
        <v>39.730921000000002</v>
      </c>
      <c r="R69">
        <f t="shared" si="14"/>
        <v>1</v>
      </c>
      <c r="S69" t="b">
        <f t="shared" si="15"/>
        <v>0</v>
      </c>
      <c r="T69">
        <f t="shared" si="16"/>
        <v>39.730921000000002</v>
      </c>
      <c r="U69">
        <f t="shared" si="17"/>
        <v>1</v>
      </c>
      <c r="V69">
        <f t="shared" si="18"/>
        <v>39.730921000000002</v>
      </c>
    </row>
    <row r="70" spans="1:2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 s="6">
        <v>3101281</v>
      </c>
      <c r="J70">
        <v>7.9249999999999998</v>
      </c>
      <c r="L70" t="s">
        <v>15</v>
      </c>
      <c r="M70">
        <f t="shared" si="10"/>
        <v>7</v>
      </c>
      <c r="N70">
        <f t="shared" si="11"/>
        <v>38.594749999999998</v>
      </c>
      <c r="O70">
        <f t="shared" si="12"/>
        <v>1</v>
      </c>
      <c r="P70">
        <f t="shared" si="13"/>
        <v>38.594749999999998</v>
      </c>
      <c r="Q70">
        <f t="shared" si="19"/>
        <v>5.5135357142857142</v>
      </c>
      <c r="R70">
        <f t="shared" si="14"/>
        <v>4.5</v>
      </c>
      <c r="S70" t="b">
        <f t="shared" si="15"/>
        <v>1</v>
      </c>
      <c r="T70">
        <f t="shared" si="16"/>
        <v>8.5766111111111112</v>
      </c>
      <c r="U70">
        <f t="shared" si="17"/>
        <v>4.5</v>
      </c>
      <c r="V70">
        <f t="shared" si="18"/>
        <v>8.5766111111111112</v>
      </c>
    </row>
    <row r="71" spans="1:2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 s="6">
        <v>315151</v>
      </c>
      <c r="J71">
        <v>8.6624999999999996</v>
      </c>
      <c r="L71" t="s">
        <v>15</v>
      </c>
      <c r="M71">
        <f t="shared" si="10"/>
        <v>3</v>
      </c>
      <c r="N71">
        <f t="shared" si="11"/>
        <v>42.186374999999998</v>
      </c>
      <c r="O71">
        <f t="shared" si="12"/>
        <v>1</v>
      </c>
      <c r="P71">
        <f t="shared" si="13"/>
        <v>42.186374999999998</v>
      </c>
      <c r="Q71">
        <f t="shared" si="19"/>
        <v>14.062125</v>
      </c>
      <c r="R71">
        <f t="shared" si="14"/>
        <v>3</v>
      </c>
      <c r="S71" t="b">
        <f t="shared" si="15"/>
        <v>0</v>
      </c>
      <c r="T71">
        <f t="shared" si="16"/>
        <v>14.062125</v>
      </c>
      <c r="U71">
        <f t="shared" si="17"/>
        <v>3</v>
      </c>
      <c r="V71">
        <f t="shared" si="18"/>
        <v>14.062125</v>
      </c>
    </row>
    <row r="72" spans="1:2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s="6" t="s">
        <v>123</v>
      </c>
      <c r="J72">
        <v>10.5</v>
      </c>
      <c r="L72" t="s">
        <v>15</v>
      </c>
      <c r="M72">
        <f t="shared" si="10"/>
        <v>1</v>
      </c>
      <c r="N72">
        <f t="shared" si="11"/>
        <v>51.134999999999998</v>
      </c>
      <c r="O72">
        <f t="shared" si="12"/>
        <v>1</v>
      </c>
      <c r="P72">
        <f t="shared" si="13"/>
        <v>51.134999999999998</v>
      </c>
      <c r="Q72">
        <f t="shared" si="19"/>
        <v>51.134999999999998</v>
      </c>
      <c r="R72">
        <f t="shared" si="14"/>
        <v>1</v>
      </c>
      <c r="S72" t="b">
        <f t="shared" si="15"/>
        <v>0</v>
      </c>
      <c r="T72">
        <f t="shared" si="16"/>
        <v>51.134999999999998</v>
      </c>
      <c r="U72">
        <f t="shared" si="17"/>
        <v>1</v>
      </c>
      <c r="V72">
        <f t="shared" si="18"/>
        <v>51.134999999999998</v>
      </c>
    </row>
    <row r="73" spans="1:2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s="6" t="s">
        <v>105</v>
      </c>
      <c r="J73">
        <v>46.9</v>
      </c>
      <c r="L73" t="s">
        <v>15</v>
      </c>
      <c r="M73">
        <f t="shared" si="10"/>
        <v>8</v>
      </c>
      <c r="N73">
        <f t="shared" si="11"/>
        <v>228.40299999999999</v>
      </c>
      <c r="O73">
        <f t="shared" si="12"/>
        <v>6</v>
      </c>
      <c r="P73">
        <f t="shared" si="13"/>
        <v>38.067166666666665</v>
      </c>
      <c r="Q73">
        <f t="shared" si="19"/>
        <v>28.550374999999999</v>
      </c>
      <c r="R73">
        <f t="shared" si="14"/>
        <v>5</v>
      </c>
      <c r="S73" t="b">
        <f t="shared" si="15"/>
        <v>1</v>
      </c>
      <c r="T73">
        <f t="shared" si="16"/>
        <v>45.680599999999998</v>
      </c>
      <c r="U73">
        <f t="shared" si="17"/>
        <v>6</v>
      </c>
      <c r="V73">
        <f t="shared" si="18"/>
        <v>38.067166666666665</v>
      </c>
    </row>
    <row r="74" spans="1:2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s="6" t="s">
        <v>126</v>
      </c>
      <c r="J74">
        <v>73.5</v>
      </c>
      <c r="L74" t="s">
        <v>15</v>
      </c>
      <c r="M74">
        <f t="shared" si="10"/>
        <v>1</v>
      </c>
      <c r="N74">
        <f t="shared" si="11"/>
        <v>357.94499999999999</v>
      </c>
      <c r="O74">
        <f t="shared" si="12"/>
        <v>5</v>
      </c>
      <c r="P74">
        <f t="shared" si="13"/>
        <v>71.588999999999999</v>
      </c>
      <c r="Q74">
        <f t="shared" si="19"/>
        <v>357.94499999999999</v>
      </c>
      <c r="R74">
        <f t="shared" si="14"/>
        <v>1</v>
      </c>
      <c r="S74" t="b">
        <f t="shared" si="15"/>
        <v>0</v>
      </c>
      <c r="T74">
        <f t="shared" si="16"/>
        <v>357.94499999999999</v>
      </c>
      <c r="U74">
        <f t="shared" si="17"/>
        <v>5</v>
      </c>
      <c r="V74">
        <f t="shared" si="18"/>
        <v>71.588999999999999</v>
      </c>
    </row>
    <row r="75" spans="1:2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 s="6">
        <v>2680</v>
      </c>
      <c r="J75">
        <v>14.4542</v>
      </c>
      <c r="L75" t="s">
        <v>20</v>
      </c>
      <c r="M75">
        <f t="shared" si="10"/>
        <v>2</v>
      </c>
      <c r="N75">
        <f t="shared" si="11"/>
        <v>70.391953999999998</v>
      </c>
      <c r="O75">
        <f t="shared" si="12"/>
        <v>1</v>
      </c>
      <c r="P75">
        <f t="shared" si="13"/>
        <v>70.391953999999998</v>
      </c>
      <c r="Q75">
        <f t="shared" si="19"/>
        <v>35.195976999999999</v>
      </c>
      <c r="R75">
        <f t="shared" si="14"/>
        <v>2</v>
      </c>
      <c r="S75" t="b">
        <f t="shared" si="15"/>
        <v>0</v>
      </c>
      <c r="T75">
        <f t="shared" si="16"/>
        <v>35.195976999999999</v>
      </c>
      <c r="U75">
        <f t="shared" si="17"/>
        <v>2</v>
      </c>
      <c r="V75">
        <f t="shared" si="18"/>
        <v>35.195976999999999</v>
      </c>
    </row>
    <row r="76" spans="1:2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 s="6">
        <v>1601</v>
      </c>
      <c r="J76">
        <v>56.495800000000003</v>
      </c>
      <c r="L76" t="s">
        <v>15</v>
      </c>
      <c r="M76">
        <f t="shared" si="10"/>
        <v>1</v>
      </c>
      <c r="N76">
        <f t="shared" si="11"/>
        <v>275.134546</v>
      </c>
      <c r="O76">
        <f t="shared" si="12"/>
        <v>7</v>
      </c>
      <c r="P76">
        <f t="shared" si="13"/>
        <v>39.30493514285714</v>
      </c>
      <c r="Q76">
        <f t="shared" si="19"/>
        <v>275.134546</v>
      </c>
      <c r="R76">
        <f t="shared" si="14"/>
        <v>1</v>
      </c>
      <c r="S76" t="b">
        <f t="shared" si="15"/>
        <v>0</v>
      </c>
      <c r="T76">
        <f t="shared" si="16"/>
        <v>275.134546</v>
      </c>
      <c r="U76">
        <f t="shared" si="17"/>
        <v>7</v>
      </c>
      <c r="V76">
        <f t="shared" si="18"/>
        <v>39.30493514285714</v>
      </c>
    </row>
    <row r="77" spans="1:2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 s="6">
        <v>348123</v>
      </c>
      <c r="J77">
        <v>7.65</v>
      </c>
      <c r="K77" t="s">
        <v>130</v>
      </c>
      <c r="L77" t="s">
        <v>15</v>
      </c>
      <c r="M77">
        <f t="shared" si="10"/>
        <v>1</v>
      </c>
      <c r="N77">
        <f t="shared" si="11"/>
        <v>37.255500000000005</v>
      </c>
      <c r="O77">
        <f t="shared" si="12"/>
        <v>1</v>
      </c>
      <c r="P77">
        <f t="shared" si="13"/>
        <v>37.255500000000005</v>
      </c>
      <c r="Q77">
        <f t="shared" si="19"/>
        <v>37.255500000000005</v>
      </c>
      <c r="R77">
        <f t="shared" si="14"/>
        <v>1</v>
      </c>
      <c r="S77" t="b">
        <f t="shared" si="15"/>
        <v>0</v>
      </c>
      <c r="T77">
        <f t="shared" si="16"/>
        <v>37.255500000000005</v>
      </c>
      <c r="U77">
        <f t="shared" si="17"/>
        <v>1</v>
      </c>
      <c r="V77">
        <f t="shared" si="18"/>
        <v>37.255500000000005</v>
      </c>
    </row>
    <row r="78" spans="1:2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 s="6">
        <v>349208</v>
      </c>
      <c r="J78">
        <v>7.8958000000000004</v>
      </c>
      <c r="L78" t="s">
        <v>15</v>
      </c>
      <c r="M78">
        <f t="shared" si="10"/>
        <v>1</v>
      </c>
      <c r="N78">
        <f t="shared" si="11"/>
        <v>38.452546000000005</v>
      </c>
      <c r="O78">
        <f t="shared" si="12"/>
        <v>1</v>
      </c>
      <c r="P78">
        <f t="shared" si="13"/>
        <v>38.452546000000005</v>
      </c>
      <c r="Q78">
        <f t="shared" si="19"/>
        <v>38.452546000000005</v>
      </c>
      <c r="R78">
        <f t="shared" si="14"/>
        <v>1</v>
      </c>
      <c r="S78" t="b">
        <f t="shared" si="15"/>
        <v>0</v>
      </c>
      <c r="T78">
        <f t="shared" si="16"/>
        <v>38.452546000000005</v>
      </c>
      <c r="U78">
        <f t="shared" si="17"/>
        <v>1</v>
      </c>
      <c r="V78">
        <f t="shared" si="18"/>
        <v>38.452546000000005</v>
      </c>
    </row>
    <row r="79" spans="1:2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 s="6">
        <v>374746</v>
      </c>
      <c r="J79">
        <v>8.0500000000000007</v>
      </c>
      <c r="L79" t="s">
        <v>15</v>
      </c>
      <c r="M79">
        <f t="shared" si="10"/>
        <v>1</v>
      </c>
      <c r="N79">
        <f t="shared" si="11"/>
        <v>39.203500000000005</v>
      </c>
      <c r="O79">
        <f t="shared" si="12"/>
        <v>1</v>
      </c>
      <c r="P79">
        <f t="shared" si="13"/>
        <v>39.203500000000005</v>
      </c>
      <c r="Q79">
        <f t="shared" si="19"/>
        <v>39.203500000000005</v>
      </c>
      <c r="R79">
        <f t="shared" si="14"/>
        <v>1</v>
      </c>
      <c r="S79" t="b">
        <f t="shared" si="15"/>
        <v>0</v>
      </c>
      <c r="T79">
        <f t="shared" si="16"/>
        <v>39.203500000000005</v>
      </c>
      <c r="U79">
        <f t="shared" si="17"/>
        <v>1</v>
      </c>
      <c r="V79">
        <f t="shared" si="18"/>
        <v>39.203500000000005</v>
      </c>
    </row>
    <row r="80" spans="1:2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 s="6">
        <v>248738</v>
      </c>
      <c r="J80">
        <v>29</v>
      </c>
      <c r="L80" t="s">
        <v>15</v>
      </c>
      <c r="M80">
        <f t="shared" si="10"/>
        <v>3</v>
      </c>
      <c r="N80">
        <f t="shared" si="11"/>
        <v>141.22999999999999</v>
      </c>
      <c r="O80">
        <f t="shared" si="12"/>
        <v>2</v>
      </c>
      <c r="P80">
        <f t="shared" si="13"/>
        <v>70.614999999999995</v>
      </c>
      <c r="Q80">
        <f t="shared" si="19"/>
        <v>47.076666666666661</v>
      </c>
      <c r="R80">
        <f t="shared" si="14"/>
        <v>2.5</v>
      </c>
      <c r="S80" t="b">
        <f t="shared" si="15"/>
        <v>1</v>
      </c>
      <c r="T80">
        <f t="shared" si="16"/>
        <v>56.491999999999997</v>
      </c>
      <c r="U80">
        <f t="shared" si="17"/>
        <v>2.5</v>
      </c>
      <c r="V80">
        <f t="shared" si="18"/>
        <v>56.491999999999997</v>
      </c>
    </row>
    <row r="81" spans="1:2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 s="6">
        <v>364516</v>
      </c>
      <c r="J81">
        <v>12.475</v>
      </c>
      <c r="L81" t="s">
        <v>15</v>
      </c>
      <c r="M81">
        <f t="shared" si="10"/>
        <v>1</v>
      </c>
      <c r="N81">
        <f t="shared" si="11"/>
        <v>60.753250000000001</v>
      </c>
      <c r="O81">
        <f t="shared" si="12"/>
        <v>2</v>
      </c>
      <c r="P81">
        <f t="shared" si="13"/>
        <v>30.376625000000001</v>
      </c>
      <c r="Q81">
        <f t="shared" si="19"/>
        <v>60.753250000000001</v>
      </c>
      <c r="R81">
        <f t="shared" si="14"/>
        <v>1</v>
      </c>
      <c r="S81" t="b">
        <f t="shared" si="15"/>
        <v>0</v>
      </c>
      <c r="T81">
        <f t="shared" si="16"/>
        <v>60.753250000000001</v>
      </c>
      <c r="U81">
        <f t="shared" si="17"/>
        <v>2</v>
      </c>
      <c r="V81">
        <f t="shared" si="18"/>
        <v>30.376625000000001</v>
      </c>
    </row>
    <row r="82" spans="1:2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 s="6">
        <v>345767</v>
      </c>
      <c r="J82">
        <v>9</v>
      </c>
      <c r="L82" t="s">
        <v>15</v>
      </c>
      <c r="M82">
        <f t="shared" si="10"/>
        <v>1</v>
      </c>
      <c r="N82">
        <f t="shared" si="11"/>
        <v>43.83</v>
      </c>
      <c r="O82">
        <f t="shared" si="12"/>
        <v>1</v>
      </c>
      <c r="P82">
        <f t="shared" si="13"/>
        <v>43.83</v>
      </c>
      <c r="Q82">
        <f t="shared" si="19"/>
        <v>43.83</v>
      </c>
      <c r="R82">
        <f t="shared" si="14"/>
        <v>1</v>
      </c>
      <c r="S82" t="b">
        <f t="shared" si="15"/>
        <v>0</v>
      </c>
      <c r="T82">
        <f t="shared" si="16"/>
        <v>43.83</v>
      </c>
      <c r="U82">
        <f t="shared" si="17"/>
        <v>1</v>
      </c>
      <c r="V82">
        <f t="shared" si="18"/>
        <v>43.83</v>
      </c>
    </row>
    <row r="83" spans="1:2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 s="6">
        <v>345779</v>
      </c>
      <c r="J83">
        <v>9.5</v>
      </c>
      <c r="L83" t="s">
        <v>15</v>
      </c>
      <c r="M83">
        <f t="shared" si="10"/>
        <v>1</v>
      </c>
      <c r="N83">
        <f t="shared" si="11"/>
        <v>46.265000000000001</v>
      </c>
      <c r="O83">
        <f t="shared" si="12"/>
        <v>1</v>
      </c>
      <c r="P83">
        <f t="shared" si="13"/>
        <v>46.265000000000001</v>
      </c>
      <c r="Q83">
        <f t="shared" si="19"/>
        <v>46.265000000000001</v>
      </c>
      <c r="R83">
        <f t="shared" si="14"/>
        <v>1</v>
      </c>
      <c r="S83" t="b">
        <f t="shared" si="15"/>
        <v>0</v>
      </c>
      <c r="T83">
        <f t="shared" si="16"/>
        <v>46.265000000000001</v>
      </c>
      <c r="U83">
        <f t="shared" si="17"/>
        <v>1</v>
      </c>
      <c r="V83">
        <f t="shared" si="18"/>
        <v>46.265000000000001</v>
      </c>
    </row>
    <row r="84" spans="1:2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 s="6">
        <v>330932</v>
      </c>
      <c r="J84">
        <v>7.7874999999999996</v>
      </c>
      <c r="L84" t="s">
        <v>27</v>
      </c>
      <c r="M84">
        <f t="shared" si="10"/>
        <v>1</v>
      </c>
      <c r="N84">
        <f t="shared" si="11"/>
        <v>32.615607499999996</v>
      </c>
      <c r="O84">
        <f t="shared" si="12"/>
        <v>1</v>
      </c>
      <c r="P84">
        <f t="shared" si="13"/>
        <v>32.615607499999996</v>
      </c>
      <c r="Q84">
        <f t="shared" si="19"/>
        <v>32.615607499999996</v>
      </c>
      <c r="R84">
        <f t="shared" si="14"/>
        <v>1</v>
      </c>
      <c r="S84" t="b">
        <f t="shared" si="15"/>
        <v>0</v>
      </c>
      <c r="T84">
        <f t="shared" si="16"/>
        <v>32.615607499999996</v>
      </c>
      <c r="U84">
        <f t="shared" si="17"/>
        <v>1</v>
      </c>
      <c r="V84">
        <f t="shared" si="18"/>
        <v>32.615607499999996</v>
      </c>
    </row>
    <row r="85" spans="1:2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 s="6">
        <v>113059</v>
      </c>
      <c r="J85">
        <v>47.1</v>
      </c>
      <c r="L85" t="s">
        <v>15</v>
      </c>
      <c r="M85">
        <f t="shared" si="10"/>
        <v>1</v>
      </c>
      <c r="N85">
        <f t="shared" si="11"/>
        <v>229.37700000000001</v>
      </c>
      <c r="O85">
        <f t="shared" si="12"/>
        <v>1</v>
      </c>
      <c r="P85">
        <f t="shared" si="13"/>
        <v>229.37700000000001</v>
      </c>
      <c r="Q85">
        <f t="shared" si="19"/>
        <v>229.37700000000001</v>
      </c>
      <c r="R85">
        <f t="shared" si="14"/>
        <v>1</v>
      </c>
      <c r="S85" t="b">
        <f t="shared" si="15"/>
        <v>0</v>
      </c>
      <c r="T85">
        <f t="shared" si="16"/>
        <v>229.37700000000001</v>
      </c>
      <c r="U85">
        <f t="shared" si="17"/>
        <v>1</v>
      </c>
      <c r="V85">
        <f t="shared" si="18"/>
        <v>229.37700000000001</v>
      </c>
    </row>
    <row r="86" spans="1:2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s="6" t="s">
        <v>140</v>
      </c>
      <c r="J86">
        <v>10.5</v>
      </c>
      <c r="L86" t="s">
        <v>15</v>
      </c>
      <c r="M86">
        <f t="shared" si="10"/>
        <v>1</v>
      </c>
      <c r="N86">
        <f t="shared" si="11"/>
        <v>51.134999999999998</v>
      </c>
      <c r="O86">
        <f t="shared" si="12"/>
        <v>1</v>
      </c>
      <c r="P86">
        <f t="shared" si="13"/>
        <v>51.134999999999998</v>
      </c>
      <c r="Q86">
        <f t="shared" si="19"/>
        <v>51.134999999999998</v>
      </c>
      <c r="R86">
        <f t="shared" si="14"/>
        <v>1</v>
      </c>
      <c r="S86" t="b">
        <f t="shared" si="15"/>
        <v>0</v>
      </c>
      <c r="T86">
        <f t="shared" si="16"/>
        <v>51.134999999999998</v>
      </c>
      <c r="U86">
        <f t="shared" si="17"/>
        <v>1</v>
      </c>
      <c r="V86">
        <f t="shared" si="18"/>
        <v>51.134999999999998</v>
      </c>
    </row>
    <row r="87" spans="1:2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 s="6">
        <v>3101278</v>
      </c>
      <c r="J87">
        <v>15.85</v>
      </c>
      <c r="L87" t="s">
        <v>15</v>
      </c>
      <c r="M87">
        <f t="shared" si="10"/>
        <v>4</v>
      </c>
      <c r="N87">
        <f t="shared" si="11"/>
        <v>77.189499999999995</v>
      </c>
      <c r="O87">
        <f t="shared" si="12"/>
        <v>2</v>
      </c>
      <c r="P87">
        <f t="shared" si="13"/>
        <v>38.594749999999998</v>
      </c>
      <c r="Q87">
        <f t="shared" si="19"/>
        <v>19.297374999999999</v>
      </c>
      <c r="R87">
        <f t="shared" si="14"/>
        <v>4</v>
      </c>
      <c r="S87" t="b">
        <f t="shared" si="15"/>
        <v>0</v>
      </c>
      <c r="T87">
        <f t="shared" si="16"/>
        <v>19.297374999999999</v>
      </c>
      <c r="U87">
        <f t="shared" si="17"/>
        <v>4</v>
      </c>
      <c r="V87">
        <f t="shared" si="18"/>
        <v>19.297374999999999</v>
      </c>
    </row>
    <row r="88" spans="1:2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s="6" t="s">
        <v>143</v>
      </c>
      <c r="J88">
        <v>34.375</v>
      </c>
      <c r="L88" t="s">
        <v>15</v>
      </c>
      <c r="M88">
        <f t="shared" si="10"/>
        <v>5</v>
      </c>
      <c r="N88">
        <f t="shared" si="11"/>
        <v>167.40625</v>
      </c>
      <c r="O88">
        <f t="shared" si="12"/>
        <v>4</v>
      </c>
      <c r="P88">
        <f t="shared" si="13"/>
        <v>41.8515625</v>
      </c>
      <c r="Q88">
        <f t="shared" si="19"/>
        <v>33.481250000000003</v>
      </c>
      <c r="R88">
        <f t="shared" si="14"/>
        <v>3.5</v>
      </c>
      <c r="S88" t="b">
        <f t="shared" si="15"/>
        <v>0</v>
      </c>
      <c r="T88">
        <f t="shared" si="16"/>
        <v>47.830357142857146</v>
      </c>
      <c r="U88">
        <f t="shared" si="17"/>
        <v>4</v>
      </c>
      <c r="V88">
        <f t="shared" si="18"/>
        <v>41.8515625</v>
      </c>
    </row>
    <row r="89" spans="1:2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s="6" t="s">
        <v>145</v>
      </c>
      <c r="J89">
        <v>8.0500000000000007</v>
      </c>
      <c r="L89" t="s">
        <v>15</v>
      </c>
      <c r="M89">
        <f t="shared" si="10"/>
        <v>1</v>
      </c>
      <c r="N89">
        <f t="shared" si="11"/>
        <v>39.203500000000005</v>
      </c>
      <c r="O89">
        <f t="shared" si="12"/>
        <v>1</v>
      </c>
      <c r="P89">
        <f t="shared" si="13"/>
        <v>39.203500000000005</v>
      </c>
      <c r="Q89">
        <f t="shared" si="19"/>
        <v>39.203500000000005</v>
      </c>
      <c r="R89">
        <f t="shared" si="14"/>
        <v>1</v>
      </c>
      <c r="S89" t="b">
        <f t="shared" si="15"/>
        <v>0</v>
      </c>
      <c r="T89">
        <f t="shared" si="16"/>
        <v>39.203500000000005</v>
      </c>
      <c r="U89">
        <f t="shared" si="17"/>
        <v>1</v>
      </c>
      <c r="V89">
        <f t="shared" si="18"/>
        <v>39.203500000000005</v>
      </c>
    </row>
    <row r="90" spans="1:2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 s="6">
        <v>19950</v>
      </c>
      <c r="J90">
        <v>263</v>
      </c>
      <c r="K90" t="s">
        <v>57</v>
      </c>
      <c r="L90" t="s">
        <v>15</v>
      </c>
      <c r="M90">
        <f t="shared" si="10"/>
        <v>6</v>
      </c>
      <c r="N90">
        <f t="shared" si="11"/>
        <v>1280.81</v>
      </c>
      <c r="O90">
        <f t="shared" si="12"/>
        <v>4</v>
      </c>
      <c r="P90">
        <f t="shared" si="13"/>
        <v>320.20249999999999</v>
      </c>
      <c r="Q90">
        <f t="shared" si="19"/>
        <v>213.46833333333333</v>
      </c>
      <c r="R90">
        <f t="shared" si="14"/>
        <v>4</v>
      </c>
      <c r="S90" t="b">
        <f t="shared" si="15"/>
        <v>1</v>
      </c>
      <c r="T90">
        <f t="shared" si="16"/>
        <v>320.20249999999999</v>
      </c>
      <c r="U90">
        <f t="shared" si="17"/>
        <v>4</v>
      </c>
      <c r="V90">
        <f t="shared" si="18"/>
        <v>320.20249999999999</v>
      </c>
    </row>
    <row r="91" spans="1:2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 s="6">
        <v>343275</v>
      </c>
      <c r="J91">
        <v>8.0500000000000007</v>
      </c>
      <c r="L91" t="s">
        <v>15</v>
      </c>
      <c r="M91">
        <f t="shared" si="10"/>
        <v>1</v>
      </c>
      <c r="N91">
        <f t="shared" si="11"/>
        <v>39.203500000000005</v>
      </c>
      <c r="O91">
        <f t="shared" si="12"/>
        <v>1</v>
      </c>
      <c r="P91">
        <f t="shared" si="13"/>
        <v>39.203500000000005</v>
      </c>
      <c r="Q91">
        <f t="shared" si="19"/>
        <v>39.203500000000005</v>
      </c>
      <c r="R91">
        <f t="shared" si="14"/>
        <v>1</v>
      </c>
      <c r="S91" t="b">
        <f t="shared" si="15"/>
        <v>0</v>
      </c>
      <c r="T91">
        <f t="shared" si="16"/>
        <v>39.203500000000005</v>
      </c>
      <c r="U91">
        <f t="shared" si="17"/>
        <v>1</v>
      </c>
      <c r="V91">
        <f t="shared" si="18"/>
        <v>39.203500000000005</v>
      </c>
    </row>
    <row r="92" spans="1:2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 s="6">
        <v>343276</v>
      </c>
      <c r="J92">
        <v>8.0500000000000007</v>
      </c>
      <c r="L92" t="s">
        <v>15</v>
      </c>
      <c r="M92">
        <f t="shared" si="10"/>
        <v>1</v>
      </c>
      <c r="N92">
        <f t="shared" si="11"/>
        <v>39.203500000000005</v>
      </c>
      <c r="O92">
        <f t="shared" si="12"/>
        <v>1</v>
      </c>
      <c r="P92">
        <f t="shared" si="13"/>
        <v>39.203500000000005</v>
      </c>
      <c r="Q92">
        <f t="shared" si="19"/>
        <v>39.203500000000005</v>
      </c>
      <c r="R92">
        <f t="shared" si="14"/>
        <v>1</v>
      </c>
      <c r="S92" t="b">
        <f t="shared" si="15"/>
        <v>0</v>
      </c>
      <c r="T92">
        <f t="shared" si="16"/>
        <v>39.203500000000005</v>
      </c>
      <c r="U92">
        <f t="shared" si="17"/>
        <v>1</v>
      </c>
      <c r="V92">
        <f t="shared" si="18"/>
        <v>39.203500000000005</v>
      </c>
    </row>
    <row r="93" spans="1:2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 s="6">
        <v>347466</v>
      </c>
      <c r="J93">
        <v>7.8541999999999996</v>
      </c>
      <c r="L93" t="s">
        <v>15</v>
      </c>
      <c r="M93">
        <f t="shared" si="10"/>
        <v>1</v>
      </c>
      <c r="N93">
        <f t="shared" si="11"/>
        <v>38.249954000000002</v>
      </c>
      <c r="O93">
        <f t="shared" si="12"/>
        <v>1</v>
      </c>
      <c r="P93">
        <f t="shared" si="13"/>
        <v>38.249954000000002</v>
      </c>
      <c r="Q93">
        <f t="shared" si="19"/>
        <v>38.249954000000002</v>
      </c>
      <c r="R93">
        <f t="shared" si="14"/>
        <v>1</v>
      </c>
      <c r="S93" t="b">
        <f t="shared" si="15"/>
        <v>0</v>
      </c>
      <c r="T93">
        <f t="shared" si="16"/>
        <v>38.249954000000002</v>
      </c>
      <c r="U93">
        <f t="shared" si="17"/>
        <v>1</v>
      </c>
      <c r="V93">
        <f t="shared" si="18"/>
        <v>38.249954000000002</v>
      </c>
    </row>
    <row r="94" spans="1:2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s="6" t="s">
        <v>151</v>
      </c>
      <c r="J94">
        <v>61.174999999999997</v>
      </c>
      <c r="K94" t="s">
        <v>152</v>
      </c>
      <c r="L94" t="s">
        <v>15</v>
      </c>
      <c r="M94">
        <f t="shared" si="10"/>
        <v>2</v>
      </c>
      <c r="N94">
        <f t="shared" si="11"/>
        <v>297.92225000000002</v>
      </c>
      <c r="O94">
        <f t="shared" si="12"/>
        <v>1</v>
      </c>
      <c r="P94">
        <f t="shared" si="13"/>
        <v>297.92225000000002</v>
      </c>
      <c r="Q94">
        <f t="shared" si="19"/>
        <v>148.96112500000001</v>
      </c>
      <c r="R94">
        <f t="shared" si="14"/>
        <v>2</v>
      </c>
      <c r="S94" t="b">
        <f t="shared" si="15"/>
        <v>0</v>
      </c>
      <c r="T94">
        <f t="shared" si="16"/>
        <v>148.96112500000001</v>
      </c>
      <c r="U94">
        <f t="shared" si="17"/>
        <v>2</v>
      </c>
      <c r="V94">
        <f t="shared" si="18"/>
        <v>148.96112500000001</v>
      </c>
    </row>
    <row r="95" spans="1:2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s="6" t="s">
        <v>154</v>
      </c>
      <c r="J95">
        <v>20.574999999999999</v>
      </c>
      <c r="L95" t="s">
        <v>15</v>
      </c>
      <c r="M95">
        <f t="shared" si="10"/>
        <v>4</v>
      </c>
      <c r="N95">
        <f t="shared" si="11"/>
        <v>100.20025</v>
      </c>
      <c r="O95">
        <f t="shared" si="12"/>
        <v>2</v>
      </c>
      <c r="P95">
        <f t="shared" si="13"/>
        <v>50.100124999999998</v>
      </c>
      <c r="Q95">
        <f t="shared" si="19"/>
        <v>25.050062499999999</v>
      </c>
      <c r="R95">
        <f t="shared" si="14"/>
        <v>3</v>
      </c>
      <c r="S95" t="b">
        <f t="shared" si="15"/>
        <v>0</v>
      </c>
      <c r="T95">
        <f t="shared" si="16"/>
        <v>33.400083333333335</v>
      </c>
      <c r="U95">
        <f t="shared" si="17"/>
        <v>3</v>
      </c>
      <c r="V95">
        <f t="shared" si="18"/>
        <v>33.400083333333335</v>
      </c>
    </row>
    <row r="96" spans="1:2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 s="6">
        <v>364500</v>
      </c>
      <c r="J96">
        <v>7.25</v>
      </c>
      <c r="L96" t="s">
        <v>15</v>
      </c>
      <c r="M96">
        <f t="shared" si="10"/>
        <v>1</v>
      </c>
      <c r="N96">
        <f t="shared" si="11"/>
        <v>35.307499999999997</v>
      </c>
      <c r="O96">
        <f t="shared" si="12"/>
        <v>1</v>
      </c>
      <c r="P96">
        <f t="shared" si="13"/>
        <v>35.307499999999997</v>
      </c>
      <c r="Q96">
        <f t="shared" si="19"/>
        <v>35.307499999999997</v>
      </c>
      <c r="R96">
        <f t="shared" si="14"/>
        <v>1</v>
      </c>
      <c r="S96" t="b">
        <f t="shared" si="15"/>
        <v>0</v>
      </c>
      <c r="T96">
        <f t="shared" si="16"/>
        <v>35.307499999999997</v>
      </c>
      <c r="U96">
        <f t="shared" si="17"/>
        <v>1</v>
      </c>
      <c r="V96">
        <f t="shared" si="18"/>
        <v>35.307499999999997</v>
      </c>
    </row>
    <row r="97" spans="1:2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 s="6">
        <v>374910</v>
      </c>
      <c r="J97">
        <v>8.0500000000000007</v>
      </c>
      <c r="L97" t="s">
        <v>15</v>
      </c>
      <c r="M97">
        <f t="shared" si="10"/>
        <v>1</v>
      </c>
      <c r="N97">
        <f t="shared" si="11"/>
        <v>39.203500000000005</v>
      </c>
      <c r="O97">
        <f t="shared" si="12"/>
        <v>1</v>
      </c>
      <c r="P97">
        <f t="shared" si="13"/>
        <v>39.203500000000005</v>
      </c>
      <c r="Q97">
        <f t="shared" si="19"/>
        <v>39.203500000000005</v>
      </c>
      <c r="R97">
        <f t="shared" si="14"/>
        <v>1</v>
      </c>
      <c r="S97" t="b">
        <f t="shared" si="15"/>
        <v>0</v>
      </c>
      <c r="T97">
        <f t="shared" si="16"/>
        <v>39.203500000000005</v>
      </c>
      <c r="U97">
        <f t="shared" si="17"/>
        <v>1</v>
      </c>
      <c r="V97">
        <f t="shared" si="18"/>
        <v>39.203500000000005</v>
      </c>
    </row>
    <row r="98" spans="1:2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s="6" t="s">
        <v>158</v>
      </c>
      <c r="J98">
        <v>34.654200000000003</v>
      </c>
      <c r="K98" t="s">
        <v>159</v>
      </c>
      <c r="L98" t="s">
        <v>20</v>
      </c>
      <c r="M98">
        <f t="shared" si="10"/>
        <v>1</v>
      </c>
      <c r="N98">
        <f t="shared" si="11"/>
        <v>168.76595400000002</v>
      </c>
      <c r="O98">
        <f t="shared" si="12"/>
        <v>1</v>
      </c>
      <c r="P98">
        <f t="shared" si="13"/>
        <v>168.76595400000002</v>
      </c>
      <c r="Q98">
        <f t="shared" si="19"/>
        <v>168.76595400000002</v>
      </c>
      <c r="R98">
        <f t="shared" si="14"/>
        <v>1</v>
      </c>
      <c r="S98" t="b">
        <f t="shared" si="15"/>
        <v>0</v>
      </c>
      <c r="T98">
        <f t="shared" si="16"/>
        <v>168.76595400000002</v>
      </c>
      <c r="U98">
        <f t="shared" si="17"/>
        <v>1</v>
      </c>
      <c r="V98">
        <f t="shared" si="18"/>
        <v>168.76595400000002</v>
      </c>
    </row>
    <row r="99" spans="1:2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s="6" t="s">
        <v>161</v>
      </c>
      <c r="J99">
        <v>63.3583</v>
      </c>
      <c r="K99" t="s">
        <v>162</v>
      </c>
      <c r="L99" t="s">
        <v>20</v>
      </c>
      <c r="M99">
        <f t="shared" si="10"/>
        <v>2</v>
      </c>
      <c r="N99">
        <f t="shared" si="11"/>
        <v>308.55492099999998</v>
      </c>
      <c r="O99">
        <f t="shared" si="12"/>
        <v>1</v>
      </c>
      <c r="P99">
        <f t="shared" si="13"/>
        <v>308.55492099999998</v>
      </c>
      <c r="Q99">
        <f t="shared" si="19"/>
        <v>154.27746049999999</v>
      </c>
      <c r="R99">
        <f t="shared" si="14"/>
        <v>1.5</v>
      </c>
      <c r="S99" t="b">
        <f t="shared" si="15"/>
        <v>0</v>
      </c>
      <c r="T99">
        <f t="shared" si="16"/>
        <v>205.70328066666664</v>
      </c>
      <c r="U99">
        <f t="shared" si="17"/>
        <v>1.5</v>
      </c>
      <c r="V99">
        <f t="shared" si="18"/>
        <v>205.70328066666664</v>
      </c>
    </row>
    <row r="100" spans="1:2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 s="6">
        <v>231919</v>
      </c>
      <c r="J100">
        <v>23</v>
      </c>
      <c r="L100" t="s">
        <v>15</v>
      </c>
      <c r="M100">
        <f t="shared" si="10"/>
        <v>2</v>
      </c>
      <c r="N100">
        <f t="shared" si="11"/>
        <v>112.01</v>
      </c>
      <c r="O100">
        <f t="shared" si="12"/>
        <v>2</v>
      </c>
      <c r="P100">
        <f t="shared" si="13"/>
        <v>56.005000000000003</v>
      </c>
      <c r="Q100">
        <f t="shared" si="19"/>
        <v>56.005000000000003</v>
      </c>
      <c r="R100">
        <f t="shared" si="14"/>
        <v>1.5</v>
      </c>
      <c r="S100" t="b">
        <f t="shared" si="15"/>
        <v>0</v>
      </c>
      <c r="T100">
        <f t="shared" si="16"/>
        <v>74.673333333333332</v>
      </c>
      <c r="U100">
        <f t="shared" si="17"/>
        <v>2</v>
      </c>
      <c r="V100">
        <f t="shared" si="18"/>
        <v>56.005000000000003</v>
      </c>
    </row>
    <row r="101" spans="1:2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 s="6">
        <v>244367</v>
      </c>
      <c r="J101">
        <v>26</v>
      </c>
      <c r="L101" t="s">
        <v>15</v>
      </c>
      <c r="M101">
        <f t="shared" si="10"/>
        <v>2</v>
      </c>
      <c r="N101">
        <f t="shared" si="11"/>
        <v>126.62</v>
      </c>
      <c r="O101">
        <f t="shared" si="12"/>
        <v>2</v>
      </c>
      <c r="P101">
        <f t="shared" si="13"/>
        <v>63.31</v>
      </c>
      <c r="Q101">
        <f t="shared" si="19"/>
        <v>63.31</v>
      </c>
      <c r="R101">
        <f t="shared" si="14"/>
        <v>2</v>
      </c>
      <c r="S101" t="b">
        <f t="shared" si="15"/>
        <v>0</v>
      </c>
      <c r="T101">
        <f t="shared" si="16"/>
        <v>63.31</v>
      </c>
      <c r="U101">
        <f t="shared" si="17"/>
        <v>2</v>
      </c>
      <c r="V101">
        <f t="shared" si="18"/>
        <v>63.31</v>
      </c>
    </row>
    <row r="102" spans="1:2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 s="6">
        <v>349245</v>
      </c>
      <c r="J102">
        <v>7.8958000000000004</v>
      </c>
      <c r="L102" t="s">
        <v>15</v>
      </c>
      <c r="M102">
        <f t="shared" si="10"/>
        <v>1</v>
      </c>
      <c r="N102">
        <f t="shared" si="11"/>
        <v>38.452546000000005</v>
      </c>
      <c r="O102">
        <f t="shared" si="12"/>
        <v>1</v>
      </c>
      <c r="P102">
        <f t="shared" si="13"/>
        <v>38.452546000000005</v>
      </c>
      <c r="Q102">
        <f t="shared" si="19"/>
        <v>38.452546000000005</v>
      </c>
      <c r="R102">
        <f t="shared" si="14"/>
        <v>1</v>
      </c>
      <c r="S102" t="b">
        <f t="shared" si="15"/>
        <v>0</v>
      </c>
      <c r="T102">
        <f t="shared" si="16"/>
        <v>38.452546000000005</v>
      </c>
      <c r="U102">
        <f t="shared" si="17"/>
        <v>1</v>
      </c>
      <c r="V102">
        <f t="shared" si="18"/>
        <v>38.452546000000005</v>
      </c>
    </row>
    <row r="103" spans="1:2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 s="6">
        <v>349215</v>
      </c>
      <c r="J103">
        <v>7.8958000000000004</v>
      </c>
      <c r="L103" t="s">
        <v>15</v>
      </c>
      <c r="M103">
        <f t="shared" si="10"/>
        <v>1</v>
      </c>
      <c r="N103">
        <f t="shared" si="11"/>
        <v>38.452546000000005</v>
      </c>
      <c r="O103">
        <f t="shared" si="12"/>
        <v>1</v>
      </c>
      <c r="P103">
        <f t="shared" si="13"/>
        <v>38.452546000000005</v>
      </c>
      <c r="Q103">
        <f t="shared" si="19"/>
        <v>38.452546000000005</v>
      </c>
      <c r="R103">
        <f t="shared" si="14"/>
        <v>1</v>
      </c>
      <c r="S103" t="b">
        <f t="shared" si="15"/>
        <v>0</v>
      </c>
      <c r="T103">
        <f t="shared" si="16"/>
        <v>38.452546000000005</v>
      </c>
      <c r="U103">
        <f t="shared" si="17"/>
        <v>1</v>
      </c>
      <c r="V103">
        <f t="shared" si="18"/>
        <v>38.452546000000005</v>
      </c>
    </row>
    <row r="104" spans="1:2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 s="6">
        <v>35281</v>
      </c>
      <c r="J104">
        <v>77.287499999999994</v>
      </c>
      <c r="K104" t="s">
        <v>168</v>
      </c>
      <c r="L104" t="s">
        <v>15</v>
      </c>
      <c r="M104">
        <f t="shared" si="10"/>
        <v>2</v>
      </c>
      <c r="N104">
        <f t="shared" si="11"/>
        <v>376.39012499999995</v>
      </c>
      <c r="O104">
        <f t="shared" si="12"/>
        <v>2</v>
      </c>
      <c r="P104">
        <f t="shared" si="13"/>
        <v>188.19506249999998</v>
      </c>
      <c r="Q104">
        <f t="shared" si="19"/>
        <v>188.19506249999998</v>
      </c>
      <c r="R104">
        <f t="shared" si="14"/>
        <v>1.5</v>
      </c>
      <c r="S104" t="b">
        <f t="shared" si="15"/>
        <v>0</v>
      </c>
      <c r="T104">
        <f t="shared" si="16"/>
        <v>250.92674999999997</v>
      </c>
      <c r="U104">
        <f t="shared" si="17"/>
        <v>2</v>
      </c>
      <c r="V104">
        <f t="shared" si="18"/>
        <v>188.19506249999998</v>
      </c>
    </row>
    <row r="105" spans="1:2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 s="6">
        <v>7540</v>
      </c>
      <c r="J105">
        <v>8.6541999999999994</v>
      </c>
      <c r="L105" t="s">
        <v>15</v>
      </c>
      <c r="M105">
        <f t="shared" si="10"/>
        <v>1</v>
      </c>
      <c r="N105">
        <f t="shared" si="11"/>
        <v>42.145953999999996</v>
      </c>
      <c r="O105">
        <f t="shared" si="12"/>
        <v>1</v>
      </c>
      <c r="P105">
        <f t="shared" si="13"/>
        <v>42.145953999999996</v>
      </c>
      <c r="Q105">
        <f t="shared" si="19"/>
        <v>42.145953999999996</v>
      </c>
      <c r="R105">
        <f t="shared" si="14"/>
        <v>1</v>
      </c>
      <c r="S105" t="b">
        <f t="shared" si="15"/>
        <v>0</v>
      </c>
      <c r="T105">
        <f t="shared" si="16"/>
        <v>42.145953999999996</v>
      </c>
      <c r="U105">
        <f t="shared" si="17"/>
        <v>1</v>
      </c>
      <c r="V105">
        <f t="shared" si="18"/>
        <v>42.145953999999996</v>
      </c>
    </row>
    <row r="106" spans="1:2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 s="6">
        <v>3101276</v>
      </c>
      <c r="J106">
        <v>7.9249999999999998</v>
      </c>
      <c r="L106" t="s">
        <v>15</v>
      </c>
      <c r="M106">
        <f t="shared" si="10"/>
        <v>3</v>
      </c>
      <c r="N106">
        <f t="shared" si="11"/>
        <v>38.594749999999998</v>
      </c>
      <c r="O106">
        <f t="shared" si="12"/>
        <v>1</v>
      </c>
      <c r="P106">
        <f t="shared" si="13"/>
        <v>38.594749999999998</v>
      </c>
      <c r="Q106">
        <f t="shared" si="19"/>
        <v>12.864916666666666</v>
      </c>
      <c r="R106">
        <f t="shared" si="14"/>
        <v>3</v>
      </c>
      <c r="S106" t="b">
        <f t="shared" si="15"/>
        <v>0</v>
      </c>
      <c r="T106">
        <f t="shared" si="16"/>
        <v>12.864916666666666</v>
      </c>
      <c r="U106">
        <f t="shared" si="17"/>
        <v>3</v>
      </c>
      <c r="V106">
        <f t="shared" si="18"/>
        <v>12.864916666666666</v>
      </c>
    </row>
    <row r="107" spans="1:2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 s="6">
        <v>349207</v>
      </c>
      <c r="J107">
        <v>7.8958000000000004</v>
      </c>
      <c r="L107" t="s">
        <v>15</v>
      </c>
      <c r="M107">
        <f t="shared" si="10"/>
        <v>1</v>
      </c>
      <c r="N107">
        <f t="shared" si="11"/>
        <v>38.452546000000005</v>
      </c>
      <c r="O107">
        <f t="shared" si="12"/>
        <v>1</v>
      </c>
      <c r="P107">
        <f t="shared" si="13"/>
        <v>38.452546000000005</v>
      </c>
      <c r="Q107">
        <f t="shared" si="19"/>
        <v>38.452546000000005</v>
      </c>
      <c r="R107">
        <f t="shared" si="14"/>
        <v>1</v>
      </c>
      <c r="S107" t="b">
        <f t="shared" si="15"/>
        <v>0</v>
      </c>
      <c r="T107">
        <f t="shared" si="16"/>
        <v>38.452546000000005</v>
      </c>
      <c r="U107">
        <f t="shared" si="17"/>
        <v>1</v>
      </c>
      <c r="V107">
        <f t="shared" si="18"/>
        <v>38.452546000000005</v>
      </c>
    </row>
    <row r="108" spans="1:2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 s="6">
        <v>343120</v>
      </c>
      <c r="J108">
        <v>7.65</v>
      </c>
      <c r="L108" t="s">
        <v>15</v>
      </c>
      <c r="M108">
        <f t="shared" si="10"/>
        <v>1</v>
      </c>
      <c r="N108">
        <f t="shared" si="11"/>
        <v>37.255500000000005</v>
      </c>
      <c r="O108">
        <f t="shared" si="12"/>
        <v>1</v>
      </c>
      <c r="P108">
        <f t="shared" si="13"/>
        <v>37.255500000000005</v>
      </c>
      <c r="Q108">
        <f t="shared" si="19"/>
        <v>37.255500000000005</v>
      </c>
      <c r="R108">
        <f t="shared" si="14"/>
        <v>1</v>
      </c>
      <c r="S108" t="b">
        <f t="shared" si="15"/>
        <v>0</v>
      </c>
      <c r="T108">
        <f t="shared" si="16"/>
        <v>37.255500000000005</v>
      </c>
      <c r="U108">
        <f t="shared" si="17"/>
        <v>1</v>
      </c>
      <c r="V108">
        <f t="shared" si="18"/>
        <v>37.255500000000005</v>
      </c>
    </row>
    <row r="109" spans="1:2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 s="6">
        <v>312991</v>
      </c>
      <c r="J109">
        <v>7.7750000000000004</v>
      </c>
      <c r="L109" t="s">
        <v>15</v>
      </c>
      <c r="M109">
        <f t="shared" si="10"/>
        <v>1</v>
      </c>
      <c r="N109">
        <f t="shared" si="11"/>
        <v>37.864250000000006</v>
      </c>
      <c r="O109">
        <f t="shared" si="12"/>
        <v>1</v>
      </c>
      <c r="P109">
        <f t="shared" si="13"/>
        <v>37.864250000000006</v>
      </c>
      <c r="Q109">
        <f t="shared" si="19"/>
        <v>37.864250000000006</v>
      </c>
      <c r="R109">
        <f t="shared" si="14"/>
        <v>1</v>
      </c>
      <c r="S109" t="b">
        <f t="shared" si="15"/>
        <v>0</v>
      </c>
      <c r="T109">
        <f t="shared" si="16"/>
        <v>37.864250000000006</v>
      </c>
      <c r="U109">
        <f t="shared" si="17"/>
        <v>1</v>
      </c>
      <c r="V109">
        <f t="shared" si="18"/>
        <v>37.864250000000006</v>
      </c>
    </row>
    <row r="110" spans="1:2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 s="6">
        <v>349249</v>
      </c>
      <c r="J110">
        <v>7.8958000000000004</v>
      </c>
      <c r="L110" t="s">
        <v>15</v>
      </c>
      <c r="M110">
        <f t="shared" si="10"/>
        <v>1</v>
      </c>
      <c r="N110">
        <f t="shared" si="11"/>
        <v>38.452546000000005</v>
      </c>
      <c r="O110">
        <f t="shared" si="12"/>
        <v>1</v>
      </c>
      <c r="P110">
        <f t="shared" si="13"/>
        <v>38.452546000000005</v>
      </c>
      <c r="Q110">
        <f t="shared" si="19"/>
        <v>38.452546000000005</v>
      </c>
      <c r="R110">
        <f t="shared" si="14"/>
        <v>1</v>
      </c>
      <c r="S110" t="b">
        <f t="shared" si="15"/>
        <v>0</v>
      </c>
      <c r="T110">
        <f t="shared" si="16"/>
        <v>38.452546000000005</v>
      </c>
      <c r="U110">
        <f t="shared" si="17"/>
        <v>1</v>
      </c>
      <c r="V110">
        <f t="shared" si="18"/>
        <v>38.452546000000005</v>
      </c>
    </row>
    <row r="111" spans="1:2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 s="6">
        <v>371110</v>
      </c>
      <c r="J111">
        <v>24.15</v>
      </c>
      <c r="L111" t="s">
        <v>27</v>
      </c>
      <c r="M111">
        <f t="shared" si="10"/>
        <v>2</v>
      </c>
      <c r="N111">
        <f t="shared" si="11"/>
        <v>101.14502999999999</v>
      </c>
      <c r="O111">
        <f t="shared" si="12"/>
        <v>3</v>
      </c>
      <c r="P111">
        <f t="shared" si="13"/>
        <v>33.715009999999999</v>
      </c>
      <c r="Q111">
        <f t="shared" si="19"/>
        <v>50.572514999999996</v>
      </c>
      <c r="R111">
        <f t="shared" si="14"/>
        <v>2</v>
      </c>
      <c r="S111" t="b">
        <f t="shared" si="15"/>
        <v>0</v>
      </c>
      <c r="T111">
        <f t="shared" si="16"/>
        <v>50.572514999999996</v>
      </c>
      <c r="U111">
        <f t="shared" si="17"/>
        <v>3</v>
      </c>
      <c r="V111">
        <f t="shared" si="18"/>
        <v>33.715009999999999</v>
      </c>
    </row>
    <row r="112" spans="1:2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 s="6">
        <v>110465</v>
      </c>
      <c r="J112">
        <v>52</v>
      </c>
      <c r="K112" t="s">
        <v>177</v>
      </c>
      <c r="L112" t="s">
        <v>15</v>
      </c>
      <c r="M112">
        <f t="shared" si="10"/>
        <v>1</v>
      </c>
      <c r="N112">
        <f t="shared" si="11"/>
        <v>253.24</v>
      </c>
      <c r="O112">
        <f t="shared" si="12"/>
        <v>2</v>
      </c>
      <c r="P112">
        <f t="shared" si="13"/>
        <v>126.62</v>
      </c>
      <c r="Q112">
        <f t="shared" si="19"/>
        <v>253.24</v>
      </c>
      <c r="R112">
        <f t="shared" si="14"/>
        <v>1</v>
      </c>
      <c r="S112" t="b">
        <f t="shared" si="15"/>
        <v>0</v>
      </c>
      <c r="T112">
        <f t="shared" si="16"/>
        <v>253.24</v>
      </c>
      <c r="U112">
        <f t="shared" si="17"/>
        <v>2</v>
      </c>
      <c r="V112">
        <f t="shared" si="18"/>
        <v>126.62</v>
      </c>
    </row>
    <row r="113" spans="1:2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 s="6">
        <v>2665</v>
      </c>
      <c r="J113">
        <v>14.4542</v>
      </c>
      <c r="L113" t="s">
        <v>20</v>
      </c>
      <c r="M113">
        <f t="shared" si="10"/>
        <v>2</v>
      </c>
      <c r="N113">
        <f t="shared" si="11"/>
        <v>70.391953999999998</v>
      </c>
      <c r="O113">
        <f t="shared" si="12"/>
        <v>2</v>
      </c>
      <c r="P113">
        <f t="shared" si="13"/>
        <v>35.195976999999999</v>
      </c>
      <c r="Q113">
        <f t="shared" si="19"/>
        <v>35.195976999999999</v>
      </c>
      <c r="R113">
        <f t="shared" si="14"/>
        <v>2</v>
      </c>
      <c r="S113" t="b">
        <f t="shared" si="15"/>
        <v>0</v>
      </c>
      <c r="T113">
        <f t="shared" si="16"/>
        <v>35.195976999999999</v>
      </c>
      <c r="U113">
        <f t="shared" si="17"/>
        <v>2</v>
      </c>
      <c r="V113">
        <f t="shared" si="18"/>
        <v>35.195976999999999</v>
      </c>
    </row>
    <row r="114" spans="1:2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 s="6">
        <v>324669</v>
      </c>
      <c r="J114">
        <v>8.0500000000000007</v>
      </c>
      <c r="L114" t="s">
        <v>15</v>
      </c>
      <c r="M114">
        <f t="shared" si="10"/>
        <v>1</v>
      </c>
      <c r="N114">
        <f t="shared" si="11"/>
        <v>39.203500000000005</v>
      </c>
      <c r="O114">
        <f t="shared" si="12"/>
        <v>1</v>
      </c>
      <c r="P114">
        <f t="shared" si="13"/>
        <v>39.203500000000005</v>
      </c>
      <c r="Q114">
        <f t="shared" si="19"/>
        <v>39.203500000000005</v>
      </c>
      <c r="R114">
        <f t="shared" si="14"/>
        <v>1</v>
      </c>
      <c r="S114" t="b">
        <f t="shared" si="15"/>
        <v>0</v>
      </c>
      <c r="T114">
        <f t="shared" si="16"/>
        <v>39.203500000000005</v>
      </c>
      <c r="U114">
        <f t="shared" si="17"/>
        <v>1</v>
      </c>
      <c r="V114">
        <f t="shared" si="18"/>
        <v>39.203500000000005</v>
      </c>
    </row>
    <row r="115" spans="1:2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 s="6">
        <v>4136</v>
      </c>
      <c r="J115">
        <v>9.8249999999999993</v>
      </c>
      <c r="L115" t="s">
        <v>15</v>
      </c>
      <c r="M115">
        <f t="shared" si="10"/>
        <v>2</v>
      </c>
      <c r="N115">
        <f t="shared" si="11"/>
        <v>47.847749999999998</v>
      </c>
      <c r="O115">
        <f t="shared" si="12"/>
        <v>1</v>
      </c>
      <c r="P115">
        <f t="shared" si="13"/>
        <v>47.847749999999998</v>
      </c>
      <c r="Q115">
        <f t="shared" si="19"/>
        <v>23.923874999999999</v>
      </c>
      <c r="R115">
        <f t="shared" si="14"/>
        <v>2</v>
      </c>
      <c r="S115" t="b">
        <f t="shared" si="15"/>
        <v>0</v>
      </c>
      <c r="T115">
        <f t="shared" si="16"/>
        <v>23.923874999999999</v>
      </c>
      <c r="U115">
        <f t="shared" si="17"/>
        <v>2</v>
      </c>
      <c r="V115">
        <f t="shared" si="18"/>
        <v>23.923874999999999</v>
      </c>
    </row>
    <row r="116" spans="1:2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 s="6">
        <v>2627</v>
      </c>
      <c r="J116">
        <v>14.458299999999999</v>
      </c>
      <c r="L116" t="s">
        <v>20</v>
      </c>
      <c r="M116">
        <f t="shared" si="10"/>
        <v>1</v>
      </c>
      <c r="N116">
        <f t="shared" si="11"/>
        <v>70.411920999999992</v>
      </c>
      <c r="O116">
        <f t="shared" si="12"/>
        <v>2</v>
      </c>
      <c r="P116">
        <f t="shared" si="13"/>
        <v>35.205960499999996</v>
      </c>
      <c r="Q116">
        <f t="shared" si="19"/>
        <v>70.411920999999992</v>
      </c>
      <c r="R116">
        <f t="shared" si="14"/>
        <v>1</v>
      </c>
      <c r="S116" t="b">
        <f t="shared" si="15"/>
        <v>0</v>
      </c>
      <c r="T116">
        <f t="shared" si="16"/>
        <v>70.411920999999992</v>
      </c>
      <c r="U116">
        <f t="shared" si="17"/>
        <v>2</v>
      </c>
      <c r="V116">
        <f t="shared" si="18"/>
        <v>35.205960499999996</v>
      </c>
    </row>
    <row r="117" spans="1:2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s="6" t="s">
        <v>183</v>
      </c>
      <c r="J117">
        <v>7.9249999999999998</v>
      </c>
      <c r="L117" t="s">
        <v>15</v>
      </c>
      <c r="M117">
        <f t="shared" si="10"/>
        <v>1</v>
      </c>
      <c r="N117">
        <f t="shared" si="11"/>
        <v>38.594749999999998</v>
      </c>
      <c r="O117">
        <f t="shared" si="12"/>
        <v>1</v>
      </c>
      <c r="P117">
        <f t="shared" si="13"/>
        <v>38.594749999999998</v>
      </c>
      <c r="Q117">
        <f t="shared" si="19"/>
        <v>38.594749999999998</v>
      </c>
      <c r="R117">
        <f t="shared" si="14"/>
        <v>1</v>
      </c>
      <c r="S117" t="b">
        <f t="shared" si="15"/>
        <v>0</v>
      </c>
      <c r="T117">
        <f t="shared" si="16"/>
        <v>38.594749999999998</v>
      </c>
      <c r="U117">
        <f t="shared" si="17"/>
        <v>1</v>
      </c>
      <c r="V117">
        <f t="shared" si="18"/>
        <v>38.594749999999998</v>
      </c>
    </row>
    <row r="118" spans="1:2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 s="6">
        <v>370369</v>
      </c>
      <c r="J118">
        <v>7.75</v>
      </c>
      <c r="L118" t="s">
        <v>27</v>
      </c>
      <c r="M118">
        <f t="shared" si="10"/>
        <v>1</v>
      </c>
      <c r="N118">
        <f t="shared" si="11"/>
        <v>32.458550000000002</v>
      </c>
      <c r="O118">
        <f t="shared" si="12"/>
        <v>1</v>
      </c>
      <c r="P118">
        <f t="shared" si="13"/>
        <v>32.458550000000002</v>
      </c>
      <c r="Q118">
        <f t="shared" si="19"/>
        <v>32.458550000000002</v>
      </c>
      <c r="R118">
        <f t="shared" si="14"/>
        <v>1</v>
      </c>
      <c r="S118" t="b">
        <f t="shared" si="15"/>
        <v>0</v>
      </c>
      <c r="T118">
        <f t="shared" si="16"/>
        <v>32.458550000000002</v>
      </c>
      <c r="U118">
        <f t="shared" si="17"/>
        <v>1</v>
      </c>
      <c r="V118">
        <f t="shared" si="18"/>
        <v>32.458550000000002</v>
      </c>
    </row>
    <row r="119" spans="1:2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 s="6">
        <v>11668</v>
      </c>
      <c r="J119">
        <v>21</v>
      </c>
      <c r="L119" t="s">
        <v>15</v>
      </c>
      <c r="M119">
        <f t="shared" si="10"/>
        <v>2</v>
      </c>
      <c r="N119">
        <f t="shared" si="11"/>
        <v>102.27</v>
      </c>
      <c r="O119">
        <f t="shared" si="12"/>
        <v>2</v>
      </c>
      <c r="P119">
        <f t="shared" si="13"/>
        <v>51.134999999999998</v>
      </c>
      <c r="Q119">
        <f t="shared" si="19"/>
        <v>51.134999999999998</v>
      </c>
      <c r="R119">
        <f t="shared" si="14"/>
        <v>2</v>
      </c>
      <c r="S119" t="b">
        <f t="shared" si="15"/>
        <v>0</v>
      </c>
      <c r="T119">
        <f t="shared" si="16"/>
        <v>51.134999999999998</v>
      </c>
      <c r="U119">
        <f t="shared" si="17"/>
        <v>2</v>
      </c>
      <c r="V119">
        <f t="shared" si="18"/>
        <v>51.134999999999998</v>
      </c>
    </row>
    <row r="120" spans="1:2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s="6" t="s">
        <v>187</v>
      </c>
      <c r="J120">
        <v>247.52080000000001</v>
      </c>
      <c r="K120" t="s">
        <v>188</v>
      </c>
      <c r="L120" t="s">
        <v>20</v>
      </c>
      <c r="M120">
        <f t="shared" si="10"/>
        <v>2</v>
      </c>
      <c r="N120">
        <f t="shared" si="11"/>
        <v>1205.4262960000001</v>
      </c>
      <c r="O120">
        <f t="shared" si="12"/>
        <v>2</v>
      </c>
      <c r="P120">
        <f t="shared" si="13"/>
        <v>602.71314800000005</v>
      </c>
      <c r="Q120">
        <f t="shared" si="19"/>
        <v>602.71314800000005</v>
      </c>
      <c r="R120">
        <f t="shared" si="14"/>
        <v>1.5</v>
      </c>
      <c r="S120" t="b">
        <f t="shared" si="15"/>
        <v>0</v>
      </c>
      <c r="T120">
        <f t="shared" si="16"/>
        <v>803.61753066666677</v>
      </c>
      <c r="U120">
        <f t="shared" si="17"/>
        <v>2</v>
      </c>
      <c r="V120">
        <f t="shared" si="18"/>
        <v>602.71314800000005</v>
      </c>
    </row>
    <row r="121" spans="1:2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 s="6">
        <v>347082</v>
      </c>
      <c r="J121">
        <v>31.274999999999999</v>
      </c>
      <c r="L121" t="s">
        <v>15</v>
      </c>
      <c r="M121">
        <f t="shared" si="10"/>
        <v>7</v>
      </c>
      <c r="N121">
        <f t="shared" si="11"/>
        <v>152.30924999999999</v>
      </c>
      <c r="O121">
        <f t="shared" si="12"/>
        <v>7</v>
      </c>
      <c r="P121">
        <f t="shared" si="13"/>
        <v>21.758464285714286</v>
      </c>
      <c r="Q121">
        <f t="shared" si="19"/>
        <v>21.758464285714286</v>
      </c>
      <c r="R121">
        <f t="shared" si="14"/>
        <v>4.5</v>
      </c>
      <c r="S121" t="b">
        <f t="shared" si="15"/>
        <v>1</v>
      </c>
      <c r="T121">
        <f t="shared" si="16"/>
        <v>33.846499999999999</v>
      </c>
      <c r="U121">
        <f t="shared" si="17"/>
        <v>7</v>
      </c>
      <c r="V121">
        <f t="shared" si="18"/>
        <v>21.758464285714286</v>
      </c>
    </row>
    <row r="122" spans="1:2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s="6" t="s">
        <v>126</v>
      </c>
      <c r="J122">
        <v>73.5</v>
      </c>
      <c r="L122" t="s">
        <v>15</v>
      </c>
      <c r="M122">
        <f t="shared" si="10"/>
        <v>3</v>
      </c>
      <c r="N122">
        <f t="shared" si="11"/>
        <v>357.94499999999999</v>
      </c>
      <c r="O122">
        <f t="shared" si="12"/>
        <v>5</v>
      </c>
      <c r="P122">
        <f t="shared" si="13"/>
        <v>71.588999999999999</v>
      </c>
      <c r="Q122">
        <f t="shared" si="19"/>
        <v>119.315</v>
      </c>
      <c r="R122">
        <f t="shared" si="14"/>
        <v>3</v>
      </c>
      <c r="S122" t="b">
        <f t="shared" si="15"/>
        <v>0</v>
      </c>
      <c r="T122">
        <f t="shared" si="16"/>
        <v>119.315</v>
      </c>
      <c r="U122">
        <f t="shared" si="17"/>
        <v>5</v>
      </c>
      <c r="V122">
        <f t="shared" si="18"/>
        <v>71.588999999999999</v>
      </c>
    </row>
    <row r="123" spans="1:2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s="6" t="s">
        <v>192</v>
      </c>
      <c r="J123">
        <v>8.0500000000000007</v>
      </c>
      <c r="L123" t="s">
        <v>15</v>
      </c>
      <c r="M123">
        <f t="shared" si="10"/>
        <v>1</v>
      </c>
      <c r="N123">
        <f t="shared" si="11"/>
        <v>39.203500000000005</v>
      </c>
      <c r="O123">
        <f t="shared" si="12"/>
        <v>1</v>
      </c>
      <c r="P123">
        <f t="shared" si="13"/>
        <v>39.203500000000005</v>
      </c>
      <c r="Q123">
        <f t="shared" si="19"/>
        <v>39.203500000000005</v>
      </c>
      <c r="R123">
        <f t="shared" si="14"/>
        <v>1</v>
      </c>
      <c r="S123" t="b">
        <f t="shared" si="15"/>
        <v>0</v>
      </c>
      <c r="T123">
        <f t="shared" si="16"/>
        <v>39.203500000000005</v>
      </c>
      <c r="U123">
        <f t="shared" si="17"/>
        <v>1</v>
      </c>
      <c r="V123">
        <f t="shared" si="18"/>
        <v>39.203500000000005</v>
      </c>
    </row>
    <row r="124" spans="1:2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 s="6">
        <v>237736</v>
      </c>
      <c r="J124">
        <v>30.070799999999998</v>
      </c>
      <c r="L124" t="s">
        <v>20</v>
      </c>
      <c r="M124">
        <f t="shared" si="10"/>
        <v>2</v>
      </c>
      <c r="N124">
        <f t="shared" si="11"/>
        <v>30.070799999999998</v>
      </c>
      <c r="O124">
        <f t="shared" si="12"/>
        <v>2</v>
      </c>
      <c r="P124">
        <f t="shared" si="13"/>
        <v>15.035399999999999</v>
      </c>
      <c r="Q124">
        <f t="shared" si="19"/>
        <v>15.035399999999999</v>
      </c>
      <c r="R124">
        <f t="shared" si="14"/>
        <v>2</v>
      </c>
      <c r="S124" t="b">
        <f t="shared" si="15"/>
        <v>0</v>
      </c>
      <c r="T124">
        <f t="shared" si="16"/>
        <v>15.035399999999999</v>
      </c>
      <c r="U124">
        <f t="shared" si="17"/>
        <v>2</v>
      </c>
      <c r="V124">
        <f t="shared" si="18"/>
        <v>15.035399999999999</v>
      </c>
    </row>
    <row r="125" spans="1:2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 s="6">
        <v>27267</v>
      </c>
      <c r="J125">
        <v>13</v>
      </c>
      <c r="K125" t="s">
        <v>195</v>
      </c>
      <c r="L125" t="s">
        <v>15</v>
      </c>
      <c r="M125">
        <f t="shared" si="10"/>
        <v>1</v>
      </c>
      <c r="N125">
        <f t="shared" si="11"/>
        <v>63.31</v>
      </c>
      <c r="O125">
        <f t="shared" si="12"/>
        <v>1</v>
      </c>
      <c r="P125">
        <f t="shared" si="13"/>
        <v>63.31</v>
      </c>
      <c r="Q125">
        <f t="shared" si="19"/>
        <v>63.31</v>
      </c>
      <c r="R125">
        <f t="shared" si="14"/>
        <v>1</v>
      </c>
      <c r="S125" t="b">
        <f t="shared" si="15"/>
        <v>0</v>
      </c>
      <c r="T125">
        <f t="shared" si="16"/>
        <v>63.31</v>
      </c>
      <c r="U125">
        <f t="shared" si="17"/>
        <v>1</v>
      </c>
      <c r="V125">
        <f t="shared" si="18"/>
        <v>63.31</v>
      </c>
    </row>
    <row r="126" spans="1:2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 s="6">
        <v>35281</v>
      </c>
      <c r="J126">
        <v>77.287499999999994</v>
      </c>
      <c r="K126" t="s">
        <v>168</v>
      </c>
      <c r="L126" t="s">
        <v>15</v>
      </c>
      <c r="M126">
        <f t="shared" si="10"/>
        <v>2</v>
      </c>
      <c r="N126">
        <f t="shared" si="11"/>
        <v>376.39012499999995</v>
      </c>
      <c r="O126">
        <f t="shared" si="12"/>
        <v>2</v>
      </c>
      <c r="P126">
        <f t="shared" si="13"/>
        <v>188.19506249999998</v>
      </c>
      <c r="Q126">
        <f t="shared" si="19"/>
        <v>188.19506249999998</v>
      </c>
      <c r="R126">
        <f t="shared" si="14"/>
        <v>1.5</v>
      </c>
      <c r="S126" t="b">
        <f t="shared" si="15"/>
        <v>0</v>
      </c>
      <c r="T126">
        <f t="shared" si="16"/>
        <v>250.92674999999997</v>
      </c>
      <c r="U126">
        <f t="shared" si="17"/>
        <v>2</v>
      </c>
      <c r="V126">
        <f t="shared" si="18"/>
        <v>188.19506249999998</v>
      </c>
    </row>
    <row r="127" spans="1:2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 s="6">
        <v>2651</v>
      </c>
      <c r="J127">
        <v>11.2417</v>
      </c>
      <c r="L127" t="s">
        <v>20</v>
      </c>
      <c r="M127">
        <f t="shared" si="10"/>
        <v>2</v>
      </c>
      <c r="N127">
        <f t="shared" si="11"/>
        <v>54.747078999999999</v>
      </c>
      <c r="O127">
        <f t="shared" si="12"/>
        <v>2</v>
      </c>
      <c r="P127">
        <f t="shared" si="13"/>
        <v>27.3735395</v>
      </c>
      <c r="Q127">
        <f t="shared" si="19"/>
        <v>27.3735395</v>
      </c>
      <c r="R127">
        <f t="shared" si="14"/>
        <v>2</v>
      </c>
      <c r="S127" t="b">
        <f t="shared" si="15"/>
        <v>0</v>
      </c>
      <c r="T127">
        <f t="shared" si="16"/>
        <v>27.3735395</v>
      </c>
      <c r="U127">
        <f t="shared" si="17"/>
        <v>2</v>
      </c>
      <c r="V127">
        <f t="shared" si="18"/>
        <v>27.3735395</v>
      </c>
    </row>
    <row r="128" spans="1:2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 s="6">
        <v>370372</v>
      </c>
      <c r="J128">
        <v>7.75</v>
      </c>
      <c r="L128" t="s">
        <v>27</v>
      </c>
      <c r="M128">
        <f t="shared" si="10"/>
        <v>1</v>
      </c>
      <c r="N128">
        <f t="shared" si="11"/>
        <v>32.458550000000002</v>
      </c>
      <c r="O128">
        <f t="shared" si="12"/>
        <v>1</v>
      </c>
      <c r="P128">
        <f t="shared" si="13"/>
        <v>32.458550000000002</v>
      </c>
      <c r="Q128">
        <f t="shared" si="19"/>
        <v>32.458550000000002</v>
      </c>
      <c r="R128">
        <f t="shared" si="14"/>
        <v>1</v>
      </c>
      <c r="S128" t="b">
        <f t="shared" si="15"/>
        <v>0</v>
      </c>
      <c r="T128">
        <f t="shared" si="16"/>
        <v>32.458550000000002</v>
      </c>
      <c r="U128">
        <f t="shared" si="17"/>
        <v>1</v>
      </c>
      <c r="V128">
        <f t="shared" si="18"/>
        <v>32.458550000000002</v>
      </c>
    </row>
    <row r="129" spans="1:2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s="6" t="s">
        <v>200</v>
      </c>
      <c r="J129">
        <v>7.1417000000000002</v>
      </c>
      <c r="L129" t="s">
        <v>15</v>
      </c>
      <c r="M129">
        <f t="shared" si="10"/>
        <v>1</v>
      </c>
      <c r="N129">
        <f t="shared" si="11"/>
        <v>34.780079000000001</v>
      </c>
      <c r="O129">
        <f t="shared" si="12"/>
        <v>1</v>
      </c>
      <c r="P129">
        <f t="shared" si="13"/>
        <v>34.780079000000001</v>
      </c>
      <c r="Q129">
        <f t="shared" si="19"/>
        <v>34.780079000000001</v>
      </c>
      <c r="R129">
        <f t="shared" si="14"/>
        <v>1</v>
      </c>
      <c r="S129" t="b">
        <f t="shared" si="15"/>
        <v>0</v>
      </c>
      <c r="T129">
        <f t="shared" si="16"/>
        <v>34.780079000000001</v>
      </c>
      <c r="U129">
        <f t="shared" si="17"/>
        <v>1</v>
      </c>
      <c r="V129">
        <f t="shared" si="18"/>
        <v>34.780079000000001</v>
      </c>
    </row>
    <row r="130" spans="1:2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 s="6">
        <v>2668</v>
      </c>
      <c r="J130">
        <v>22.3583</v>
      </c>
      <c r="K130" t="s">
        <v>202</v>
      </c>
      <c r="L130" t="s">
        <v>20</v>
      </c>
      <c r="M130">
        <f t="shared" si="10"/>
        <v>3</v>
      </c>
      <c r="N130">
        <f t="shared" si="11"/>
        <v>108.88492100000001</v>
      </c>
      <c r="O130">
        <f t="shared" si="12"/>
        <v>2</v>
      </c>
      <c r="P130">
        <f t="shared" si="13"/>
        <v>54.442460500000003</v>
      </c>
      <c r="Q130">
        <f t="shared" si="19"/>
        <v>36.294973666666671</v>
      </c>
      <c r="R130">
        <f t="shared" si="14"/>
        <v>2</v>
      </c>
      <c r="S130" t="b">
        <f t="shared" si="15"/>
        <v>1</v>
      </c>
      <c r="T130">
        <f t="shared" si="16"/>
        <v>54.442460500000003</v>
      </c>
      <c r="U130">
        <f t="shared" si="17"/>
        <v>2</v>
      </c>
      <c r="V130">
        <f t="shared" si="18"/>
        <v>54.442460500000003</v>
      </c>
    </row>
    <row r="131" spans="1:2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 s="6">
        <v>347061</v>
      </c>
      <c r="J131">
        <v>6.9749999999999996</v>
      </c>
      <c r="L131" t="s">
        <v>15</v>
      </c>
      <c r="M131">
        <f t="shared" ref="M131:M194" si="20">G131+H131+1</f>
        <v>1</v>
      </c>
      <c r="N131">
        <f t="shared" ref="N131:N194" si="21">IF(L131="S",J131*4.87,IF(L131="Q",J131*0.86*4.87,IF(OR(ISNUMBER(SEARCH("PC",I131)),ISNUMBER(SEARCH("SC",I131)),C131=3),J131*4.87,J131)))</f>
        <v>33.968249999999998</v>
      </c>
      <c r="O131">
        <f t="shared" ref="O131:O194" si="22">COUNTIF(I:I,I131)</f>
        <v>1</v>
      </c>
      <c r="P131">
        <f t="shared" ref="P131:P194" si="23">N131/O131</f>
        <v>33.968249999999998</v>
      </c>
      <c r="Q131">
        <f t="shared" si="19"/>
        <v>33.968249999999998</v>
      </c>
      <c r="R131">
        <f t="shared" ref="R131:R194" si="24">IF(S131,0.5*(1+G131)+H131,1+G131+0.5*H131)</f>
        <v>1</v>
      </c>
      <c r="S131" t="b">
        <f t="shared" ref="S131:S194" si="25">AND(OR(ISNUMBER(SEARCH("Master",D131)),ISNUMBER(SEARCH("Miss",D131))),H131&gt;0)</f>
        <v>0</v>
      </c>
      <c r="T131">
        <f t="shared" ref="T131:T194" si="26">N131/R131</f>
        <v>33.968249999999998</v>
      </c>
      <c r="U131">
        <f t="shared" ref="U131:U194" si="27">MAX(O131,R131)</f>
        <v>1</v>
      </c>
      <c r="V131">
        <f t="shared" ref="V131:V194" si="28">N131/U131</f>
        <v>33.968249999999998</v>
      </c>
    </row>
    <row r="132" spans="1:2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 s="6">
        <v>349241</v>
      </c>
      <c r="J132">
        <v>7.8958000000000004</v>
      </c>
      <c r="L132" t="s">
        <v>20</v>
      </c>
      <c r="M132">
        <f t="shared" si="20"/>
        <v>1</v>
      </c>
      <c r="N132">
        <f t="shared" si="21"/>
        <v>38.452546000000005</v>
      </c>
      <c r="O132">
        <f t="shared" si="22"/>
        <v>1</v>
      </c>
      <c r="P132">
        <f t="shared" si="23"/>
        <v>38.452546000000005</v>
      </c>
      <c r="Q132">
        <f t="shared" ref="Q132:Q195" si="29">N132/M132</f>
        <v>38.452546000000005</v>
      </c>
      <c r="R132">
        <f t="shared" si="24"/>
        <v>1</v>
      </c>
      <c r="S132" t="b">
        <f t="shared" si="25"/>
        <v>0</v>
      </c>
      <c r="T132">
        <f t="shared" si="26"/>
        <v>38.452546000000005</v>
      </c>
      <c r="U132">
        <f t="shared" si="27"/>
        <v>1</v>
      </c>
      <c r="V132">
        <f t="shared" si="28"/>
        <v>38.452546000000005</v>
      </c>
    </row>
    <row r="133" spans="1:2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s="6" t="s">
        <v>206</v>
      </c>
      <c r="J133">
        <v>7.05</v>
      </c>
      <c r="L133" t="s">
        <v>15</v>
      </c>
      <c r="M133">
        <f t="shared" si="20"/>
        <v>1</v>
      </c>
      <c r="N133">
        <f t="shared" si="21"/>
        <v>34.333500000000001</v>
      </c>
      <c r="O133">
        <f t="shared" si="22"/>
        <v>1</v>
      </c>
      <c r="P133">
        <f t="shared" si="23"/>
        <v>34.333500000000001</v>
      </c>
      <c r="Q133">
        <f t="shared" si="29"/>
        <v>34.333500000000001</v>
      </c>
      <c r="R133">
        <f t="shared" si="24"/>
        <v>1</v>
      </c>
      <c r="S133" t="b">
        <f t="shared" si="25"/>
        <v>0</v>
      </c>
      <c r="T133">
        <f t="shared" si="26"/>
        <v>34.333500000000001</v>
      </c>
      <c r="U133">
        <f t="shared" si="27"/>
        <v>1</v>
      </c>
      <c r="V133">
        <f t="shared" si="28"/>
        <v>34.333500000000001</v>
      </c>
    </row>
    <row r="134" spans="1:2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s="6" t="s">
        <v>208</v>
      </c>
      <c r="J134">
        <v>14.5</v>
      </c>
      <c r="L134" t="s">
        <v>15</v>
      </c>
      <c r="M134">
        <f t="shared" si="20"/>
        <v>2</v>
      </c>
      <c r="N134">
        <f t="shared" si="21"/>
        <v>70.614999999999995</v>
      </c>
      <c r="O134">
        <f t="shared" si="22"/>
        <v>1</v>
      </c>
      <c r="P134">
        <f t="shared" si="23"/>
        <v>70.614999999999995</v>
      </c>
      <c r="Q134">
        <f t="shared" si="29"/>
        <v>35.307499999999997</v>
      </c>
      <c r="R134">
        <f t="shared" si="24"/>
        <v>2</v>
      </c>
      <c r="S134" t="b">
        <f t="shared" si="25"/>
        <v>0</v>
      </c>
      <c r="T134">
        <f t="shared" si="26"/>
        <v>35.307499999999997</v>
      </c>
      <c r="U134">
        <f t="shared" si="27"/>
        <v>2</v>
      </c>
      <c r="V134">
        <f t="shared" si="28"/>
        <v>35.307499999999997</v>
      </c>
    </row>
    <row r="135" spans="1:2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 s="6">
        <v>228414</v>
      </c>
      <c r="J135">
        <v>26</v>
      </c>
      <c r="L135" t="s">
        <v>15</v>
      </c>
      <c r="M135">
        <f t="shared" si="20"/>
        <v>2</v>
      </c>
      <c r="N135">
        <f t="shared" si="21"/>
        <v>126.62</v>
      </c>
      <c r="O135">
        <f t="shared" si="22"/>
        <v>1</v>
      </c>
      <c r="P135">
        <f t="shared" si="23"/>
        <v>126.62</v>
      </c>
      <c r="Q135">
        <f t="shared" si="29"/>
        <v>63.31</v>
      </c>
      <c r="R135">
        <f t="shared" si="24"/>
        <v>2</v>
      </c>
      <c r="S135" t="b">
        <f t="shared" si="25"/>
        <v>0</v>
      </c>
      <c r="T135">
        <f t="shared" si="26"/>
        <v>63.31</v>
      </c>
      <c r="U135">
        <f t="shared" si="27"/>
        <v>2</v>
      </c>
      <c r="V135">
        <f t="shared" si="28"/>
        <v>63.31</v>
      </c>
    </row>
    <row r="136" spans="1:2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s="6" t="s">
        <v>211</v>
      </c>
      <c r="J136">
        <v>13</v>
      </c>
      <c r="L136" t="s">
        <v>15</v>
      </c>
      <c r="M136">
        <f t="shared" si="20"/>
        <v>1</v>
      </c>
      <c r="N136">
        <f t="shared" si="21"/>
        <v>63.31</v>
      </c>
      <c r="O136">
        <f t="shared" si="22"/>
        <v>1</v>
      </c>
      <c r="P136">
        <f t="shared" si="23"/>
        <v>63.31</v>
      </c>
      <c r="Q136">
        <f t="shared" si="29"/>
        <v>63.31</v>
      </c>
      <c r="R136">
        <f t="shared" si="24"/>
        <v>1</v>
      </c>
      <c r="S136" t="b">
        <f t="shared" si="25"/>
        <v>0</v>
      </c>
      <c r="T136">
        <f t="shared" si="26"/>
        <v>63.31</v>
      </c>
      <c r="U136">
        <f t="shared" si="27"/>
        <v>1</v>
      </c>
      <c r="V136">
        <f t="shared" si="28"/>
        <v>63.31</v>
      </c>
    </row>
    <row r="137" spans="1:2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s="6" t="s">
        <v>213</v>
      </c>
      <c r="J137">
        <v>15.0458</v>
      </c>
      <c r="L137" t="s">
        <v>20</v>
      </c>
      <c r="M137">
        <f t="shared" si="20"/>
        <v>1</v>
      </c>
      <c r="N137">
        <f t="shared" si="21"/>
        <v>73.273046000000008</v>
      </c>
      <c r="O137">
        <f t="shared" si="22"/>
        <v>1</v>
      </c>
      <c r="P137">
        <f t="shared" si="23"/>
        <v>73.273046000000008</v>
      </c>
      <c r="Q137">
        <f t="shared" si="29"/>
        <v>73.273046000000008</v>
      </c>
      <c r="R137">
        <f t="shared" si="24"/>
        <v>1</v>
      </c>
      <c r="S137" t="b">
        <f t="shared" si="25"/>
        <v>0</v>
      </c>
      <c r="T137">
        <f t="shared" si="26"/>
        <v>73.273046000000008</v>
      </c>
      <c r="U137">
        <f t="shared" si="27"/>
        <v>1</v>
      </c>
      <c r="V137">
        <f t="shared" si="28"/>
        <v>73.273046000000008</v>
      </c>
    </row>
    <row r="138" spans="1:2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 s="6">
        <v>11752</v>
      </c>
      <c r="J138">
        <v>26.283300000000001</v>
      </c>
      <c r="K138" t="s">
        <v>215</v>
      </c>
      <c r="L138" t="s">
        <v>15</v>
      </c>
      <c r="M138">
        <f t="shared" si="20"/>
        <v>3</v>
      </c>
      <c r="N138">
        <f t="shared" si="21"/>
        <v>127.99967100000001</v>
      </c>
      <c r="O138">
        <f t="shared" si="22"/>
        <v>1</v>
      </c>
      <c r="P138">
        <f t="shared" si="23"/>
        <v>127.99967100000001</v>
      </c>
      <c r="Q138">
        <f t="shared" si="29"/>
        <v>42.666557000000005</v>
      </c>
      <c r="R138">
        <f t="shared" si="24"/>
        <v>2.5</v>
      </c>
      <c r="S138" t="b">
        <f t="shared" si="25"/>
        <v>1</v>
      </c>
      <c r="T138">
        <f t="shared" si="26"/>
        <v>51.1998684</v>
      </c>
      <c r="U138">
        <f t="shared" si="27"/>
        <v>2.5</v>
      </c>
      <c r="V138">
        <f t="shared" si="28"/>
        <v>51.1998684</v>
      </c>
    </row>
    <row r="139" spans="1:2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 s="6">
        <v>113803</v>
      </c>
      <c r="J139">
        <v>53.1</v>
      </c>
      <c r="K139" t="s">
        <v>24</v>
      </c>
      <c r="L139" t="s">
        <v>15</v>
      </c>
      <c r="M139">
        <f t="shared" si="20"/>
        <v>2</v>
      </c>
      <c r="N139">
        <f t="shared" si="21"/>
        <v>258.59700000000004</v>
      </c>
      <c r="O139">
        <f t="shared" si="22"/>
        <v>2</v>
      </c>
      <c r="P139">
        <f t="shared" si="23"/>
        <v>129.29850000000002</v>
      </c>
      <c r="Q139">
        <f t="shared" si="29"/>
        <v>129.29850000000002</v>
      </c>
      <c r="R139">
        <f t="shared" si="24"/>
        <v>2</v>
      </c>
      <c r="S139" t="b">
        <f t="shared" si="25"/>
        <v>0</v>
      </c>
      <c r="T139">
        <f t="shared" si="26"/>
        <v>129.29850000000002</v>
      </c>
      <c r="U139">
        <f t="shared" si="27"/>
        <v>2</v>
      </c>
      <c r="V139">
        <f t="shared" si="28"/>
        <v>129.29850000000002</v>
      </c>
    </row>
    <row r="140" spans="1:2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 s="6">
        <v>7534</v>
      </c>
      <c r="J140">
        <v>9.2166999999999994</v>
      </c>
      <c r="L140" t="s">
        <v>15</v>
      </c>
      <c r="M140">
        <f t="shared" si="20"/>
        <v>1</v>
      </c>
      <c r="N140">
        <f t="shared" si="21"/>
        <v>44.885328999999999</v>
      </c>
      <c r="O140">
        <f t="shared" si="22"/>
        <v>2</v>
      </c>
      <c r="P140">
        <f t="shared" si="23"/>
        <v>22.442664499999999</v>
      </c>
      <c r="Q140">
        <f t="shared" si="29"/>
        <v>44.885328999999999</v>
      </c>
      <c r="R140">
        <f t="shared" si="24"/>
        <v>1</v>
      </c>
      <c r="S140" t="b">
        <f t="shared" si="25"/>
        <v>0</v>
      </c>
      <c r="T140">
        <f t="shared" si="26"/>
        <v>44.885328999999999</v>
      </c>
      <c r="U140">
        <f t="shared" si="27"/>
        <v>2</v>
      </c>
      <c r="V140">
        <f t="shared" si="28"/>
        <v>22.442664499999999</v>
      </c>
    </row>
    <row r="141" spans="1:2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s="6" t="s">
        <v>219</v>
      </c>
      <c r="J141">
        <v>79.2</v>
      </c>
      <c r="K141" t="s">
        <v>220</v>
      </c>
      <c r="L141" t="s">
        <v>20</v>
      </c>
      <c r="M141">
        <f t="shared" si="20"/>
        <v>1</v>
      </c>
      <c r="N141">
        <f t="shared" si="21"/>
        <v>385.70400000000001</v>
      </c>
      <c r="O141">
        <f t="shared" si="22"/>
        <v>2</v>
      </c>
      <c r="P141">
        <f t="shared" si="23"/>
        <v>192.852</v>
      </c>
      <c r="Q141">
        <f t="shared" si="29"/>
        <v>385.70400000000001</v>
      </c>
      <c r="R141">
        <f t="shared" si="24"/>
        <v>1</v>
      </c>
      <c r="S141" t="b">
        <f t="shared" si="25"/>
        <v>0</v>
      </c>
      <c r="T141">
        <f t="shared" si="26"/>
        <v>385.70400000000001</v>
      </c>
      <c r="U141">
        <f t="shared" si="27"/>
        <v>2</v>
      </c>
      <c r="V141">
        <f t="shared" si="28"/>
        <v>192.852</v>
      </c>
    </row>
    <row r="142" spans="1:2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 s="6">
        <v>2678</v>
      </c>
      <c r="J142">
        <v>15.245799999999999</v>
      </c>
      <c r="L142" t="s">
        <v>20</v>
      </c>
      <c r="M142">
        <f t="shared" si="20"/>
        <v>3</v>
      </c>
      <c r="N142">
        <f t="shared" si="21"/>
        <v>74.247045999999997</v>
      </c>
      <c r="O142">
        <f t="shared" si="22"/>
        <v>2</v>
      </c>
      <c r="P142">
        <f t="shared" si="23"/>
        <v>37.123522999999999</v>
      </c>
      <c r="Q142">
        <f t="shared" si="29"/>
        <v>24.749015333333332</v>
      </c>
      <c r="R142">
        <f t="shared" si="24"/>
        <v>2</v>
      </c>
      <c r="S142" t="b">
        <f t="shared" si="25"/>
        <v>0</v>
      </c>
      <c r="T142">
        <f t="shared" si="26"/>
        <v>37.123522999999999</v>
      </c>
      <c r="U142">
        <f t="shared" si="27"/>
        <v>2</v>
      </c>
      <c r="V142">
        <f t="shared" si="28"/>
        <v>37.123522999999999</v>
      </c>
    </row>
    <row r="143" spans="1:2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 s="6">
        <v>347081</v>
      </c>
      <c r="J143">
        <v>7.75</v>
      </c>
      <c r="L143" t="s">
        <v>15</v>
      </c>
      <c r="M143">
        <f t="shared" si="20"/>
        <v>1</v>
      </c>
      <c r="N143">
        <f t="shared" si="21"/>
        <v>37.7425</v>
      </c>
      <c r="O143">
        <f t="shared" si="22"/>
        <v>1</v>
      </c>
      <c r="P143">
        <f t="shared" si="23"/>
        <v>37.7425</v>
      </c>
      <c r="Q143">
        <f t="shared" si="29"/>
        <v>37.7425</v>
      </c>
      <c r="R143">
        <f t="shared" si="24"/>
        <v>1</v>
      </c>
      <c r="S143" t="b">
        <f t="shared" si="25"/>
        <v>0</v>
      </c>
      <c r="T143">
        <f t="shared" si="26"/>
        <v>37.7425</v>
      </c>
      <c r="U143">
        <f t="shared" si="27"/>
        <v>1</v>
      </c>
      <c r="V143">
        <f t="shared" si="28"/>
        <v>37.7425</v>
      </c>
    </row>
    <row r="144" spans="1:2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s="6" t="s">
        <v>224</v>
      </c>
      <c r="J144">
        <v>15.85</v>
      </c>
      <c r="L144" t="s">
        <v>15</v>
      </c>
      <c r="M144">
        <f t="shared" si="20"/>
        <v>2</v>
      </c>
      <c r="N144">
        <f t="shared" si="21"/>
        <v>77.189499999999995</v>
      </c>
      <c r="O144">
        <f t="shared" si="22"/>
        <v>2</v>
      </c>
      <c r="P144">
        <f t="shared" si="23"/>
        <v>38.594749999999998</v>
      </c>
      <c r="Q144">
        <f t="shared" si="29"/>
        <v>38.594749999999998</v>
      </c>
      <c r="R144">
        <f t="shared" si="24"/>
        <v>2</v>
      </c>
      <c r="S144" t="b">
        <f t="shared" si="25"/>
        <v>0</v>
      </c>
      <c r="T144">
        <f t="shared" si="26"/>
        <v>38.594749999999998</v>
      </c>
      <c r="U144">
        <f t="shared" si="27"/>
        <v>2</v>
      </c>
      <c r="V144">
        <f t="shared" si="28"/>
        <v>38.594749999999998</v>
      </c>
    </row>
    <row r="145" spans="1:2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 s="6">
        <v>365222</v>
      </c>
      <c r="J145">
        <v>6.75</v>
      </c>
      <c r="L145" t="s">
        <v>27</v>
      </c>
      <c r="M145">
        <f t="shared" si="20"/>
        <v>1</v>
      </c>
      <c r="N145">
        <f t="shared" si="21"/>
        <v>28.270350000000001</v>
      </c>
      <c r="O145">
        <f t="shared" si="22"/>
        <v>1</v>
      </c>
      <c r="P145">
        <f t="shared" si="23"/>
        <v>28.270350000000001</v>
      </c>
      <c r="Q145">
        <f t="shared" si="29"/>
        <v>28.270350000000001</v>
      </c>
      <c r="R145">
        <f t="shared" si="24"/>
        <v>1</v>
      </c>
      <c r="S145" t="b">
        <f t="shared" si="25"/>
        <v>0</v>
      </c>
      <c r="T145">
        <f t="shared" si="26"/>
        <v>28.270350000000001</v>
      </c>
      <c r="U145">
        <f t="shared" si="27"/>
        <v>1</v>
      </c>
      <c r="V145">
        <f t="shared" si="28"/>
        <v>28.270350000000001</v>
      </c>
    </row>
    <row r="146" spans="1:2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 s="6">
        <v>231945</v>
      </c>
      <c r="J146">
        <v>11.5</v>
      </c>
      <c r="L146" t="s">
        <v>15</v>
      </c>
      <c r="M146">
        <f t="shared" si="20"/>
        <v>1</v>
      </c>
      <c r="N146">
        <f t="shared" si="21"/>
        <v>56.005000000000003</v>
      </c>
      <c r="O146">
        <f t="shared" si="22"/>
        <v>1</v>
      </c>
      <c r="P146">
        <f t="shared" si="23"/>
        <v>56.005000000000003</v>
      </c>
      <c r="Q146">
        <f t="shared" si="29"/>
        <v>56.005000000000003</v>
      </c>
      <c r="R146">
        <f t="shared" si="24"/>
        <v>1</v>
      </c>
      <c r="S146" t="b">
        <f t="shared" si="25"/>
        <v>0</v>
      </c>
      <c r="T146">
        <f t="shared" si="26"/>
        <v>56.005000000000003</v>
      </c>
      <c r="U146">
        <f t="shared" si="27"/>
        <v>1</v>
      </c>
      <c r="V146">
        <f t="shared" si="28"/>
        <v>56.005000000000003</v>
      </c>
    </row>
    <row r="147" spans="1:2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s="6" t="s">
        <v>228</v>
      </c>
      <c r="J147">
        <v>36.75</v>
      </c>
      <c r="L147" t="s">
        <v>15</v>
      </c>
      <c r="M147">
        <f t="shared" si="20"/>
        <v>3</v>
      </c>
      <c r="N147">
        <f t="shared" si="21"/>
        <v>178.9725</v>
      </c>
      <c r="O147">
        <f t="shared" si="22"/>
        <v>2</v>
      </c>
      <c r="P147">
        <f t="shared" si="23"/>
        <v>89.486249999999998</v>
      </c>
      <c r="Q147">
        <f t="shared" si="29"/>
        <v>59.657499999999999</v>
      </c>
      <c r="R147">
        <f t="shared" si="24"/>
        <v>2.5</v>
      </c>
      <c r="S147" t="b">
        <f t="shared" si="25"/>
        <v>0</v>
      </c>
      <c r="T147">
        <f t="shared" si="26"/>
        <v>71.588999999999999</v>
      </c>
      <c r="U147">
        <f t="shared" si="27"/>
        <v>2.5</v>
      </c>
      <c r="V147">
        <f t="shared" si="28"/>
        <v>71.588999999999999</v>
      </c>
    </row>
    <row r="148" spans="1:2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 s="6">
        <v>350043</v>
      </c>
      <c r="J148">
        <v>7.7957999999999998</v>
      </c>
      <c r="L148" t="s">
        <v>15</v>
      </c>
      <c r="M148">
        <f t="shared" si="20"/>
        <v>1</v>
      </c>
      <c r="N148">
        <f t="shared" si="21"/>
        <v>37.965546000000003</v>
      </c>
      <c r="O148">
        <f t="shared" si="22"/>
        <v>1</v>
      </c>
      <c r="P148">
        <f t="shared" si="23"/>
        <v>37.965546000000003</v>
      </c>
      <c r="Q148">
        <f t="shared" si="29"/>
        <v>37.965546000000003</v>
      </c>
      <c r="R148">
        <f t="shared" si="24"/>
        <v>1</v>
      </c>
      <c r="S148" t="b">
        <f t="shared" si="25"/>
        <v>0</v>
      </c>
      <c r="T148">
        <f t="shared" si="26"/>
        <v>37.965546000000003</v>
      </c>
      <c r="U148">
        <f t="shared" si="27"/>
        <v>1</v>
      </c>
      <c r="V148">
        <f t="shared" si="28"/>
        <v>37.965546000000003</v>
      </c>
    </row>
    <row r="149" spans="1:2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s="6" t="s">
        <v>143</v>
      </c>
      <c r="J149">
        <v>34.375</v>
      </c>
      <c r="L149" t="s">
        <v>15</v>
      </c>
      <c r="M149">
        <f t="shared" si="20"/>
        <v>5</v>
      </c>
      <c r="N149">
        <f t="shared" si="21"/>
        <v>167.40625</v>
      </c>
      <c r="O149">
        <f t="shared" si="22"/>
        <v>4</v>
      </c>
      <c r="P149">
        <f t="shared" si="23"/>
        <v>41.8515625</v>
      </c>
      <c r="Q149">
        <f t="shared" si="29"/>
        <v>33.481250000000003</v>
      </c>
      <c r="R149">
        <f t="shared" si="24"/>
        <v>3.5</v>
      </c>
      <c r="S149" t="b">
        <f t="shared" si="25"/>
        <v>1</v>
      </c>
      <c r="T149">
        <f t="shared" si="26"/>
        <v>47.830357142857146</v>
      </c>
      <c r="U149">
        <f t="shared" si="27"/>
        <v>4</v>
      </c>
      <c r="V149">
        <f t="shared" si="28"/>
        <v>41.8515625</v>
      </c>
    </row>
    <row r="150" spans="1:2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 s="6">
        <v>230080</v>
      </c>
      <c r="J150">
        <v>26</v>
      </c>
      <c r="K150" t="s">
        <v>232</v>
      </c>
      <c r="L150" t="s">
        <v>15</v>
      </c>
      <c r="M150">
        <f t="shared" si="20"/>
        <v>3</v>
      </c>
      <c r="N150">
        <f t="shared" si="21"/>
        <v>126.62</v>
      </c>
      <c r="O150">
        <f t="shared" si="22"/>
        <v>3</v>
      </c>
      <c r="P150">
        <f t="shared" si="23"/>
        <v>42.206666666666671</v>
      </c>
      <c r="Q150">
        <f t="shared" si="29"/>
        <v>42.206666666666671</v>
      </c>
      <c r="R150">
        <f t="shared" si="24"/>
        <v>2</v>
      </c>
      <c r="S150" t="b">
        <f t="shared" si="25"/>
        <v>0</v>
      </c>
      <c r="T150">
        <f t="shared" si="26"/>
        <v>63.31</v>
      </c>
      <c r="U150">
        <f t="shared" si="27"/>
        <v>3</v>
      </c>
      <c r="V150">
        <f t="shared" si="28"/>
        <v>42.206666666666671</v>
      </c>
    </row>
    <row r="151" spans="1:2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 s="6">
        <v>244310</v>
      </c>
      <c r="J151">
        <v>13</v>
      </c>
      <c r="L151" t="s">
        <v>15</v>
      </c>
      <c r="M151">
        <f t="shared" si="20"/>
        <v>1</v>
      </c>
      <c r="N151">
        <f t="shared" si="21"/>
        <v>63.31</v>
      </c>
      <c r="O151">
        <f t="shared" si="22"/>
        <v>1</v>
      </c>
      <c r="P151">
        <f t="shared" si="23"/>
        <v>63.31</v>
      </c>
      <c r="Q151">
        <f t="shared" si="29"/>
        <v>63.31</v>
      </c>
      <c r="R151">
        <f t="shared" si="24"/>
        <v>1</v>
      </c>
      <c r="S151" t="b">
        <f t="shared" si="25"/>
        <v>0</v>
      </c>
      <c r="T151">
        <f t="shared" si="26"/>
        <v>63.31</v>
      </c>
      <c r="U151">
        <f t="shared" si="27"/>
        <v>1</v>
      </c>
      <c r="V151">
        <f t="shared" si="28"/>
        <v>63.31</v>
      </c>
    </row>
    <row r="152" spans="1:2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s="6" t="s">
        <v>235</v>
      </c>
      <c r="J152">
        <v>12.525</v>
      </c>
      <c r="L152" t="s">
        <v>15</v>
      </c>
      <c r="M152">
        <f t="shared" si="20"/>
        <v>1</v>
      </c>
      <c r="N152">
        <f t="shared" si="21"/>
        <v>60.996750000000006</v>
      </c>
      <c r="O152">
        <f t="shared" si="22"/>
        <v>1</v>
      </c>
      <c r="P152">
        <f t="shared" si="23"/>
        <v>60.996750000000006</v>
      </c>
      <c r="Q152">
        <f t="shared" si="29"/>
        <v>60.996750000000006</v>
      </c>
      <c r="R152">
        <f t="shared" si="24"/>
        <v>1</v>
      </c>
      <c r="S152" t="b">
        <f t="shared" si="25"/>
        <v>0</v>
      </c>
      <c r="T152">
        <f t="shared" si="26"/>
        <v>60.996750000000006</v>
      </c>
      <c r="U152">
        <f t="shared" si="27"/>
        <v>1</v>
      </c>
      <c r="V152">
        <f t="shared" si="28"/>
        <v>60.996750000000006</v>
      </c>
    </row>
    <row r="153" spans="1:2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 s="6">
        <v>113776</v>
      </c>
      <c r="J153">
        <v>66.599999999999994</v>
      </c>
      <c r="K153" t="s">
        <v>237</v>
      </c>
      <c r="L153" t="s">
        <v>15</v>
      </c>
      <c r="M153">
        <f t="shared" si="20"/>
        <v>2</v>
      </c>
      <c r="N153">
        <f t="shared" si="21"/>
        <v>324.34199999999998</v>
      </c>
      <c r="O153">
        <f t="shared" si="22"/>
        <v>2</v>
      </c>
      <c r="P153">
        <f t="shared" si="23"/>
        <v>162.17099999999999</v>
      </c>
      <c r="Q153">
        <f t="shared" si="29"/>
        <v>162.17099999999999</v>
      </c>
      <c r="R153">
        <f t="shared" si="24"/>
        <v>2</v>
      </c>
      <c r="S153" t="b">
        <f t="shared" si="25"/>
        <v>0</v>
      </c>
      <c r="T153">
        <f t="shared" si="26"/>
        <v>162.17099999999999</v>
      </c>
      <c r="U153">
        <f t="shared" si="27"/>
        <v>2</v>
      </c>
      <c r="V153">
        <f t="shared" si="28"/>
        <v>162.17099999999999</v>
      </c>
    </row>
    <row r="154" spans="1:2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s="6" t="s">
        <v>239</v>
      </c>
      <c r="J154">
        <v>8.0500000000000007</v>
      </c>
      <c r="L154" t="s">
        <v>15</v>
      </c>
      <c r="M154">
        <f t="shared" si="20"/>
        <v>1</v>
      </c>
      <c r="N154">
        <f t="shared" si="21"/>
        <v>39.203500000000005</v>
      </c>
      <c r="O154">
        <f t="shared" si="22"/>
        <v>1</v>
      </c>
      <c r="P154">
        <f t="shared" si="23"/>
        <v>39.203500000000005</v>
      </c>
      <c r="Q154">
        <f t="shared" si="29"/>
        <v>39.203500000000005</v>
      </c>
      <c r="R154">
        <f t="shared" si="24"/>
        <v>1</v>
      </c>
      <c r="S154" t="b">
        <f t="shared" si="25"/>
        <v>0</v>
      </c>
      <c r="T154">
        <f t="shared" si="26"/>
        <v>39.203500000000005</v>
      </c>
      <c r="U154">
        <f t="shared" si="27"/>
        <v>1</v>
      </c>
      <c r="V154">
        <f t="shared" si="28"/>
        <v>39.203500000000005</v>
      </c>
    </row>
    <row r="155" spans="1:2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s="6" t="s">
        <v>241</v>
      </c>
      <c r="J155">
        <v>14.5</v>
      </c>
      <c r="L155" t="s">
        <v>15</v>
      </c>
      <c r="M155">
        <f t="shared" si="20"/>
        <v>3</v>
      </c>
      <c r="N155">
        <f t="shared" si="21"/>
        <v>70.614999999999995</v>
      </c>
      <c r="O155">
        <f t="shared" si="22"/>
        <v>1</v>
      </c>
      <c r="P155">
        <f t="shared" si="23"/>
        <v>70.614999999999995</v>
      </c>
      <c r="Q155">
        <f t="shared" si="29"/>
        <v>23.53833333333333</v>
      </c>
      <c r="R155">
        <f t="shared" si="24"/>
        <v>2</v>
      </c>
      <c r="S155" t="b">
        <f t="shared" si="25"/>
        <v>0</v>
      </c>
      <c r="T155">
        <f t="shared" si="26"/>
        <v>35.307499999999997</v>
      </c>
      <c r="U155">
        <f t="shared" si="27"/>
        <v>2</v>
      </c>
      <c r="V155">
        <f t="shared" si="28"/>
        <v>35.307499999999997</v>
      </c>
    </row>
    <row r="156" spans="1:2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s="6" t="s">
        <v>243</v>
      </c>
      <c r="J156">
        <v>7.3125</v>
      </c>
      <c r="L156" t="s">
        <v>15</v>
      </c>
      <c r="M156">
        <f t="shared" si="20"/>
        <v>1</v>
      </c>
      <c r="N156">
        <f t="shared" si="21"/>
        <v>35.611874999999998</v>
      </c>
      <c r="O156">
        <f t="shared" si="22"/>
        <v>1</v>
      </c>
      <c r="P156">
        <f t="shared" si="23"/>
        <v>35.611874999999998</v>
      </c>
      <c r="Q156">
        <f t="shared" si="29"/>
        <v>35.611874999999998</v>
      </c>
      <c r="R156">
        <f t="shared" si="24"/>
        <v>1</v>
      </c>
      <c r="S156" t="b">
        <f t="shared" si="25"/>
        <v>0</v>
      </c>
      <c r="T156">
        <f t="shared" si="26"/>
        <v>35.611874999999998</v>
      </c>
      <c r="U156">
        <f t="shared" si="27"/>
        <v>1</v>
      </c>
      <c r="V156">
        <f t="shared" si="28"/>
        <v>35.611874999999998</v>
      </c>
    </row>
    <row r="157" spans="1:2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s="6" t="s">
        <v>245</v>
      </c>
      <c r="J157">
        <v>61.379199999999997</v>
      </c>
      <c r="L157" t="s">
        <v>20</v>
      </c>
      <c r="M157">
        <f t="shared" si="20"/>
        <v>2</v>
      </c>
      <c r="N157">
        <f t="shared" si="21"/>
        <v>298.91670399999998</v>
      </c>
      <c r="O157">
        <f t="shared" si="22"/>
        <v>1</v>
      </c>
      <c r="P157">
        <f t="shared" si="23"/>
        <v>298.91670399999998</v>
      </c>
      <c r="Q157">
        <f t="shared" si="29"/>
        <v>149.45835199999999</v>
      </c>
      <c r="R157">
        <f t="shared" si="24"/>
        <v>1.5</v>
      </c>
      <c r="S157" t="b">
        <f t="shared" si="25"/>
        <v>0</v>
      </c>
      <c r="T157">
        <f t="shared" si="26"/>
        <v>199.27780266666664</v>
      </c>
      <c r="U157">
        <f t="shared" si="27"/>
        <v>1.5</v>
      </c>
      <c r="V157">
        <f t="shared" si="28"/>
        <v>199.27780266666664</v>
      </c>
    </row>
    <row r="158" spans="1:2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 s="6">
        <v>35851</v>
      </c>
      <c r="J158">
        <v>7.7332999999999998</v>
      </c>
      <c r="L158" t="s">
        <v>27</v>
      </c>
      <c r="M158">
        <f t="shared" si="20"/>
        <v>1</v>
      </c>
      <c r="N158">
        <f t="shared" si="21"/>
        <v>32.388607059999998</v>
      </c>
      <c r="O158">
        <f t="shared" si="22"/>
        <v>1</v>
      </c>
      <c r="P158">
        <f t="shared" si="23"/>
        <v>32.388607059999998</v>
      </c>
      <c r="Q158">
        <f t="shared" si="29"/>
        <v>32.388607059999998</v>
      </c>
      <c r="R158">
        <f t="shared" si="24"/>
        <v>1</v>
      </c>
      <c r="S158" t="b">
        <f t="shared" si="25"/>
        <v>0</v>
      </c>
      <c r="T158">
        <f t="shared" si="26"/>
        <v>32.388607059999998</v>
      </c>
      <c r="U158">
        <f t="shared" si="27"/>
        <v>1</v>
      </c>
      <c r="V158">
        <f t="shared" si="28"/>
        <v>32.388607059999998</v>
      </c>
    </row>
    <row r="159" spans="1:2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s="6" t="s">
        <v>248</v>
      </c>
      <c r="J159">
        <v>8.0500000000000007</v>
      </c>
      <c r="L159" t="s">
        <v>15</v>
      </c>
      <c r="M159">
        <f t="shared" si="20"/>
        <v>1</v>
      </c>
      <c r="N159">
        <f t="shared" si="21"/>
        <v>39.203500000000005</v>
      </c>
      <c r="O159">
        <f t="shared" si="22"/>
        <v>1</v>
      </c>
      <c r="P159">
        <f t="shared" si="23"/>
        <v>39.203500000000005</v>
      </c>
      <c r="Q159">
        <f t="shared" si="29"/>
        <v>39.203500000000005</v>
      </c>
      <c r="R159">
        <f t="shared" si="24"/>
        <v>1</v>
      </c>
      <c r="S159" t="b">
        <f t="shared" si="25"/>
        <v>0</v>
      </c>
      <c r="T159">
        <f t="shared" si="26"/>
        <v>39.203500000000005</v>
      </c>
      <c r="U159">
        <f t="shared" si="27"/>
        <v>1</v>
      </c>
      <c r="V159">
        <f t="shared" si="28"/>
        <v>39.203500000000005</v>
      </c>
    </row>
    <row r="160" spans="1:2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 s="6">
        <v>315037</v>
      </c>
      <c r="J160">
        <v>8.6624999999999996</v>
      </c>
      <c r="L160" t="s">
        <v>15</v>
      </c>
      <c r="M160">
        <f t="shared" si="20"/>
        <v>1</v>
      </c>
      <c r="N160">
        <f t="shared" si="21"/>
        <v>42.186374999999998</v>
      </c>
      <c r="O160">
        <f t="shared" si="22"/>
        <v>1</v>
      </c>
      <c r="P160">
        <f t="shared" si="23"/>
        <v>42.186374999999998</v>
      </c>
      <c r="Q160">
        <f t="shared" si="29"/>
        <v>42.186374999999998</v>
      </c>
      <c r="R160">
        <f t="shared" si="24"/>
        <v>1</v>
      </c>
      <c r="S160" t="b">
        <f t="shared" si="25"/>
        <v>0</v>
      </c>
      <c r="T160">
        <f t="shared" si="26"/>
        <v>42.186374999999998</v>
      </c>
      <c r="U160">
        <f t="shared" si="27"/>
        <v>1</v>
      </c>
      <c r="V160">
        <f t="shared" si="28"/>
        <v>42.186374999999998</v>
      </c>
    </row>
    <row r="161" spans="1:2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s="6" t="s">
        <v>251</v>
      </c>
      <c r="J161">
        <v>69.55</v>
      </c>
      <c r="L161" t="s">
        <v>15</v>
      </c>
      <c r="M161">
        <f t="shared" si="20"/>
        <v>11</v>
      </c>
      <c r="N161">
        <f t="shared" si="21"/>
        <v>338.70850000000002</v>
      </c>
      <c r="O161">
        <f t="shared" si="22"/>
        <v>7</v>
      </c>
      <c r="P161">
        <f t="shared" si="23"/>
        <v>48.386928571428577</v>
      </c>
      <c r="Q161">
        <f t="shared" si="29"/>
        <v>30.791681818181818</v>
      </c>
      <c r="R161">
        <f t="shared" si="24"/>
        <v>6.5</v>
      </c>
      <c r="S161" t="b">
        <f t="shared" si="25"/>
        <v>1</v>
      </c>
      <c r="T161">
        <f t="shared" si="26"/>
        <v>52.109000000000002</v>
      </c>
      <c r="U161">
        <f t="shared" si="27"/>
        <v>7</v>
      </c>
      <c r="V161">
        <f t="shared" si="28"/>
        <v>48.386928571428577</v>
      </c>
    </row>
    <row r="162" spans="1:2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 s="6">
        <v>371362</v>
      </c>
      <c r="J162">
        <v>16.100000000000001</v>
      </c>
      <c r="L162" t="s">
        <v>15</v>
      </c>
      <c r="M162">
        <f t="shared" si="20"/>
        <v>2</v>
      </c>
      <c r="N162">
        <f t="shared" si="21"/>
        <v>78.407000000000011</v>
      </c>
      <c r="O162">
        <f t="shared" si="22"/>
        <v>1</v>
      </c>
      <c r="P162">
        <f t="shared" si="23"/>
        <v>78.407000000000011</v>
      </c>
      <c r="Q162">
        <f t="shared" si="29"/>
        <v>39.203500000000005</v>
      </c>
      <c r="R162">
        <f t="shared" si="24"/>
        <v>1.5</v>
      </c>
      <c r="S162" t="b">
        <f t="shared" si="25"/>
        <v>0</v>
      </c>
      <c r="T162">
        <f t="shared" si="26"/>
        <v>52.271333333333338</v>
      </c>
      <c r="U162">
        <f t="shared" si="27"/>
        <v>1.5</v>
      </c>
      <c r="V162">
        <f t="shared" si="28"/>
        <v>52.271333333333338</v>
      </c>
    </row>
    <row r="163" spans="1:2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s="6" t="s">
        <v>254</v>
      </c>
      <c r="J163">
        <v>15.75</v>
      </c>
      <c r="L163" t="s">
        <v>15</v>
      </c>
      <c r="M163">
        <f t="shared" si="20"/>
        <v>1</v>
      </c>
      <c r="N163">
        <f t="shared" si="21"/>
        <v>76.702500000000001</v>
      </c>
      <c r="O163">
        <f t="shared" si="22"/>
        <v>1</v>
      </c>
      <c r="P163">
        <f t="shared" si="23"/>
        <v>76.702500000000001</v>
      </c>
      <c r="Q163">
        <f t="shared" si="29"/>
        <v>76.702500000000001</v>
      </c>
      <c r="R163">
        <f t="shared" si="24"/>
        <v>1</v>
      </c>
      <c r="S163" t="b">
        <f t="shared" si="25"/>
        <v>0</v>
      </c>
      <c r="T163">
        <f t="shared" si="26"/>
        <v>76.702500000000001</v>
      </c>
      <c r="U163">
        <f t="shared" si="27"/>
        <v>1</v>
      </c>
      <c r="V163">
        <f t="shared" si="28"/>
        <v>76.702500000000001</v>
      </c>
    </row>
    <row r="164" spans="1:2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 s="6">
        <v>347068</v>
      </c>
      <c r="J164">
        <v>7.7750000000000004</v>
      </c>
      <c r="L164" t="s">
        <v>15</v>
      </c>
      <c r="M164">
        <f t="shared" si="20"/>
        <v>1</v>
      </c>
      <c r="N164">
        <f t="shared" si="21"/>
        <v>37.864250000000006</v>
      </c>
      <c r="O164">
        <f t="shared" si="22"/>
        <v>1</v>
      </c>
      <c r="P164">
        <f t="shared" si="23"/>
        <v>37.864250000000006</v>
      </c>
      <c r="Q164">
        <f t="shared" si="29"/>
        <v>37.864250000000006</v>
      </c>
      <c r="R164">
        <f t="shared" si="24"/>
        <v>1</v>
      </c>
      <c r="S164" t="b">
        <f t="shared" si="25"/>
        <v>0</v>
      </c>
      <c r="T164">
        <f t="shared" si="26"/>
        <v>37.864250000000006</v>
      </c>
      <c r="U164">
        <f t="shared" si="27"/>
        <v>1</v>
      </c>
      <c r="V164">
        <f t="shared" si="28"/>
        <v>37.864250000000006</v>
      </c>
    </row>
    <row r="165" spans="1:2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 s="6">
        <v>315093</v>
      </c>
      <c r="J165">
        <v>8.6624999999999996</v>
      </c>
      <c r="L165" t="s">
        <v>15</v>
      </c>
      <c r="M165">
        <f t="shared" si="20"/>
        <v>1</v>
      </c>
      <c r="N165">
        <f t="shared" si="21"/>
        <v>42.186374999999998</v>
      </c>
      <c r="O165">
        <f t="shared" si="22"/>
        <v>1</v>
      </c>
      <c r="P165">
        <f t="shared" si="23"/>
        <v>42.186374999999998</v>
      </c>
      <c r="Q165">
        <f t="shared" si="29"/>
        <v>42.186374999999998</v>
      </c>
      <c r="R165">
        <f t="shared" si="24"/>
        <v>1</v>
      </c>
      <c r="S165" t="b">
        <f t="shared" si="25"/>
        <v>0</v>
      </c>
      <c r="T165">
        <f t="shared" si="26"/>
        <v>42.186374999999998</v>
      </c>
      <c r="U165">
        <f t="shared" si="27"/>
        <v>1</v>
      </c>
      <c r="V165">
        <f t="shared" si="28"/>
        <v>42.186374999999998</v>
      </c>
    </row>
    <row r="166" spans="1:2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 s="6">
        <v>3101295</v>
      </c>
      <c r="J166">
        <v>39.6875</v>
      </c>
      <c r="L166" t="s">
        <v>15</v>
      </c>
      <c r="M166">
        <f t="shared" si="20"/>
        <v>6</v>
      </c>
      <c r="N166">
        <f t="shared" si="21"/>
        <v>193.27812500000002</v>
      </c>
      <c r="O166">
        <f t="shared" si="22"/>
        <v>6</v>
      </c>
      <c r="P166">
        <f t="shared" si="23"/>
        <v>32.213020833333339</v>
      </c>
      <c r="Q166">
        <f t="shared" si="29"/>
        <v>32.213020833333339</v>
      </c>
      <c r="R166">
        <f t="shared" si="24"/>
        <v>3.5</v>
      </c>
      <c r="S166" t="b">
        <f t="shared" si="25"/>
        <v>1</v>
      </c>
      <c r="T166">
        <f t="shared" si="26"/>
        <v>55.222321428571433</v>
      </c>
      <c r="U166">
        <f t="shared" si="27"/>
        <v>6</v>
      </c>
      <c r="V166">
        <f t="shared" si="28"/>
        <v>32.213020833333339</v>
      </c>
    </row>
    <row r="167" spans="1:2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 s="6">
        <v>363291</v>
      </c>
      <c r="J167">
        <v>20.524999999999999</v>
      </c>
      <c r="L167" t="s">
        <v>15</v>
      </c>
      <c r="M167">
        <f t="shared" si="20"/>
        <v>3</v>
      </c>
      <c r="N167">
        <f t="shared" si="21"/>
        <v>99.95675</v>
      </c>
      <c r="O167">
        <f t="shared" si="22"/>
        <v>3</v>
      </c>
      <c r="P167">
        <f t="shared" si="23"/>
        <v>33.318916666666667</v>
      </c>
      <c r="Q167">
        <f t="shared" si="29"/>
        <v>33.318916666666667</v>
      </c>
      <c r="R167">
        <f t="shared" si="24"/>
        <v>2.5</v>
      </c>
      <c r="S167" t="b">
        <f t="shared" si="25"/>
        <v>1</v>
      </c>
      <c r="T167">
        <f t="shared" si="26"/>
        <v>39.982700000000001</v>
      </c>
      <c r="U167">
        <f t="shared" si="27"/>
        <v>3</v>
      </c>
      <c r="V167">
        <f t="shared" si="28"/>
        <v>33.318916666666667</v>
      </c>
    </row>
    <row r="168" spans="1:2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 s="6">
        <v>113505</v>
      </c>
      <c r="J168">
        <v>55</v>
      </c>
      <c r="K168" t="s">
        <v>260</v>
      </c>
      <c r="L168" t="s">
        <v>15</v>
      </c>
      <c r="M168">
        <f t="shared" si="20"/>
        <v>2</v>
      </c>
      <c r="N168">
        <f t="shared" si="21"/>
        <v>267.85000000000002</v>
      </c>
      <c r="O168">
        <f t="shared" si="22"/>
        <v>2</v>
      </c>
      <c r="P168">
        <f t="shared" si="23"/>
        <v>133.92500000000001</v>
      </c>
      <c r="Q168">
        <f t="shared" si="29"/>
        <v>133.92500000000001</v>
      </c>
      <c r="R168">
        <f t="shared" si="24"/>
        <v>1.5</v>
      </c>
      <c r="S168" t="b">
        <f t="shared" si="25"/>
        <v>0</v>
      </c>
      <c r="T168">
        <f t="shared" si="26"/>
        <v>178.56666666666669</v>
      </c>
      <c r="U168">
        <f t="shared" si="27"/>
        <v>2</v>
      </c>
      <c r="V168">
        <f t="shared" si="28"/>
        <v>133.92500000000001</v>
      </c>
    </row>
    <row r="169" spans="1:2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 s="6">
        <v>347088</v>
      </c>
      <c r="J169">
        <v>27.9</v>
      </c>
      <c r="L169" t="s">
        <v>15</v>
      </c>
      <c r="M169">
        <f t="shared" si="20"/>
        <v>6</v>
      </c>
      <c r="N169">
        <f t="shared" si="21"/>
        <v>135.87299999999999</v>
      </c>
      <c r="O169">
        <f t="shared" si="22"/>
        <v>6</v>
      </c>
      <c r="P169">
        <f t="shared" si="23"/>
        <v>22.645499999999998</v>
      </c>
      <c r="Q169">
        <f t="shared" si="29"/>
        <v>22.645499999999998</v>
      </c>
      <c r="R169">
        <f t="shared" si="24"/>
        <v>4</v>
      </c>
      <c r="S169" t="b">
        <f t="shared" si="25"/>
        <v>0</v>
      </c>
      <c r="T169">
        <f t="shared" si="26"/>
        <v>33.968249999999998</v>
      </c>
      <c r="U169">
        <f t="shared" si="27"/>
        <v>6</v>
      </c>
      <c r="V169">
        <f t="shared" si="28"/>
        <v>22.645499999999998</v>
      </c>
    </row>
    <row r="170" spans="1:2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s="6" t="s">
        <v>263</v>
      </c>
      <c r="J170">
        <v>25.925000000000001</v>
      </c>
      <c r="L170" t="s">
        <v>15</v>
      </c>
      <c r="M170">
        <f t="shared" si="20"/>
        <v>1</v>
      </c>
      <c r="N170">
        <f t="shared" si="21"/>
        <v>126.25475</v>
      </c>
      <c r="O170">
        <f t="shared" si="22"/>
        <v>1</v>
      </c>
      <c r="P170">
        <f t="shared" si="23"/>
        <v>126.25475</v>
      </c>
      <c r="Q170">
        <f t="shared" si="29"/>
        <v>126.25475</v>
      </c>
      <c r="R170">
        <f t="shared" si="24"/>
        <v>1</v>
      </c>
      <c r="S170" t="b">
        <f t="shared" si="25"/>
        <v>0</v>
      </c>
      <c r="T170">
        <f t="shared" si="26"/>
        <v>126.25475</v>
      </c>
      <c r="U170">
        <f t="shared" si="27"/>
        <v>1</v>
      </c>
      <c r="V170">
        <f t="shared" si="28"/>
        <v>126.25475</v>
      </c>
    </row>
    <row r="171" spans="1:2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 s="6">
        <v>1601</v>
      </c>
      <c r="J171">
        <v>56.495800000000003</v>
      </c>
      <c r="L171" t="s">
        <v>15</v>
      </c>
      <c r="M171">
        <f t="shared" si="20"/>
        <v>1</v>
      </c>
      <c r="N171">
        <f t="shared" si="21"/>
        <v>275.134546</v>
      </c>
      <c r="O171">
        <f t="shared" si="22"/>
        <v>7</v>
      </c>
      <c r="P171">
        <f t="shared" si="23"/>
        <v>39.30493514285714</v>
      </c>
      <c r="Q171">
        <f t="shared" si="29"/>
        <v>275.134546</v>
      </c>
      <c r="R171">
        <f t="shared" si="24"/>
        <v>1</v>
      </c>
      <c r="S171" t="b">
        <f t="shared" si="25"/>
        <v>0</v>
      </c>
      <c r="T171">
        <f t="shared" si="26"/>
        <v>275.134546</v>
      </c>
      <c r="U171">
        <f t="shared" si="27"/>
        <v>7</v>
      </c>
      <c r="V171">
        <f t="shared" si="28"/>
        <v>39.30493514285714</v>
      </c>
    </row>
    <row r="172" spans="1:2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 s="6">
        <v>111240</v>
      </c>
      <c r="J172">
        <v>33.5</v>
      </c>
      <c r="K172" t="s">
        <v>266</v>
      </c>
      <c r="L172" t="s">
        <v>15</v>
      </c>
      <c r="M172">
        <f t="shared" si="20"/>
        <v>1</v>
      </c>
      <c r="N172">
        <f t="shared" si="21"/>
        <v>163.14500000000001</v>
      </c>
      <c r="O172">
        <f t="shared" si="22"/>
        <v>1</v>
      </c>
      <c r="P172">
        <f t="shared" si="23"/>
        <v>163.14500000000001</v>
      </c>
      <c r="Q172">
        <f t="shared" si="29"/>
        <v>163.14500000000001</v>
      </c>
      <c r="R172">
        <f t="shared" si="24"/>
        <v>1</v>
      </c>
      <c r="S172" t="b">
        <f t="shared" si="25"/>
        <v>0</v>
      </c>
      <c r="T172">
        <f t="shared" si="26"/>
        <v>163.14500000000001</v>
      </c>
      <c r="U172">
        <f t="shared" si="27"/>
        <v>1</v>
      </c>
      <c r="V172">
        <f t="shared" si="28"/>
        <v>163.14500000000001</v>
      </c>
    </row>
    <row r="173" spans="1:2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 s="6">
        <v>382652</v>
      </c>
      <c r="J173">
        <v>29.125</v>
      </c>
      <c r="L173" t="s">
        <v>27</v>
      </c>
      <c r="M173">
        <f t="shared" si="20"/>
        <v>6</v>
      </c>
      <c r="N173">
        <f t="shared" si="21"/>
        <v>121.981325</v>
      </c>
      <c r="O173">
        <f t="shared" si="22"/>
        <v>5</v>
      </c>
      <c r="P173">
        <f t="shared" si="23"/>
        <v>24.396265</v>
      </c>
      <c r="Q173">
        <f t="shared" si="29"/>
        <v>20.330220833333332</v>
      </c>
      <c r="R173">
        <f t="shared" si="24"/>
        <v>3.5</v>
      </c>
      <c r="S173" t="b">
        <f t="shared" si="25"/>
        <v>1</v>
      </c>
      <c r="T173">
        <f t="shared" si="26"/>
        <v>34.85180714285714</v>
      </c>
      <c r="U173">
        <f t="shared" si="27"/>
        <v>5</v>
      </c>
      <c r="V173">
        <f t="shared" si="28"/>
        <v>24.396265</v>
      </c>
    </row>
    <row r="174" spans="1:2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 s="6">
        <v>347742</v>
      </c>
      <c r="J174">
        <v>11.1333</v>
      </c>
      <c r="L174" t="s">
        <v>15</v>
      </c>
      <c r="M174">
        <f t="shared" si="20"/>
        <v>3</v>
      </c>
      <c r="N174">
        <f t="shared" si="21"/>
        <v>54.219171000000003</v>
      </c>
      <c r="O174">
        <f t="shared" si="22"/>
        <v>3</v>
      </c>
      <c r="P174">
        <f t="shared" si="23"/>
        <v>18.073057000000002</v>
      </c>
      <c r="Q174">
        <f t="shared" si="29"/>
        <v>18.073057000000002</v>
      </c>
      <c r="R174">
        <f t="shared" si="24"/>
        <v>2</v>
      </c>
      <c r="S174" t="b">
        <f t="shared" si="25"/>
        <v>1</v>
      </c>
      <c r="T174">
        <f t="shared" si="26"/>
        <v>27.109585500000001</v>
      </c>
      <c r="U174">
        <f t="shared" si="27"/>
        <v>3</v>
      </c>
      <c r="V174">
        <f t="shared" si="28"/>
        <v>18.073057000000002</v>
      </c>
    </row>
    <row r="175" spans="1:2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s="6" t="s">
        <v>270</v>
      </c>
      <c r="J175">
        <v>7.9249999999999998</v>
      </c>
      <c r="L175" t="s">
        <v>15</v>
      </c>
      <c r="M175">
        <f t="shared" si="20"/>
        <v>1</v>
      </c>
      <c r="N175">
        <f t="shared" si="21"/>
        <v>38.594749999999998</v>
      </c>
      <c r="O175">
        <f t="shared" si="22"/>
        <v>1</v>
      </c>
      <c r="P175">
        <f t="shared" si="23"/>
        <v>38.594749999999998</v>
      </c>
      <c r="Q175">
        <f t="shared" si="29"/>
        <v>38.594749999999998</v>
      </c>
      <c r="R175">
        <f t="shared" si="24"/>
        <v>1</v>
      </c>
      <c r="S175" t="b">
        <f t="shared" si="25"/>
        <v>0</v>
      </c>
      <c r="T175">
        <f t="shared" si="26"/>
        <v>38.594749999999998</v>
      </c>
      <c r="U175">
        <f t="shared" si="27"/>
        <v>1</v>
      </c>
      <c r="V175">
        <f t="shared" si="28"/>
        <v>38.594749999999998</v>
      </c>
    </row>
    <row r="176" spans="1:2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 s="6">
        <v>17764</v>
      </c>
      <c r="J176">
        <v>30.695799999999998</v>
      </c>
      <c r="K176" t="s">
        <v>272</v>
      </c>
      <c r="L176" t="s">
        <v>20</v>
      </c>
      <c r="M176">
        <f t="shared" si="20"/>
        <v>1</v>
      </c>
      <c r="N176">
        <f t="shared" si="21"/>
        <v>30.695799999999998</v>
      </c>
      <c r="O176">
        <f t="shared" si="22"/>
        <v>1</v>
      </c>
      <c r="P176">
        <f t="shared" si="23"/>
        <v>30.695799999999998</v>
      </c>
      <c r="Q176">
        <f t="shared" si="29"/>
        <v>30.695799999999998</v>
      </c>
      <c r="R176">
        <f t="shared" si="24"/>
        <v>1</v>
      </c>
      <c r="S176" t="b">
        <f t="shared" si="25"/>
        <v>0</v>
      </c>
      <c r="T176">
        <f t="shared" si="26"/>
        <v>30.695799999999998</v>
      </c>
      <c r="U176">
        <f t="shared" si="27"/>
        <v>1</v>
      </c>
      <c r="V176">
        <f t="shared" si="28"/>
        <v>30.695799999999998</v>
      </c>
    </row>
    <row r="177" spans="1:2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 s="6">
        <v>350404</v>
      </c>
      <c r="J177">
        <v>7.8541999999999996</v>
      </c>
      <c r="L177" t="s">
        <v>15</v>
      </c>
      <c r="M177">
        <f t="shared" si="20"/>
        <v>3</v>
      </c>
      <c r="N177">
        <f t="shared" si="21"/>
        <v>38.249954000000002</v>
      </c>
      <c r="O177">
        <f t="shared" si="22"/>
        <v>1</v>
      </c>
      <c r="P177">
        <f t="shared" si="23"/>
        <v>38.249954000000002</v>
      </c>
      <c r="Q177">
        <f t="shared" si="29"/>
        <v>12.749984666666668</v>
      </c>
      <c r="R177">
        <f t="shared" si="24"/>
        <v>2.5</v>
      </c>
      <c r="S177" t="b">
        <f t="shared" si="25"/>
        <v>0</v>
      </c>
      <c r="T177">
        <f t="shared" si="26"/>
        <v>15.299981600000001</v>
      </c>
      <c r="U177">
        <f t="shared" si="27"/>
        <v>2.5</v>
      </c>
      <c r="V177">
        <f t="shared" si="28"/>
        <v>15.299981600000001</v>
      </c>
    </row>
    <row r="178" spans="1:2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 s="6">
        <v>4133</v>
      </c>
      <c r="J178">
        <v>25.466699999999999</v>
      </c>
      <c r="L178" t="s">
        <v>15</v>
      </c>
      <c r="M178">
        <f t="shared" si="20"/>
        <v>5</v>
      </c>
      <c r="N178">
        <f t="shared" si="21"/>
        <v>124.022829</v>
      </c>
      <c r="O178">
        <f t="shared" si="22"/>
        <v>4</v>
      </c>
      <c r="P178">
        <f t="shared" si="23"/>
        <v>31.00570725</v>
      </c>
      <c r="Q178">
        <f t="shared" si="29"/>
        <v>24.804565799999999</v>
      </c>
      <c r="R178">
        <f t="shared" si="24"/>
        <v>3</v>
      </c>
      <c r="S178" t="b">
        <f t="shared" si="25"/>
        <v>1</v>
      </c>
      <c r="T178">
        <f t="shared" si="26"/>
        <v>41.340943000000003</v>
      </c>
      <c r="U178">
        <f t="shared" si="27"/>
        <v>4</v>
      </c>
      <c r="V178">
        <f t="shared" si="28"/>
        <v>31.00570725</v>
      </c>
    </row>
    <row r="179" spans="1:2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s="6" t="s">
        <v>276</v>
      </c>
      <c r="J179">
        <v>28.712499999999999</v>
      </c>
      <c r="K179" t="s">
        <v>277</v>
      </c>
      <c r="L179" t="s">
        <v>20</v>
      </c>
      <c r="M179">
        <f t="shared" si="20"/>
        <v>1</v>
      </c>
      <c r="N179">
        <f t="shared" si="21"/>
        <v>139.82987499999999</v>
      </c>
      <c r="O179">
        <f t="shared" si="22"/>
        <v>1</v>
      </c>
      <c r="P179">
        <f t="shared" si="23"/>
        <v>139.82987499999999</v>
      </c>
      <c r="Q179">
        <f t="shared" si="29"/>
        <v>139.82987499999999</v>
      </c>
      <c r="R179">
        <f t="shared" si="24"/>
        <v>1</v>
      </c>
      <c r="S179" t="b">
        <f t="shared" si="25"/>
        <v>0</v>
      </c>
      <c r="T179">
        <f t="shared" si="26"/>
        <v>139.82987499999999</v>
      </c>
      <c r="U179">
        <f t="shared" si="27"/>
        <v>1</v>
      </c>
      <c r="V179">
        <f t="shared" si="28"/>
        <v>139.82987499999999</v>
      </c>
    </row>
    <row r="180" spans="1:2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 s="6">
        <v>250653</v>
      </c>
      <c r="J180">
        <v>13</v>
      </c>
      <c r="L180" t="s">
        <v>15</v>
      </c>
      <c r="M180">
        <f t="shared" si="20"/>
        <v>1</v>
      </c>
      <c r="N180">
        <f t="shared" si="21"/>
        <v>63.31</v>
      </c>
      <c r="O180">
        <f t="shared" si="22"/>
        <v>1</v>
      </c>
      <c r="P180">
        <f t="shared" si="23"/>
        <v>63.31</v>
      </c>
      <c r="Q180">
        <f t="shared" si="29"/>
        <v>63.31</v>
      </c>
      <c r="R180">
        <f t="shared" si="24"/>
        <v>1</v>
      </c>
      <c r="S180" t="b">
        <f t="shared" si="25"/>
        <v>0</v>
      </c>
      <c r="T180">
        <f t="shared" si="26"/>
        <v>63.31</v>
      </c>
      <c r="U180">
        <f t="shared" si="27"/>
        <v>1</v>
      </c>
      <c r="V180">
        <f t="shared" si="28"/>
        <v>63.31</v>
      </c>
    </row>
    <row r="181" spans="1:2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s="6" t="s">
        <v>280</v>
      </c>
      <c r="J181">
        <v>0</v>
      </c>
      <c r="L181" t="s">
        <v>15</v>
      </c>
      <c r="M181">
        <f t="shared" si="20"/>
        <v>1</v>
      </c>
      <c r="N181">
        <f t="shared" si="21"/>
        <v>0</v>
      </c>
      <c r="O181">
        <f t="shared" si="22"/>
        <v>4</v>
      </c>
      <c r="P181">
        <f t="shared" si="23"/>
        <v>0</v>
      </c>
      <c r="Q181">
        <f t="shared" si="29"/>
        <v>0</v>
      </c>
      <c r="R181">
        <f t="shared" si="24"/>
        <v>1</v>
      </c>
      <c r="S181" t="b">
        <f t="shared" si="25"/>
        <v>0</v>
      </c>
      <c r="T181">
        <f t="shared" si="26"/>
        <v>0</v>
      </c>
      <c r="U181">
        <f t="shared" si="27"/>
        <v>4</v>
      </c>
      <c r="V181">
        <f t="shared" si="28"/>
        <v>0</v>
      </c>
    </row>
    <row r="182" spans="1:2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s="6" t="s">
        <v>251</v>
      </c>
      <c r="J182">
        <v>69.55</v>
      </c>
      <c r="L182" t="s">
        <v>15</v>
      </c>
      <c r="M182">
        <f t="shared" si="20"/>
        <v>11</v>
      </c>
      <c r="N182">
        <f t="shared" si="21"/>
        <v>338.70850000000002</v>
      </c>
      <c r="O182">
        <f t="shared" si="22"/>
        <v>7</v>
      </c>
      <c r="P182">
        <f t="shared" si="23"/>
        <v>48.386928571428577</v>
      </c>
      <c r="Q182">
        <f t="shared" si="29"/>
        <v>30.791681818181818</v>
      </c>
      <c r="R182">
        <f t="shared" si="24"/>
        <v>6.5</v>
      </c>
      <c r="S182" t="b">
        <f t="shared" si="25"/>
        <v>1</v>
      </c>
      <c r="T182">
        <f t="shared" si="26"/>
        <v>52.109000000000002</v>
      </c>
      <c r="U182">
        <f t="shared" si="27"/>
        <v>7</v>
      </c>
      <c r="V182">
        <f t="shared" si="28"/>
        <v>48.386928571428577</v>
      </c>
    </row>
    <row r="183" spans="1:2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s="6" t="s">
        <v>283</v>
      </c>
      <c r="J183">
        <v>15.05</v>
      </c>
      <c r="L183" t="s">
        <v>20</v>
      </c>
      <c r="M183">
        <f t="shared" si="20"/>
        <v>1</v>
      </c>
      <c r="N183">
        <f t="shared" si="21"/>
        <v>73.293500000000009</v>
      </c>
      <c r="O183">
        <f t="shared" si="22"/>
        <v>1</v>
      </c>
      <c r="P183">
        <f t="shared" si="23"/>
        <v>73.293500000000009</v>
      </c>
      <c r="Q183">
        <f t="shared" si="29"/>
        <v>73.293500000000009</v>
      </c>
      <c r="R183">
        <f t="shared" si="24"/>
        <v>1</v>
      </c>
      <c r="S183" t="b">
        <f t="shared" si="25"/>
        <v>0</v>
      </c>
      <c r="T183">
        <f t="shared" si="26"/>
        <v>73.293500000000009</v>
      </c>
      <c r="U183">
        <f t="shared" si="27"/>
        <v>1</v>
      </c>
      <c r="V183">
        <f t="shared" si="28"/>
        <v>73.293500000000009</v>
      </c>
    </row>
    <row r="184" spans="1:2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 s="6">
        <v>347077</v>
      </c>
      <c r="J184">
        <v>31.387499999999999</v>
      </c>
      <c r="L184" t="s">
        <v>15</v>
      </c>
      <c r="M184">
        <f t="shared" si="20"/>
        <v>7</v>
      </c>
      <c r="N184">
        <f t="shared" si="21"/>
        <v>152.857125</v>
      </c>
      <c r="O184">
        <f t="shared" si="22"/>
        <v>4</v>
      </c>
      <c r="P184">
        <f t="shared" si="23"/>
        <v>38.214281249999999</v>
      </c>
      <c r="Q184">
        <f t="shared" si="29"/>
        <v>21.836732142857141</v>
      </c>
      <c r="R184">
        <f t="shared" si="24"/>
        <v>4.5</v>
      </c>
      <c r="S184" t="b">
        <f t="shared" si="25"/>
        <v>1</v>
      </c>
      <c r="T184">
        <f t="shared" si="26"/>
        <v>33.968249999999998</v>
      </c>
      <c r="U184">
        <f t="shared" si="27"/>
        <v>4.5</v>
      </c>
      <c r="V184">
        <f t="shared" si="28"/>
        <v>33.968249999999998</v>
      </c>
    </row>
    <row r="185" spans="1:2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 s="6">
        <v>230136</v>
      </c>
      <c r="J185">
        <v>39</v>
      </c>
      <c r="K185" t="s">
        <v>286</v>
      </c>
      <c r="L185" t="s">
        <v>15</v>
      </c>
      <c r="M185">
        <f t="shared" si="20"/>
        <v>4</v>
      </c>
      <c r="N185">
        <f t="shared" si="21"/>
        <v>189.93</v>
      </c>
      <c r="O185">
        <f t="shared" si="22"/>
        <v>2</v>
      </c>
      <c r="P185">
        <f t="shared" si="23"/>
        <v>94.965000000000003</v>
      </c>
      <c r="Q185">
        <f t="shared" si="29"/>
        <v>47.482500000000002</v>
      </c>
      <c r="R185">
        <f t="shared" si="24"/>
        <v>2.5</v>
      </c>
      <c r="S185" t="b">
        <f t="shared" si="25"/>
        <v>1</v>
      </c>
      <c r="T185">
        <f t="shared" si="26"/>
        <v>75.972000000000008</v>
      </c>
      <c r="U185">
        <f t="shared" si="27"/>
        <v>2.5</v>
      </c>
      <c r="V185">
        <f t="shared" si="28"/>
        <v>75.972000000000008</v>
      </c>
    </row>
    <row r="186" spans="1:2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 s="6">
        <v>315153</v>
      </c>
      <c r="J186">
        <v>22.024999999999999</v>
      </c>
      <c r="L186" t="s">
        <v>15</v>
      </c>
      <c r="M186">
        <f t="shared" si="20"/>
        <v>3</v>
      </c>
      <c r="N186">
        <f t="shared" si="21"/>
        <v>107.26174999999999</v>
      </c>
      <c r="O186">
        <f t="shared" si="22"/>
        <v>1</v>
      </c>
      <c r="P186">
        <f t="shared" si="23"/>
        <v>107.26174999999999</v>
      </c>
      <c r="Q186">
        <f t="shared" si="29"/>
        <v>35.753916666666662</v>
      </c>
      <c r="R186">
        <f t="shared" si="24"/>
        <v>2.5</v>
      </c>
      <c r="S186" t="b">
        <f t="shared" si="25"/>
        <v>1</v>
      </c>
      <c r="T186">
        <f t="shared" si="26"/>
        <v>42.904699999999998</v>
      </c>
      <c r="U186">
        <f t="shared" si="27"/>
        <v>2.5</v>
      </c>
      <c r="V186">
        <f t="shared" si="28"/>
        <v>42.904699999999998</v>
      </c>
    </row>
    <row r="187" spans="1:2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 s="6">
        <v>113767</v>
      </c>
      <c r="J187">
        <v>50</v>
      </c>
      <c r="K187" t="s">
        <v>289</v>
      </c>
      <c r="L187" t="s">
        <v>15</v>
      </c>
      <c r="M187">
        <f t="shared" si="20"/>
        <v>1</v>
      </c>
      <c r="N187">
        <f t="shared" si="21"/>
        <v>243.5</v>
      </c>
      <c r="O187">
        <f t="shared" si="22"/>
        <v>1</v>
      </c>
      <c r="P187">
        <f t="shared" si="23"/>
        <v>243.5</v>
      </c>
      <c r="Q187">
        <f t="shared" si="29"/>
        <v>243.5</v>
      </c>
      <c r="R187">
        <f t="shared" si="24"/>
        <v>1</v>
      </c>
      <c r="S187" t="b">
        <f t="shared" si="25"/>
        <v>0</v>
      </c>
      <c r="T187">
        <f t="shared" si="26"/>
        <v>243.5</v>
      </c>
      <c r="U187">
        <f t="shared" si="27"/>
        <v>1</v>
      </c>
      <c r="V187">
        <f t="shared" si="28"/>
        <v>243.5</v>
      </c>
    </row>
    <row r="188" spans="1:2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 s="6">
        <v>370365</v>
      </c>
      <c r="J188">
        <v>15.5</v>
      </c>
      <c r="L188" t="s">
        <v>27</v>
      </c>
      <c r="M188">
        <f t="shared" si="20"/>
        <v>2</v>
      </c>
      <c r="N188">
        <f t="shared" si="21"/>
        <v>64.917100000000005</v>
      </c>
      <c r="O188">
        <f t="shared" si="22"/>
        <v>2</v>
      </c>
      <c r="P188">
        <f t="shared" si="23"/>
        <v>32.458550000000002</v>
      </c>
      <c r="Q188">
        <f t="shared" si="29"/>
        <v>32.458550000000002</v>
      </c>
      <c r="R188">
        <f t="shared" si="24"/>
        <v>2</v>
      </c>
      <c r="S188" t="b">
        <f t="shared" si="25"/>
        <v>0</v>
      </c>
      <c r="T188">
        <f t="shared" si="26"/>
        <v>32.458550000000002</v>
      </c>
      <c r="U188">
        <f t="shared" si="27"/>
        <v>2</v>
      </c>
      <c r="V188">
        <f t="shared" si="28"/>
        <v>32.458550000000002</v>
      </c>
    </row>
    <row r="189" spans="1:2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 s="6">
        <v>111428</v>
      </c>
      <c r="J189">
        <v>26.55</v>
      </c>
      <c r="L189" t="s">
        <v>15</v>
      </c>
      <c r="M189">
        <f t="shared" si="20"/>
        <v>1</v>
      </c>
      <c r="N189">
        <f t="shared" si="21"/>
        <v>129.29850000000002</v>
      </c>
      <c r="O189">
        <f t="shared" si="22"/>
        <v>1</v>
      </c>
      <c r="P189">
        <f t="shared" si="23"/>
        <v>129.29850000000002</v>
      </c>
      <c r="Q189">
        <f t="shared" si="29"/>
        <v>129.29850000000002</v>
      </c>
      <c r="R189">
        <f t="shared" si="24"/>
        <v>1</v>
      </c>
      <c r="S189" t="b">
        <f t="shared" si="25"/>
        <v>0</v>
      </c>
      <c r="T189">
        <f t="shared" si="26"/>
        <v>129.29850000000002</v>
      </c>
      <c r="U189">
        <f t="shared" si="27"/>
        <v>1</v>
      </c>
      <c r="V189">
        <f t="shared" si="28"/>
        <v>129.29850000000002</v>
      </c>
    </row>
    <row r="190" spans="1:2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 s="6">
        <v>364849</v>
      </c>
      <c r="J190">
        <v>15.5</v>
      </c>
      <c r="L190" t="s">
        <v>27</v>
      </c>
      <c r="M190">
        <f t="shared" si="20"/>
        <v>3</v>
      </c>
      <c r="N190">
        <f t="shared" si="21"/>
        <v>64.917100000000005</v>
      </c>
      <c r="O190">
        <f t="shared" si="22"/>
        <v>2</v>
      </c>
      <c r="P190">
        <f t="shared" si="23"/>
        <v>32.458550000000002</v>
      </c>
      <c r="Q190">
        <f t="shared" si="29"/>
        <v>21.639033333333334</v>
      </c>
      <c r="R190">
        <f t="shared" si="24"/>
        <v>2.5</v>
      </c>
      <c r="S190" t="b">
        <f t="shared" si="25"/>
        <v>0</v>
      </c>
      <c r="T190">
        <f t="shared" si="26"/>
        <v>25.966840000000001</v>
      </c>
      <c r="U190">
        <f t="shared" si="27"/>
        <v>2.5</v>
      </c>
      <c r="V190">
        <f t="shared" si="28"/>
        <v>25.966840000000001</v>
      </c>
    </row>
    <row r="191" spans="1:2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 s="6">
        <v>349247</v>
      </c>
      <c r="J191">
        <v>7.8958000000000004</v>
      </c>
      <c r="L191" t="s">
        <v>15</v>
      </c>
      <c r="M191">
        <f t="shared" si="20"/>
        <v>1</v>
      </c>
      <c r="N191">
        <f t="shared" si="21"/>
        <v>38.452546000000005</v>
      </c>
      <c r="O191">
        <f t="shared" si="22"/>
        <v>1</v>
      </c>
      <c r="P191">
        <f t="shared" si="23"/>
        <v>38.452546000000005</v>
      </c>
      <c r="Q191">
        <f t="shared" si="29"/>
        <v>38.452546000000005</v>
      </c>
      <c r="R191">
        <f t="shared" si="24"/>
        <v>1</v>
      </c>
      <c r="S191" t="b">
        <f t="shared" si="25"/>
        <v>0</v>
      </c>
      <c r="T191">
        <f t="shared" si="26"/>
        <v>38.452546000000005</v>
      </c>
      <c r="U191">
        <f t="shared" si="27"/>
        <v>1</v>
      </c>
      <c r="V191">
        <f t="shared" si="28"/>
        <v>38.452546000000005</v>
      </c>
    </row>
    <row r="192" spans="1:2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 s="6">
        <v>234604</v>
      </c>
      <c r="J192">
        <v>13</v>
      </c>
      <c r="L192" t="s">
        <v>15</v>
      </c>
      <c r="M192">
        <f t="shared" si="20"/>
        <v>1</v>
      </c>
      <c r="N192">
        <f t="shared" si="21"/>
        <v>63.31</v>
      </c>
      <c r="O192">
        <f t="shared" si="22"/>
        <v>1</v>
      </c>
      <c r="P192">
        <f t="shared" si="23"/>
        <v>63.31</v>
      </c>
      <c r="Q192">
        <f t="shared" si="29"/>
        <v>63.31</v>
      </c>
      <c r="R192">
        <f t="shared" si="24"/>
        <v>1</v>
      </c>
      <c r="S192" t="b">
        <f t="shared" si="25"/>
        <v>0</v>
      </c>
      <c r="T192">
        <f t="shared" si="26"/>
        <v>63.31</v>
      </c>
      <c r="U192">
        <f t="shared" si="27"/>
        <v>1</v>
      </c>
      <c r="V192">
        <f t="shared" si="28"/>
        <v>63.31</v>
      </c>
    </row>
    <row r="193" spans="1:2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 s="6">
        <v>28424</v>
      </c>
      <c r="J193">
        <v>13</v>
      </c>
      <c r="L193" t="s">
        <v>15</v>
      </c>
      <c r="M193">
        <f t="shared" si="20"/>
        <v>1</v>
      </c>
      <c r="N193">
        <f t="shared" si="21"/>
        <v>63.31</v>
      </c>
      <c r="O193">
        <f t="shared" si="22"/>
        <v>1</v>
      </c>
      <c r="P193">
        <f t="shared" si="23"/>
        <v>63.31</v>
      </c>
      <c r="Q193">
        <f t="shared" si="29"/>
        <v>63.31</v>
      </c>
      <c r="R193">
        <f t="shared" si="24"/>
        <v>1</v>
      </c>
      <c r="S193" t="b">
        <f t="shared" si="25"/>
        <v>0</v>
      </c>
      <c r="T193">
        <f t="shared" si="26"/>
        <v>63.31</v>
      </c>
      <c r="U193">
        <f t="shared" si="27"/>
        <v>1</v>
      </c>
      <c r="V193">
        <f t="shared" si="28"/>
        <v>63.31</v>
      </c>
    </row>
    <row r="194" spans="1:2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 s="6">
        <v>350046</v>
      </c>
      <c r="J194">
        <v>7.8541999999999996</v>
      </c>
      <c r="L194" t="s">
        <v>15</v>
      </c>
      <c r="M194">
        <f t="shared" si="20"/>
        <v>2</v>
      </c>
      <c r="N194">
        <f t="shared" si="21"/>
        <v>38.249954000000002</v>
      </c>
      <c r="O194">
        <f t="shared" si="22"/>
        <v>1</v>
      </c>
      <c r="P194">
        <f t="shared" si="23"/>
        <v>38.249954000000002</v>
      </c>
      <c r="Q194">
        <f t="shared" si="29"/>
        <v>19.124977000000001</v>
      </c>
      <c r="R194">
        <f t="shared" si="24"/>
        <v>2</v>
      </c>
      <c r="S194" t="b">
        <f t="shared" si="25"/>
        <v>0</v>
      </c>
      <c r="T194">
        <f t="shared" si="26"/>
        <v>19.124977000000001</v>
      </c>
      <c r="U194">
        <f t="shared" si="27"/>
        <v>2</v>
      </c>
      <c r="V194">
        <f t="shared" si="28"/>
        <v>19.124977000000001</v>
      </c>
    </row>
    <row r="195" spans="1:2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 s="6">
        <v>230080</v>
      </c>
      <c r="J195">
        <v>26</v>
      </c>
      <c r="K195" t="s">
        <v>232</v>
      </c>
      <c r="L195" t="s">
        <v>15</v>
      </c>
      <c r="M195">
        <f t="shared" ref="M195:M258" si="30">G195+H195+1</f>
        <v>3</v>
      </c>
      <c r="N195">
        <f t="shared" ref="N195:N258" si="31">IF(L195="S",J195*4.87,IF(L195="Q",J195*0.86*4.87,IF(OR(ISNUMBER(SEARCH("PC",I195)),ISNUMBER(SEARCH("SC",I195)),C195=3),J195*4.87,J195)))</f>
        <v>126.62</v>
      </c>
      <c r="O195">
        <f t="shared" ref="O195:O258" si="32">COUNTIF(I:I,I195)</f>
        <v>3</v>
      </c>
      <c r="P195">
        <f t="shared" ref="P195:P258" si="33">N195/O195</f>
        <v>42.206666666666671</v>
      </c>
      <c r="Q195">
        <f t="shared" si="29"/>
        <v>42.206666666666671</v>
      </c>
      <c r="R195">
        <f t="shared" ref="R195:R258" si="34">IF(S195,0.5*(1+G195)+H195,1+G195+0.5*H195)</f>
        <v>2</v>
      </c>
      <c r="S195" t="b">
        <f t="shared" ref="S195:S258" si="35">AND(OR(ISNUMBER(SEARCH("Master",D195)),ISNUMBER(SEARCH("Miss",D195))),H195&gt;0)</f>
        <v>1</v>
      </c>
      <c r="T195">
        <f t="shared" ref="T195:T258" si="36">N195/R195</f>
        <v>63.31</v>
      </c>
      <c r="U195">
        <f t="shared" ref="U195:U258" si="37">MAX(O195,R195)</f>
        <v>3</v>
      </c>
      <c r="V195">
        <f t="shared" ref="V195:V258" si="38">N195/U195</f>
        <v>42.206666666666671</v>
      </c>
    </row>
    <row r="196" spans="1:2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s="6" t="s">
        <v>299</v>
      </c>
      <c r="J196">
        <v>27.720800000000001</v>
      </c>
      <c r="K196" t="s">
        <v>300</v>
      </c>
      <c r="L196" t="s">
        <v>20</v>
      </c>
      <c r="M196">
        <f t="shared" si="30"/>
        <v>1</v>
      </c>
      <c r="N196">
        <f t="shared" si="31"/>
        <v>135.00029599999999</v>
      </c>
      <c r="O196">
        <f t="shared" si="32"/>
        <v>1</v>
      </c>
      <c r="P196">
        <f t="shared" si="33"/>
        <v>135.00029599999999</v>
      </c>
      <c r="Q196">
        <f t="shared" ref="Q196:Q259" si="39">N196/M196</f>
        <v>135.00029599999999</v>
      </c>
      <c r="R196">
        <f t="shared" si="34"/>
        <v>1</v>
      </c>
      <c r="S196" t="b">
        <f t="shared" si="35"/>
        <v>0</v>
      </c>
      <c r="T196">
        <f t="shared" si="36"/>
        <v>135.00029599999999</v>
      </c>
      <c r="U196">
        <f t="shared" si="37"/>
        <v>1</v>
      </c>
      <c r="V196">
        <f t="shared" si="38"/>
        <v>135.00029599999999</v>
      </c>
    </row>
    <row r="197" spans="1:2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s="6" t="s">
        <v>63</v>
      </c>
      <c r="J197">
        <v>146.52080000000001</v>
      </c>
      <c r="K197" t="s">
        <v>302</v>
      </c>
      <c r="L197" t="s">
        <v>20</v>
      </c>
      <c r="M197">
        <f t="shared" si="30"/>
        <v>1</v>
      </c>
      <c r="N197">
        <f t="shared" si="31"/>
        <v>713.55629600000009</v>
      </c>
      <c r="O197">
        <f t="shared" si="32"/>
        <v>2</v>
      </c>
      <c r="P197">
        <f t="shared" si="33"/>
        <v>356.77814800000004</v>
      </c>
      <c r="Q197">
        <f t="shared" si="39"/>
        <v>713.55629600000009</v>
      </c>
      <c r="R197">
        <f t="shared" si="34"/>
        <v>1</v>
      </c>
      <c r="S197" t="b">
        <f t="shared" si="35"/>
        <v>0</v>
      </c>
      <c r="T197">
        <f t="shared" si="36"/>
        <v>713.55629600000009</v>
      </c>
      <c r="U197">
        <f t="shared" si="37"/>
        <v>2</v>
      </c>
      <c r="V197">
        <f t="shared" si="38"/>
        <v>356.77814800000004</v>
      </c>
    </row>
    <row r="198" spans="1:2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 s="6">
        <v>368703</v>
      </c>
      <c r="J198">
        <v>7.75</v>
      </c>
      <c r="L198" t="s">
        <v>27</v>
      </c>
      <c r="M198">
        <f t="shared" si="30"/>
        <v>1</v>
      </c>
      <c r="N198">
        <f t="shared" si="31"/>
        <v>32.458550000000002</v>
      </c>
      <c r="O198">
        <f t="shared" si="32"/>
        <v>1</v>
      </c>
      <c r="P198">
        <f t="shared" si="33"/>
        <v>32.458550000000002</v>
      </c>
      <c r="Q198">
        <f t="shared" si="39"/>
        <v>32.458550000000002</v>
      </c>
      <c r="R198">
        <f t="shared" si="34"/>
        <v>1</v>
      </c>
      <c r="S198" t="b">
        <f t="shared" si="35"/>
        <v>0</v>
      </c>
      <c r="T198">
        <f t="shared" si="36"/>
        <v>32.458550000000002</v>
      </c>
      <c r="U198">
        <f t="shared" si="37"/>
        <v>1</v>
      </c>
      <c r="V198">
        <f t="shared" si="38"/>
        <v>32.458550000000002</v>
      </c>
    </row>
    <row r="199" spans="1:2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 s="6">
        <v>4579</v>
      </c>
      <c r="J199">
        <v>8.4041999999999994</v>
      </c>
      <c r="L199" t="s">
        <v>15</v>
      </c>
      <c r="M199">
        <f t="shared" si="30"/>
        <v>2</v>
      </c>
      <c r="N199">
        <f t="shared" si="31"/>
        <v>40.928453999999995</v>
      </c>
      <c r="O199">
        <f t="shared" si="32"/>
        <v>1</v>
      </c>
      <c r="P199">
        <f t="shared" si="33"/>
        <v>40.928453999999995</v>
      </c>
      <c r="Q199">
        <f t="shared" si="39"/>
        <v>20.464226999999998</v>
      </c>
      <c r="R199">
        <f t="shared" si="34"/>
        <v>1.5</v>
      </c>
      <c r="S199" t="b">
        <f t="shared" si="35"/>
        <v>0</v>
      </c>
      <c r="T199">
        <f t="shared" si="36"/>
        <v>27.285635999999997</v>
      </c>
      <c r="U199">
        <f t="shared" si="37"/>
        <v>1.5</v>
      </c>
      <c r="V199">
        <f t="shared" si="38"/>
        <v>27.285635999999997</v>
      </c>
    </row>
    <row r="200" spans="1:2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 s="6">
        <v>370370</v>
      </c>
      <c r="J200">
        <v>7.75</v>
      </c>
      <c r="L200" t="s">
        <v>27</v>
      </c>
      <c r="M200">
        <f t="shared" si="30"/>
        <v>1</v>
      </c>
      <c r="N200">
        <f t="shared" si="31"/>
        <v>32.458550000000002</v>
      </c>
      <c r="O200">
        <f t="shared" si="32"/>
        <v>1</v>
      </c>
      <c r="P200">
        <f t="shared" si="33"/>
        <v>32.458550000000002</v>
      </c>
      <c r="Q200">
        <f t="shared" si="39"/>
        <v>32.458550000000002</v>
      </c>
      <c r="R200">
        <f t="shared" si="34"/>
        <v>1</v>
      </c>
      <c r="S200" t="b">
        <f t="shared" si="35"/>
        <v>0</v>
      </c>
      <c r="T200">
        <f t="shared" si="36"/>
        <v>32.458550000000002</v>
      </c>
      <c r="U200">
        <f t="shared" si="37"/>
        <v>1</v>
      </c>
      <c r="V200">
        <f t="shared" si="38"/>
        <v>32.458550000000002</v>
      </c>
    </row>
    <row r="201" spans="1:2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 s="6">
        <v>248747</v>
      </c>
      <c r="J201">
        <v>13</v>
      </c>
      <c r="L201" t="s">
        <v>15</v>
      </c>
      <c r="M201">
        <f t="shared" si="30"/>
        <v>1</v>
      </c>
      <c r="N201">
        <f t="shared" si="31"/>
        <v>63.31</v>
      </c>
      <c r="O201">
        <f t="shared" si="32"/>
        <v>1</v>
      </c>
      <c r="P201">
        <f t="shared" si="33"/>
        <v>63.31</v>
      </c>
      <c r="Q201">
        <f t="shared" si="39"/>
        <v>63.31</v>
      </c>
      <c r="R201">
        <f t="shared" si="34"/>
        <v>1</v>
      </c>
      <c r="S201" t="b">
        <f t="shared" si="35"/>
        <v>0</v>
      </c>
      <c r="T201">
        <f t="shared" si="36"/>
        <v>63.31</v>
      </c>
      <c r="U201">
        <f t="shared" si="37"/>
        <v>1</v>
      </c>
      <c r="V201">
        <f t="shared" si="38"/>
        <v>63.31</v>
      </c>
    </row>
    <row r="202" spans="1:2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 s="6">
        <v>345770</v>
      </c>
      <c r="J202">
        <v>9.5</v>
      </c>
      <c r="L202" t="s">
        <v>15</v>
      </c>
      <c r="M202">
        <f t="shared" si="30"/>
        <v>1</v>
      </c>
      <c r="N202">
        <f t="shared" si="31"/>
        <v>46.265000000000001</v>
      </c>
      <c r="O202">
        <f t="shared" si="32"/>
        <v>1</v>
      </c>
      <c r="P202">
        <f t="shared" si="33"/>
        <v>46.265000000000001</v>
      </c>
      <c r="Q202">
        <f t="shared" si="39"/>
        <v>46.265000000000001</v>
      </c>
      <c r="R202">
        <f t="shared" si="34"/>
        <v>1</v>
      </c>
      <c r="S202" t="b">
        <f t="shared" si="35"/>
        <v>0</v>
      </c>
      <c r="T202">
        <f t="shared" si="36"/>
        <v>46.265000000000001</v>
      </c>
      <c r="U202">
        <f t="shared" si="37"/>
        <v>1</v>
      </c>
      <c r="V202">
        <f t="shared" si="38"/>
        <v>46.265000000000001</v>
      </c>
    </row>
    <row r="203" spans="1:2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s="6" t="s">
        <v>251</v>
      </c>
      <c r="J203">
        <v>69.55</v>
      </c>
      <c r="L203" t="s">
        <v>15</v>
      </c>
      <c r="M203">
        <f t="shared" si="30"/>
        <v>11</v>
      </c>
      <c r="N203">
        <f t="shared" si="31"/>
        <v>338.70850000000002</v>
      </c>
      <c r="O203">
        <f t="shared" si="32"/>
        <v>7</v>
      </c>
      <c r="P203">
        <f t="shared" si="33"/>
        <v>48.386928571428577</v>
      </c>
      <c r="Q203">
        <f t="shared" si="39"/>
        <v>30.791681818181818</v>
      </c>
      <c r="R203">
        <f t="shared" si="34"/>
        <v>10</v>
      </c>
      <c r="S203" t="b">
        <f t="shared" si="35"/>
        <v>0</v>
      </c>
      <c r="T203">
        <f t="shared" si="36"/>
        <v>33.870850000000004</v>
      </c>
      <c r="U203">
        <f t="shared" si="37"/>
        <v>10</v>
      </c>
      <c r="V203">
        <f t="shared" si="38"/>
        <v>33.870850000000004</v>
      </c>
    </row>
    <row r="204" spans="1:2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 s="6">
        <v>3101264</v>
      </c>
      <c r="J204">
        <v>6.4958</v>
      </c>
      <c r="L204" t="s">
        <v>15</v>
      </c>
      <c r="M204">
        <f t="shared" si="30"/>
        <v>1</v>
      </c>
      <c r="N204">
        <f t="shared" si="31"/>
        <v>31.634546</v>
      </c>
      <c r="O204">
        <f t="shared" si="32"/>
        <v>1</v>
      </c>
      <c r="P204">
        <f t="shared" si="33"/>
        <v>31.634546</v>
      </c>
      <c r="Q204">
        <f t="shared" si="39"/>
        <v>31.634546</v>
      </c>
      <c r="R204">
        <f t="shared" si="34"/>
        <v>1</v>
      </c>
      <c r="S204" t="b">
        <f t="shared" si="35"/>
        <v>0</v>
      </c>
      <c r="T204">
        <f t="shared" si="36"/>
        <v>31.634546</v>
      </c>
      <c r="U204">
        <f t="shared" si="37"/>
        <v>1</v>
      </c>
      <c r="V204">
        <f t="shared" si="38"/>
        <v>31.634546</v>
      </c>
    </row>
    <row r="205" spans="1:2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 s="6">
        <v>2628</v>
      </c>
      <c r="J205">
        <v>7.2249999999999996</v>
      </c>
      <c r="L205" t="s">
        <v>20</v>
      </c>
      <c r="M205">
        <f t="shared" si="30"/>
        <v>1</v>
      </c>
      <c r="N205">
        <f t="shared" si="31"/>
        <v>35.185749999999999</v>
      </c>
      <c r="O205">
        <f t="shared" si="32"/>
        <v>1</v>
      </c>
      <c r="P205">
        <f t="shared" si="33"/>
        <v>35.185749999999999</v>
      </c>
      <c r="Q205">
        <f t="shared" si="39"/>
        <v>35.185749999999999</v>
      </c>
      <c r="R205">
        <f t="shared" si="34"/>
        <v>1</v>
      </c>
      <c r="S205" t="b">
        <f t="shared" si="35"/>
        <v>0</v>
      </c>
      <c r="T205">
        <f t="shared" si="36"/>
        <v>35.185749999999999</v>
      </c>
      <c r="U205">
        <f t="shared" si="37"/>
        <v>1</v>
      </c>
      <c r="V205">
        <f t="shared" si="38"/>
        <v>35.185749999999999</v>
      </c>
    </row>
    <row r="206" spans="1:2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s="6" t="s">
        <v>312</v>
      </c>
      <c r="J206">
        <v>8.0500000000000007</v>
      </c>
      <c r="L206" t="s">
        <v>15</v>
      </c>
      <c r="M206">
        <f t="shared" si="30"/>
        <v>1</v>
      </c>
      <c r="N206">
        <f t="shared" si="31"/>
        <v>39.203500000000005</v>
      </c>
      <c r="O206">
        <f t="shared" si="32"/>
        <v>1</v>
      </c>
      <c r="P206">
        <f t="shared" si="33"/>
        <v>39.203500000000005</v>
      </c>
      <c r="Q206">
        <f t="shared" si="39"/>
        <v>39.203500000000005</v>
      </c>
      <c r="R206">
        <f t="shared" si="34"/>
        <v>1</v>
      </c>
      <c r="S206" t="b">
        <f t="shared" si="35"/>
        <v>0</v>
      </c>
      <c r="T206">
        <f t="shared" si="36"/>
        <v>39.203500000000005</v>
      </c>
      <c r="U206">
        <f t="shared" si="37"/>
        <v>1</v>
      </c>
      <c r="V206">
        <f t="shared" si="38"/>
        <v>39.203500000000005</v>
      </c>
    </row>
    <row r="207" spans="1:2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 s="6">
        <v>347054</v>
      </c>
      <c r="J207">
        <v>10.4625</v>
      </c>
      <c r="K207" t="s">
        <v>35</v>
      </c>
      <c r="L207" t="s">
        <v>15</v>
      </c>
      <c r="M207">
        <f t="shared" si="30"/>
        <v>2</v>
      </c>
      <c r="N207">
        <f t="shared" si="31"/>
        <v>50.952375000000004</v>
      </c>
      <c r="O207">
        <f t="shared" si="32"/>
        <v>2</v>
      </c>
      <c r="P207">
        <f t="shared" si="33"/>
        <v>25.476187500000002</v>
      </c>
      <c r="Q207">
        <f t="shared" si="39"/>
        <v>25.476187500000002</v>
      </c>
      <c r="R207">
        <f t="shared" si="34"/>
        <v>1.5</v>
      </c>
      <c r="S207" t="b">
        <f t="shared" si="35"/>
        <v>1</v>
      </c>
      <c r="T207">
        <f t="shared" si="36"/>
        <v>33.968250000000005</v>
      </c>
      <c r="U207">
        <f t="shared" si="37"/>
        <v>2</v>
      </c>
      <c r="V207">
        <f t="shared" si="38"/>
        <v>25.476187500000002</v>
      </c>
    </row>
    <row r="208" spans="1:2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 s="6">
        <v>3101278</v>
      </c>
      <c r="J208">
        <v>15.85</v>
      </c>
      <c r="L208" t="s">
        <v>15</v>
      </c>
      <c r="M208">
        <f t="shared" si="30"/>
        <v>2</v>
      </c>
      <c r="N208">
        <f t="shared" si="31"/>
        <v>77.189499999999995</v>
      </c>
      <c r="O208">
        <f t="shared" si="32"/>
        <v>2</v>
      </c>
      <c r="P208">
        <f t="shared" si="33"/>
        <v>38.594749999999998</v>
      </c>
      <c r="Q208">
        <f t="shared" si="39"/>
        <v>38.594749999999998</v>
      </c>
      <c r="R208">
        <f t="shared" si="34"/>
        <v>2</v>
      </c>
      <c r="S208" t="b">
        <f t="shared" si="35"/>
        <v>0</v>
      </c>
      <c r="T208">
        <f t="shared" si="36"/>
        <v>38.594749999999998</v>
      </c>
      <c r="U208">
        <f t="shared" si="37"/>
        <v>2</v>
      </c>
      <c r="V208">
        <f t="shared" si="38"/>
        <v>38.594749999999998</v>
      </c>
    </row>
    <row r="209" spans="1:2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 s="6">
        <v>2699</v>
      </c>
      <c r="J209">
        <v>18.787500000000001</v>
      </c>
      <c r="L209" t="s">
        <v>20</v>
      </c>
      <c r="M209">
        <f t="shared" si="30"/>
        <v>1</v>
      </c>
      <c r="N209">
        <f t="shared" si="31"/>
        <v>91.495125000000016</v>
      </c>
      <c r="O209">
        <f t="shared" si="32"/>
        <v>2</v>
      </c>
      <c r="P209">
        <f t="shared" si="33"/>
        <v>45.747562500000008</v>
      </c>
      <c r="Q209">
        <f t="shared" si="39"/>
        <v>91.495125000000016</v>
      </c>
      <c r="R209">
        <f t="shared" si="34"/>
        <v>1</v>
      </c>
      <c r="S209" t="b">
        <f t="shared" si="35"/>
        <v>0</v>
      </c>
      <c r="T209">
        <f t="shared" si="36"/>
        <v>91.495125000000016</v>
      </c>
      <c r="U209">
        <f t="shared" si="37"/>
        <v>2</v>
      </c>
      <c r="V209">
        <f t="shared" si="38"/>
        <v>45.747562500000008</v>
      </c>
    </row>
    <row r="210" spans="1:2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 s="6">
        <v>367231</v>
      </c>
      <c r="J210">
        <v>7.75</v>
      </c>
      <c r="L210" t="s">
        <v>27</v>
      </c>
      <c r="M210">
        <f t="shared" si="30"/>
        <v>1</v>
      </c>
      <c r="N210">
        <f t="shared" si="31"/>
        <v>32.458550000000002</v>
      </c>
      <c r="O210">
        <f t="shared" si="32"/>
        <v>1</v>
      </c>
      <c r="P210">
        <f t="shared" si="33"/>
        <v>32.458550000000002</v>
      </c>
      <c r="Q210">
        <f t="shared" si="39"/>
        <v>32.458550000000002</v>
      </c>
      <c r="R210">
        <f t="shared" si="34"/>
        <v>1</v>
      </c>
      <c r="S210" t="b">
        <f t="shared" si="35"/>
        <v>0</v>
      </c>
      <c r="T210">
        <f t="shared" si="36"/>
        <v>32.458550000000002</v>
      </c>
      <c r="U210">
        <f t="shared" si="37"/>
        <v>1</v>
      </c>
      <c r="V210">
        <f t="shared" si="38"/>
        <v>32.458550000000002</v>
      </c>
    </row>
    <row r="211" spans="1:2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 s="6">
        <v>112277</v>
      </c>
      <c r="J211">
        <v>31</v>
      </c>
      <c r="K211" t="s">
        <v>318</v>
      </c>
      <c r="L211" t="s">
        <v>20</v>
      </c>
      <c r="M211">
        <f t="shared" si="30"/>
        <v>1</v>
      </c>
      <c r="N211">
        <f t="shared" si="31"/>
        <v>31</v>
      </c>
      <c r="O211">
        <f t="shared" si="32"/>
        <v>1</v>
      </c>
      <c r="P211">
        <f t="shared" si="33"/>
        <v>31</v>
      </c>
      <c r="Q211">
        <f t="shared" si="39"/>
        <v>31</v>
      </c>
      <c r="R211">
        <f t="shared" si="34"/>
        <v>1</v>
      </c>
      <c r="S211" t="b">
        <f t="shared" si="35"/>
        <v>0</v>
      </c>
      <c r="T211">
        <f t="shared" si="36"/>
        <v>31</v>
      </c>
      <c r="U211">
        <f t="shared" si="37"/>
        <v>1</v>
      </c>
      <c r="V211">
        <f t="shared" si="38"/>
        <v>31</v>
      </c>
    </row>
    <row r="212" spans="1:2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s="6" t="s">
        <v>320</v>
      </c>
      <c r="J212">
        <v>7.05</v>
      </c>
      <c r="L212" t="s">
        <v>15</v>
      </c>
      <c r="M212">
        <f t="shared" si="30"/>
        <v>1</v>
      </c>
      <c r="N212">
        <f t="shared" si="31"/>
        <v>34.333500000000001</v>
      </c>
      <c r="O212">
        <f t="shared" si="32"/>
        <v>1</v>
      </c>
      <c r="P212">
        <f t="shared" si="33"/>
        <v>34.333500000000001</v>
      </c>
      <c r="Q212">
        <f t="shared" si="39"/>
        <v>34.333500000000001</v>
      </c>
      <c r="R212">
        <f t="shared" si="34"/>
        <v>1</v>
      </c>
      <c r="S212" t="b">
        <f t="shared" si="35"/>
        <v>0</v>
      </c>
      <c r="T212">
        <f t="shared" si="36"/>
        <v>34.333500000000001</v>
      </c>
      <c r="U212">
        <f t="shared" si="37"/>
        <v>1</v>
      </c>
      <c r="V212">
        <f t="shared" si="38"/>
        <v>34.333500000000001</v>
      </c>
    </row>
    <row r="213" spans="1:2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s="6" t="s">
        <v>322</v>
      </c>
      <c r="J213">
        <v>21</v>
      </c>
      <c r="L213" t="s">
        <v>15</v>
      </c>
      <c r="M213">
        <f t="shared" si="30"/>
        <v>1</v>
      </c>
      <c r="N213">
        <f t="shared" si="31"/>
        <v>102.27</v>
      </c>
      <c r="O213">
        <f t="shared" si="32"/>
        <v>1</v>
      </c>
      <c r="P213">
        <f t="shared" si="33"/>
        <v>102.27</v>
      </c>
      <c r="Q213">
        <f t="shared" si="39"/>
        <v>102.27</v>
      </c>
      <c r="R213">
        <f t="shared" si="34"/>
        <v>1</v>
      </c>
      <c r="S213" t="b">
        <f t="shared" si="35"/>
        <v>0</v>
      </c>
      <c r="T213">
        <f t="shared" si="36"/>
        <v>102.27</v>
      </c>
      <c r="U213">
        <f t="shared" si="37"/>
        <v>1</v>
      </c>
      <c r="V213">
        <f t="shared" si="38"/>
        <v>102.27</v>
      </c>
    </row>
    <row r="214" spans="1:2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s="6" t="s">
        <v>324</v>
      </c>
      <c r="J214">
        <v>7.25</v>
      </c>
      <c r="L214" t="s">
        <v>15</v>
      </c>
      <c r="M214">
        <f t="shared" si="30"/>
        <v>1</v>
      </c>
      <c r="N214">
        <f t="shared" si="31"/>
        <v>35.307499999999997</v>
      </c>
      <c r="O214">
        <f t="shared" si="32"/>
        <v>1</v>
      </c>
      <c r="P214">
        <f t="shared" si="33"/>
        <v>35.307499999999997</v>
      </c>
      <c r="Q214">
        <f t="shared" si="39"/>
        <v>35.307499999999997</v>
      </c>
      <c r="R214">
        <f t="shared" si="34"/>
        <v>1</v>
      </c>
      <c r="S214" t="b">
        <f t="shared" si="35"/>
        <v>0</v>
      </c>
      <c r="T214">
        <f t="shared" si="36"/>
        <v>35.307499999999997</v>
      </c>
      <c r="U214">
        <f t="shared" si="37"/>
        <v>1</v>
      </c>
      <c r="V214">
        <f t="shared" si="38"/>
        <v>35.307499999999997</v>
      </c>
    </row>
    <row r="215" spans="1:2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 s="6">
        <v>250646</v>
      </c>
      <c r="J215">
        <v>13</v>
      </c>
      <c r="L215" t="s">
        <v>15</v>
      </c>
      <c r="M215">
        <f t="shared" si="30"/>
        <v>1</v>
      </c>
      <c r="N215">
        <f t="shared" si="31"/>
        <v>63.31</v>
      </c>
      <c r="O215">
        <f t="shared" si="32"/>
        <v>1</v>
      </c>
      <c r="P215">
        <f t="shared" si="33"/>
        <v>63.31</v>
      </c>
      <c r="Q215">
        <f t="shared" si="39"/>
        <v>63.31</v>
      </c>
      <c r="R215">
        <f t="shared" si="34"/>
        <v>1</v>
      </c>
      <c r="S215" t="b">
        <f t="shared" si="35"/>
        <v>0</v>
      </c>
      <c r="T215">
        <f t="shared" si="36"/>
        <v>63.31</v>
      </c>
      <c r="U215">
        <f t="shared" si="37"/>
        <v>1</v>
      </c>
      <c r="V215">
        <f t="shared" si="38"/>
        <v>63.31</v>
      </c>
    </row>
    <row r="216" spans="1:2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 s="6">
        <v>367229</v>
      </c>
      <c r="J216">
        <v>7.75</v>
      </c>
      <c r="L216" t="s">
        <v>27</v>
      </c>
      <c r="M216">
        <f t="shared" si="30"/>
        <v>2</v>
      </c>
      <c r="N216">
        <f t="shared" si="31"/>
        <v>32.458550000000002</v>
      </c>
      <c r="O216">
        <f t="shared" si="32"/>
        <v>1</v>
      </c>
      <c r="P216">
        <f t="shared" si="33"/>
        <v>32.458550000000002</v>
      </c>
      <c r="Q216">
        <f t="shared" si="39"/>
        <v>16.229275000000001</v>
      </c>
      <c r="R216">
        <f t="shared" si="34"/>
        <v>2</v>
      </c>
      <c r="S216" t="b">
        <f t="shared" si="35"/>
        <v>0</v>
      </c>
      <c r="T216">
        <f t="shared" si="36"/>
        <v>16.229275000000001</v>
      </c>
      <c r="U216">
        <f t="shared" si="37"/>
        <v>2</v>
      </c>
      <c r="V216">
        <f t="shared" si="38"/>
        <v>16.229275000000001</v>
      </c>
    </row>
    <row r="217" spans="1:2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 s="6">
        <v>35273</v>
      </c>
      <c r="J217">
        <v>113.27500000000001</v>
      </c>
      <c r="K217" t="s">
        <v>328</v>
      </c>
      <c r="L217" t="s">
        <v>20</v>
      </c>
      <c r="M217">
        <f t="shared" si="30"/>
        <v>2</v>
      </c>
      <c r="N217">
        <f t="shared" si="31"/>
        <v>113.27500000000001</v>
      </c>
      <c r="O217">
        <f t="shared" si="32"/>
        <v>3</v>
      </c>
      <c r="P217">
        <f t="shared" si="33"/>
        <v>37.758333333333333</v>
      </c>
      <c r="Q217">
        <f t="shared" si="39"/>
        <v>56.637500000000003</v>
      </c>
      <c r="R217">
        <f t="shared" si="34"/>
        <v>2</v>
      </c>
      <c r="S217" t="b">
        <f t="shared" si="35"/>
        <v>0</v>
      </c>
      <c r="T217">
        <f t="shared" si="36"/>
        <v>56.637500000000003</v>
      </c>
      <c r="U217">
        <f t="shared" si="37"/>
        <v>3</v>
      </c>
      <c r="V217">
        <f t="shared" si="38"/>
        <v>37.758333333333333</v>
      </c>
    </row>
    <row r="218" spans="1:2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s="6" t="s">
        <v>330</v>
      </c>
      <c r="J218">
        <v>7.9249999999999998</v>
      </c>
      <c r="L218" t="s">
        <v>15</v>
      </c>
      <c r="M218">
        <f t="shared" si="30"/>
        <v>1</v>
      </c>
      <c r="N218">
        <f t="shared" si="31"/>
        <v>38.594749999999998</v>
      </c>
      <c r="O218">
        <f t="shared" si="32"/>
        <v>1</v>
      </c>
      <c r="P218">
        <f t="shared" si="33"/>
        <v>38.594749999999998</v>
      </c>
      <c r="Q218">
        <f t="shared" si="39"/>
        <v>38.594749999999998</v>
      </c>
      <c r="R218">
        <f t="shared" si="34"/>
        <v>1</v>
      </c>
      <c r="S218" t="b">
        <f t="shared" si="35"/>
        <v>0</v>
      </c>
      <c r="T218">
        <f t="shared" si="36"/>
        <v>38.594749999999998</v>
      </c>
      <c r="U218">
        <f t="shared" si="37"/>
        <v>1</v>
      </c>
      <c r="V218">
        <f t="shared" si="38"/>
        <v>38.594749999999998</v>
      </c>
    </row>
    <row r="219" spans="1:2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 s="6">
        <v>243847</v>
      </c>
      <c r="J219">
        <v>27</v>
      </c>
      <c r="L219" t="s">
        <v>15</v>
      </c>
      <c r="M219">
        <f t="shared" si="30"/>
        <v>2</v>
      </c>
      <c r="N219">
        <f t="shared" si="31"/>
        <v>131.49</v>
      </c>
      <c r="O219">
        <f t="shared" si="32"/>
        <v>2</v>
      </c>
      <c r="P219">
        <f t="shared" si="33"/>
        <v>65.745000000000005</v>
      </c>
      <c r="Q219">
        <f t="shared" si="39"/>
        <v>65.745000000000005</v>
      </c>
      <c r="R219">
        <f t="shared" si="34"/>
        <v>2</v>
      </c>
      <c r="S219" t="b">
        <f t="shared" si="35"/>
        <v>0</v>
      </c>
      <c r="T219">
        <f t="shared" si="36"/>
        <v>65.745000000000005</v>
      </c>
      <c r="U219">
        <f t="shared" si="37"/>
        <v>2</v>
      </c>
      <c r="V219">
        <f t="shared" si="38"/>
        <v>65.745000000000005</v>
      </c>
    </row>
    <row r="220" spans="1:2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 s="6">
        <v>11813</v>
      </c>
      <c r="J220">
        <v>76.291700000000006</v>
      </c>
      <c r="K220" t="s">
        <v>333</v>
      </c>
      <c r="L220" t="s">
        <v>20</v>
      </c>
      <c r="M220">
        <f t="shared" si="30"/>
        <v>1</v>
      </c>
      <c r="N220">
        <f t="shared" si="31"/>
        <v>76.291700000000006</v>
      </c>
      <c r="O220">
        <f t="shared" si="32"/>
        <v>1</v>
      </c>
      <c r="P220">
        <f t="shared" si="33"/>
        <v>76.291700000000006</v>
      </c>
      <c r="Q220">
        <f t="shared" si="39"/>
        <v>76.291700000000006</v>
      </c>
      <c r="R220">
        <f t="shared" si="34"/>
        <v>1</v>
      </c>
      <c r="S220" t="b">
        <f t="shared" si="35"/>
        <v>0</v>
      </c>
      <c r="T220">
        <f t="shared" si="36"/>
        <v>76.291700000000006</v>
      </c>
      <c r="U220">
        <f t="shared" si="37"/>
        <v>1</v>
      </c>
      <c r="V220">
        <f t="shared" si="38"/>
        <v>76.291700000000006</v>
      </c>
    </row>
    <row r="221" spans="1:2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s="6" t="s">
        <v>335</v>
      </c>
      <c r="J221">
        <v>10.5</v>
      </c>
      <c r="L221" t="s">
        <v>15</v>
      </c>
      <c r="M221">
        <f t="shared" si="30"/>
        <v>1</v>
      </c>
      <c r="N221">
        <f t="shared" si="31"/>
        <v>51.134999999999998</v>
      </c>
      <c r="O221">
        <f t="shared" si="32"/>
        <v>1</v>
      </c>
      <c r="P221">
        <f t="shared" si="33"/>
        <v>51.134999999999998</v>
      </c>
      <c r="Q221">
        <f t="shared" si="39"/>
        <v>51.134999999999998</v>
      </c>
      <c r="R221">
        <f t="shared" si="34"/>
        <v>1</v>
      </c>
      <c r="S221" t="b">
        <f t="shared" si="35"/>
        <v>0</v>
      </c>
      <c r="T221">
        <f t="shared" si="36"/>
        <v>51.134999999999998</v>
      </c>
      <c r="U221">
        <f t="shared" si="37"/>
        <v>1</v>
      </c>
      <c r="V221">
        <f t="shared" si="38"/>
        <v>51.134999999999998</v>
      </c>
    </row>
    <row r="222" spans="1:2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s="6" t="s">
        <v>337</v>
      </c>
      <c r="J222">
        <v>8.0500000000000007</v>
      </c>
      <c r="L222" t="s">
        <v>15</v>
      </c>
      <c r="M222">
        <f t="shared" si="30"/>
        <v>1</v>
      </c>
      <c r="N222">
        <f t="shared" si="31"/>
        <v>39.203500000000005</v>
      </c>
      <c r="O222">
        <f t="shared" si="32"/>
        <v>1</v>
      </c>
      <c r="P222">
        <f t="shared" si="33"/>
        <v>39.203500000000005</v>
      </c>
      <c r="Q222">
        <f t="shared" si="39"/>
        <v>39.203500000000005</v>
      </c>
      <c r="R222">
        <f t="shared" si="34"/>
        <v>1</v>
      </c>
      <c r="S222" t="b">
        <f t="shared" si="35"/>
        <v>0</v>
      </c>
      <c r="T222">
        <f t="shared" si="36"/>
        <v>39.203500000000005</v>
      </c>
      <c r="U222">
        <f t="shared" si="37"/>
        <v>1</v>
      </c>
      <c r="V222">
        <f t="shared" si="38"/>
        <v>39.203500000000005</v>
      </c>
    </row>
    <row r="223" spans="1:2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 s="6">
        <v>220367</v>
      </c>
      <c r="J223">
        <v>13</v>
      </c>
      <c r="L223" t="s">
        <v>15</v>
      </c>
      <c r="M223">
        <f t="shared" si="30"/>
        <v>1</v>
      </c>
      <c r="N223">
        <f t="shared" si="31"/>
        <v>63.31</v>
      </c>
      <c r="O223">
        <f t="shared" si="32"/>
        <v>1</v>
      </c>
      <c r="P223">
        <f t="shared" si="33"/>
        <v>63.31</v>
      </c>
      <c r="Q223">
        <f t="shared" si="39"/>
        <v>63.31</v>
      </c>
      <c r="R223">
        <f t="shared" si="34"/>
        <v>1</v>
      </c>
      <c r="S223" t="b">
        <f t="shared" si="35"/>
        <v>0</v>
      </c>
      <c r="T223">
        <f t="shared" si="36"/>
        <v>63.31</v>
      </c>
      <c r="U223">
        <f t="shared" si="37"/>
        <v>1</v>
      </c>
      <c r="V223">
        <f t="shared" si="38"/>
        <v>63.31</v>
      </c>
    </row>
    <row r="224" spans="1:2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 s="6">
        <v>21440</v>
      </c>
      <c r="J224">
        <v>8.0500000000000007</v>
      </c>
      <c r="L224" t="s">
        <v>15</v>
      </c>
      <c r="M224">
        <f t="shared" si="30"/>
        <v>1</v>
      </c>
      <c r="N224">
        <f t="shared" si="31"/>
        <v>39.203500000000005</v>
      </c>
      <c r="O224">
        <f t="shared" si="32"/>
        <v>1</v>
      </c>
      <c r="P224">
        <f t="shared" si="33"/>
        <v>39.203500000000005</v>
      </c>
      <c r="Q224">
        <f t="shared" si="39"/>
        <v>39.203500000000005</v>
      </c>
      <c r="R224">
        <f t="shared" si="34"/>
        <v>1</v>
      </c>
      <c r="S224" t="b">
        <f t="shared" si="35"/>
        <v>0</v>
      </c>
      <c r="T224">
        <f t="shared" si="36"/>
        <v>39.203500000000005</v>
      </c>
      <c r="U224">
        <f t="shared" si="37"/>
        <v>1</v>
      </c>
      <c r="V224">
        <f t="shared" si="38"/>
        <v>39.203500000000005</v>
      </c>
    </row>
    <row r="225" spans="1:2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 s="6">
        <v>349234</v>
      </c>
      <c r="J225">
        <v>7.8958000000000004</v>
      </c>
      <c r="L225" t="s">
        <v>15</v>
      </c>
      <c r="M225">
        <f t="shared" si="30"/>
        <v>1</v>
      </c>
      <c r="N225">
        <f t="shared" si="31"/>
        <v>38.452546000000005</v>
      </c>
      <c r="O225">
        <f t="shared" si="32"/>
        <v>1</v>
      </c>
      <c r="P225">
        <f t="shared" si="33"/>
        <v>38.452546000000005</v>
      </c>
      <c r="Q225">
        <f t="shared" si="39"/>
        <v>38.452546000000005</v>
      </c>
      <c r="R225">
        <f t="shared" si="34"/>
        <v>1</v>
      </c>
      <c r="S225" t="b">
        <f t="shared" si="35"/>
        <v>0</v>
      </c>
      <c r="T225">
        <f t="shared" si="36"/>
        <v>38.452546000000005</v>
      </c>
      <c r="U225">
        <f t="shared" si="37"/>
        <v>1</v>
      </c>
      <c r="V225">
        <f t="shared" si="38"/>
        <v>38.452546000000005</v>
      </c>
    </row>
    <row r="226" spans="1:2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 s="6">
        <v>19943</v>
      </c>
      <c r="J226">
        <v>90</v>
      </c>
      <c r="K226" t="s">
        <v>342</v>
      </c>
      <c r="L226" t="s">
        <v>15</v>
      </c>
      <c r="M226">
        <f t="shared" si="30"/>
        <v>2</v>
      </c>
      <c r="N226">
        <f t="shared" si="31"/>
        <v>438.3</v>
      </c>
      <c r="O226">
        <f t="shared" si="32"/>
        <v>2</v>
      </c>
      <c r="P226">
        <f t="shared" si="33"/>
        <v>219.15</v>
      </c>
      <c r="Q226">
        <f t="shared" si="39"/>
        <v>219.15</v>
      </c>
      <c r="R226">
        <f t="shared" si="34"/>
        <v>2</v>
      </c>
      <c r="S226" t="b">
        <f t="shared" si="35"/>
        <v>0</v>
      </c>
      <c r="T226">
        <f t="shared" si="36"/>
        <v>219.15</v>
      </c>
      <c r="U226">
        <f t="shared" si="37"/>
        <v>2</v>
      </c>
      <c r="V226">
        <f t="shared" si="38"/>
        <v>219.15</v>
      </c>
    </row>
    <row r="227" spans="1:2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s="6" t="s">
        <v>344</v>
      </c>
      <c r="J227">
        <v>9.35</v>
      </c>
      <c r="L227" t="s">
        <v>15</v>
      </c>
      <c r="M227">
        <f t="shared" si="30"/>
        <v>1</v>
      </c>
      <c r="N227">
        <f t="shared" si="31"/>
        <v>45.534500000000001</v>
      </c>
      <c r="O227">
        <f t="shared" si="32"/>
        <v>1</v>
      </c>
      <c r="P227">
        <f t="shared" si="33"/>
        <v>45.534500000000001</v>
      </c>
      <c r="Q227">
        <f t="shared" si="39"/>
        <v>45.534500000000001</v>
      </c>
      <c r="R227">
        <f t="shared" si="34"/>
        <v>1</v>
      </c>
      <c r="S227" t="b">
        <f t="shared" si="35"/>
        <v>0</v>
      </c>
      <c r="T227">
        <f t="shared" si="36"/>
        <v>45.534500000000001</v>
      </c>
      <c r="U227">
        <f t="shared" si="37"/>
        <v>1</v>
      </c>
      <c r="V227">
        <f t="shared" si="38"/>
        <v>45.534500000000001</v>
      </c>
    </row>
    <row r="228" spans="1:2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s="6" t="s">
        <v>346</v>
      </c>
      <c r="J228">
        <v>10.5</v>
      </c>
      <c r="L228" t="s">
        <v>15</v>
      </c>
      <c r="M228">
        <f t="shared" si="30"/>
        <v>1</v>
      </c>
      <c r="N228">
        <f t="shared" si="31"/>
        <v>51.134999999999998</v>
      </c>
      <c r="O228">
        <f t="shared" si="32"/>
        <v>1</v>
      </c>
      <c r="P228">
        <f t="shared" si="33"/>
        <v>51.134999999999998</v>
      </c>
      <c r="Q228">
        <f t="shared" si="39"/>
        <v>51.134999999999998</v>
      </c>
      <c r="R228">
        <f t="shared" si="34"/>
        <v>1</v>
      </c>
      <c r="S228" t="b">
        <f t="shared" si="35"/>
        <v>0</v>
      </c>
      <c r="T228">
        <f t="shared" si="36"/>
        <v>51.134999999999998</v>
      </c>
      <c r="U228">
        <f t="shared" si="37"/>
        <v>1</v>
      </c>
      <c r="V228">
        <f t="shared" si="38"/>
        <v>51.134999999999998</v>
      </c>
    </row>
    <row r="229" spans="1:2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s="6" t="s">
        <v>348</v>
      </c>
      <c r="J229">
        <v>7.25</v>
      </c>
      <c r="L229" t="s">
        <v>15</v>
      </c>
      <c r="M229">
        <f t="shared" si="30"/>
        <v>1</v>
      </c>
      <c r="N229">
        <f t="shared" si="31"/>
        <v>35.307499999999997</v>
      </c>
      <c r="O229">
        <f t="shared" si="32"/>
        <v>1</v>
      </c>
      <c r="P229">
        <f t="shared" si="33"/>
        <v>35.307499999999997</v>
      </c>
      <c r="Q229">
        <f t="shared" si="39"/>
        <v>35.307499999999997</v>
      </c>
      <c r="R229">
        <f t="shared" si="34"/>
        <v>1</v>
      </c>
      <c r="S229" t="b">
        <f t="shared" si="35"/>
        <v>0</v>
      </c>
      <c r="T229">
        <f t="shared" si="36"/>
        <v>35.307499999999997</v>
      </c>
      <c r="U229">
        <f t="shared" si="37"/>
        <v>1</v>
      </c>
      <c r="V229">
        <f t="shared" si="38"/>
        <v>35.307499999999997</v>
      </c>
    </row>
    <row r="230" spans="1:2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 s="6">
        <v>236171</v>
      </c>
      <c r="J230">
        <v>13</v>
      </c>
      <c r="L230" t="s">
        <v>15</v>
      </c>
      <c r="M230">
        <f t="shared" si="30"/>
        <v>1</v>
      </c>
      <c r="N230">
        <f t="shared" si="31"/>
        <v>63.31</v>
      </c>
      <c r="O230">
        <f t="shared" si="32"/>
        <v>1</v>
      </c>
      <c r="P230">
        <f t="shared" si="33"/>
        <v>63.31</v>
      </c>
      <c r="Q230">
        <f t="shared" si="39"/>
        <v>63.31</v>
      </c>
      <c r="R230">
        <f t="shared" si="34"/>
        <v>1</v>
      </c>
      <c r="S230" t="b">
        <f t="shared" si="35"/>
        <v>0</v>
      </c>
      <c r="T230">
        <f t="shared" si="36"/>
        <v>63.31</v>
      </c>
      <c r="U230">
        <f t="shared" si="37"/>
        <v>1</v>
      </c>
      <c r="V230">
        <f t="shared" si="38"/>
        <v>63.31</v>
      </c>
    </row>
    <row r="231" spans="1:2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 s="6">
        <v>4133</v>
      </c>
      <c r="J231">
        <v>25.466699999999999</v>
      </c>
      <c r="L231" t="s">
        <v>15</v>
      </c>
      <c r="M231">
        <f t="shared" si="30"/>
        <v>5</v>
      </c>
      <c r="N231">
        <f t="shared" si="31"/>
        <v>124.022829</v>
      </c>
      <c r="O231">
        <f t="shared" si="32"/>
        <v>4</v>
      </c>
      <c r="P231">
        <f t="shared" si="33"/>
        <v>31.00570725</v>
      </c>
      <c r="Q231">
        <f t="shared" si="39"/>
        <v>24.804565799999999</v>
      </c>
      <c r="R231">
        <f t="shared" si="34"/>
        <v>3</v>
      </c>
      <c r="S231" t="b">
        <f t="shared" si="35"/>
        <v>1</v>
      </c>
      <c r="T231">
        <f t="shared" si="36"/>
        <v>41.340943000000003</v>
      </c>
      <c r="U231">
        <f t="shared" si="37"/>
        <v>4</v>
      </c>
      <c r="V231">
        <f t="shared" si="38"/>
        <v>31.00570725</v>
      </c>
    </row>
    <row r="232" spans="1:2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 s="6">
        <v>36973</v>
      </c>
      <c r="J232">
        <v>83.474999999999994</v>
      </c>
      <c r="K232" t="s">
        <v>110</v>
      </c>
      <c r="L232" t="s">
        <v>15</v>
      </c>
      <c r="M232">
        <f t="shared" si="30"/>
        <v>2</v>
      </c>
      <c r="N232">
        <f t="shared" si="31"/>
        <v>406.52324999999996</v>
      </c>
      <c r="O232">
        <f t="shared" si="32"/>
        <v>2</v>
      </c>
      <c r="P232">
        <f t="shared" si="33"/>
        <v>203.26162499999998</v>
      </c>
      <c r="Q232">
        <f t="shared" si="39"/>
        <v>203.26162499999998</v>
      </c>
      <c r="R232">
        <f t="shared" si="34"/>
        <v>2</v>
      </c>
      <c r="S232" t="b">
        <f t="shared" si="35"/>
        <v>0</v>
      </c>
      <c r="T232">
        <f t="shared" si="36"/>
        <v>203.26162499999998</v>
      </c>
      <c r="U232">
        <f t="shared" si="37"/>
        <v>2</v>
      </c>
      <c r="V232">
        <f t="shared" si="38"/>
        <v>203.26162499999998</v>
      </c>
    </row>
    <row r="233" spans="1:2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 s="6">
        <v>347067</v>
      </c>
      <c r="J233">
        <v>7.7750000000000004</v>
      </c>
      <c r="L233" t="s">
        <v>15</v>
      </c>
      <c r="M233">
        <f t="shared" si="30"/>
        <v>1</v>
      </c>
      <c r="N233">
        <f t="shared" si="31"/>
        <v>37.864250000000006</v>
      </c>
      <c r="O233">
        <f t="shared" si="32"/>
        <v>1</v>
      </c>
      <c r="P233">
        <f t="shared" si="33"/>
        <v>37.864250000000006</v>
      </c>
      <c r="Q233">
        <f t="shared" si="39"/>
        <v>37.864250000000006</v>
      </c>
      <c r="R233">
        <f t="shared" si="34"/>
        <v>1</v>
      </c>
      <c r="S233" t="b">
        <f t="shared" si="35"/>
        <v>0</v>
      </c>
      <c r="T233">
        <f t="shared" si="36"/>
        <v>37.864250000000006</v>
      </c>
      <c r="U233">
        <f t="shared" si="37"/>
        <v>1</v>
      </c>
      <c r="V233">
        <f t="shared" si="38"/>
        <v>37.864250000000006</v>
      </c>
    </row>
    <row r="234" spans="1:2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 s="6">
        <v>237442</v>
      </c>
      <c r="J234">
        <v>13.5</v>
      </c>
      <c r="L234" t="s">
        <v>15</v>
      </c>
      <c r="M234">
        <f t="shared" si="30"/>
        <v>1</v>
      </c>
      <c r="N234">
        <f t="shared" si="31"/>
        <v>65.745000000000005</v>
      </c>
      <c r="O234">
        <f t="shared" si="32"/>
        <v>1</v>
      </c>
      <c r="P234">
        <f t="shared" si="33"/>
        <v>65.745000000000005</v>
      </c>
      <c r="Q234">
        <f t="shared" si="39"/>
        <v>65.745000000000005</v>
      </c>
      <c r="R234">
        <f t="shared" si="34"/>
        <v>1</v>
      </c>
      <c r="S234" t="b">
        <f t="shared" si="35"/>
        <v>0</v>
      </c>
      <c r="T234">
        <f t="shared" si="36"/>
        <v>65.745000000000005</v>
      </c>
      <c r="U234">
        <f t="shared" si="37"/>
        <v>1</v>
      </c>
      <c r="V234">
        <f t="shared" si="38"/>
        <v>65.745000000000005</v>
      </c>
    </row>
    <row r="235" spans="1:2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 s="6">
        <v>347077</v>
      </c>
      <c r="J235">
        <v>31.387499999999999</v>
      </c>
      <c r="L235" t="s">
        <v>15</v>
      </c>
      <c r="M235">
        <f t="shared" si="30"/>
        <v>7</v>
      </c>
      <c r="N235">
        <f t="shared" si="31"/>
        <v>152.857125</v>
      </c>
      <c r="O235">
        <f t="shared" si="32"/>
        <v>4</v>
      </c>
      <c r="P235">
        <f t="shared" si="33"/>
        <v>38.214281249999999</v>
      </c>
      <c r="Q235">
        <f t="shared" si="39"/>
        <v>21.836732142857141</v>
      </c>
      <c r="R235">
        <f t="shared" si="34"/>
        <v>4.5</v>
      </c>
      <c r="S235" t="b">
        <f t="shared" si="35"/>
        <v>1</v>
      </c>
      <c r="T235">
        <f t="shared" si="36"/>
        <v>33.968249999999998</v>
      </c>
      <c r="U235">
        <f t="shared" si="37"/>
        <v>4.5</v>
      </c>
      <c r="V235">
        <f t="shared" si="38"/>
        <v>33.968249999999998</v>
      </c>
    </row>
    <row r="236" spans="1:2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s="6" t="s">
        <v>356</v>
      </c>
      <c r="J236">
        <v>10.5</v>
      </c>
      <c r="L236" t="s">
        <v>15</v>
      </c>
      <c r="M236">
        <f t="shared" si="30"/>
        <v>1</v>
      </c>
      <c r="N236">
        <f t="shared" si="31"/>
        <v>51.134999999999998</v>
      </c>
      <c r="O236">
        <f t="shared" si="32"/>
        <v>1</v>
      </c>
      <c r="P236">
        <f t="shared" si="33"/>
        <v>51.134999999999998</v>
      </c>
      <c r="Q236">
        <f t="shared" si="39"/>
        <v>51.134999999999998</v>
      </c>
      <c r="R236">
        <f t="shared" si="34"/>
        <v>1</v>
      </c>
      <c r="S236" t="b">
        <f t="shared" si="35"/>
        <v>0</v>
      </c>
      <c r="T236">
        <f t="shared" si="36"/>
        <v>51.134999999999998</v>
      </c>
      <c r="U236">
        <f t="shared" si="37"/>
        <v>1</v>
      </c>
      <c r="V236">
        <f t="shared" si="38"/>
        <v>51.134999999999998</v>
      </c>
    </row>
    <row r="237" spans="1:2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s="6" t="s">
        <v>358</v>
      </c>
      <c r="J237">
        <v>7.55</v>
      </c>
      <c r="L237" t="s">
        <v>15</v>
      </c>
      <c r="M237">
        <f t="shared" si="30"/>
        <v>1</v>
      </c>
      <c r="N237">
        <f t="shared" si="31"/>
        <v>36.768500000000003</v>
      </c>
      <c r="O237">
        <f t="shared" si="32"/>
        <v>1</v>
      </c>
      <c r="P237">
        <f t="shared" si="33"/>
        <v>36.768500000000003</v>
      </c>
      <c r="Q237">
        <f t="shared" si="39"/>
        <v>36.768500000000003</v>
      </c>
      <c r="R237">
        <f t="shared" si="34"/>
        <v>1</v>
      </c>
      <c r="S237" t="b">
        <f t="shared" si="35"/>
        <v>0</v>
      </c>
      <c r="T237">
        <f t="shared" si="36"/>
        <v>36.768500000000003</v>
      </c>
      <c r="U237">
        <f t="shared" si="37"/>
        <v>1</v>
      </c>
      <c r="V237">
        <f t="shared" si="38"/>
        <v>36.768500000000003</v>
      </c>
    </row>
    <row r="238" spans="1:2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 s="6">
        <v>26707</v>
      </c>
      <c r="J238">
        <v>26</v>
      </c>
      <c r="L238" t="s">
        <v>15</v>
      </c>
      <c r="M238">
        <f t="shared" si="30"/>
        <v>2</v>
      </c>
      <c r="N238">
        <f t="shared" si="31"/>
        <v>126.62</v>
      </c>
      <c r="O238">
        <f t="shared" si="32"/>
        <v>1</v>
      </c>
      <c r="P238">
        <f t="shared" si="33"/>
        <v>126.62</v>
      </c>
      <c r="Q238">
        <f t="shared" si="39"/>
        <v>63.31</v>
      </c>
      <c r="R238">
        <f t="shared" si="34"/>
        <v>2</v>
      </c>
      <c r="S238" t="b">
        <f t="shared" si="35"/>
        <v>0</v>
      </c>
      <c r="T238">
        <f t="shared" si="36"/>
        <v>63.31</v>
      </c>
      <c r="U238">
        <f t="shared" si="37"/>
        <v>2</v>
      </c>
      <c r="V238">
        <f t="shared" si="38"/>
        <v>63.31</v>
      </c>
    </row>
    <row r="239" spans="1:2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s="6" t="s">
        <v>361</v>
      </c>
      <c r="J239">
        <v>26.25</v>
      </c>
      <c r="L239" t="s">
        <v>15</v>
      </c>
      <c r="M239">
        <f t="shared" si="30"/>
        <v>3</v>
      </c>
      <c r="N239">
        <f t="shared" si="31"/>
        <v>127.83750000000001</v>
      </c>
      <c r="O239">
        <f t="shared" si="32"/>
        <v>3</v>
      </c>
      <c r="P239">
        <f t="shared" si="33"/>
        <v>42.612500000000004</v>
      </c>
      <c r="Q239">
        <f t="shared" si="39"/>
        <v>42.612500000000004</v>
      </c>
      <c r="R239">
        <f t="shared" si="34"/>
        <v>2.5</v>
      </c>
      <c r="S239" t="b">
        <f t="shared" si="35"/>
        <v>1</v>
      </c>
      <c r="T239">
        <f t="shared" si="36"/>
        <v>51.135000000000005</v>
      </c>
      <c r="U239">
        <f t="shared" si="37"/>
        <v>3</v>
      </c>
      <c r="V239">
        <f t="shared" si="38"/>
        <v>42.612500000000004</v>
      </c>
    </row>
    <row r="240" spans="1:2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 s="6">
        <v>28665</v>
      </c>
      <c r="J240">
        <v>10.5</v>
      </c>
      <c r="L240" t="s">
        <v>15</v>
      </c>
      <c r="M240">
        <f t="shared" si="30"/>
        <v>1</v>
      </c>
      <c r="N240">
        <f t="shared" si="31"/>
        <v>51.134999999999998</v>
      </c>
      <c r="O240">
        <f t="shared" si="32"/>
        <v>1</v>
      </c>
      <c r="P240">
        <f t="shared" si="33"/>
        <v>51.134999999999998</v>
      </c>
      <c r="Q240">
        <f t="shared" si="39"/>
        <v>51.134999999999998</v>
      </c>
      <c r="R240">
        <f t="shared" si="34"/>
        <v>1</v>
      </c>
      <c r="S240" t="b">
        <f t="shared" si="35"/>
        <v>0</v>
      </c>
      <c r="T240">
        <f t="shared" si="36"/>
        <v>51.134999999999998</v>
      </c>
      <c r="U240">
        <f t="shared" si="37"/>
        <v>1</v>
      </c>
      <c r="V240">
        <f t="shared" si="38"/>
        <v>51.134999999999998</v>
      </c>
    </row>
    <row r="241" spans="1:2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s="6" t="s">
        <v>364</v>
      </c>
      <c r="J241">
        <v>12.275</v>
      </c>
      <c r="L241" t="s">
        <v>15</v>
      </c>
      <c r="M241">
        <f t="shared" si="30"/>
        <v>1</v>
      </c>
      <c r="N241">
        <f t="shared" si="31"/>
        <v>59.779250000000005</v>
      </c>
      <c r="O241">
        <f t="shared" si="32"/>
        <v>1</v>
      </c>
      <c r="P241">
        <f t="shared" si="33"/>
        <v>59.779250000000005</v>
      </c>
      <c r="Q241">
        <f t="shared" si="39"/>
        <v>59.779250000000005</v>
      </c>
      <c r="R241">
        <f t="shared" si="34"/>
        <v>1</v>
      </c>
      <c r="S241" t="b">
        <f t="shared" si="35"/>
        <v>0</v>
      </c>
      <c r="T241">
        <f t="shared" si="36"/>
        <v>59.779250000000005</v>
      </c>
      <c r="U241">
        <f t="shared" si="37"/>
        <v>1</v>
      </c>
      <c r="V241">
        <f t="shared" si="38"/>
        <v>59.779250000000005</v>
      </c>
    </row>
    <row r="242" spans="1:2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 s="6">
        <v>2665</v>
      </c>
      <c r="J242">
        <v>14.4542</v>
      </c>
      <c r="L242" t="s">
        <v>20</v>
      </c>
      <c r="M242">
        <f t="shared" si="30"/>
        <v>2</v>
      </c>
      <c r="N242">
        <f t="shared" si="31"/>
        <v>70.391953999999998</v>
      </c>
      <c r="O242">
        <f t="shared" si="32"/>
        <v>2</v>
      </c>
      <c r="P242">
        <f t="shared" si="33"/>
        <v>35.195976999999999</v>
      </c>
      <c r="Q242">
        <f t="shared" si="39"/>
        <v>35.195976999999999</v>
      </c>
      <c r="R242">
        <f t="shared" si="34"/>
        <v>2</v>
      </c>
      <c r="S242" t="b">
        <f t="shared" si="35"/>
        <v>0</v>
      </c>
      <c r="T242">
        <f t="shared" si="36"/>
        <v>35.195976999999999</v>
      </c>
      <c r="U242">
        <f t="shared" si="37"/>
        <v>2</v>
      </c>
      <c r="V242">
        <f t="shared" si="38"/>
        <v>35.195976999999999</v>
      </c>
    </row>
    <row r="243" spans="1:2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 s="6">
        <v>367230</v>
      </c>
      <c r="J243">
        <v>15.5</v>
      </c>
      <c r="L243" t="s">
        <v>27</v>
      </c>
      <c r="M243">
        <f t="shared" si="30"/>
        <v>2</v>
      </c>
      <c r="N243">
        <f t="shared" si="31"/>
        <v>64.917100000000005</v>
      </c>
      <c r="O243">
        <f t="shared" si="32"/>
        <v>2</v>
      </c>
      <c r="P243">
        <f t="shared" si="33"/>
        <v>32.458550000000002</v>
      </c>
      <c r="Q243">
        <f t="shared" si="39"/>
        <v>32.458550000000002</v>
      </c>
      <c r="R243">
        <f t="shared" si="34"/>
        <v>2</v>
      </c>
      <c r="S243" t="b">
        <f t="shared" si="35"/>
        <v>0</v>
      </c>
      <c r="T243">
        <f t="shared" si="36"/>
        <v>32.458550000000002</v>
      </c>
      <c r="U243">
        <f t="shared" si="37"/>
        <v>2</v>
      </c>
      <c r="V243">
        <f t="shared" si="38"/>
        <v>32.458550000000002</v>
      </c>
    </row>
    <row r="244" spans="1:2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s="6" t="s">
        <v>368</v>
      </c>
      <c r="J244">
        <v>10.5</v>
      </c>
      <c r="L244" t="s">
        <v>15</v>
      </c>
      <c r="M244">
        <f t="shared" si="30"/>
        <v>1</v>
      </c>
      <c r="N244">
        <f t="shared" si="31"/>
        <v>51.134999999999998</v>
      </c>
      <c r="O244">
        <f t="shared" si="32"/>
        <v>1</v>
      </c>
      <c r="P244">
        <f t="shared" si="33"/>
        <v>51.134999999999998</v>
      </c>
      <c r="Q244">
        <f t="shared" si="39"/>
        <v>51.134999999999998</v>
      </c>
      <c r="R244">
        <f t="shared" si="34"/>
        <v>1</v>
      </c>
      <c r="S244" t="b">
        <f t="shared" si="35"/>
        <v>0</v>
      </c>
      <c r="T244">
        <f t="shared" si="36"/>
        <v>51.134999999999998</v>
      </c>
      <c r="U244">
        <f t="shared" si="37"/>
        <v>1</v>
      </c>
      <c r="V244">
        <f t="shared" si="38"/>
        <v>51.134999999999998</v>
      </c>
    </row>
    <row r="245" spans="1:2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s="6" t="s">
        <v>370</v>
      </c>
      <c r="J245">
        <v>7.125</v>
      </c>
      <c r="L245" t="s">
        <v>15</v>
      </c>
      <c r="M245">
        <f t="shared" si="30"/>
        <v>1</v>
      </c>
      <c r="N245">
        <f t="shared" si="31"/>
        <v>34.698750000000004</v>
      </c>
      <c r="O245">
        <f t="shared" si="32"/>
        <v>1</v>
      </c>
      <c r="P245">
        <f t="shared" si="33"/>
        <v>34.698750000000004</v>
      </c>
      <c r="Q245">
        <f t="shared" si="39"/>
        <v>34.698750000000004</v>
      </c>
      <c r="R245">
        <f t="shared" si="34"/>
        <v>1</v>
      </c>
      <c r="S245" t="b">
        <f t="shared" si="35"/>
        <v>0</v>
      </c>
      <c r="T245">
        <f t="shared" si="36"/>
        <v>34.698750000000004</v>
      </c>
      <c r="U245">
        <f t="shared" si="37"/>
        <v>1</v>
      </c>
      <c r="V245">
        <f t="shared" si="38"/>
        <v>34.698750000000004</v>
      </c>
    </row>
    <row r="246" spans="1:2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 s="6">
        <v>2694</v>
      </c>
      <c r="J246">
        <v>7.2249999999999996</v>
      </c>
      <c r="L246" t="s">
        <v>20</v>
      </c>
      <c r="M246">
        <f t="shared" si="30"/>
        <v>1</v>
      </c>
      <c r="N246">
        <f t="shared" si="31"/>
        <v>35.185749999999999</v>
      </c>
      <c r="O246">
        <f t="shared" si="32"/>
        <v>1</v>
      </c>
      <c r="P246">
        <f t="shared" si="33"/>
        <v>35.185749999999999</v>
      </c>
      <c r="Q246">
        <f t="shared" si="39"/>
        <v>35.185749999999999</v>
      </c>
      <c r="R246">
        <f t="shared" si="34"/>
        <v>1</v>
      </c>
      <c r="S246" t="b">
        <f t="shared" si="35"/>
        <v>0</v>
      </c>
      <c r="T246">
        <f t="shared" si="36"/>
        <v>35.185749999999999</v>
      </c>
      <c r="U246">
        <f t="shared" si="37"/>
        <v>1</v>
      </c>
      <c r="V246">
        <f t="shared" si="38"/>
        <v>35.185749999999999</v>
      </c>
    </row>
    <row r="247" spans="1:2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 s="6">
        <v>19928</v>
      </c>
      <c r="J247">
        <v>90</v>
      </c>
      <c r="K247" t="s">
        <v>373</v>
      </c>
      <c r="L247" t="s">
        <v>27</v>
      </c>
      <c r="M247">
        <f t="shared" si="30"/>
        <v>3</v>
      </c>
      <c r="N247">
        <f t="shared" si="31"/>
        <v>376.93800000000005</v>
      </c>
      <c r="O247">
        <f t="shared" si="32"/>
        <v>2</v>
      </c>
      <c r="P247">
        <f t="shared" si="33"/>
        <v>188.46900000000002</v>
      </c>
      <c r="Q247">
        <f t="shared" si="39"/>
        <v>125.64600000000002</v>
      </c>
      <c r="R247">
        <f t="shared" si="34"/>
        <v>3</v>
      </c>
      <c r="S247" t="b">
        <f t="shared" si="35"/>
        <v>0</v>
      </c>
      <c r="T247">
        <f t="shared" si="36"/>
        <v>125.64600000000002</v>
      </c>
      <c r="U247">
        <f t="shared" si="37"/>
        <v>3</v>
      </c>
      <c r="V247">
        <f t="shared" si="38"/>
        <v>125.64600000000002</v>
      </c>
    </row>
    <row r="248" spans="1:2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 s="6">
        <v>347071</v>
      </c>
      <c r="J248">
        <v>7.7750000000000004</v>
      </c>
      <c r="L248" t="s">
        <v>15</v>
      </c>
      <c r="M248">
        <f t="shared" si="30"/>
        <v>1</v>
      </c>
      <c r="N248">
        <f t="shared" si="31"/>
        <v>37.864250000000006</v>
      </c>
      <c r="O248">
        <f t="shared" si="32"/>
        <v>1</v>
      </c>
      <c r="P248">
        <f t="shared" si="33"/>
        <v>37.864250000000006</v>
      </c>
      <c r="Q248">
        <f t="shared" si="39"/>
        <v>37.864250000000006</v>
      </c>
      <c r="R248">
        <f t="shared" si="34"/>
        <v>1</v>
      </c>
      <c r="S248" t="b">
        <f t="shared" si="35"/>
        <v>0</v>
      </c>
      <c r="T248">
        <f t="shared" si="36"/>
        <v>37.864250000000006</v>
      </c>
      <c r="U248">
        <f t="shared" si="37"/>
        <v>1</v>
      </c>
      <c r="V248">
        <f t="shared" si="38"/>
        <v>37.864250000000006</v>
      </c>
    </row>
    <row r="249" spans="1:2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 s="6">
        <v>250649</v>
      </c>
      <c r="J249">
        <v>14.5</v>
      </c>
      <c r="L249" t="s">
        <v>15</v>
      </c>
      <c r="M249">
        <f t="shared" si="30"/>
        <v>3</v>
      </c>
      <c r="N249">
        <f t="shared" si="31"/>
        <v>70.614999999999995</v>
      </c>
      <c r="O249">
        <f t="shared" si="32"/>
        <v>2</v>
      </c>
      <c r="P249">
        <f t="shared" si="33"/>
        <v>35.307499999999997</v>
      </c>
      <c r="Q249">
        <f t="shared" si="39"/>
        <v>23.53833333333333</v>
      </c>
      <c r="R249">
        <f t="shared" si="34"/>
        <v>2</v>
      </c>
      <c r="S249" t="b">
        <f t="shared" si="35"/>
        <v>0</v>
      </c>
      <c r="T249">
        <f t="shared" si="36"/>
        <v>35.307499999999997</v>
      </c>
      <c r="U249">
        <f t="shared" si="37"/>
        <v>2</v>
      </c>
      <c r="V249">
        <f t="shared" si="38"/>
        <v>35.307499999999997</v>
      </c>
    </row>
    <row r="250" spans="1:2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 s="6">
        <v>11751</v>
      </c>
      <c r="J250">
        <v>52.554200000000002</v>
      </c>
      <c r="K250" t="s">
        <v>377</v>
      </c>
      <c r="L250" t="s">
        <v>15</v>
      </c>
      <c r="M250">
        <f t="shared" si="30"/>
        <v>3</v>
      </c>
      <c r="N250">
        <f t="shared" si="31"/>
        <v>255.93895400000002</v>
      </c>
      <c r="O250">
        <f t="shared" si="32"/>
        <v>2</v>
      </c>
      <c r="P250">
        <f t="shared" si="33"/>
        <v>127.96947700000001</v>
      </c>
      <c r="Q250">
        <f t="shared" si="39"/>
        <v>85.312984666666679</v>
      </c>
      <c r="R250">
        <f t="shared" si="34"/>
        <v>2.5</v>
      </c>
      <c r="S250" t="b">
        <f t="shared" si="35"/>
        <v>0</v>
      </c>
      <c r="T250">
        <f t="shared" si="36"/>
        <v>102.3755816</v>
      </c>
      <c r="U250">
        <f t="shared" si="37"/>
        <v>2.5</v>
      </c>
      <c r="V250">
        <f t="shared" si="38"/>
        <v>102.3755816</v>
      </c>
    </row>
    <row r="251" spans="1:2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 s="6">
        <v>244252</v>
      </c>
      <c r="J251">
        <v>26</v>
      </c>
      <c r="L251" t="s">
        <v>15</v>
      </c>
      <c r="M251">
        <f t="shared" si="30"/>
        <v>2</v>
      </c>
      <c r="N251">
        <f t="shared" si="31"/>
        <v>126.62</v>
      </c>
      <c r="O251">
        <f t="shared" si="32"/>
        <v>2</v>
      </c>
      <c r="P251">
        <f t="shared" si="33"/>
        <v>63.31</v>
      </c>
      <c r="Q251">
        <f t="shared" si="39"/>
        <v>63.31</v>
      </c>
      <c r="R251">
        <f t="shared" si="34"/>
        <v>2</v>
      </c>
      <c r="S251" t="b">
        <f t="shared" si="35"/>
        <v>0</v>
      </c>
      <c r="T251">
        <f t="shared" si="36"/>
        <v>63.31</v>
      </c>
      <c r="U251">
        <f t="shared" si="37"/>
        <v>2</v>
      </c>
      <c r="V251">
        <f t="shared" si="38"/>
        <v>63.31</v>
      </c>
    </row>
    <row r="252" spans="1:2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 s="6">
        <v>362316</v>
      </c>
      <c r="J252">
        <v>7.25</v>
      </c>
      <c r="L252" t="s">
        <v>15</v>
      </c>
      <c r="M252">
        <f t="shared" si="30"/>
        <v>1</v>
      </c>
      <c r="N252">
        <f t="shared" si="31"/>
        <v>35.307499999999997</v>
      </c>
      <c r="O252">
        <f t="shared" si="32"/>
        <v>1</v>
      </c>
      <c r="P252">
        <f t="shared" si="33"/>
        <v>35.307499999999997</v>
      </c>
      <c r="Q252">
        <f t="shared" si="39"/>
        <v>35.307499999999997</v>
      </c>
      <c r="R252">
        <f t="shared" si="34"/>
        <v>1</v>
      </c>
      <c r="S252" t="b">
        <f t="shared" si="35"/>
        <v>0</v>
      </c>
      <c r="T252">
        <f t="shared" si="36"/>
        <v>35.307499999999997</v>
      </c>
      <c r="U252">
        <f t="shared" si="37"/>
        <v>1</v>
      </c>
      <c r="V252">
        <f t="shared" si="38"/>
        <v>35.307499999999997</v>
      </c>
    </row>
    <row r="253" spans="1:2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 s="6">
        <v>347054</v>
      </c>
      <c r="J253">
        <v>10.4625</v>
      </c>
      <c r="K253" t="s">
        <v>35</v>
      </c>
      <c r="L253" t="s">
        <v>15</v>
      </c>
      <c r="M253">
        <f t="shared" si="30"/>
        <v>3</v>
      </c>
      <c r="N253">
        <f t="shared" si="31"/>
        <v>50.952375000000004</v>
      </c>
      <c r="O253">
        <f t="shared" si="32"/>
        <v>2</v>
      </c>
      <c r="P253">
        <f t="shared" si="33"/>
        <v>25.476187500000002</v>
      </c>
      <c r="Q253">
        <f t="shared" si="39"/>
        <v>16.984125000000002</v>
      </c>
      <c r="R253">
        <f t="shared" si="34"/>
        <v>2.5</v>
      </c>
      <c r="S253" t="b">
        <f t="shared" si="35"/>
        <v>0</v>
      </c>
      <c r="T253">
        <f t="shared" si="36"/>
        <v>20.380950000000002</v>
      </c>
      <c r="U253">
        <f t="shared" si="37"/>
        <v>2.5</v>
      </c>
      <c r="V253">
        <f t="shared" si="38"/>
        <v>20.380950000000002</v>
      </c>
    </row>
    <row r="254" spans="1:2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 s="6">
        <v>113514</v>
      </c>
      <c r="J254">
        <v>26.55</v>
      </c>
      <c r="K254" t="s">
        <v>382</v>
      </c>
      <c r="L254" t="s">
        <v>15</v>
      </c>
      <c r="M254">
        <f t="shared" si="30"/>
        <v>1</v>
      </c>
      <c r="N254">
        <f t="shared" si="31"/>
        <v>129.29850000000002</v>
      </c>
      <c r="O254">
        <f t="shared" si="32"/>
        <v>1</v>
      </c>
      <c r="P254">
        <f t="shared" si="33"/>
        <v>129.29850000000002</v>
      </c>
      <c r="Q254">
        <f t="shared" si="39"/>
        <v>129.29850000000002</v>
      </c>
      <c r="R254">
        <f t="shared" si="34"/>
        <v>1</v>
      </c>
      <c r="S254" t="b">
        <f t="shared" si="35"/>
        <v>0</v>
      </c>
      <c r="T254">
        <f t="shared" si="36"/>
        <v>129.29850000000002</v>
      </c>
      <c r="U254">
        <f t="shared" si="37"/>
        <v>1</v>
      </c>
      <c r="V254">
        <f t="shared" si="38"/>
        <v>129.29850000000002</v>
      </c>
    </row>
    <row r="255" spans="1:2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s="6" t="s">
        <v>384</v>
      </c>
      <c r="J255">
        <v>16.100000000000001</v>
      </c>
      <c r="L255" t="s">
        <v>15</v>
      </c>
      <c r="M255">
        <f t="shared" si="30"/>
        <v>2</v>
      </c>
      <c r="N255">
        <f t="shared" si="31"/>
        <v>78.407000000000011</v>
      </c>
      <c r="O255">
        <f t="shared" si="32"/>
        <v>2</v>
      </c>
      <c r="P255">
        <f t="shared" si="33"/>
        <v>39.203500000000005</v>
      </c>
      <c r="Q255">
        <f t="shared" si="39"/>
        <v>39.203500000000005</v>
      </c>
      <c r="R255">
        <f t="shared" si="34"/>
        <v>2</v>
      </c>
      <c r="S255" t="b">
        <f t="shared" si="35"/>
        <v>0</v>
      </c>
      <c r="T255">
        <f t="shared" si="36"/>
        <v>39.203500000000005</v>
      </c>
      <c r="U255">
        <f t="shared" si="37"/>
        <v>2</v>
      </c>
      <c r="V255">
        <f t="shared" si="38"/>
        <v>39.203500000000005</v>
      </c>
    </row>
    <row r="256" spans="1:2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 s="6">
        <v>370129</v>
      </c>
      <c r="J256">
        <v>20.212499999999999</v>
      </c>
      <c r="L256" t="s">
        <v>15</v>
      </c>
      <c r="M256">
        <f t="shared" si="30"/>
        <v>3</v>
      </c>
      <c r="N256">
        <f t="shared" si="31"/>
        <v>98.434874999999991</v>
      </c>
      <c r="O256">
        <f t="shared" si="32"/>
        <v>2</v>
      </c>
      <c r="P256">
        <f t="shared" si="33"/>
        <v>49.217437499999996</v>
      </c>
      <c r="Q256">
        <f t="shared" si="39"/>
        <v>32.811624999999999</v>
      </c>
      <c r="R256">
        <f t="shared" si="34"/>
        <v>2</v>
      </c>
      <c r="S256" t="b">
        <f t="shared" si="35"/>
        <v>0</v>
      </c>
      <c r="T256">
        <f t="shared" si="36"/>
        <v>49.217437499999996</v>
      </c>
      <c r="U256">
        <f t="shared" si="37"/>
        <v>2</v>
      </c>
      <c r="V256">
        <f t="shared" si="38"/>
        <v>49.217437499999996</v>
      </c>
    </row>
    <row r="257" spans="1:2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 s="6">
        <v>2650</v>
      </c>
      <c r="J257">
        <v>15.245799999999999</v>
      </c>
      <c r="L257" t="s">
        <v>20</v>
      </c>
      <c r="M257">
        <f t="shared" si="30"/>
        <v>3</v>
      </c>
      <c r="N257">
        <f t="shared" si="31"/>
        <v>74.247045999999997</v>
      </c>
      <c r="O257">
        <f t="shared" si="32"/>
        <v>1</v>
      </c>
      <c r="P257">
        <f t="shared" si="33"/>
        <v>74.247045999999997</v>
      </c>
      <c r="Q257">
        <f t="shared" si="39"/>
        <v>24.749015333333332</v>
      </c>
      <c r="R257">
        <f t="shared" si="34"/>
        <v>2</v>
      </c>
      <c r="S257" t="b">
        <f t="shared" si="35"/>
        <v>0</v>
      </c>
      <c r="T257">
        <f t="shared" si="36"/>
        <v>37.123522999999999</v>
      </c>
      <c r="U257">
        <f t="shared" si="37"/>
        <v>2</v>
      </c>
      <c r="V257">
        <f t="shared" si="38"/>
        <v>37.123522999999999</v>
      </c>
    </row>
    <row r="258" spans="1:2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s="6" t="s">
        <v>388</v>
      </c>
      <c r="J258">
        <v>79.2</v>
      </c>
      <c r="L258" t="s">
        <v>20</v>
      </c>
      <c r="M258">
        <f t="shared" si="30"/>
        <v>1</v>
      </c>
      <c r="N258">
        <f t="shared" si="31"/>
        <v>385.70400000000001</v>
      </c>
      <c r="O258">
        <f t="shared" si="32"/>
        <v>1</v>
      </c>
      <c r="P258">
        <f t="shared" si="33"/>
        <v>385.70400000000001</v>
      </c>
      <c r="Q258">
        <f t="shared" si="39"/>
        <v>385.70400000000001</v>
      </c>
      <c r="R258">
        <f t="shared" si="34"/>
        <v>1</v>
      </c>
      <c r="S258" t="b">
        <f t="shared" si="35"/>
        <v>0</v>
      </c>
      <c r="T258">
        <f t="shared" si="36"/>
        <v>385.70400000000001</v>
      </c>
      <c r="U258">
        <f t="shared" si="37"/>
        <v>1</v>
      </c>
      <c r="V258">
        <f t="shared" si="38"/>
        <v>385.70400000000001</v>
      </c>
    </row>
    <row r="259" spans="1:2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 s="6">
        <v>110152</v>
      </c>
      <c r="J259">
        <v>86.5</v>
      </c>
      <c r="K259" t="s">
        <v>390</v>
      </c>
      <c r="L259" t="s">
        <v>15</v>
      </c>
      <c r="M259">
        <f t="shared" ref="M259:M322" si="40">G259+H259+1</f>
        <v>1</v>
      </c>
      <c r="N259">
        <f t="shared" ref="N259:N322" si="41">IF(L259="S",J259*4.87,IF(L259="Q",J259*0.86*4.87,IF(OR(ISNUMBER(SEARCH("PC",I259)),ISNUMBER(SEARCH("SC",I259)),C259=3),J259*4.87,J259)))</f>
        <v>421.255</v>
      </c>
      <c r="O259">
        <f t="shared" ref="O259:O322" si="42">COUNTIF(I:I,I259)</f>
        <v>3</v>
      </c>
      <c r="P259">
        <f t="shared" ref="P259:P322" si="43">N259/O259</f>
        <v>140.41833333333332</v>
      </c>
      <c r="Q259">
        <f t="shared" si="39"/>
        <v>421.255</v>
      </c>
      <c r="R259">
        <f t="shared" ref="R259:R322" si="44">IF(S259,0.5*(1+G259)+H259,1+G259+0.5*H259)</f>
        <v>1</v>
      </c>
      <c r="S259" t="b">
        <f t="shared" ref="S259:S322" si="45">AND(OR(ISNUMBER(SEARCH("Master",D259)),ISNUMBER(SEARCH("Miss",D259))),H259&gt;0)</f>
        <v>0</v>
      </c>
      <c r="T259">
        <f t="shared" ref="T259:T322" si="46">N259/R259</f>
        <v>421.255</v>
      </c>
      <c r="U259">
        <f t="shared" ref="U259:U322" si="47">MAX(O259,R259)</f>
        <v>3</v>
      </c>
      <c r="V259">
        <f t="shared" ref="V259:V322" si="48">N259/U259</f>
        <v>140.41833333333332</v>
      </c>
    </row>
    <row r="260" spans="1:2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s="6" t="s">
        <v>392</v>
      </c>
      <c r="J260">
        <v>512.32920000000001</v>
      </c>
      <c r="L260" t="s">
        <v>20</v>
      </c>
      <c r="M260">
        <f t="shared" si="40"/>
        <v>1</v>
      </c>
      <c r="N260">
        <f t="shared" si="41"/>
        <v>2495.0432040000001</v>
      </c>
      <c r="O260">
        <f t="shared" si="42"/>
        <v>3</v>
      </c>
      <c r="P260">
        <f t="shared" si="43"/>
        <v>831.68106799999998</v>
      </c>
      <c r="Q260">
        <f t="shared" ref="Q260:Q323" si="49">N260/M260</f>
        <v>2495.0432040000001</v>
      </c>
      <c r="R260">
        <f t="shared" si="44"/>
        <v>1</v>
      </c>
      <c r="S260" t="b">
        <f t="shared" si="45"/>
        <v>0</v>
      </c>
      <c r="T260">
        <f t="shared" si="46"/>
        <v>2495.0432040000001</v>
      </c>
      <c r="U260">
        <f t="shared" si="47"/>
        <v>3</v>
      </c>
      <c r="V260">
        <f t="shared" si="48"/>
        <v>831.68106799999998</v>
      </c>
    </row>
    <row r="261" spans="1:2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 s="6">
        <v>230433</v>
      </c>
      <c r="J261">
        <v>26</v>
      </c>
      <c r="L261" t="s">
        <v>15</v>
      </c>
      <c r="M261">
        <f t="shared" si="40"/>
        <v>2</v>
      </c>
      <c r="N261">
        <f t="shared" si="41"/>
        <v>126.62</v>
      </c>
      <c r="O261">
        <f t="shared" si="42"/>
        <v>2</v>
      </c>
      <c r="P261">
        <f t="shared" si="43"/>
        <v>63.31</v>
      </c>
      <c r="Q261">
        <f t="shared" si="49"/>
        <v>63.31</v>
      </c>
      <c r="R261">
        <f t="shared" si="44"/>
        <v>1.5</v>
      </c>
      <c r="S261" t="b">
        <f t="shared" si="45"/>
        <v>0</v>
      </c>
      <c r="T261">
        <f t="shared" si="46"/>
        <v>84.413333333333341</v>
      </c>
      <c r="U261">
        <f t="shared" si="47"/>
        <v>2</v>
      </c>
      <c r="V261">
        <f t="shared" si="48"/>
        <v>63.31</v>
      </c>
    </row>
    <row r="262" spans="1:2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 s="6">
        <v>384461</v>
      </c>
      <c r="J262">
        <v>7.75</v>
      </c>
      <c r="L262" t="s">
        <v>27</v>
      </c>
      <c r="M262">
        <f t="shared" si="40"/>
        <v>1</v>
      </c>
      <c r="N262">
        <f t="shared" si="41"/>
        <v>32.458550000000002</v>
      </c>
      <c r="O262">
        <f t="shared" si="42"/>
        <v>1</v>
      </c>
      <c r="P262">
        <f t="shared" si="43"/>
        <v>32.458550000000002</v>
      </c>
      <c r="Q262">
        <f t="shared" si="49"/>
        <v>32.458550000000002</v>
      </c>
      <c r="R262">
        <f t="shared" si="44"/>
        <v>1</v>
      </c>
      <c r="S262" t="b">
        <f t="shared" si="45"/>
        <v>0</v>
      </c>
      <c r="T262">
        <f t="shared" si="46"/>
        <v>32.458550000000002</v>
      </c>
      <c r="U262">
        <f t="shared" si="47"/>
        <v>1</v>
      </c>
      <c r="V262">
        <f t="shared" si="48"/>
        <v>32.458550000000002</v>
      </c>
    </row>
    <row r="263" spans="1:2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 s="6">
        <v>347077</v>
      </c>
      <c r="J263">
        <v>31.387499999999999</v>
      </c>
      <c r="L263" t="s">
        <v>15</v>
      </c>
      <c r="M263">
        <f t="shared" si="40"/>
        <v>7</v>
      </c>
      <c r="N263">
        <f t="shared" si="41"/>
        <v>152.857125</v>
      </c>
      <c r="O263">
        <f t="shared" si="42"/>
        <v>4</v>
      </c>
      <c r="P263">
        <f t="shared" si="43"/>
        <v>38.214281249999999</v>
      </c>
      <c r="Q263">
        <f t="shared" si="49"/>
        <v>21.836732142857141</v>
      </c>
      <c r="R263">
        <f t="shared" si="44"/>
        <v>4.5</v>
      </c>
      <c r="S263" t="b">
        <f t="shared" si="45"/>
        <v>1</v>
      </c>
      <c r="T263">
        <f t="shared" si="46"/>
        <v>33.968249999999998</v>
      </c>
      <c r="U263">
        <f t="shared" si="47"/>
        <v>4.5</v>
      </c>
      <c r="V263">
        <f t="shared" si="48"/>
        <v>33.968249999999998</v>
      </c>
    </row>
    <row r="264" spans="1:2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 s="6">
        <v>110413</v>
      </c>
      <c r="J264">
        <v>79.650000000000006</v>
      </c>
      <c r="K264" t="s">
        <v>397</v>
      </c>
      <c r="L264" t="s">
        <v>15</v>
      </c>
      <c r="M264">
        <f t="shared" si="40"/>
        <v>3</v>
      </c>
      <c r="N264">
        <f t="shared" si="41"/>
        <v>387.89550000000003</v>
      </c>
      <c r="O264">
        <f t="shared" si="42"/>
        <v>3</v>
      </c>
      <c r="P264">
        <f t="shared" si="43"/>
        <v>129.29850000000002</v>
      </c>
      <c r="Q264">
        <f t="shared" si="49"/>
        <v>129.29850000000002</v>
      </c>
      <c r="R264">
        <f t="shared" si="44"/>
        <v>2.5</v>
      </c>
      <c r="S264" t="b">
        <f t="shared" si="45"/>
        <v>0</v>
      </c>
      <c r="T264">
        <f t="shared" si="46"/>
        <v>155.15820000000002</v>
      </c>
      <c r="U264">
        <f t="shared" si="47"/>
        <v>3</v>
      </c>
      <c r="V264">
        <f t="shared" si="48"/>
        <v>129.29850000000002</v>
      </c>
    </row>
    <row r="265" spans="1:2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 s="6">
        <v>112059</v>
      </c>
      <c r="J265">
        <v>0</v>
      </c>
      <c r="K265" t="s">
        <v>399</v>
      </c>
      <c r="L265" t="s">
        <v>15</v>
      </c>
      <c r="M265">
        <f t="shared" si="40"/>
        <v>1</v>
      </c>
      <c r="N265">
        <f t="shared" si="41"/>
        <v>0</v>
      </c>
      <c r="O265">
        <f t="shared" si="42"/>
        <v>1</v>
      </c>
      <c r="P265">
        <f t="shared" si="43"/>
        <v>0</v>
      </c>
      <c r="Q265">
        <f t="shared" si="49"/>
        <v>0</v>
      </c>
      <c r="R265">
        <f t="shared" si="44"/>
        <v>1</v>
      </c>
      <c r="S265" t="b">
        <f t="shared" si="45"/>
        <v>0</v>
      </c>
      <c r="T265">
        <f t="shared" si="46"/>
        <v>0</v>
      </c>
      <c r="U265">
        <f t="shared" si="47"/>
        <v>1</v>
      </c>
      <c r="V265">
        <f t="shared" si="48"/>
        <v>0</v>
      </c>
    </row>
    <row r="266" spans="1:2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 s="6">
        <v>382649</v>
      </c>
      <c r="J266">
        <v>7.75</v>
      </c>
      <c r="L266" t="s">
        <v>27</v>
      </c>
      <c r="M266">
        <f t="shared" si="40"/>
        <v>1</v>
      </c>
      <c r="N266">
        <f t="shared" si="41"/>
        <v>32.458550000000002</v>
      </c>
      <c r="O266">
        <f t="shared" si="42"/>
        <v>1</v>
      </c>
      <c r="P266">
        <f t="shared" si="43"/>
        <v>32.458550000000002</v>
      </c>
      <c r="Q266">
        <f t="shared" si="49"/>
        <v>32.458550000000002</v>
      </c>
      <c r="R266">
        <f t="shared" si="44"/>
        <v>1</v>
      </c>
      <c r="S266" t="b">
        <f t="shared" si="45"/>
        <v>0</v>
      </c>
      <c r="T266">
        <f t="shared" si="46"/>
        <v>32.458550000000002</v>
      </c>
      <c r="U266">
        <f t="shared" si="47"/>
        <v>1</v>
      </c>
      <c r="V266">
        <f t="shared" si="48"/>
        <v>32.458550000000002</v>
      </c>
    </row>
    <row r="267" spans="1:2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s="6" t="s">
        <v>402</v>
      </c>
      <c r="J267">
        <v>10.5</v>
      </c>
      <c r="L267" t="s">
        <v>15</v>
      </c>
      <c r="M267">
        <f t="shared" si="40"/>
        <v>1</v>
      </c>
      <c r="N267">
        <f t="shared" si="41"/>
        <v>51.134999999999998</v>
      </c>
      <c r="O267">
        <f t="shared" si="42"/>
        <v>1</v>
      </c>
      <c r="P267">
        <f t="shared" si="43"/>
        <v>51.134999999999998</v>
      </c>
      <c r="Q267">
        <f t="shared" si="49"/>
        <v>51.134999999999998</v>
      </c>
      <c r="R267">
        <f t="shared" si="44"/>
        <v>1</v>
      </c>
      <c r="S267" t="b">
        <f t="shared" si="45"/>
        <v>0</v>
      </c>
      <c r="T267">
        <f t="shared" si="46"/>
        <v>51.134999999999998</v>
      </c>
      <c r="U267">
        <f t="shared" si="47"/>
        <v>1</v>
      </c>
      <c r="V267">
        <f t="shared" si="48"/>
        <v>51.134999999999998</v>
      </c>
    </row>
    <row r="268" spans="1:2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 s="6">
        <v>3101295</v>
      </c>
      <c r="J268">
        <v>39.6875</v>
      </c>
      <c r="L268" t="s">
        <v>15</v>
      </c>
      <c r="M268">
        <f t="shared" si="40"/>
        <v>6</v>
      </c>
      <c r="N268">
        <f t="shared" si="41"/>
        <v>193.27812500000002</v>
      </c>
      <c r="O268">
        <f t="shared" si="42"/>
        <v>6</v>
      </c>
      <c r="P268">
        <f t="shared" si="43"/>
        <v>32.213020833333339</v>
      </c>
      <c r="Q268">
        <f t="shared" si="49"/>
        <v>32.213020833333339</v>
      </c>
      <c r="R268">
        <f t="shared" si="44"/>
        <v>5.5</v>
      </c>
      <c r="S268" t="b">
        <f t="shared" si="45"/>
        <v>0</v>
      </c>
      <c r="T268">
        <f t="shared" si="46"/>
        <v>35.141477272727279</v>
      </c>
      <c r="U268">
        <f t="shared" si="47"/>
        <v>6</v>
      </c>
      <c r="V268">
        <f t="shared" si="48"/>
        <v>32.213020833333339</v>
      </c>
    </row>
    <row r="269" spans="1:2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 s="6">
        <v>347083</v>
      </c>
      <c r="J269">
        <v>7.7750000000000004</v>
      </c>
      <c r="L269" t="s">
        <v>15</v>
      </c>
      <c r="M269">
        <f t="shared" si="40"/>
        <v>2</v>
      </c>
      <c r="N269">
        <f t="shared" si="41"/>
        <v>37.864250000000006</v>
      </c>
      <c r="O269">
        <f t="shared" si="42"/>
        <v>1</v>
      </c>
      <c r="P269">
        <f t="shared" si="43"/>
        <v>37.864250000000006</v>
      </c>
      <c r="Q269">
        <f t="shared" si="49"/>
        <v>18.932125000000003</v>
      </c>
      <c r="R269">
        <f t="shared" si="44"/>
        <v>2</v>
      </c>
      <c r="S269" t="b">
        <f t="shared" si="45"/>
        <v>0</v>
      </c>
      <c r="T269">
        <f t="shared" si="46"/>
        <v>18.932125000000003</v>
      </c>
      <c r="U269">
        <f t="shared" si="47"/>
        <v>2</v>
      </c>
      <c r="V269">
        <f t="shared" si="48"/>
        <v>18.932125000000003</v>
      </c>
    </row>
    <row r="270" spans="1:2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s="6" t="s">
        <v>406</v>
      </c>
      <c r="J270">
        <v>153.46250000000001</v>
      </c>
      <c r="K270" t="s">
        <v>407</v>
      </c>
      <c r="L270" t="s">
        <v>15</v>
      </c>
      <c r="M270">
        <f t="shared" si="40"/>
        <v>2</v>
      </c>
      <c r="N270">
        <f t="shared" si="41"/>
        <v>747.36237500000004</v>
      </c>
      <c r="O270">
        <f t="shared" si="42"/>
        <v>3</v>
      </c>
      <c r="P270">
        <f t="shared" si="43"/>
        <v>249.12079166666669</v>
      </c>
      <c r="Q270">
        <f t="shared" si="49"/>
        <v>373.68118750000002</v>
      </c>
      <c r="R270">
        <f t="shared" si="44"/>
        <v>1.5</v>
      </c>
      <c r="S270" t="b">
        <f t="shared" si="45"/>
        <v>0</v>
      </c>
      <c r="T270">
        <f t="shared" si="46"/>
        <v>498.24158333333338</v>
      </c>
      <c r="U270">
        <f t="shared" si="47"/>
        <v>3</v>
      </c>
      <c r="V270">
        <f t="shared" si="48"/>
        <v>249.12079166666669</v>
      </c>
    </row>
    <row r="271" spans="1:2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s="6" t="s">
        <v>409</v>
      </c>
      <c r="J271">
        <v>135.63329999999999</v>
      </c>
      <c r="K271" t="s">
        <v>410</v>
      </c>
      <c r="L271" t="s">
        <v>15</v>
      </c>
      <c r="M271">
        <f t="shared" si="40"/>
        <v>1</v>
      </c>
      <c r="N271">
        <f t="shared" si="41"/>
        <v>660.53417100000001</v>
      </c>
      <c r="O271">
        <f t="shared" si="42"/>
        <v>3</v>
      </c>
      <c r="P271">
        <f t="shared" si="43"/>
        <v>220.178057</v>
      </c>
      <c r="Q271">
        <f t="shared" si="49"/>
        <v>660.53417100000001</v>
      </c>
      <c r="R271">
        <f t="shared" si="44"/>
        <v>1</v>
      </c>
      <c r="S271" t="b">
        <f t="shared" si="45"/>
        <v>0</v>
      </c>
      <c r="T271">
        <f t="shared" si="46"/>
        <v>660.53417100000001</v>
      </c>
      <c r="U271">
        <f t="shared" si="47"/>
        <v>3</v>
      </c>
      <c r="V271">
        <f t="shared" si="48"/>
        <v>220.178057</v>
      </c>
    </row>
    <row r="272" spans="1:2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 s="6">
        <v>113798</v>
      </c>
      <c r="J272">
        <v>31</v>
      </c>
      <c r="L272" t="s">
        <v>15</v>
      </c>
      <c r="M272">
        <f t="shared" si="40"/>
        <v>1</v>
      </c>
      <c r="N272">
        <f t="shared" si="41"/>
        <v>150.97</v>
      </c>
      <c r="O272">
        <f t="shared" si="42"/>
        <v>2</v>
      </c>
      <c r="P272">
        <f t="shared" si="43"/>
        <v>75.484999999999999</v>
      </c>
      <c r="Q272">
        <f t="shared" si="49"/>
        <v>150.97</v>
      </c>
      <c r="R272">
        <f t="shared" si="44"/>
        <v>1</v>
      </c>
      <c r="S272" t="b">
        <f t="shared" si="45"/>
        <v>0</v>
      </c>
      <c r="T272">
        <f t="shared" si="46"/>
        <v>150.97</v>
      </c>
      <c r="U272">
        <f t="shared" si="47"/>
        <v>2</v>
      </c>
      <c r="V272">
        <f t="shared" si="48"/>
        <v>75.484999999999999</v>
      </c>
    </row>
    <row r="273" spans="1:2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s="6" t="s">
        <v>280</v>
      </c>
      <c r="J273">
        <v>0</v>
      </c>
      <c r="L273" t="s">
        <v>15</v>
      </c>
      <c r="M273">
        <f t="shared" si="40"/>
        <v>1</v>
      </c>
      <c r="N273">
        <f t="shared" si="41"/>
        <v>0</v>
      </c>
      <c r="O273">
        <f t="shared" si="42"/>
        <v>4</v>
      </c>
      <c r="P273">
        <f t="shared" si="43"/>
        <v>0</v>
      </c>
      <c r="Q273">
        <f t="shared" si="49"/>
        <v>0</v>
      </c>
      <c r="R273">
        <f t="shared" si="44"/>
        <v>1</v>
      </c>
      <c r="S273" t="b">
        <f t="shared" si="45"/>
        <v>0</v>
      </c>
      <c r="T273">
        <f t="shared" si="46"/>
        <v>0</v>
      </c>
      <c r="U273">
        <f t="shared" si="47"/>
        <v>4</v>
      </c>
      <c r="V273">
        <f t="shared" si="48"/>
        <v>0</v>
      </c>
    </row>
    <row r="274" spans="1:2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 s="6">
        <v>250644</v>
      </c>
      <c r="J274">
        <v>19.5</v>
      </c>
      <c r="L274" t="s">
        <v>15</v>
      </c>
      <c r="M274">
        <f t="shared" si="40"/>
        <v>2</v>
      </c>
      <c r="N274">
        <f t="shared" si="41"/>
        <v>94.965000000000003</v>
      </c>
      <c r="O274">
        <f t="shared" si="42"/>
        <v>2</v>
      </c>
      <c r="P274">
        <f t="shared" si="43"/>
        <v>47.482500000000002</v>
      </c>
      <c r="Q274">
        <f t="shared" si="49"/>
        <v>47.482500000000002</v>
      </c>
      <c r="R274">
        <f t="shared" si="44"/>
        <v>1.5</v>
      </c>
      <c r="S274" t="b">
        <f t="shared" si="45"/>
        <v>0</v>
      </c>
      <c r="T274">
        <f t="shared" si="46"/>
        <v>63.31</v>
      </c>
      <c r="U274">
        <f t="shared" si="47"/>
        <v>2</v>
      </c>
      <c r="V274">
        <f t="shared" si="48"/>
        <v>47.482500000000002</v>
      </c>
    </row>
    <row r="275" spans="1:2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s="6" t="s">
        <v>415</v>
      </c>
      <c r="J275">
        <v>29.7</v>
      </c>
      <c r="K275" t="s">
        <v>416</v>
      </c>
      <c r="L275" t="s">
        <v>20</v>
      </c>
      <c r="M275">
        <f t="shared" si="40"/>
        <v>2</v>
      </c>
      <c r="N275">
        <f t="shared" si="41"/>
        <v>144.63900000000001</v>
      </c>
      <c r="O275">
        <f t="shared" si="42"/>
        <v>1</v>
      </c>
      <c r="P275">
        <f t="shared" si="43"/>
        <v>144.63900000000001</v>
      </c>
      <c r="Q275">
        <f t="shared" si="49"/>
        <v>72.319500000000005</v>
      </c>
      <c r="R275">
        <f t="shared" si="44"/>
        <v>1.5</v>
      </c>
      <c r="S275" t="b">
        <f t="shared" si="45"/>
        <v>0</v>
      </c>
      <c r="T275">
        <f t="shared" si="46"/>
        <v>96.426000000000002</v>
      </c>
      <c r="U275">
        <f t="shared" si="47"/>
        <v>1.5</v>
      </c>
      <c r="V275">
        <f t="shared" si="48"/>
        <v>96.426000000000002</v>
      </c>
    </row>
    <row r="276" spans="1:2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 s="6">
        <v>370375</v>
      </c>
      <c r="J276">
        <v>7.75</v>
      </c>
      <c r="L276" t="s">
        <v>27</v>
      </c>
      <c r="M276">
        <f t="shared" si="40"/>
        <v>1</v>
      </c>
      <c r="N276">
        <f t="shared" si="41"/>
        <v>32.458550000000002</v>
      </c>
      <c r="O276">
        <f t="shared" si="42"/>
        <v>1</v>
      </c>
      <c r="P276">
        <f t="shared" si="43"/>
        <v>32.458550000000002</v>
      </c>
      <c r="Q276">
        <f t="shared" si="49"/>
        <v>32.458550000000002</v>
      </c>
      <c r="R276">
        <f t="shared" si="44"/>
        <v>1</v>
      </c>
      <c r="S276" t="b">
        <f t="shared" si="45"/>
        <v>0</v>
      </c>
      <c r="T276">
        <f t="shared" si="46"/>
        <v>32.458550000000002</v>
      </c>
      <c r="U276">
        <f t="shared" si="47"/>
        <v>1</v>
      </c>
      <c r="V276">
        <f t="shared" si="48"/>
        <v>32.458550000000002</v>
      </c>
    </row>
    <row r="277" spans="1:2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 s="6">
        <v>13502</v>
      </c>
      <c r="J277">
        <v>77.958299999999994</v>
      </c>
      <c r="K277" t="s">
        <v>419</v>
      </c>
      <c r="L277" t="s">
        <v>15</v>
      </c>
      <c r="M277">
        <f t="shared" si="40"/>
        <v>2</v>
      </c>
      <c r="N277">
        <f t="shared" si="41"/>
        <v>379.65692099999995</v>
      </c>
      <c r="O277">
        <f t="shared" si="42"/>
        <v>3</v>
      </c>
      <c r="P277">
        <f t="shared" si="43"/>
        <v>126.55230699999998</v>
      </c>
      <c r="Q277">
        <f t="shared" si="49"/>
        <v>189.82846049999998</v>
      </c>
      <c r="R277">
        <f t="shared" si="44"/>
        <v>2</v>
      </c>
      <c r="S277" t="b">
        <f t="shared" si="45"/>
        <v>0</v>
      </c>
      <c r="T277">
        <f t="shared" si="46"/>
        <v>189.82846049999998</v>
      </c>
      <c r="U277">
        <f t="shared" si="47"/>
        <v>3</v>
      </c>
      <c r="V277">
        <f t="shared" si="48"/>
        <v>126.55230699999998</v>
      </c>
    </row>
    <row r="278" spans="1:2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 s="6">
        <v>347073</v>
      </c>
      <c r="J278">
        <v>7.75</v>
      </c>
      <c r="L278" t="s">
        <v>15</v>
      </c>
      <c r="M278">
        <f t="shared" si="40"/>
        <v>1</v>
      </c>
      <c r="N278">
        <f t="shared" si="41"/>
        <v>37.7425</v>
      </c>
      <c r="O278">
        <f t="shared" si="42"/>
        <v>1</v>
      </c>
      <c r="P278">
        <f t="shared" si="43"/>
        <v>37.7425</v>
      </c>
      <c r="Q278">
        <f t="shared" si="49"/>
        <v>37.7425</v>
      </c>
      <c r="R278">
        <f t="shared" si="44"/>
        <v>1</v>
      </c>
      <c r="S278" t="b">
        <f t="shared" si="45"/>
        <v>0</v>
      </c>
      <c r="T278">
        <f t="shared" si="46"/>
        <v>37.7425</v>
      </c>
      <c r="U278">
        <f t="shared" si="47"/>
        <v>1</v>
      </c>
      <c r="V278">
        <f t="shared" si="48"/>
        <v>37.7425</v>
      </c>
    </row>
    <row r="279" spans="1:2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 s="6">
        <v>239853</v>
      </c>
      <c r="J279">
        <v>0</v>
      </c>
      <c r="L279" t="s">
        <v>15</v>
      </c>
      <c r="M279">
        <f t="shared" si="40"/>
        <v>1</v>
      </c>
      <c r="N279">
        <f t="shared" si="41"/>
        <v>0</v>
      </c>
      <c r="O279">
        <f t="shared" si="42"/>
        <v>3</v>
      </c>
      <c r="P279">
        <f t="shared" si="43"/>
        <v>0</v>
      </c>
      <c r="Q279">
        <f t="shared" si="49"/>
        <v>0</v>
      </c>
      <c r="R279">
        <f t="shared" si="44"/>
        <v>1</v>
      </c>
      <c r="S279" t="b">
        <f t="shared" si="45"/>
        <v>0</v>
      </c>
      <c r="T279">
        <f t="shared" si="46"/>
        <v>0</v>
      </c>
      <c r="U279">
        <f t="shared" si="47"/>
        <v>3</v>
      </c>
      <c r="V279">
        <f t="shared" si="48"/>
        <v>0</v>
      </c>
    </row>
    <row r="280" spans="1:2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 s="6">
        <v>382652</v>
      </c>
      <c r="J280">
        <v>29.125</v>
      </c>
      <c r="L280" t="s">
        <v>27</v>
      </c>
      <c r="M280">
        <f t="shared" si="40"/>
        <v>6</v>
      </c>
      <c r="N280">
        <f t="shared" si="41"/>
        <v>121.981325</v>
      </c>
      <c r="O280">
        <f t="shared" si="42"/>
        <v>5</v>
      </c>
      <c r="P280">
        <f t="shared" si="43"/>
        <v>24.396265</v>
      </c>
      <c r="Q280">
        <f t="shared" si="49"/>
        <v>20.330220833333332</v>
      </c>
      <c r="R280">
        <f t="shared" si="44"/>
        <v>3.5</v>
      </c>
      <c r="S280" t="b">
        <f t="shared" si="45"/>
        <v>1</v>
      </c>
      <c r="T280">
        <f t="shared" si="46"/>
        <v>34.85180714285714</v>
      </c>
      <c r="U280">
        <f t="shared" si="47"/>
        <v>5</v>
      </c>
      <c r="V280">
        <f t="shared" si="48"/>
        <v>24.396265</v>
      </c>
    </row>
    <row r="281" spans="1:2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s="6" t="s">
        <v>424</v>
      </c>
      <c r="J281">
        <v>20.25</v>
      </c>
      <c r="L281" t="s">
        <v>15</v>
      </c>
      <c r="M281">
        <f t="shared" si="40"/>
        <v>3</v>
      </c>
      <c r="N281">
        <f t="shared" si="41"/>
        <v>98.617500000000007</v>
      </c>
      <c r="O281">
        <f t="shared" si="42"/>
        <v>2</v>
      </c>
      <c r="P281">
        <f t="shared" si="43"/>
        <v>49.308750000000003</v>
      </c>
      <c r="Q281">
        <f t="shared" si="49"/>
        <v>32.872500000000002</v>
      </c>
      <c r="R281">
        <f t="shared" si="44"/>
        <v>2.5</v>
      </c>
      <c r="S281" t="b">
        <f t="shared" si="45"/>
        <v>0</v>
      </c>
      <c r="T281">
        <f t="shared" si="46"/>
        <v>39.447000000000003</v>
      </c>
      <c r="U281">
        <f t="shared" si="47"/>
        <v>2.5</v>
      </c>
      <c r="V281">
        <f t="shared" si="48"/>
        <v>39.447000000000003</v>
      </c>
    </row>
    <row r="282" spans="1:2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 s="6">
        <v>336439</v>
      </c>
      <c r="J282">
        <v>7.75</v>
      </c>
      <c r="L282" t="s">
        <v>27</v>
      </c>
      <c r="M282">
        <f t="shared" si="40"/>
        <v>1</v>
      </c>
      <c r="N282">
        <f t="shared" si="41"/>
        <v>32.458550000000002</v>
      </c>
      <c r="O282">
        <f t="shared" si="42"/>
        <v>1</v>
      </c>
      <c r="P282">
        <f t="shared" si="43"/>
        <v>32.458550000000002</v>
      </c>
      <c r="Q282">
        <f t="shared" si="49"/>
        <v>32.458550000000002</v>
      </c>
      <c r="R282">
        <f t="shared" si="44"/>
        <v>1</v>
      </c>
      <c r="S282" t="b">
        <f t="shared" si="45"/>
        <v>0</v>
      </c>
      <c r="T282">
        <f t="shared" si="46"/>
        <v>32.458550000000002</v>
      </c>
      <c r="U282">
        <f t="shared" si="47"/>
        <v>1</v>
      </c>
      <c r="V282">
        <f t="shared" si="48"/>
        <v>32.458550000000002</v>
      </c>
    </row>
    <row r="283" spans="1:2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 s="6">
        <v>347464</v>
      </c>
      <c r="J283">
        <v>7.8541999999999996</v>
      </c>
      <c r="L283" t="s">
        <v>15</v>
      </c>
      <c r="M283">
        <f t="shared" si="40"/>
        <v>1</v>
      </c>
      <c r="N283">
        <f t="shared" si="41"/>
        <v>38.249954000000002</v>
      </c>
      <c r="O283">
        <f t="shared" si="42"/>
        <v>1</v>
      </c>
      <c r="P283">
        <f t="shared" si="43"/>
        <v>38.249954000000002</v>
      </c>
      <c r="Q283">
        <f t="shared" si="49"/>
        <v>38.249954000000002</v>
      </c>
      <c r="R283">
        <f t="shared" si="44"/>
        <v>1</v>
      </c>
      <c r="S283" t="b">
        <f t="shared" si="45"/>
        <v>0</v>
      </c>
      <c r="T283">
        <f t="shared" si="46"/>
        <v>38.249954000000002</v>
      </c>
      <c r="U283">
        <f t="shared" si="47"/>
        <v>1</v>
      </c>
      <c r="V283">
        <f t="shared" si="48"/>
        <v>38.249954000000002</v>
      </c>
    </row>
    <row r="284" spans="1:2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 s="6">
        <v>345778</v>
      </c>
      <c r="J284">
        <v>9.5</v>
      </c>
      <c r="L284" t="s">
        <v>15</v>
      </c>
      <c r="M284">
        <f t="shared" si="40"/>
        <v>1</v>
      </c>
      <c r="N284">
        <f t="shared" si="41"/>
        <v>46.265000000000001</v>
      </c>
      <c r="O284">
        <f t="shared" si="42"/>
        <v>1</v>
      </c>
      <c r="P284">
        <f t="shared" si="43"/>
        <v>46.265000000000001</v>
      </c>
      <c r="Q284">
        <f t="shared" si="49"/>
        <v>46.265000000000001</v>
      </c>
      <c r="R284">
        <f t="shared" si="44"/>
        <v>1</v>
      </c>
      <c r="S284" t="b">
        <f t="shared" si="45"/>
        <v>0</v>
      </c>
      <c r="T284">
        <f t="shared" si="46"/>
        <v>46.265000000000001</v>
      </c>
      <c r="U284">
        <f t="shared" si="47"/>
        <v>1</v>
      </c>
      <c r="V284">
        <f t="shared" si="48"/>
        <v>46.265000000000001</v>
      </c>
    </row>
    <row r="285" spans="1:2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s="6" t="s">
        <v>429</v>
      </c>
      <c r="J285">
        <v>8.0500000000000007</v>
      </c>
      <c r="L285" t="s">
        <v>15</v>
      </c>
      <c r="M285">
        <f t="shared" si="40"/>
        <v>1</v>
      </c>
      <c r="N285">
        <f t="shared" si="41"/>
        <v>39.203500000000005</v>
      </c>
      <c r="O285">
        <f t="shared" si="42"/>
        <v>1</v>
      </c>
      <c r="P285">
        <f t="shared" si="43"/>
        <v>39.203500000000005</v>
      </c>
      <c r="Q285">
        <f t="shared" si="49"/>
        <v>39.203500000000005</v>
      </c>
      <c r="R285">
        <f t="shared" si="44"/>
        <v>1</v>
      </c>
      <c r="S285" t="b">
        <f t="shared" si="45"/>
        <v>0</v>
      </c>
      <c r="T285">
        <f t="shared" si="46"/>
        <v>39.203500000000005</v>
      </c>
      <c r="U285">
        <f t="shared" si="47"/>
        <v>1</v>
      </c>
      <c r="V285">
        <f t="shared" si="48"/>
        <v>39.203500000000005</v>
      </c>
    </row>
    <row r="286" spans="1:2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 s="6">
        <v>113056</v>
      </c>
      <c r="J286">
        <v>26</v>
      </c>
      <c r="K286" t="s">
        <v>431</v>
      </c>
      <c r="L286" t="s">
        <v>15</v>
      </c>
      <c r="M286">
        <f t="shared" si="40"/>
        <v>1</v>
      </c>
      <c r="N286">
        <f t="shared" si="41"/>
        <v>126.62</v>
      </c>
      <c r="O286">
        <f t="shared" si="42"/>
        <v>1</v>
      </c>
      <c r="P286">
        <f t="shared" si="43"/>
        <v>126.62</v>
      </c>
      <c r="Q286">
        <f t="shared" si="49"/>
        <v>126.62</v>
      </c>
      <c r="R286">
        <f t="shared" si="44"/>
        <v>1</v>
      </c>
      <c r="S286" t="b">
        <f t="shared" si="45"/>
        <v>0</v>
      </c>
      <c r="T286">
        <f t="shared" si="46"/>
        <v>126.62</v>
      </c>
      <c r="U286">
        <f t="shared" si="47"/>
        <v>1</v>
      </c>
      <c r="V286">
        <f t="shared" si="48"/>
        <v>126.62</v>
      </c>
    </row>
    <row r="287" spans="1:2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 s="6">
        <v>349239</v>
      </c>
      <c r="J287">
        <v>8.6624999999999996</v>
      </c>
      <c r="L287" t="s">
        <v>20</v>
      </c>
      <c r="M287">
        <f t="shared" si="40"/>
        <v>1</v>
      </c>
      <c r="N287">
        <f t="shared" si="41"/>
        <v>42.186374999999998</v>
      </c>
      <c r="O287">
        <f t="shared" si="42"/>
        <v>1</v>
      </c>
      <c r="P287">
        <f t="shared" si="43"/>
        <v>42.186374999999998</v>
      </c>
      <c r="Q287">
        <f t="shared" si="49"/>
        <v>42.186374999999998</v>
      </c>
      <c r="R287">
        <f t="shared" si="44"/>
        <v>1</v>
      </c>
      <c r="S287" t="b">
        <f t="shared" si="45"/>
        <v>0</v>
      </c>
      <c r="T287">
        <f t="shared" si="46"/>
        <v>42.186374999999998</v>
      </c>
      <c r="U287">
        <f t="shared" si="47"/>
        <v>1</v>
      </c>
      <c r="V287">
        <f t="shared" si="48"/>
        <v>42.186374999999998</v>
      </c>
    </row>
    <row r="288" spans="1:2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 s="6">
        <v>345774</v>
      </c>
      <c r="J288">
        <v>9.5</v>
      </c>
      <c r="L288" t="s">
        <v>15</v>
      </c>
      <c r="M288">
        <f t="shared" si="40"/>
        <v>1</v>
      </c>
      <c r="N288">
        <f t="shared" si="41"/>
        <v>46.265000000000001</v>
      </c>
      <c r="O288">
        <f t="shared" si="42"/>
        <v>1</v>
      </c>
      <c r="P288">
        <f t="shared" si="43"/>
        <v>46.265000000000001</v>
      </c>
      <c r="Q288">
        <f t="shared" si="49"/>
        <v>46.265000000000001</v>
      </c>
      <c r="R288">
        <f t="shared" si="44"/>
        <v>1</v>
      </c>
      <c r="S288" t="b">
        <f t="shared" si="45"/>
        <v>0</v>
      </c>
      <c r="T288">
        <f t="shared" si="46"/>
        <v>46.265000000000001</v>
      </c>
      <c r="U288">
        <f t="shared" si="47"/>
        <v>1</v>
      </c>
      <c r="V288">
        <f t="shared" si="48"/>
        <v>46.265000000000001</v>
      </c>
    </row>
    <row r="289" spans="1:2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 s="6">
        <v>349206</v>
      </c>
      <c r="J289">
        <v>7.8958000000000004</v>
      </c>
      <c r="L289" t="s">
        <v>15</v>
      </c>
      <c r="M289">
        <f t="shared" si="40"/>
        <v>1</v>
      </c>
      <c r="N289">
        <f t="shared" si="41"/>
        <v>38.452546000000005</v>
      </c>
      <c r="O289">
        <f t="shared" si="42"/>
        <v>1</v>
      </c>
      <c r="P289">
        <f t="shared" si="43"/>
        <v>38.452546000000005</v>
      </c>
      <c r="Q289">
        <f t="shared" si="49"/>
        <v>38.452546000000005</v>
      </c>
      <c r="R289">
        <f t="shared" si="44"/>
        <v>1</v>
      </c>
      <c r="S289" t="b">
        <f t="shared" si="45"/>
        <v>0</v>
      </c>
      <c r="T289">
        <f t="shared" si="46"/>
        <v>38.452546000000005</v>
      </c>
      <c r="U289">
        <f t="shared" si="47"/>
        <v>1</v>
      </c>
      <c r="V289">
        <f t="shared" si="48"/>
        <v>38.452546000000005</v>
      </c>
    </row>
    <row r="290" spans="1:2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 s="6">
        <v>237798</v>
      </c>
      <c r="J290">
        <v>13</v>
      </c>
      <c r="L290" t="s">
        <v>15</v>
      </c>
      <c r="M290">
        <f t="shared" si="40"/>
        <v>1</v>
      </c>
      <c r="N290">
        <f t="shared" si="41"/>
        <v>63.31</v>
      </c>
      <c r="O290">
        <f t="shared" si="42"/>
        <v>1</v>
      </c>
      <c r="P290">
        <f t="shared" si="43"/>
        <v>63.31</v>
      </c>
      <c r="Q290">
        <f t="shared" si="49"/>
        <v>63.31</v>
      </c>
      <c r="R290">
        <f t="shared" si="44"/>
        <v>1</v>
      </c>
      <c r="S290" t="b">
        <f t="shared" si="45"/>
        <v>0</v>
      </c>
      <c r="T290">
        <f t="shared" si="46"/>
        <v>63.31</v>
      </c>
      <c r="U290">
        <f t="shared" si="47"/>
        <v>1</v>
      </c>
      <c r="V290">
        <f t="shared" si="48"/>
        <v>63.31</v>
      </c>
    </row>
    <row r="291" spans="1:2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 s="6">
        <v>370373</v>
      </c>
      <c r="J291">
        <v>7.75</v>
      </c>
      <c r="L291" t="s">
        <v>27</v>
      </c>
      <c r="M291">
        <f t="shared" si="40"/>
        <v>1</v>
      </c>
      <c r="N291">
        <f t="shared" si="41"/>
        <v>32.458550000000002</v>
      </c>
      <c r="O291">
        <f t="shared" si="42"/>
        <v>1</v>
      </c>
      <c r="P291">
        <f t="shared" si="43"/>
        <v>32.458550000000002</v>
      </c>
      <c r="Q291">
        <f t="shared" si="49"/>
        <v>32.458550000000002</v>
      </c>
      <c r="R291">
        <f t="shared" si="44"/>
        <v>1</v>
      </c>
      <c r="S291" t="b">
        <f t="shared" si="45"/>
        <v>0</v>
      </c>
      <c r="T291">
        <f t="shared" si="46"/>
        <v>32.458550000000002</v>
      </c>
      <c r="U291">
        <f t="shared" si="47"/>
        <v>1</v>
      </c>
      <c r="V291">
        <f t="shared" si="48"/>
        <v>32.458550000000002</v>
      </c>
    </row>
    <row r="292" spans="1:2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 s="6">
        <v>19877</v>
      </c>
      <c r="J292">
        <v>78.849999999999994</v>
      </c>
      <c r="L292" t="s">
        <v>15</v>
      </c>
      <c r="M292">
        <f t="shared" si="40"/>
        <v>1</v>
      </c>
      <c r="N292">
        <f t="shared" si="41"/>
        <v>383.99949999999995</v>
      </c>
      <c r="O292">
        <f t="shared" si="42"/>
        <v>2</v>
      </c>
      <c r="P292">
        <f t="shared" si="43"/>
        <v>191.99974999999998</v>
      </c>
      <c r="Q292">
        <f t="shared" si="49"/>
        <v>383.99949999999995</v>
      </c>
      <c r="R292">
        <f t="shared" si="44"/>
        <v>1</v>
      </c>
      <c r="S292" t="b">
        <f t="shared" si="45"/>
        <v>0</v>
      </c>
      <c r="T292">
        <f t="shared" si="46"/>
        <v>383.99949999999995</v>
      </c>
      <c r="U292">
        <f t="shared" si="47"/>
        <v>2</v>
      </c>
      <c r="V292">
        <f t="shared" si="48"/>
        <v>191.99974999999998</v>
      </c>
    </row>
    <row r="293" spans="1:2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 s="6">
        <v>11967</v>
      </c>
      <c r="J293">
        <v>91.0792</v>
      </c>
      <c r="K293" t="s">
        <v>439</v>
      </c>
      <c r="L293" t="s">
        <v>20</v>
      </c>
      <c r="M293">
        <f t="shared" si="40"/>
        <v>2</v>
      </c>
      <c r="N293">
        <f t="shared" si="41"/>
        <v>91.0792</v>
      </c>
      <c r="O293">
        <f t="shared" si="42"/>
        <v>2</v>
      </c>
      <c r="P293">
        <f t="shared" si="43"/>
        <v>45.5396</v>
      </c>
      <c r="Q293">
        <f t="shared" si="49"/>
        <v>45.5396</v>
      </c>
      <c r="R293">
        <f t="shared" si="44"/>
        <v>2</v>
      </c>
      <c r="S293" t="b">
        <f t="shared" si="45"/>
        <v>0</v>
      </c>
      <c r="T293">
        <f t="shared" si="46"/>
        <v>45.5396</v>
      </c>
      <c r="U293">
        <f t="shared" si="47"/>
        <v>2</v>
      </c>
      <c r="V293">
        <f t="shared" si="48"/>
        <v>45.5396</v>
      </c>
    </row>
    <row r="294" spans="1:2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s="6" t="s">
        <v>441</v>
      </c>
      <c r="J294">
        <v>12.875</v>
      </c>
      <c r="K294" t="s">
        <v>442</v>
      </c>
      <c r="L294" t="s">
        <v>20</v>
      </c>
      <c r="M294">
        <f t="shared" si="40"/>
        <v>1</v>
      </c>
      <c r="N294">
        <f t="shared" si="41"/>
        <v>62.701250000000002</v>
      </c>
      <c r="O294">
        <f t="shared" si="42"/>
        <v>1</v>
      </c>
      <c r="P294">
        <f t="shared" si="43"/>
        <v>62.701250000000002</v>
      </c>
      <c r="Q294">
        <f t="shared" si="49"/>
        <v>62.701250000000002</v>
      </c>
      <c r="R294">
        <f t="shared" si="44"/>
        <v>1</v>
      </c>
      <c r="S294" t="b">
        <f t="shared" si="45"/>
        <v>0</v>
      </c>
      <c r="T294">
        <f t="shared" si="46"/>
        <v>62.701250000000002</v>
      </c>
      <c r="U294">
        <f t="shared" si="47"/>
        <v>1</v>
      </c>
      <c r="V294">
        <f t="shared" si="48"/>
        <v>62.701250000000002</v>
      </c>
    </row>
    <row r="295" spans="1:2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 s="6">
        <v>349236</v>
      </c>
      <c r="J295">
        <v>8.85</v>
      </c>
      <c r="L295" t="s">
        <v>15</v>
      </c>
      <c r="M295">
        <f t="shared" si="40"/>
        <v>1</v>
      </c>
      <c r="N295">
        <f t="shared" si="41"/>
        <v>43.099499999999999</v>
      </c>
      <c r="O295">
        <f t="shared" si="42"/>
        <v>1</v>
      </c>
      <c r="P295">
        <f t="shared" si="43"/>
        <v>43.099499999999999</v>
      </c>
      <c r="Q295">
        <f t="shared" si="49"/>
        <v>43.099499999999999</v>
      </c>
      <c r="R295">
        <f t="shared" si="44"/>
        <v>1</v>
      </c>
      <c r="S295" t="b">
        <f t="shared" si="45"/>
        <v>0</v>
      </c>
      <c r="T295">
        <f t="shared" si="46"/>
        <v>43.099499999999999</v>
      </c>
      <c r="U295">
        <f t="shared" si="47"/>
        <v>1</v>
      </c>
      <c r="V295">
        <f t="shared" si="48"/>
        <v>43.099499999999999</v>
      </c>
    </row>
    <row r="296" spans="1:2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 s="6">
        <v>349233</v>
      </c>
      <c r="J296">
        <v>7.8958000000000004</v>
      </c>
      <c r="L296" t="s">
        <v>15</v>
      </c>
      <c r="M296">
        <f t="shared" si="40"/>
        <v>1</v>
      </c>
      <c r="N296">
        <f t="shared" si="41"/>
        <v>38.452546000000005</v>
      </c>
      <c r="O296">
        <f t="shared" si="42"/>
        <v>1</v>
      </c>
      <c r="P296">
        <f t="shared" si="43"/>
        <v>38.452546000000005</v>
      </c>
      <c r="Q296">
        <f t="shared" si="49"/>
        <v>38.452546000000005</v>
      </c>
      <c r="R296">
        <f t="shared" si="44"/>
        <v>1</v>
      </c>
      <c r="S296" t="b">
        <f t="shared" si="45"/>
        <v>0</v>
      </c>
      <c r="T296">
        <f t="shared" si="46"/>
        <v>38.452546000000005</v>
      </c>
      <c r="U296">
        <f t="shared" si="47"/>
        <v>1</v>
      </c>
      <c r="V296">
        <f t="shared" si="48"/>
        <v>38.452546000000005</v>
      </c>
    </row>
    <row r="297" spans="1:2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s="6" t="s">
        <v>446</v>
      </c>
      <c r="J297">
        <v>27.720800000000001</v>
      </c>
      <c r="L297" t="s">
        <v>20</v>
      </c>
      <c r="M297">
        <f t="shared" si="40"/>
        <v>1</v>
      </c>
      <c r="N297">
        <f t="shared" si="41"/>
        <v>135.00029599999999</v>
      </c>
      <c r="O297">
        <f t="shared" si="42"/>
        <v>1</v>
      </c>
      <c r="P297">
        <f t="shared" si="43"/>
        <v>135.00029599999999</v>
      </c>
      <c r="Q297">
        <f t="shared" si="49"/>
        <v>135.00029599999999</v>
      </c>
      <c r="R297">
        <f t="shared" si="44"/>
        <v>1</v>
      </c>
      <c r="S297" t="b">
        <f t="shared" si="45"/>
        <v>0</v>
      </c>
      <c r="T297">
        <f t="shared" si="46"/>
        <v>135.00029599999999</v>
      </c>
      <c r="U297">
        <f t="shared" si="47"/>
        <v>1</v>
      </c>
      <c r="V297">
        <f t="shared" si="48"/>
        <v>135.00029599999999</v>
      </c>
    </row>
    <row r="298" spans="1:2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 s="6">
        <v>2693</v>
      </c>
      <c r="J298">
        <v>7.2291999999999996</v>
      </c>
      <c r="L298" t="s">
        <v>20</v>
      </c>
      <c r="M298">
        <f t="shared" si="40"/>
        <v>1</v>
      </c>
      <c r="N298">
        <f t="shared" si="41"/>
        <v>35.206204</v>
      </c>
      <c r="O298">
        <f t="shared" si="42"/>
        <v>1</v>
      </c>
      <c r="P298">
        <f t="shared" si="43"/>
        <v>35.206204</v>
      </c>
      <c r="Q298">
        <f t="shared" si="49"/>
        <v>35.206204</v>
      </c>
      <c r="R298">
        <f t="shared" si="44"/>
        <v>1</v>
      </c>
      <c r="S298" t="b">
        <f t="shared" si="45"/>
        <v>0</v>
      </c>
      <c r="T298">
        <f t="shared" si="46"/>
        <v>35.206204</v>
      </c>
      <c r="U298">
        <f t="shared" si="47"/>
        <v>1</v>
      </c>
      <c r="V298">
        <f t="shared" si="48"/>
        <v>35.206204</v>
      </c>
    </row>
    <row r="299" spans="1:2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 s="6">
        <v>113781</v>
      </c>
      <c r="J299">
        <v>151.55000000000001</v>
      </c>
      <c r="K299" t="s">
        <v>449</v>
      </c>
      <c r="L299" t="s">
        <v>15</v>
      </c>
      <c r="M299">
        <f t="shared" si="40"/>
        <v>4</v>
      </c>
      <c r="N299">
        <f t="shared" si="41"/>
        <v>738.0485000000001</v>
      </c>
      <c r="O299">
        <f t="shared" si="42"/>
        <v>4</v>
      </c>
      <c r="P299">
        <f t="shared" si="43"/>
        <v>184.51212500000003</v>
      </c>
      <c r="Q299">
        <f t="shared" si="49"/>
        <v>184.51212500000003</v>
      </c>
      <c r="R299">
        <f t="shared" si="44"/>
        <v>3</v>
      </c>
      <c r="S299" t="b">
        <f t="shared" si="45"/>
        <v>1</v>
      </c>
      <c r="T299">
        <f t="shared" si="46"/>
        <v>246.01616666666669</v>
      </c>
      <c r="U299">
        <f t="shared" si="47"/>
        <v>4</v>
      </c>
      <c r="V299">
        <f t="shared" si="48"/>
        <v>184.51212500000003</v>
      </c>
    </row>
    <row r="300" spans="1:2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 s="6">
        <v>19988</v>
      </c>
      <c r="J300">
        <v>30.5</v>
      </c>
      <c r="K300" t="s">
        <v>451</v>
      </c>
      <c r="L300" t="s">
        <v>15</v>
      </c>
      <c r="M300">
        <f t="shared" si="40"/>
        <v>1</v>
      </c>
      <c r="N300">
        <f t="shared" si="41"/>
        <v>148.535</v>
      </c>
      <c r="O300">
        <f t="shared" si="42"/>
        <v>1</v>
      </c>
      <c r="P300">
        <f t="shared" si="43"/>
        <v>148.535</v>
      </c>
      <c r="Q300">
        <f t="shared" si="49"/>
        <v>148.535</v>
      </c>
      <c r="R300">
        <f t="shared" si="44"/>
        <v>1</v>
      </c>
      <c r="S300" t="b">
        <f t="shared" si="45"/>
        <v>0</v>
      </c>
      <c r="T300">
        <f t="shared" si="46"/>
        <v>148.535</v>
      </c>
      <c r="U300">
        <f t="shared" si="47"/>
        <v>1</v>
      </c>
      <c r="V300">
        <f t="shared" si="48"/>
        <v>148.535</v>
      </c>
    </row>
    <row r="301" spans="1:2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s="6" t="s">
        <v>187</v>
      </c>
      <c r="J301">
        <v>247.52080000000001</v>
      </c>
      <c r="K301" t="s">
        <v>188</v>
      </c>
      <c r="L301" t="s">
        <v>20</v>
      </c>
      <c r="M301">
        <f t="shared" si="40"/>
        <v>2</v>
      </c>
      <c r="N301">
        <f t="shared" si="41"/>
        <v>1205.4262960000001</v>
      </c>
      <c r="O301">
        <f t="shared" si="42"/>
        <v>2</v>
      </c>
      <c r="P301">
        <f t="shared" si="43"/>
        <v>602.71314800000005</v>
      </c>
      <c r="Q301">
        <f t="shared" si="49"/>
        <v>602.71314800000005</v>
      </c>
      <c r="R301">
        <f t="shared" si="44"/>
        <v>1.5</v>
      </c>
      <c r="S301" t="b">
        <f t="shared" si="45"/>
        <v>0</v>
      </c>
      <c r="T301">
        <f t="shared" si="46"/>
        <v>803.61753066666677</v>
      </c>
      <c r="U301">
        <f t="shared" si="47"/>
        <v>2</v>
      </c>
      <c r="V301">
        <f t="shared" si="48"/>
        <v>602.71314800000005</v>
      </c>
    </row>
    <row r="302" spans="1:2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 s="6">
        <v>9234</v>
      </c>
      <c r="J302">
        <v>7.75</v>
      </c>
      <c r="L302" t="s">
        <v>27</v>
      </c>
      <c r="M302">
        <f t="shared" si="40"/>
        <v>1</v>
      </c>
      <c r="N302">
        <f t="shared" si="41"/>
        <v>32.458550000000002</v>
      </c>
      <c r="O302">
        <f t="shared" si="42"/>
        <v>1</v>
      </c>
      <c r="P302">
        <f t="shared" si="43"/>
        <v>32.458550000000002</v>
      </c>
      <c r="Q302">
        <f t="shared" si="49"/>
        <v>32.458550000000002</v>
      </c>
      <c r="R302">
        <f t="shared" si="44"/>
        <v>1</v>
      </c>
      <c r="S302" t="b">
        <f t="shared" si="45"/>
        <v>0</v>
      </c>
      <c r="T302">
        <f t="shared" si="46"/>
        <v>32.458550000000002</v>
      </c>
      <c r="U302">
        <f t="shared" si="47"/>
        <v>1</v>
      </c>
      <c r="V302">
        <f t="shared" si="48"/>
        <v>32.458550000000002</v>
      </c>
    </row>
    <row r="303" spans="1:2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 s="6">
        <v>367226</v>
      </c>
      <c r="J303">
        <v>23.25</v>
      </c>
      <c r="L303" t="s">
        <v>27</v>
      </c>
      <c r="M303">
        <f t="shared" si="40"/>
        <v>3</v>
      </c>
      <c r="N303">
        <f t="shared" si="41"/>
        <v>97.375650000000007</v>
      </c>
      <c r="O303">
        <f t="shared" si="42"/>
        <v>2</v>
      </c>
      <c r="P303">
        <f t="shared" si="43"/>
        <v>48.687825000000004</v>
      </c>
      <c r="Q303">
        <f t="shared" si="49"/>
        <v>32.458550000000002</v>
      </c>
      <c r="R303">
        <f t="shared" si="44"/>
        <v>3</v>
      </c>
      <c r="S303" t="b">
        <f t="shared" si="45"/>
        <v>0</v>
      </c>
      <c r="T303">
        <f t="shared" si="46"/>
        <v>32.458550000000002</v>
      </c>
      <c r="U303">
        <f t="shared" si="47"/>
        <v>3</v>
      </c>
      <c r="V303">
        <f t="shared" si="48"/>
        <v>32.458550000000002</v>
      </c>
    </row>
    <row r="304" spans="1:2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s="6" t="s">
        <v>280</v>
      </c>
      <c r="J304">
        <v>0</v>
      </c>
      <c r="L304" t="s">
        <v>15</v>
      </c>
      <c r="M304">
        <f t="shared" si="40"/>
        <v>1</v>
      </c>
      <c r="N304">
        <f t="shared" si="41"/>
        <v>0</v>
      </c>
      <c r="O304">
        <f t="shared" si="42"/>
        <v>4</v>
      </c>
      <c r="P304">
        <f t="shared" si="43"/>
        <v>0</v>
      </c>
      <c r="Q304">
        <f t="shared" si="49"/>
        <v>0</v>
      </c>
      <c r="R304">
        <f t="shared" si="44"/>
        <v>1</v>
      </c>
      <c r="S304" t="b">
        <f t="shared" si="45"/>
        <v>0</v>
      </c>
      <c r="T304">
        <f t="shared" si="46"/>
        <v>0</v>
      </c>
      <c r="U304">
        <f t="shared" si="47"/>
        <v>4</v>
      </c>
      <c r="V304">
        <f t="shared" si="48"/>
        <v>0</v>
      </c>
    </row>
    <row r="305" spans="1:2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 s="6">
        <v>226593</v>
      </c>
      <c r="J305">
        <v>12.35</v>
      </c>
      <c r="K305" t="s">
        <v>195</v>
      </c>
      <c r="L305" t="s">
        <v>27</v>
      </c>
      <c r="M305">
        <f t="shared" si="40"/>
        <v>1</v>
      </c>
      <c r="N305">
        <f t="shared" si="41"/>
        <v>51.724269999999997</v>
      </c>
      <c r="O305">
        <f t="shared" si="42"/>
        <v>1</v>
      </c>
      <c r="P305">
        <f t="shared" si="43"/>
        <v>51.724269999999997</v>
      </c>
      <c r="Q305">
        <f t="shared" si="49"/>
        <v>51.724269999999997</v>
      </c>
      <c r="R305">
        <f t="shared" si="44"/>
        <v>1</v>
      </c>
      <c r="S305" t="b">
        <f t="shared" si="45"/>
        <v>0</v>
      </c>
      <c r="T305">
        <f t="shared" si="46"/>
        <v>51.724269999999997</v>
      </c>
      <c r="U305">
        <f t="shared" si="47"/>
        <v>1</v>
      </c>
      <c r="V305">
        <f t="shared" si="48"/>
        <v>51.724269999999997</v>
      </c>
    </row>
    <row r="306" spans="1:2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s="6" t="s">
        <v>458</v>
      </c>
      <c r="J306">
        <v>8.0500000000000007</v>
      </c>
      <c r="L306" t="s">
        <v>15</v>
      </c>
      <c r="M306">
        <f t="shared" si="40"/>
        <v>1</v>
      </c>
      <c r="N306">
        <f t="shared" si="41"/>
        <v>39.203500000000005</v>
      </c>
      <c r="O306">
        <f t="shared" si="42"/>
        <v>1</v>
      </c>
      <c r="P306">
        <f t="shared" si="43"/>
        <v>39.203500000000005</v>
      </c>
      <c r="Q306">
        <f t="shared" si="49"/>
        <v>39.203500000000005</v>
      </c>
      <c r="R306">
        <f t="shared" si="44"/>
        <v>1</v>
      </c>
      <c r="S306" t="b">
        <f t="shared" si="45"/>
        <v>0</v>
      </c>
      <c r="T306">
        <f t="shared" si="46"/>
        <v>39.203500000000005</v>
      </c>
      <c r="U306">
        <f t="shared" si="47"/>
        <v>1</v>
      </c>
      <c r="V306">
        <f t="shared" si="48"/>
        <v>39.203500000000005</v>
      </c>
    </row>
    <row r="307" spans="1:2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 s="6">
        <v>113781</v>
      </c>
      <c r="J307">
        <v>151.55000000000001</v>
      </c>
      <c r="K307" t="s">
        <v>449</v>
      </c>
      <c r="L307" t="s">
        <v>15</v>
      </c>
      <c r="M307">
        <f t="shared" si="40"/>
        <v>4</v>
      </c>
      <c r="N307">
        <f t="shared" si="41"/>
        <v>738.0485000000001</v>
      </c>
      <c r="O307">
        <f t="shared" si="42"/>
        <v>4</v>
      </c>
      <c r="P307">
        <f t="shared" si="43"/>
        <v>184.51212500000003</v>
      </c>
      <c r="Q307">
        <f t="shared" si="49"/>
        <v>184.51212500000003</v>
      </c>
      <c r="R307">
        <f t="shared" si="44"/>
        <v>3</v>
      </c>
      <c r="S307" t="b">
        <f t="shared" si="45"/>
        <v>1</v>
      </c>
      <c r="T307">
        <f t="shared" si="46"/>
        <v>246.01616666666669</v>
      </c>
      <c r="U307">
        <f t="shared" si="47"/>
        <v>4</v>
      </c>
      <c r="V307">
        <f t="shared" si="48"/>
        <v>184.51212500000003</v>
      </c>
    </row>
    <row r="308" spans="1:2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 s="6">
        <v>17421</v>
      </c>
      <c r="J308">
        <v>110.88330000000001</v>
      </c>
      <c r="L308" t="s">
        <v>20</v>
      </c>
      <c r="M308">
        <f t="shared" si="40"/>
        <v>1</v>
      </c>
      <c r="N308">
        <f t="shared" si="41"/>
        <v>110.88330000000001</v>
      </c>
      <c r="O308">
        <f t="shared" si="42"/>
        <v>4</v>
      </c>
      <c r="P308">
        <f t="shared" si="43"/>
        <v>27.720825000000001</v>
      </c>
      <c r="Q308">
        <f t="shared" si="49"/>
        <v>110.88330000000001</v>
      </c>
      <c r="R308">
        <f t="shared" si="44"/>
        <v>1</v>
      </c>
      <c r="S308" t="b">
        <f t="shared" si="45"/>
        <v>0</v>
      </c>
      <c r="T308">
        <f t="shared" si="46"/>
        <v>110.88330000000001</v>
      </c>
      <c r="U308">
        <f t="shared" si="47"/>
        <v>4</v>
      </c>
      <c r="V308">
        <f t="shared" si="48"/>
        <v>27.720825000000001</v>
      </c>
    </row>
    <row r="309" spans="1:2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s="6" t="s">
        <v>462</v>
      </c>
      <c r="J309">
        <v>108.9</v>
      </c>
      <c r="K309" t="s">
        <v>463</v>
      </c>
      <c r="L309" t="s">
        <v>20</v>
      </c>
      <c r="M309">
        <f t="shared" si="40"/>
        <v>2</v>
      </c>
      <c r="N309">
        <f t="shared" si="41"/>
        <v>530.34300000000007</v>
      </c>
      <c r="O309">
        <f t="shared" si="42"/>
        <v>2</v>
      </c>
      <c r="P309">
        <f t="shared" si="43"/>
        <v>265.17150000000004</v>
      </c>
      <c r="Q309">
        <f t="shared" si="49"/>
        <v>265.17150000000004</v>
      </c>
      <c r="R309">
        <f t="shared" si="44"/>
        <v>2</v>
      </c>
      <c r="S309" t="b">
        <f t="shared" si="45"/>
        <v>0</v>
      </c>
      <c r="T309">
        <f t="shared" si="46"/>
        <v>265.17150000000004</v>
      </c>
      <c r="U309">
        <f t="shared" si="47"/>
        <v>2</v>
      </c>
      <c r="V309">
        <f t="shared" si="48"/>
        <v>265.17150000000004</v>
      </c>
    </row>
    <row r="310" spans="1:2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s="6" t="s">
        <v>465</v>
      </c>
      <c r="J310">
        <v>24</v>
      </c>
      <c r="L310" t="s">
        <v>20</v>
      </c>
      <c r="M310">
        <f t="shared" si="40"/>
        <v>2</v>
      </c>
      <c r="N310">
        <f t="shared" si="41"/>
        <v>24</v>
      </c>
      <c r="O310">
        <f t="shared" si="42"/>
        <v>2</v>
      </c>
      <c r="P310">
        <f t="shared" si="43"/>
        <v>12</v>
      </c>
      <c r="Q310">
        <f t="shared" si="49"/>
        <v>12</v>
      </c>
      <c r="R310">
        <f t="shared" si="44"/>
        <v>2</v>
      </c>
      <c r="S310" t="b">
        <f t="shared" si="45"/>
        <v>0</v>
      </c>
      <c r="T310">
        <f t="shared" si="46"/>
        <v>12</v>
      </c>
      <c r="U310">
        <f t="shared" si="47"/>
        <v>2</v>
      </c>
      <c r="V310">
        <f t="shared" si="48"/>
        <v>12</v>
      </c>
    </row>
    <row r="311" spans="1:2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s="6" t="s">
        <v>467</v>
      </c>
      <c r="J311">
        <v>56.929200000000002</v>
      </c>
      <c r="K311" t="s">
        <v>468</v>
      </c>
      <c r="L311" t="s">
        <v>20</v>
      </c>
      <c r="M311">
        <f t="shared" si="40"/>
        <v>1</v>
      </c>
      <c r="N311">
        <f t="shared" si="41"/>
        <v>277.245204</v>
      </c>
      <c r="O311">
        <f t="shared" si="42"/>
        <v>2</v>
      </c>
      <c r="P311">
        <f t="shared" si="43"/>
        <v>138.622602</v>
      </c>
      <c r="Q311">
        <f t="shared" si="49"/>
        <v>277.245204</v>
      </c>
      <c r="R311">
        <f t="shared" si="44"/>
        <v>1</v>
      </c>
      <c r="S311" t="b">
        <f t="shared" si="45"/>
        <v>0</v>
      </c>
      <c r="T311">
        <f t="shared" si="46"/>
        <v>277.245204</v>
      </c>
      <c r="U311">
        <f t="shared" si="47"/>
        <v>2</v>
      </c>
      <c r="V311">
        <f t="shared" si="48"/>
        <v>138.622602</v>
      </c>
    </row>
    <row r="312" spans="1:2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 s="6">
        <v>11767</v>
      </c>
      <c r="J312">
        <v>83.158299999999997</v>
      </c>
      <c r="K312" t="s">
        <v>470</v>
      </c>
      <c r="L312" t="s">
        <v>20</v>
      </c>
      <c r="M312">
        <f t="shared" si="40"/>
        <v>1</v>
      </c>
      <c r="N312">
        <f t="shared" si="41"/>
        <v>83.158299999999997</v>
      </c>
      <c r="O312">
        <f t="shared" si="42"/>
        <v>2</v>
      </c>
      <c r="P312">
        <f t="shared" si="43"/>
        <v>41.579149999999998</v>
      </c>
      <c r="Q312">
        <f t="shared" si="49"/>
        <v>83.158299999999997</v>
      </c>
      <c r="R312">
        <f t="shared" si="44"/>
        <v>1</v>
      </c>
      <c r="S312" t="b">
        <f t="shared" si="45"/>
        <v>0</v>
      </c>
      <c r="T312">
        <f t="shared" si="46"/>
        <v>83.158299999999997</v>
      </c>
      <c r="U312">
        <f t="shared" si="47"/>
        <v>2</v>
      </c>
      <c r="V312">
        <f t="shared" si="48"/>
        <v>41.579149999999998</v>
      </c>
    </row>
    <row r="313" spans="1:2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s="6" t="s">
        <v>472</v>
      </c>
      <c r="J313">
        <v>262.375</v>
      </c>
      <c r="K313" t="s">
        <v>473</v>
      </c>
      <c r="L313" t="s">
        <v>20</v>
      </c>
      <c r="M313">
        <f t="shared" si="40"/>
        <v>5</v>
      </c>
      <c r="N313">
        <f t="shared" si="41"/>
        <v>1277.7662500000001</v>
      </c>
      <c r="O313">
        <f t="shared" si="42"/>
        <v>2</v>
      </c>
      <c r="P313">
        <f t="shared" si="43"/>
        <v>638.88312500000006</v>
      </c>
      <c r="Q313">
        <f t="shared" si="49"/>
        <v>255.55325000000002</v>
      </c>
      <c r="R313">
        <f t="shared" si="44"/>
        <v>3.5</v>
      </c>
      <c r="S313" t="b">
        <f t="shared" si="45"/>
        <v>1</v>
      </c>
      <c r="T313">
        <f t="shared" si="46"/>
        <v>365.07607142857148</v>
      </c>
      <c r="U313">
        <f t="shared" si="47"/>
        <v>3.5</v>
      </c>
      <c r="V313">
        <f t="shared" si="48"/>
        <v>365.07607142857148</v>
      </c>
    </row>
    <row r="314" spans="1:2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 s="6">
        <v>250651</v>
      </c>
      <c r="J314">
        <v>26</v>
      </c>
      <c r="L314" t="s">
        <v>15</v>
      </c>
      <c r="M314">
        <f t="shared" si="40"/>
        <v>3</v>
      </c>
      <c r="N314">
        <f t="shared" si="41"/>
        <v>126.62</v>
      </c>
      <c r="O314">
        <f t="shared" si="42"/>
        <v>1</v>
      </c>
      <c r="P314">
        <f t="shared" si="43"/>
        <v>126.62</v>
      </c>
      <c r="Q314">
        <f t="shared" si="49"/>
        <v>42.206666666666671</v>
      </c>
      <c r="R314">
        <f t="shared" si="44"/>
        <v>2.5</v>
      </c>
      <c r="S314" t="b">
        <f t="shared" si="45"/>
        <v>0</v>
      </c>
      <c r="T314">
        <f t="shared" si="46"/>
        <v>50.648000000000003</v>
      </c>
      <c r="U314">
        <f t="shared" si="47"/>
        <v>2.5</v>
      </c>
      <c r="V314">
        <f t="shared" si="48"/>
        <v>50.648000000000003</v>
      </c>
    </row>
    <row r="315" spans="1:2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 s="6">
        <v>349243</v>
      </c>
      <c r="J315">
        <v>7.8958000000000004</v>
      </c>
      <c r="L315" t="s">
        <v>15</v>
      </c>
      <c r="M315">
        <f t="shared" si="40"/>
        <v>1</v>
      </c>
      <c r="N315">
        <f t="shared" si="41"/>
        <v>38.452546000000005</v>
      </c>
      <c r="O315">
        <f t="shared" si="42"/>
        <v>1</v>
      </c>
      <c r="P315">
        <f t="shared" si="43"/>
        <v>38.452546000000005</v>
      </c>
      <c r="Q315">
        <f t="shared" si="49"/>
        <v>38.452546000000005</v>
      </c>
      <c r="R315">
        <f t="shared" si="44"/>
        <v>1</v>
      </c>
      <c r="S315" t="b">
        <f t="shared" si="45"/>
        <v>0</v>
      </c>
      <c r="T315">
        <f t="shared" si="46"/>
        <v>38.452546000000005</v>
      </c>
      <c r="U315">
        <f t="shared" si="47"/>
        <v>1</v>
      </c>
      <c r="V315">
        <f t="shared" si="48"/>
        <v>38.452546000000005</v>
      </c>
    </row>
    <row r="316" spans="1:2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s="6" t="s">
        <v>477</v>
      </c>
      <c r="J316">
        <v>26.25</v>
      </c>
      <c r="L316" t="s">
        <v>15</v>
      </c>
      <c r="M316">
        <f t="shared" si="40"/>
        <v>3</v>
      </c>
      <c r="N316">
        <f t="shared" si="41"/>
        <v>127.83750000000001</v>
      </c>
      <c r="O316">
        <f t="shared" si="42"/>
        <v>3</v>
      </c>
      <c r="P316">
        <f t="shared" si="43"/>
        <v>42.612500000000004</v>
      </c>
      <c r="Q316">
        <f t="shared" si="49"/>
        <v>42.612500000000004</v>
      </c>
      <c r="R316">
        <f t="shared" si="44"/>
        <v>2.5</v>
      </c>
      <c r="S316" t="b">
        <f t="shared" si="45"/>
        <v>0</v>
      </c>
      <c r="T316">
        <f t="shared" si="46"/>
        <v>51.135000000000005</v>
      </c>
      <c r="U316">
        <f t="shared" si="47"/>
        <v>3</v>
      </c>
      <c r="V316">
        <f t="shared" si="48"/>
        <v>42.612500000000004</v>
      </c>
    </row>
    <row r="317" spans="1:2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 s="6">
        <v>347470</v>
      </c>
      <c r="J317">
        <v>7.8541999999999996</v>
      </c>
      <c r="L317" t="s">
        <v>15</v>
      </c>
      <c r="M317">
        <f t="shared" si="40"/>
        <v>1</v>
      </c>
      <c r="N317">
        <f t="shared" si="41"/>
        <v>38.249954000000002</v>
      </c>
      <c r="O317">
        <f t="shared" si="42"/>
        <v>1</v>
      </c>
      <c r="P317">
        <f t="shared" si="43"/>
        <v>38.249954000000002</v>
      </c>
      <c r="Q317">
        <f t="shared" si="49"/>
        <v>38.249954000000002</v>
      </c>
      <c r="R317">
        <f t="shared" si="44"/>
        <v>1</v>
      </c>
      <c r="S317" t="b">
        <f t="shared" si="45"/>
        <v>0</v>
      </c>
      <c r="T317">
        <f t="shared" si="46"/>
        <v>38.249954000000002</v>
      </c>
      <c r="U317">
        <f t="shared" si="47"/>
        <v>1</v>
      </c>
      <c r="V317">
        <f t="shared" si="48"/>
        <v>38.249954000000002</v>
      </c>
    </row>
    <row r="318" spans="1:2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 s="6">
        <v>244367</v>
      </c>
      <c r="J318">
        <v>26</v>
      </c>
      <c r="L318" t="s">
        <v>15</v>
      </c>
      <c r="M318">
        <f t="shared" si="40"/>
        <v>2</v>
      </c>
      <c r="N318">
        <f t="shared" si="41"/>
        <v>126.62</v>
      </c>
      <c r="O318">
        <f t="shared" si="42"/>
        <v>2</v>
      </c>
      <c r="P318">
        <f t="shared" si="43"/>
        <v>63.31</v>
      </c>
      <c r="Q318">
        <f t="shared" si="49"/>
        <v>63.31</v>
      </c>
      <c r="R318">
        <f t="shared" si="44"/>
        <v>2</v>
      </c>
      <c r="S318" t="b">
        <f t="shared" si="45"/>
        <v>0</v>
      </c>
      <c r="T318">
        <f t="shared" si="46"/>
        <v>63.31</v>
      </c>
      <c r="U318">
        <f t="shared" si="47"/>
        <v>2</v>
      </c>
      <c r="V318">
        <f t="shared" si="48"/>
        <v>63.31</v>
      </c>
    </row>
    <row r="319" spans="1:2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 s="6">
        <v>29011</v>
      </c>
      <c r="J319">
        <v>14</v>
      </c>
      <c r="L319" t="s">
        <v>15</v>
      </c>
      <c r="M319">
        <f t="shared" si="40"/>
        <v>1</v>
      </c>
      <c r="N319">
        <f t="shared" si="41"/>
        <v>68.180000000000007</v>
      </c>
      <c r="O319">
        <f t="shared" si="42"/>
        <v>1</v>
      </c>
      <c r="P319">
        <f t="shared" si="43"/>
        <v>68.180000000000007</v>
      </c>
      <c r="Q319">
        <f t="shared" si="49"/>
        <v>68.180000000000007</v>
      </c>
      <c r="R319">
        <f t="shared" si="44"/>
        <v>1</v>
      </c>
      <c r="S319" t="b">
        <f t="shared" si="45"/>
        <v>0</v>
      </c>
      <c r="T319">
        <f t="shared" si="46"/>
        <v>68.180000000000007</v>
      </c>
      <c r="U319">
        <f t="shared" si="47"/>
        <v>1</v>
      </c>
      <c r="V319">
        <f t="shared" si="48"/>
        <v>68.180000000000007</v>
      </c>
    </row>
    <row r="320" spans="1:2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 s="6">
        <v>36928</v>
      </c>
      <c r="J320">
        <v>164.86670000000001</v>
      </c>
      <c r="K320" t="s">
        <v>482</v>
      </c>
      <c r="L320" t="s">
        <v>15</v>
      </c>
      <c r="M320">
        <f t="shared" si="40"/>
        <v>3</v>
      </c>
      <c r="N320">
        <f t="shared" si="41"/>
        <v>802.90082900000004</v>
      </c>
      <c r="O320">
        <f t="shared" si="42"/>
        <v>2</v>
      </c>
      <c r="P320">
        <f t="shared" si="43"/>
        <v>401.45041450000002</v>
      </c>
      <c r="Q320">
        <f t="shared" si="49"/>
        <v>267.6336096666667</v>
      </c>
      <c r="R320">
        <f t="shared" si="44"/>
        <v>2.5</v>
      </c>
      <c r="S320" t="b">
        <f t="shared" si="45"/>
        <v>1</v>
      </c>
      <c r="T320">
        <f t="shared" si="46"/>
        <v>321.16033160000001</v>
      </c>
      <c r="U320">
        <f t="shared" si="47"/>
        <v>2.5</v>
      </c>
      <c r="V320">
        <f t="shared" si="48"/>
        <v>321.16033160000001</v>
      </c>
    </row>
    <row r="321" spans="1:2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 s="6">
        <v>16966</v>
      </c>
      <c r="J321">
        <v>134.5</v>
      </c>
      <c r="K321" t="s">
        <v>484</v>
      </c>
      <c r="L321" t="s">
        <v>20</v>
      </c>
      <c r="M321">
        <f t="shared" si="40"/>
        <v>3</v>
      </c>
      <c r="N321">
        <f t="shared" si="41"/>
        <v>134.5</v>
      </c>
      <c r="O321">
        <f t="shared" si="42"/>
        <v>2</v>
      </c>
      <c r="P321">
        <f t="shared" si="43"/>
        <v>67.25</v>
      </c>
      <c r="Q321">
        <f t="shared" si="49"/>
        <v>44.833333333333336</v>
      </c>
      <c r="R321">
        <f t="shared" si="44"/>
        <v>2.5</v>
      </c>
      <c r="S321" t="b">
        <f t="shared" si="45"/>
        <v>0</v>
      </c>
      <c r="T321">
        <f t="shared" si="46"/>
        <v>53.8</v>
      </c>
      <c r="U321">
        <f t="shared" si="47"/>
        <v>2.5</v>
      </c>
      <c r="V321">
        <f t="shared" si="48"/>
        <v>53.8</v>
      </c>
    </row>
    <row r="322" spans="1:2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s="6" t="s">
        <v>486</v>
      </c>
      <c r="J322">
        <v>7.25</v>
      </c>
      <c r="L322" t="s">
        <v>15</v>
      </c>
      <c r="M322">
        <f t="shared" si="40"/>
        <v>1</v>
      </c>
      <c r="N322">
        <f t="shared" si="41"/>
        <v>35.307499999999997</v>
      </c>
      <c r="O322">
        <f t="shared" si="42"/>
        <v>1</v>
      </c>
      <c r="P322">
        <f t="shared" si="43"/>
        <v>35.307499999999997</v>
      </c>
      <c r="Q322">
        <f t="shared" si="49"/>
        <v>35.307499999999997</v>
      </c>
      <c r="R322">
        <f t="shared" si="44"/>
        <v>1</v>
      </c>
      <c r="S322" t="b">
        <f t="shared" si="45"/>
        <v>0</v>
      </c>
      <c r="T322">
        <f t="shared" si="46"/>
        <v>35.307499999999997</v>
      </c>
      <c r="U322">
        <f t="shared" si="47"/>
        <v>1</v>
      </c>
      <c r="V322">
        <f t="shared" si="48"/>
        <v>35.307499999999997</v>
      </c>
    </row>
    <row r="323" spans="1:2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 s="6">
        <v>349219</v>
      </c>
      <c r="J323">
        <v>7.8958000000000004</v>
      </c>
      <c r="L323" t="s">
        <v>15</v>
      </c>
      <c r="M323">
        <f t="shared" ref="M323:M386" si="50">G323+H323+1</f>
        <v>1</v>
      </c>
      <c r="N323">
        <f t="shared" ref="N323:N386" si="51">IF(L323="S",J323*4.87,IF(L323="Q",J323*0.86*4.87,IF(OR(ISNUMBER(SEARCH("PC",I323)),ISNUMBER(SEARCH("SC",I323)),C323=3),J323*4.87,J323)))</f>
        <v>38.452546000000005</v>
      </c>
      <c r="O323">
        <f t="shared" ref="O323:O386" si="52">COUNTIF(I:I,I323)</f>
        <v>1</v>
      </c>
      <c r="P323">
        <f t="shared" ref="P323:P386" si="53">N323/O323</f>
        <v>38.452546000000005</v>
      </c>
      <c r="Q323">
        <f t="shared" si="49"/>
        <v>38.452546000000005</v>
      </c>
      <c r="R323">
        <f t="shared" ref="R323:R386" si="54">IF(S323,0.5*(1+G323)+H323,1+G323+0.5*H323)</f>
        <v>1</v>
      </c>
      <c r="S323" t="b">
        <f t="shared" ref="S323:S386" si="55">AND(OR(ISNUMBER(SEARCH("Master",D323)),ISNUMBER(SEARCH("Miss",D323))),H323&gt;0)</f>
        <v>0</v>
      </c>
      <c r="T323">
        <f t="shared" ref="T323:T386" si="56">N323/R323</f>
        <v>38.452546000000005</v>
      </c>
      <c r="U323">
        <f t="shared" ref="U323:U386" si="57">MAX(O323,R323)</f>
        <v>1</v>
      </c>
      <c r="V323">
        <f t="shared" ref="V323:V386" si="58">N323/U323</f>
        <v>38.452546000000005</v>
      </c>
    </row>
    <row r="324" spans="1:2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 s="6">
        <v>234818</v>
      </c>
      <c r="J324">
        <v>12.35</v>
      </c>
      <c r="L324" t="s">
        <v>27</v>
      </c>
      <c r="M324">
        <f t="shared" si="50"/>
        <v>1</v>
      </c>
      <c r="N324">
        <f t="shared" si="51"/>
        <v>51.724269999999997</v>
      </c>
      <c r="O324">
        <f t="shared" si="52"/>
        <v>1</v>
      </c>
      <c r="P324">
        <f t="shared" si="53"/>
        <v>51.724269999999997</v>
      </c>
      <c r="Q324">
        <f t="shared" ref="Q324:Q387" si="59">N324/M324</f>
        <v>51.724269999999997</v>
      </c>
      <c r="R324">
        <f t="shared" si="54"/>
        <v>1</v>
      </c>
      <c r="S324" t="b">
        <f t="shared" si="55"/>
        <v>0</v>
      </c>
      <c r="T324">
        <f t="shared" si="56"/>
        <v>51.724269999999997</v>
      </c>
      <c r="U324">
        <f t="shared" si="57"/>
        <v>1</v>
      </c>
      <c r="V324">
        <f t="shared" si="58"/>
        <v>51.724269999999997</v>
      </c>
    </row>
    <row r="325" spans="1:2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 s="6">
        <v>248738</v>
      </c>
      <c r="J325">
        <v>29</v>
      </c>
      <c r="L325" t="s">
        <v>15</v>
      </c>
      <c r="M325">
        <f t="shared" si="50"/>
        <v>3</v>
      </c>
      <c r="N325">
        <f t="shared" si="51"/>
        <v>141.22999999999999</v>
      </c>
      <c r="O325">
        <f t="shared" si="52"/>
        <v>2</v>
      </c>
      <c r="P325">
        <f t="shared" si="53"/>
        <v>70.614999999999995</v>
      </c>
      <c r="Q325">
        <f t="shared" si="59"/>
        <v>47.076666666666661</v>
      </c>
      <c r="R325">
        <f t="shared" si="54"/>
        <v>2.5</v>
      </c>
      <c r="S325" t="b">
        <f t="shared" si="55"/>
        <v>0</v>
      </c>
      <c r="T325">
        <f t="shared" si="56"/>
        <v>56.491999999999997</v>
      </c>
      <c r="U325">
        <f t="shared" si="57"/>
        <v>2.5</v>
      </c>
      <c r="V325">
        <f t="shared" si="58"/>
        <v>56.491999999999997</v>
      </c>
    </row>
    <row r="326" spans="1:2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s="6" t="s">
        <v>251</v>
      </c>
      <c r="J326">
        <v>69.55</v>
      </c>
      <c r="L326" t="s">
        <v>15</v>
      </c>
      <c r="M326">
        <f t="shared" si="50"/>
        <v>11</v>
      </c>
      <c r="N326">
        <f t="shared" si="51"/>
        <v>338.70850000000002</v>
      </c>
      <c r="O326">
        <f t="shared" si="52"/>
        <v>7</v>
      </c>
      <c r="P326">
        <f t="shared" si="53"/>
        <v>48.386928571428577</v>
      </c>
      <c r="Q326">
        <f t="shared" si="59"/>
        <v>30.791681818181818</v>
      </c>
      <c r="R326">
        <f t="shared" si="54"/>
        <v>10</v>
      </c>
      <c r="S326" t="b">
        <f t="shared" si="55"/>
        <v>0</v>
      </c>
      <c r="T326">
        <f t="shared" si="56"/>
        <v>33.870850000000004</v>
      </c>
      <c r="U326">
        <f t="shared" si="57"/>
        <v>10</v>
      </c>
      <c r="V326">
        <f t="shared" si="58"/>
        <v>33.870850000000004</v>
      </c>
    </row>
    <row r="327" spans="1:2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s="6" t="s">
        <v>409</v>
      </c>
      <c r="J327">
        <v>135.63329999999999</v>
      </c>
      <c r="K327" t="s">
        <v>492</v>
      </c>
      <c r="L327" t="s">
        <v>20</v>
      </c>
      <c r="M327">
        <f t="shared" si="50"/>
        <v>1</v>
      </c>
      <c r="N327">
        <f t="shared" si="51"/>
        <v>660.53417100000001</v>
      </c>
      <c r="O327">
        <f t="shared" si="52"/>
        <v>3</v>
      </c>
      <c r="P327">
        <f t="shared" si="53"/>
        <v>220.178057</v>
      </c>
      <c r="Q327">
        <f t="shared" si="59"/>
        <v>660.53417100000001</v>
      </c>
      <c r="R327">
        <f t="shared" si="54"/>
        <v>1</v>
      </c>
      <c r="S327" t="b">
        <f t="shared" si="55"/>
        <v>0</v>
      </c>
      <c r="T327">
        <f t="shared" si="56"/>
        <v>660.53417100000001</v>
      </c>
      <c r="U327">
        <f t="shared" si="57"/>
        <v>3</v>
      </c>
      <c r="V327">
        <f t="shared" si="58"/>
        <v>220.178057</v>
      </c>
    </row>
    <row r="328" spans="1:2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 s="6">
        <v>345364</v>
      </c>
      <c r="J328">
        <v>6.2374999999999998</v>
      </c>
      <c r="L328" t="s">
        <v>15</v>
      </c>
      <c r="M328">
        <f t="shared" si="50"/>
        <v>1</v>
      </c>
      <c r="N328">
        <f t="shared" si="51"/>
        <v>30.376625000000001</v>
      </c>
      <c r="O328">
        <f t="shared" si="52"/>
        <v>1</v>
      </c>
      <c r="P328">
        <f t="shared" si="53"/>
        <v>30.376625000000001</v>
      </c>
      <c r="Q328">
        <f t="shared" si="59"/>
        <v>30.376625000000001</v>
      </c>
      <c r="R328">
        <f t="shared" si="54"/>
        <v>1</v>
      </c>
      <c r="S328" t="b">
        <f t="shared" si="55"/>
        <v>0</v>
      </c>
      <c r="T328">
        <f t="shared" si="56"/>
        <v>30.376625000000001</v>
      </c>
      <c r="U328">
        <f t="shared" si="57"/>
        <v>1</v>
      </c>
      <c r="V328">
        <f t="shared" si="58"/>
        <v>30.376625000000001</v>
      </c>
    </row>
    <row r="329" spans="1:2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 s="6">
        <v>28551</v>
      </c>
      <c r="J329">
        <v>13</v>
      </c>
      <c r="K329" t="s">
        <v>442</v>
      </c>
      <c r="L329" t="s">
        <v>15</v>
      </c>
      <c r="M329">
        <f t="shared" si="50"/>
        <v>1</v>
      </c>
      <c r="N329">
        <f t="shared" si="51"/>
        <v>63.31</v>
      </c>
      <c r="O329">
        <f t="shared" si="52"/>
        <v>1</v>
      </c>
      <c r="P329">
        <f t="shared" si="53"/>
        <v>63.31</v>
      </c>
      <c r="Q329">
        <f t="shared" si="59"/>
        <v>63.31</v>
      </c>
      <c r="R329">
        <f t="shared" si="54"/>
        <v>1</v>
      </c>
      <c r="S329" t="b">
        <f t="shared" si="55"/>
        <v>0</v>
      </c>
      <c r="T329">
        <f t="shared" si="56"/>
        <v>63.31</v>
      </c>
      <c r="U329">
        <f t="shared" si="57"/>
        <v>1</v>
      </c>
      <c r="V329">
        <f t="shared" si="58"/>
        <v>63.31</v>
      </c>
    </row>
    <row r="330" spans="1:2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 s="6">
        <v>363291</v>
      </c>
      <c r="J330">
        <v>20.524999999999999</v>
      </c>
      <c r="L330" t="s">
        <v>15</v>
      </c>
      <c r="M330">
        <f t="shared" si="50"/>
        <v>3</v>
      </c>
      <c r="N330">
        <f t="shared" si="51"/>
        <v>99.95675</v>
      </c>
      <c r="O330">
        <f t="shared" si="52"/>
        <v>3</v>
      </c>
      <c r="P330">
        <f t="shared" si="53"/>
        <v>33.318916666666667</v>
      </c>
      <c r="Q330">
        <f t="shared" si="59"/>
        <v>33.318916666666667</v>
      </c>
      <c r="R330">
        <f t="shared" si="54"/>
        <v>2.5</v>
      </c>
      <c r="S330" t="b">
        <f t="shared" si="55"/>
        <v>0</v>
      </c>
      <c r="T330">
        <f t="shared" si="56"/>
        <v>39.982700000000001</v>
      </c>
      <c r="U330">
        <f t="shared" si="57"/>
        <v>3</v>
      </c>
      <c r="V330">
        <f t="shared" si="58"/>
        <v>33.318916666666667</v>
      </c>
    </row>
    <row r="331" spans="1:2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 s="6">
        <v>111361</v>
      </c>
      <c r="J331">
        <v>57.979199999999999</v>
      </c>
      <c r="K331" t="s">
        <v>497</v>
      </c>
      <c r="L331" t="s">
        <v>20</v>
      </c>
      <c r="M331">
        <f t="shared" si="50"/>
        <v>2</v>
      </c>
      <c r="N331">
        <f t="shared" si="51"/>
        <v>57.979199999999999</v>
      </c>
      <c r="O331">
        <f t="shared" si="52"/>
        <v>2</v>
      </c>
      <c r="P331">
        <f t="shared" si="53"/>
        <v>28.989599999999999</v>
      </c>
      <c r="Q331">
        <f t="shared" si="59"/>
        <v>28.989599999999999</v>
      </c>
      <c r="R331">
        <f t="shared" si="54"/>
        <v>1.5</v>
      </c>
      <c r="S331" t="b">
        <f t="shared" si="55"/>
        <v>1</v>
      </c>
      <c r="T331">
        <f t="shared" si="56"/>
        <v>38.652799999999999</v>
      </c>
      <c r="U331">
        <f t="shared" si="57"/>
        <v>2</v>
      </c>
      <c r="V331">
        <f t="shared" si="58"/>
        <v>28.989599999999999</v>
      </c>
    </row>
    <row r="332" spans="1:2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 s="6">
        <v>367226</v>
      </c>
      <c r="J332">
        <v>23.25</v>
      </c>
      <c r="L332" t="s">
        <v>27</v>
      </c>
      <c r="M332">
        <f t="shared" si="50"/>
        <v>3</v>
      </c>
      <c r="N332">
        <f t="shared" si="51"/>
        <v>97.375650000000007</v>
      </c>
      <c r="O332">
        <f t="shared" si="52"/>
        <v>2</v>
      </c>
      <c r="P332">
        <f t="shared" si="53"/>
        <v>48.687825000000004</v>
      </c>
      <c r="Q332">
        <f t="shared" si="59"/>
        <v>32.458550000000002</v>
      </c>
      <c r="R332">
        <f t="shared" si="54"/>
        <v>3</v>
      </c>
      <c r="S332" t="b">
        <f t="shared" si="55"/>
        <v>0</v>
      </c>
      <c r="T332">
        <f t="shared" si="56"/>
        <v>32.458550000000002</v>
      </c>
      <c r="U332">
        <f t="shared" si="57"/>
        <v>3</v>
      </c>
      <c r="V332">
        <f t="shared" si="58"/>
        <v>32.458550000000002</v>
      </c>
    </row>
    <row r="333" spans="1:2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 s="6">
        <v>113043</v>
      </c>
      <c r="J333">
        <v>28.5</v>
      </c>
      <c r="K333" t="s">
        <v>500</v>
      </c>
      <c r="L333" t="s">
        <v>15</v>
      </c>
      <c r="M333">
        <f t="shared" si="50"/>
        <v>1</v>
      </c>
      <c r="N333">
        <f t="shared" si="51"/>
        <v>138.79500000000002</v>
      </c>
      <c r="O333">
        <f t="shared" si="52"/>
        <v>1</v>
      </c>
      <c r="P333">
        <f t="shared" si="53"/>
        <v>138.79500000000002</v>
      </c>
      <c r="Q333">
        <f t="shared" si="59"/>
        <v>138.79500000000002</v>
      </c>
      <c r="R333">
        <f t="shared" si="54"/>
        <v>1</v>
      </c>
      <c r="S333" t="b">
        <f t="shared" si="55"/>
        <v>0</v>
      </c>
      <c r="T333">
        <f t="shared" si="56"/>
        <v>138.79500000000002</v>
      </c>
      <c r="U333">
        <f t="shared" si="57"/>
        <v>1</v>
      </c>
      <c r="V333">
        <f t="shared" si="58"/>
        <v>138.79500000000002</v>
      </c>
    </row>
    <row r="334" spans="1:2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s="6" t="s">
        <v>406</v>
      </c>
      <c r="J334">
        <v>153.46250000000001</v>
      </c>
      <c r="K334" t="s">
        <v>502</v>
      </c>
      <c r="L334" t="s">
        <v>15</v>
      </c>
      <c r="M334">
        <f t="shared" si="50"/>
        <v>2</v>
      </c>
      <c r="N334">
        <f t="shared" si="51"/>
        <v>747.36237500000004</v>
      </c>
      <c r="O334">
        <f t="shared" si="52"/>
        <v>3</v>
      </c>
      <c r="P334">
        <f t="shared" si="53"/>
        <v>249.12079166666669</v>
      </c>
      <c r="Q334">
        <f t="shared" si="59"/>
        <v>373.68118750000002</v>
      </c>
      <c r="R334">
        <f t="shared" si="54"/>
        <v>1.5</v>
      </c>
      <c r="S334" t="b">
        <f t="shared" si="55"/>
        <v>0</v>
      </c>
      <c r="T334">
        <f t="shared" si="56"/>
        <v>498.24158333333338</v>
      </c>
      <c r="U334">
        <f t="shared" si="57"/>
        <v>3</v>
      </c>
      <c r="V334">
        <f t="shared" si="58"/>
        <v>249.12079166666669</v>
      </c>
    </row>
    <row r="335" spans="1:2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 s="6">
        <v>345764</v>
      </c>
      <c r="J335">
        <v>18</v>
      </c>
      <c r="L335" t="s">
        <v>15</v>
      </c>
      <c r="M335">
        <f t="shared" si="50"/>
        <v>3</v>
      </c>
      <c r="N335">
        <f t="shared" si="51"/>
        <v>87.66</v>
      </c>
      <c r="O335">
        <f t="shared" si="52"/>
        <v>2</v>
      </c>
      <c r="P335">
        <f t="shared" si="53"/>
        <v>43.83</v>
      </c>
      <c r="Q335">
        <f t="shared" si="59"/>
        <v>29.22</v>
      </c>
      <c r="R335">
        <f t="shared" si="54"/>
        <v>3</v>
      </c>
      <c r="S335" t="b">
        <f t="shared" si="55"/>
        <v>0</v>
      </c>
      <c r="T335">
        <f t="shared" si="56"/>
        <v>29.22</v>
      </c>
      <c r="U335">
        <f t="shared" si="57"/>
        <v>3</v>
      </c>
      <c r="V335">
        <f t="shared" si="58"/>
        <v>29.22</v>
      </c>
    </row>
    <row r="336" spans="1:2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s="6" t="s">
        <v>505</v>
      </c>
      <c r="J336">
        <v>133.65</v>
      </c>
      <c r="L336" t="s">
        <v>15</v>
      </c>
      <c r="M336">
        <f t="shared" si="50"/>
        <v>2</v>
      </c>
      <c r="N336">
        <f t="shared" si="51"/>
        <v>650.87549999999999</v>
      </c>
      <c r="O336">
        <f t="shared" si="52"/>
        <v>2</v>
      </c>
      <c r="P336">
        <f t="shared" si="53"/>
        <v>325.43774999999999</v>
      </c>
      <c r="Q336">
        <f t="shared" si="59"/>
        <v>325.43774999999999</v>
      </c>
      <c r="R336">
        <f t="shared" si="54"/>
        <v>2</v>
      </c>
      <c r="S336" t="b">
        <f t="shared" si="55"/>
        <v>0</v>
      </c>
      <c r="T336">
        <f t="shared" si="56"/>
        <v>325.43774999999999</v>
      </c>
      <c r="U336">
        <f t="shared" si="57"/>
        <v>2</v>
      </c>
      <c r="V336">
        <f t="shared" si="58"/>
        <v>325.43774999999999</v>
      </c>
    </row>
    <row r="337" spans="1:2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 s="6">
        <v>349225</v>
      </c>
      <c r="J337">
        <v>7.8958000000000004</v>
      </c>
      <c r="L337" t="s">
        <v>15</v>
      </c>
      <c r="M337">
        <f t="shared" si="50"/>
        <v>1</v>
      </c>
      <c r="N337">
        <f t="shared" si="51"/>
        <v>38.452546000000005</v>
      </c>
      <c r="O337">
        <f t="shared" si="52"/>
        <v>1</v>
      </c>
      <c r="P337">
        <f t="shared" si="53"/>
        <v>38.452546000000005</v>
      </c>
      <c r="Q337">
        <f t="shared" si="59"/>
        <v>38.452546000000005</v>
      </c>
      <c r="R337">
        <f t="shared" si="54"/>
        <v>1</v>
      </c>
      <c r="S337" t="b">
        <f t="shared" si="55"/>
        <v>0</v>
      </c>
      <c r="T337">
        <f t="shared" si="56"/>
        <v>38.452546000000005</v>
      </c>
      <c r="U337">
        <f t="shared" si="57"/>
        <v>1</v>
      </c>
      <c r="V337">
        <f t="shared" si="58"/>
        <v>38.452546000000005</v>
      </c>
    </row>
    <row r="338" spans="1:2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 s="6">
        <v>113776</v>
      </c>
      <c r="J338">
        <v>66.599999999999994</v>
      </c>
      <c r="K338" t="s">
        <v>237</v>
      </c>
      <c r="L338" t="s">
        <v>15</v>
      </c>
      <c r="M338">
        <f t="shared" si="50"/>
        <v>2</v>
      </c>
      <c r="N338">
        <f t="shared" si="51"/>
        <v>324.34199999999998</v>
      </c>
      <c r="O338">
        <f t="shared" si="52"/>
        <v>2</v>
      </c>
      <c r="P338">
        <f t="shared" si="53"/>
        <v>162.17099999999999</v>
      </c>
      <c r="Q338">
        <f t="shared" si="59"/>
        <v>162.17099999999999</v>
      </c>
      <c r="R338">
        <f t="shared" si="54"/>
        <v>2</v>
      </c>
      <c r="S338" t="b">
        <f t="shared" si="55"/>
        <v>0</v>
      </c>
      <c r="T338">
        <f t="shared" si="56"/>
        <v>162.17099999999999</v>
      </c>
      <c r="U338">
        <f t="shared" si="57"/>
        <v>2</v>
      </c>
      <c r="V338">
        <f t="shared" si="58"/>
        <v>162.17099999999999</v>
      </c>
    </row>
    <row r="339" spans="1:2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 s="6">
        <v>16966</v>
      </c>
      <c r="J339">
        <v>134.5</v>
      </c>
      <c r="K339" t="s">
        <v>509</v>
      </c>
      <c r="L339" t="s">
        <v>20</v>
      </c>
      <c r="M339">
        <f t="shared" si="50"/>
        <v>1</v>
      </c>
      <c r="N339">
        <f t="shared" si="51"/>
        <v>134.5</v>
      </c>
      <c r="O339">
        <f t="shared" si="52"/>
        <v>2</v>
      </c>
      <c r="P339">
        <f t="shared" si="53"/>
        <v>67.25</v>
      </c>
      <c r="Q339">
        <f t="shared" si="59"/>
        <v>134.5</v>
      </c>
      <c r="R339">
        <f t="shared" si="54"/>
        <v>1</v>
      </c>
      <c r="S339" t="b">
        <f t="shared" si="55"/>
        <v>0</v>
      </c>
      <c r="T339">
        <f t="shared" si="56"/>
        <v>134.5</v>
      </c>
      <c r="U339">
        <f t="shared" si="57"/>
        <v>2</v>
      </c>
      <c r="V339">
        <f t="shared" si="58"/>
        <v>67.25</v>
      </c>
    </row>
    <row r="340" spans="1:2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 s="6">
        <v>7598</v>
      </c>
      <c r="J340">
        <v>8.0500000000000007</v>
      </c>
      <c r="L340" t="s">
        <v>15</v>
      </c>
      <c r="M340">
        <f t="shared" si="50"/>
        <v>1</v>
      </c>
      <c r="N340">
        <f t="shared" si="51"/>
        <v>39.203500000000005</v>
      </c>
      <c r="O340">
        <f t="shared" si="52"/>
        <v>1</v>
      </c>
      <c r="P340">
        <f t="shared" si="53"/>
        <v>39.203500000000005</v>
      </c>
      <c r="Q340">
        <f t="shared" si="59"/>
        <v>39.203500000000005</v>
      </c>
      <c r="R340">
        <f t="shared" si="54"/>
        <v>1</v>
      </c>
      <c r="S340" t="b">
        <f t="shared" si="55"/>
        <v>0</v>
      </c>
      <c r="T340">
        <f t="shared" si="56"/>
        <v>39.203500000000005</v>
      </c>
      <c r="U340">
        <f t="shared" si="57"/>
        <v>1</v>
      </c>
      <c r="V340">
        <f t="shared" si="58"/>
        <v>39.203500000000005</v>
      </c>
    </row>
    <row r="341" spans="1:2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 s="6">
        <v>113784</v>
      </c>
      <c r="J341">
        <v>35.5</v>
      </c>
      <c r="K341" t="s">
        <v>512</v>
      </c>
      <c r="L341" t="s">
        <v>15</v>
      </c>
      <c r="M341">
        <f t="shared" si="50"/>
        <v>1</v>
      </c>
      <c r="N341">
        <f t="shared" si="51"/>
        <v>172.88499999999999</v>
      </c>
      <c r="O341">
        <f t="shared" si="52"/>
        <v>1</v>
      </c>
      <c r="P341">
        <f t="shared" si="53"/>
        <v>172.88499999999999</v>
      </c>
      <c r="Q341">
        <f t="shared" si="59"/>
        <v>172.88499999999999</v>
      </c>
      <c r="R341">
        <f t="shared" si="54"/>
        <v>1</v>
      </c>
      <c r="S341" t="b">
        <f t="shared" si="55"/>
        <v>0</v>
      </c>
      <c r="T341">
        <f t="shared" si="56"/>
        <v>172.88499999999999</v>
      </c>
      <c r="U341">
        <f t="shared" si="57"/>
        <v>1</v>
      </c>
      <c r="V341">
        <f t="shared" si="58"/>
        <v>172.88499999999999</v>
      </c>
    </row>
    <row r="342" spans="1:2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 s="6">
        <v>230080</v>
      </c>
      <c r="J342">
        <v>26</v>
      </c>
      <c r="K342" t="s">
        <v>232</v>
      </c>
      <c r="L342" t="s">
        <v>15</v>
      </c>
      <c r="M342">
        <f t="shared" si="50"/>
        <v>3</v>
      </c>
      <c r="N342">
        <f t="shared" si="51"/>
        <v>126.62</v>
      </c>
      <c r="O342">
        <f t="shared" si="52"/>
        <v>3</v>
      </c>
      <c r="P342">
        <f t="shared" si="53"/>
        <v>42.206666666666671</v>
      </c>
      <c r="Q342">
        <f t="shared" si="59"/>
        <v>42.206666666666671</v>
      </c>
      <c r="R342">
        <f t="shared" si="54"/>
        <v>2</v>
      </c>
      <c r="S342" t="b">
        <f t="shared" si="55"/>
        <v>1</v>
      </c>
      <c r="T342">
        <f t="shared" si="56"/>
        <v>63.31</v>
      </c>
      <c r="U342">
        <f t="shared" si="57"/>
        <v>3</v>
      </c>
      <c r="V342">
        <f t="shared" si="58"/>
        <v>42.206666666666671</v>
      </c>
    </row>
    <row r="343" spans="1:2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 s="6">
        <v>19950</v>
      </c>
      <c r="J343">
        <v>263</v>
      </c>
      <c r="K343" t="s">
        <v>57</v>
      </c>
      <c r="L343" t="s">
        <v>15</v>
      </c>
      <c r="M343">
        <f t="shared" si="50"/>
        <v>6</v>
      </c>
      <c r="N343">
        <f t="shared" si="51"/>
        <v>1280.81</v>
      </c>
      <c r="O343">
        <f t="shared" si="52"/>
        <v>4</v>
      </c>
      <c r="P343">
        <f t="shared" si="53"/>
        <v>320.20249999999999</v>
      </c>
      <c r="Q343">
        <f t="shared" si="59"/>
        <v>213.46833333333333</v>
      </c>
      <c r="R343">
        <f t="shared" si="54"/>
        <v>4</v>
      </c>
      <c r="S343" t="b">
        <f t="shared" si="55"/>
        <v>1</v>
      </c>
      <c r="T343">
        <f t="shared" si="56"/>
        <v>320.20249999999999</v>
      </c>
      <c r="U343">
        <f t="shared" si="57"/>
        <v>4</v>
      </c>
      <c r="V343">
        <f t="shared" si="58"/>
        <v>320.20249999999999</v>
      </c>
    </row>
    <row r="344" spans="1:2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 s="6">
        <v>248740</v>
      </c>
      <c r="J344">
        <v>13</v>
      </c>
      <c r="L344" t="s">
        <v>15</v>
      </c>
      <c r="M344">
        <f t="shared" si="50"/>
        <v>1</v>
      </c>
      <c r="N344">
        <f t="shared" si="51"/>
        <v>63.31</v>
      </c>
      <c r="O344">
        <f t="shared" si="52"/>
        <v>1</v>
      </c>
      <c r="P344">
        <f t="shared" si="53"/>
        <v>63.31</v>
      </c>
      <c r="Q344">
        <f t="shared" si="59"/>
        <v>63.31</v>
      </c>
      <c r="R344">
        <f t="shared" si="54"/>
        <v>1</v>
      </c>
      <c r="S344" t="b">
        <f t="shared" si="55"/>
        <v>0</v>
      </c>
      <c r="T344">
        <f t="shared" si="56"/>
        <v>63.31</v>
      </c>
      <c r="U344">
        <f t="shared" si="57"/>
        <v>1</v>
      </c>
      <c r="V344">
        <f t="shared" si="58"/>
        <v>63.31</v>
      </c>
    </row>
    <row r="345" spans="1:2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 s="6">
        <v>244361</v>
      </c>
      <c r="J345">
        <v>13</v>
      </c>
      <c r="L345" t="s">
        <v>15</v>
      </c>
      <c r="M345">
        <f t="shared" si="50"/>
        <v>1</v>
      </c>
      <c r="N345">
        <f t="shared" si="51"/>
        <v>63.31</v>
      </c>
      <c r="O345">
        <f t="shared" si="52"/>
        <v>1</v>
      </c>
      <c r="P345">
        <f t="shared" si="53"/>
        <v>63.31</v>
      </c>
      <c r="Q345">
        <f t="shared" si="59"/>
        <v>63.31</v>
      </c>
      <c r="R345">
        <f t="shared" si="54"/>
        <v>1</v>
      </c>
      <c r="S345" t="b">
        <f t="shared" si="55"/>
        <v>0</v>
      </c>
      <c r="T345">
        <f t="shared" si="56"/>
        <v>63.31</v>
      </c>
      <c r="U345">
        <f t="shared" si="57"/>
        <v>1</v>
      </c>
      <c r="V345">
        <f t="shared" si="58"/>
        <v>63.31</v>
      </c>
    </row>
    <row r="346" spans="1:2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 s="6">
        <v>229236</v>
      </c>
      <c r="J346">
        <v>13</v>
      </c>
      <c r="L346" t="s">
        <v>15</v>
      </c>
      <c r="M346">
        <f t="shared" si="50"/>
        <v>1</v>
      </c>
      <c r="N346">
        <f t="shared" si="51"/>
        <v>63.31</v>
      </c>
      <c r="O346">
        <f t="shared" si="52"/>
        <v>1</v>
      </c>
      <c r="P346">
        <f t="shared" si="53"/>
        <v>63.31</v>
      </c>
      <c r="Q346">
        <f t="shared" si="59"/>
        <v>63.31</v>
      </c>
      <c r="R346">
        <f t="shared" si="54"/>
        <v>1</v>
      </c>
      <c r="S346" t="b">
        <f t="shared" si="55"/>
        <v>0</v>
      </c>
      <c r="T346">
        <f t="shared" si="56"/>
        <v>63.31</v>
      </c>
      <c r="U346">
        <f t="shared" si="57"/>
        <v>1</v>
      </c>
      <c r="V346">
        <f t="shared" si="58"/>
        <v>63.31</v>
      </c>
    </row>
    <row r="347" spans="1:2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 s="6">
        <v>248733</v>
      </c>
      <c r="J347">
        <v>13</v>
      </c>
      <c r="K347" t="s">
        <v>117</v>
      </c>
      <c r="L347" t="s">
        <v>15</v>
      </c>
      <c r="M347">
        <f t="shared" si="50"/>
        <v>1</v>
      </c>
      <c r="N347">
        <f t="shared" si="51"/>
        <v>63.31</v>
      </c>
      <c r="O347">
        <f t="shared" si="52"/>
        <v>1</v>
      </c>
      <c r="P347">
        <f t="shared" si="53"/>
        <v>63.31</v>
      </c>
      <c r="Q347">
        <f t="shared" si="59"/>
        <v>63.31</v>
      </c>
      <c r="R347">
        <f t="shared" si="54"/>
        <v>1</v>
      </c>
      <c r="S347" t="b">
        <f t="shared" si="55"/>
        <v>0</v>
      </c>
      <c r="T347">
        <f t="shared" si="56"/>
        <v>63.31</v>
      </c>
      <c r="U347">
        <f t="shared" si="57"/>
        <v>1</v>
      </c>
      <c r="V347">
        <f t="shared" si="58"/>
        <v>63.31</v>
      </c>
    </row>
    <row r="348" spans="1:2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 s="6">
        <v>31418</v>
      </c>
      <c r="J348">
        <v>13</v>
      </c>
      <c r="L348" t="s">
        <v>15</v>
      </c>
      <c r="M348">
        <f t="shared" si="50"/>
        <v>1</v>
      </c>
      <c r="N348">
        <f t="shared" si="51"/>
        <v>63.31</v>
      </c>
      <c r="O348">
        <f t="shared" si="52"/>
        <v>1</v>
      </c>
      <c r="P348">
        <f t="shared" si="53"/>
        <v>63.31</v>
      </c>
      <c r="Q348">
        <f t="shared" si="59"/>
        <v>63.31</v>
      </c>
      <c r="R348">
        <f t="shared" si="54"/>
        <v>1</v>
      </c>
      <c r="S348" t="b">
        <f t="shared" si="55"/>
        <v>0</v>
      </c>
      <c r="T348">
        <f t="shared" si="56"/>
        <v>63.31</v>
      </c>
      <c r="U348">
        <f t="shared" si="57"/>
        <v>1</v>
      </c>
      <c r="V348">
        <f t="shared" si="58"/>
        <v>63.31</v>
      </c>
    </row>
    <row r="349" spans="1:2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 s="6">
        <v>386525</v>
      </c>
      <c r="J349">
        <v>16.100000000000001</v>
      </c>
      <c r="L349" t="s">
        <v>15</v>
      </c>
      <c r="M349">
        <f t="shared" si="50"/>
        <v>2</v>
      </c>
      <c r="N349">
        <f t="shared" si="51"/>
        <v>78.407000000000011</v>
      </c>
      <c r="O349">
        <f t="shared" si="52"/>
        <v>1</v>
      </c>
      <c r="P349">
        <f t="shared" si="53"/>
        <v>78.407000000000011</v>
      </c>
      <c r="Q349">
        <f t="shared" si="59"/>
        <v>39.203500000000005</v>
      </c>
      <c r="R349">
        <f t="shared" si="54"/>
        <v>2</v>
      </c>
      <c r="S349" t="b">
        <f t="shared" si="55"/>
        <v>0</v>
      </c>
      <c r="T349">
        <f t="shared" si="56"/>
        <v>39.203500000000005</v>
      </c>
      <c r="U349">
        <f t="shared" si="57"/>
        <v>2</v>
      </c>
      <c r="V349">
        <f t="shared" si="58"/>
        <v>39.203500000000005</v>
      </c>
    </row>
    <row r="350" spans="1:2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s="6" t="s">
        <v>522</v>
      </c>
      <c r="J350">
        <v>15.9</v>
      </c>
      <c r="L350" t="s">
        <v>15</v>
      </c>
      <c r="M350">
        <f t="shared" si="50"/>
        <v>3</v>
      </c>
      <c r="N350">
        <f t="shared" si="51"/>
        <v>77.433000000000007</v>
      </c>
      <c r="O350">
        <f t="shared" si="52"/>
        <v>2</v>
      </c>
      <c r="P350">
        <f t="shared" si="53"/>
        <v>38.716500000000003</v>
      </c>
      <c r="Q350">
        <f t="shared" si="59"/>
        <v>25.811000000000003</v>
      </c>
      <c r="R350">
        <f t="shared" si="54"/>
        <v>2</v>
      </c>
      <c r="S350" t="b">
        <f t="shared" si="55"/>
        <v>1</v>
      </c>
      <c r="T350">
        <f t="shared" si="56"/>
        <v>38.716500000000003</v>
      </c>
      <c r="U350">
        <f t="shared" si="57"/>
        <v>2</v>
      </c>
      <c r="V350">
        <f t="shared" si="58"/>
        <v>38.716500000000003</v>
      </c>
    </row>
    <row r="351" spans="1:2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 s="6">
        <v>315088</v>
      </c>
      <c r="J351">
        <v>8.6624999999999996</v>
      </c>
      <c r="L351" t="s">
        <v>15</v>
      </c>
      <c r="M351">
        <f t="shared" si="50"/>
        <v>1</v>
      </c>
      <c r="N351">
        <f t="shared" si="51"/>
        <v>42.186374999999998</v>
      </c>
      <c r="O351">
        <f t="shared" si="52"/>
        <v>1</v>
      </c>
      <c r="P351">
        <f t="shared" si="53"/>
        <v>42.186374999999998</v>
      </c>
      <c r="Q351">
        <f t="shared" si="59"/>
        <v>42.186374999999998</v>
      </c>
      <c r="R351">
        <f t="shared" si="54"/>
        <v>1</v>
      </c>
      <c r="S351" t="b">
        <f t="shared" si="55"/>
        <v>0</v>
      </c>
      <c r="T351">
        <f t="shared" si="56"/>
        <v>42.186374999999998</v>
      </c>
      <c r="U351">
        <f t="shared" si="57"/>
        <v>1</v>
      </c>
      <c r="V351">
        <f t="shared" si="58"/>
        <v>42.186374999999998</v>
      </c>
    </row>
    <row r="352" spans="1:2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 s="6">
        <v>7267</v>
      </c>
      <c r="J352">
        <v>9.2249999999999996</v>
      </c>
      <c r="L352" t="s">
        <v>15</v>
      </c>
      <c r="M352">
        <f t="shared" si="50"/>
        <v>1</v>
      </c>
      <c r="N352">
        <f t="shared" si="51"/>
        <v>44.925750000000001</v>
      </c>
      <c r="O352">
        <f t="shared" si="52"/>
        <v>1</v>
      </c>
      <c r="P352">
        <f t="shared" si="53"/>
        <v>44.925750000000001</v>
      </c>
      <c r="Q352">
        <f t="shared" si="59"/>
        <v>44.925750000000001</v>
      </c>
      <c r="R352">
        <f t="shared" si="54"/>
        <v>1</v>
      </c>
      <c r="S352" t="b">
        <f t="shared" si="55"/>
        <v>0</v>
      </c>
      <c r="T352">
        <f t="shared" si="56"/>
        <v>44.925750000000001</v>
      </c>
      <c r="U352">
        <f t="shared" si="57"/>
        <v>1</v>
      </c>
      <c r="V352">
        <f t="shared" si="58"/>
        <v>44.925750000000001</v>
      </c>
    </row>
    <row r="353" spans="1:2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 s="6">
        <v>113510</v>
      </c>
      <c r="J353">
        <v>35</v>
      </c>
      <c r="K353" t="s">
        <v>526</v>
      </c>
      <c r="L353" t="s">
        <v>15</v>
      </c>
      <c r="M353">
        <f t="shared" si="50"/>
        <v>1</v>
      </c>
      <c r="N353">
        <f t="shared" si="51"/>
        <v>170.45000000000002</v>
      </c>
      <c r="O353">
        <f t="shared" si="52"/>
        <v>1</v>
      </c>
      <c r="P353">
        <f t="shared" si="53"/>
        <v>170.45000000000002</v>
      </c>
      <c r="Q353">
        <f t="shared" si="59"/>
        <v>170.45000000000002</v>
      </c>
      <c r="R353">
        <f t="shared" si="54"/>
        <v>1</v>
      </c>
      <c r="S353" t="b">
        <f t="shared" si="55"/>
        <v>0</v>
      </c>
      <c r="T353">
        <f t="shared" si="56"/>
        <v>170.45000000000002</v>
      </c>
      <c r="U353">
        <f t="shared" si="57"/>
        <v>1</v>
      </c>
      <c r="V353">
        <f t="shared" si="58"/>
        <v>170.45000000000002</v>
      </c>
    </row>
    <row r="354" spans="1:2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 s="6">
        <v>2695</v>
      </c>
      <c r="J354">
        <v>7.2291999999999996</v>
      </c>
      <c r="L354" t="s">
        <v>20</v>
      </c>
      <c r="M354">
        <f t="shared" si="50"/>
        <v>3</v>
      </c>
      <c r="N354">
        <f t="shared" si="51"/>
        <v>35.206204</v>
      </c>
      <c r="O354">
        <f t="shared" si="52"/>
        <v>1</v>
      </c>
      <c r="P354">
        <f t="shared" si="53"/>
        <v>35.206204</v>
      </c>
      <c r="Q354">
        <f t="shared" si="59"/>
        <v>11.735401333333334</v>
      </c>
      <c r="R354">
        <f t="shared" si="54"/>
        <v>2.5</v>
      </c>
      <c r="S354" t="b">
        <f t="shared" si="55"/>
        <v>0</v>
      </c>
      <c r="T354">
        <f t="shared" si="56"/>
        <v>14.082481599999999</v>
      </c>
      <c r="U354">
        <f t="shared" si="57"/>
        <v>2.5</v>
      </c>
      <c r="V354">
        <f t="shared" si="58"/>
        <v>14.082481599999999</v>
      </c>
    </row>
    <row r="355" spans="1:2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 s="6">
        <v>349237</v>
      </c>
      <c r="J355">
        <v>17.8</v>
      </c>
      <c r="L355" t="s">
        <v>15</v>
      </c>
      <c r="M355">
        <f t="shared" si="50"/>
        <v>2</v>
      </c>
      <c r="N355">
        <f t="shared" si="51"/>
        <v>86.686000000000007</v>
      </c>
      <c r="O355">
        <f t="shared" si="52"/>
        <v>2</v>
      </c>
      <c r="P355">
        <f t="shared" si="53"/>
        <v>43.343000000000004</v>
      </c>
      <c r="Q355">
        <f t="shared" si="59"/>
        <v>43.343000000000004</v>
      </c>
      <c r="R355">
        <f t="shared" si="54"/>
        <v>2</v>
      </c>
      <c r="S355" t="b">
        <f t="shared" si="55"/>
        <v>0</v>
      </c>
      <c r="T355">
        <f t="shared" si="56"/>
        <v>43.343000000000004</v>
      </c>
      <c r="U355">
        <f t="shared" si="57"/>
        <v>2</v>
      </c>
      <c r="V355">
        <f t="shared" si="58"/>
        <v>43.343000000000004</v>
      </c>
    </row>
    <row r="356" spans="1:2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 s="6">
        <v>2647</v>
      </c>
      <c r="J356">
        <v>7.2249999999999996</v>
      </c>
      <c r="L356" t="s">
        <v>20</v>
      </c>
      <c r="M356">
        <f t="shared" si="50"/>
        <v>1</v>
      </c>
      <c r="N356">
        <f t="shared" si="51"/>
        <v>35.185749999999999</v>
      </c>
      <c r="O356">
        <f t="shared" si="52"/>
        <v>1</v>
      </c>
      <c r="P356">
        <f t="shared" si="53"/>
        <v>35.185749999999999</v>
      </c>
      <c r="Q356">
        <f t="shared" si="59"/>
        <v>35.185749999999999</v>
      </c>
      <c r="R356">
        <f t="shared" si="54"/>
        <v>1</v>
      </c>
      <c r="S356" t="b">
        <f t="shared" si="55"/>
        <v>0</v>
      </c>
      <c r="T356">
        <f t="shared" si="56"/>
        <v>35.185749999999999</v>
      </c>
      <c r="U356">
        <f t="shared" si="57"/>
        <v>1</v>
      </c>
      <c r="V356">
        <f t="shared" si="58"/>
        <v>35.185749999999999</v>
      </c>
    </row>
    <row r="357" spans="1:2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 s="6">
        <v>345783</v>
      </c>
      <c r="J357">
        <v>9.5</v>
      </c>
      <c r="L357" t="s">
        <v>15</v>
      </c>
      <c r="M357">
        <f t="shared" si="50"/>
        <v>1</v>
      </c>
      <c r="N357">
        <f t="shared" si="51"/>
        <v>46.265000000000001</v>
      </c>
      <c r="O357">
        <f t="shared" si="52"/>
        <v>1</v>
      </c>
      <c r="P357">
        <f t="shared" si="53"/>
        <v>46.265000000000001</v>
      </c>
      <c r="Q357">
        <f t="shared" si="59"/>
        <v>46.265000000000001</v>
      </c>
      <c r="R357">
        <f t="shared" si="54"/>
        <v>1</v>
      </c>
      <c r="S357" t="b">
        <f t="shared" si="55"/>
        <v>0</v>
      </c>
      <c r="T357">
        <f t="shared" si="56"/>
        <v>46.265000000000001</v>
      </c>
      <c r="U357">
        <f t="shared" si="57"/>
        <v>1</v>
      </c>
      <c r="V357">
        <f t="shared" si="58"/>
        <v>46.265000000000001</v>
      </c>
    </row>
    <row r="358" spans="1:2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 s="6">
        <v>113505</v>
      </c>
      <c r="J358">
        <v>55</v>
      </c>
      <c r="K358" t="s">
        <v>260</v>
      </c>
      <c r="L358" t="s">
        <v>15</v>
      </c>
      <c r="M358">
        <f t="shared" si="50"/>
        <v>2</v>
      </c>
      <c r="N358">
        <f t="shared" si="51"/>
        <v>267.85000000000002</v>
      </c>
      <c r="O358">
        <f t="shared" si="52"/>
        <v>2</v>
      </c>
      <c r="P358">
        <f t="shared" si="53"/>
        <v>133.92500000000001</v>
      </c>
      <c r="Q358">
        <f t="shared" si="59"/>
        <v>133.92500000000001</v>
      </c>
      <c r="R358">
        <f t="shared" si="54"/>
        <v>1.5</v>
      </c>
      <c r="S358" t="b">
        <f t="shared" si="55"/>
        <v>1</v>
      </c>
      <c r="T358">
        <f t="shared" si="56"/>
        <v>178.56666666666669</v>
      </c>
      <c r="U358">
        <f t="shared" si="57"/>
        <v>2</v>
      </c>
      <c r="V358">
        <f t="shared" si="58"/>
        <v>133.92500000000001</v>
      </c>
    </row>
    <row r="359" spans="1:2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 s="6">
        <v>237671</v>
      </c>
      <c r="J359">
        <v>13</v>
      </c>
      <c r="L359" t="s">
        <v>15</v>
      </c>
      <c r="M359">
        <f t="shared" si="50"/>
        <v>1</v>
      </c>
      <c r="N359">
        <f t="shared" si="51"/>
        <v>63.31</v>
      </c>
      <c r="O359">
        <f t="shared" si="52"/>
        <v>1</v>
      </c>
      <c r="P359">
        <f t="shared" si="53"/>
        <v>63.31</v>
      </c>
      <c r="Q359">
        <f t="shared" si="59"/>
        <v>63.31</v>
      </c>
      <c r="R359">
        <f t="shared" si="54"/>
        <v>1</v>
      </c>
      <c r="S359" t="b">
        <f t="shared" si="55"/>
        <v>0</v>
      </c>
      <c r="T359">
        <f t="shared" si="56"/>
        <v>63.31</v>
      </c>
      <c r="U359">
        <f t="shared" si="57"/>
        <v>1</v>
      </c>
      <c r="V359">
        <f t="shared" si="58"/>
        <v>63.31</v>
      </c>
    </row>
    <row r="360" spans="1:2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 s="6">
        <v>330931</v>
      </c>
      <c r="J360">
        <v>7.8792</v>
      </c>
      <c r="L360" t="s">
        <v>27</v>
      </c>
      <c r="M360">
        <f t="shared" si="50"/>
        <v>1</v>
      </c>
      <c r="N360">
        <f t="shared" si="51"/>
        <v>32.999665440000001</v>
      </c>
      <c r="O360">
        <f t="shared" si="52"/>
        <v>1</v>
      </c>
      <c r="P360">
        <f t="shared" si="53"/>
        <v>32.999665440000001</v>
      </c>
      <c r="Q360">
        <f t="shared" si="59"/>
        <v>32.999665440000001</v>
      </c>
      <c r="R360">
        <f t="shared" si="54"/>
        <v>1</v>
      </c>
      <c r="S360" t="b">
        <f t="shared" si="55"/>
        <v>0</v>
      </c>
      <c r="T360">
        <f t="shared" si="56"/>
        <v>32.999665440000001</v>
      </c>
      <c r="U360">
        <f t="shared" si="57"/>
        <v>1</v>
      </c>
      <c r="V360">
        <f t="shared" si="58"/>
        <v>32.999665440000001</v>
      </c>
    </row>
    <row r="361" spans="1:2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 s="6">
        <v>330980</v>
      </c>
      <c r="J361">
        <v>7.8792</v>
      </c>
      <c r="L361" t="s">
        <v>27</v>
      </c>
      <c r="M361">
        <f t="shared" si="50"/>
        <v>1</v>
      </c>
      <c r="N361">
        <f t="shared" si="51"/>
        <v>32.999665440000001</v>
      </c>
      <c r="O361">
        <f t="shared" si="52"/>
        <v>1</v>
      </c>
      <c r="P361">
        <f t="shared" si="53"/>
        <v>32.999665440000001</v>
      </c>
      <c r="Q361">
        <f t="shared" si="59"/>
        <v>32.999665440000001</v>
      </c>
      <c r="R361">
        <f t="shared" si="54"/>
        <v>1</v>
      </c>
      <c r="S361" t="b">
        <f t="shared" si="55"/>
        <v>0</v>
      </c>
      <c r="T361">
        <f t="shared" si="56"/>
        <v>32.999665440000001</v>
      </c>
      <c r="U361">
        <f t="shared" si="57"/>
        <v>1</v>
      </c>
      <c r="V361">
        <f t="shared" si="58"/>
        <v>32.999665440000001</v>
      </c>
    </row>
    <row r="362" spans="1:2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 s="6">
        <v>347088</v>
      </c>
      <c r="J362">
        <v>27.9</v>
      </c>
      <c r="L362" t="s">
        <v>15</v>
      </c>
      <c r="M362">
        <f t="shared" si="50"/>
        <v>6</v>
      </c>
      <c r="N362">
        <f t="shared" si="51"/>
        <v>135.87299999999999</v>
      </c>
      <c r="O362">
        <f t="shared" si="52"/>
        <v>6</v>
      </c>
      <c r="P362">
        <f t="shared" si="53"/>
        <v>22.645499999999998</v>
      </c>
      <c r="Q362">
        <f t="shared" si="59"/>
        <v>22.645499999999998</v>
      </c>
      <c r="R362">
        <f t="shared" si="54"/>
        <v>4</v>
      </c>
      <c r="S362" t="b">
        <f t="shared" si="55"/>
        <v>0</v>
      </c>
      <c r="T362">
        <f t="shared" si="56"/>
        <v>33.968249999999998</v>
      </c>
      <c r="U362">
        <f t="shared" si="57"/>
        <v>6</v>
      </c>
      <c r="V362">
        <f t="shared" si="58"/>
        <v>22.645499999999998</v>
      </c>
    </row>
    <row r="363" spans="1:2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s="6" t="s">
        <v>537</v>
      </c>
      <c r="J363">
        <v>27.720800000000001</v>
      </c>
      <c r="L363" t="s">
        <v>20</v>
      </c>
      <c r="M363">
        <f t="shared" si="50"/>
        <v>2</v>
      </c>
      <c r="N363">
        <f t="shared" si="51"/>
        <v>135.00029599999999</v>
      </c>
      <c r="O363">
        <f t="shared" si="52"/>
        <v>1</v>
      </c>
      <c r="P363">
        <f t="shared" si="53"/>
        <v>135.00029599999999</v>
      </c>
      <c r="Q363">
        <f t="shared" si="59"/>
        <v>67.500147999999996</v>
      </c>
      <c r="R363">
        <f t="shared" si="54"/>
        <v>2</v>
      </c>
      <c r="S363" t="b">
        <f t="shared" si="55"/>
        <v>0</v>
      </c>
      <c r="T363">
        <f t="shared" si="56"/>
        <v>67.500147999999996</v>
      </c>
      <c r="U363">
        <f t="shared" si="57"/>
        <v>2</v>
      </c>
      <c r="V363">
        <f t="shared" si="58"/>
        <v>67.500147999999996</v>
      </c>
    </row>
    <row r="364" spans="1:2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 s="6">
        <v>2691</v>
      </c>
      <c r="J364">
        <v>14.4542</v>
      </c>
      <c r="L364" t="s">
        <v>20</v>
      </c>
      <c r="M364">
        <f t="shared" si="50"/>
        <v>2</v>
      </c>
      <c r="N364">
        <f t="shared" si="51"/>
        <v>70.391953999999998</v>
      </c>
      <c r="O364">
        <f t="shared" si="52"/>
        <v>2</v>
      </c>
      <c r="P364">
        <f t="shared" si="53"/>
        <v>35.195976999999999</v>
      </c>
      <c r="Q364">
        <f t="shared" si="59"/>
        <v>35.195976999999999</v>
      </c>
      <c r="R364">
        <f t="shared" si="54"/>
        <v>1.5</v>
      </c>
      <c r="S364" t="b">
        <f t="shared" si="55"/>
        <v>0</v>
      </c>
      <c r="T364">
        <f t="shared" si="56"/>
        <v>46.92796933333333</v>
      </c>
      <c r="U364">
        <f t="shared" si="57"/>
        <v>2</v>
      </c>
      <c r="V364">
        <f t="shared" si="58"/>
        <v>35.195976999999999</v>
      </c>
    </row>
    <row r="365" spans="1:2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s="6" t="s">
        <v>540</v>
      </c>
      <c r="J365">
        <v>7.05</v>
      </c>
      <c r="L365" t="s">
        <v>15</v>
      </c>
      <c r="M365">
        <f t="shared" si="50"/>
        <v>1</v>
      </c>
      <c r="N365">
        <f t="shared" si="51"/>
        <v>34.333500000000001</v>
      </c>
      <c r="O365">
        <f t="shared" si="52"/>
        <v>1</v>
      </c>
      <c r="P365">
        <f t="shared" si="53"/>
        <v>34.333500000000001</v>
      </c>
      <c r="Q365">
        <f t="shared" si="59"/>
        <v>34.333500000000001</v>
      </c>
      <c r="R365">
        <f t="shared" si="54"/>
        <v>1</v>
      </c>
      <c r="S365" t="b">
        <f t="shared" si="55"/>
        <v>0</v>
      </c>
      <c r="T365">
        <f t="shared" si="56"/>
        <v>34.333500000000001</v>
      </c>
      <c r="U365">
        <f t="shared" si="57"/>
        <v>1</v>
      </c>
      <c r="V365">
        <f t="shared" si="58"/>
        <v>34.333500000000001</v>
      </c>
    </row>
    <row r="366" spans="1:2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 s="6">
        <v>370365</v>
      </c>
      <c r="J366">
        <v>15.5</v>
      </c>
      <c r="L366" t="s">
        <v>27</v>
      </c>
      <c r="M366">
        <f t="shared" si="50"/>
        <v>2</v>
      </c>
      <c r="N366">
        <f t="shared" si="51"/>
        <v>64.917100000000005</v>
      </c>
      <c r="O366">
        <f t="shared" si="52"/>
        <v>2</v>
      </c>
      <c r="P366">
        <f t="shared" si="53"/>
        <v>32.458550000000002</v>
      </c>
      <c r="Q366">
        <f t="shared" si="59"/>
        <v>32.458550000000002</v>
      </c>
      <c r="R366">
        <f t="shared" si="54"/>
        <v>2</v>
      </c>
      <c r="S366" t="b">
        <f t="shared" si="55"/>
        <v>0</v>
      </c>
      <c r="T366">
        <f t="shared" si="56"/>
        <v>32.458550000000002</v>
      </c>
      <c r="U366">
        <f t="shared" si="57"/>
        <v>2</v>
      </c>
      <c r="V366">
        <f t="shared" si="58"/>
        <v>32.458550000000002</v>
      </c>
    </row>
    <row r="367" spans="1:2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s="6" t="s">
        <v>543</v>
      </c>
      <c r="J367">
        <v>7.25</v>
      </c>
      <c r="L367" t="s">
        <v>15</v>
      </c>
      <c r="M367">
        <f t="shared" si="50"/>
        <v>1</v>
      </c>
      <c r="N367">
        <f t="shared" si="51"/>
        <v>35.307499999999997</v>
      </c>
      <c r="O367">
        <f t="shared" si="52"/>
        <v>1</v>
      </c>
      <c r="P367">
        <f t="shared" si="53"/>
        <v>35.307499999999997</v>
      </c>
      <c r="Q367">
        <f t="shared" si="59"/>
        <v>35.307499999999997</v>
      </c>
      <c r="R367">
        <f t="shared" si="54"/>
        <v>1</v>
      </c>
      <c r="S367" t="b">
        <f t="shared" si="55"/>
        <v>0</v>
      </c>
      <c r="T367">
        <f t="shared" si="56"/>
        <v>35.307499999999997</v>
      </c>
      <c r="U367">
        <f t="shared" si="57"/>
        <v>1</v>
      </c>
      <c r="V367">
        <f t="shared" si="58"/>
        <v>35.307499999999997</v>
      </c>
    </row>
    <row r="368" spans="1:2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 s="6">
        <v>110813</v>
      </c>
      <c r="J368">
        <v>75.25</v>
      </c>
      <c r="K368" t="s">
        <v>545</v>
      </c>
      <c r="L368" t="s">
        <v>20</v>
      </c>
      <c r="M368">
        <f t="shared" si="50"/>
        <v>2</v>
      </c>
      <c r="N368">
        <f t="shared" si="51"/>
        <v>75.25</v>
      </c>
      <c r="O368">
        <f t="shared" si="52"/>
        <v>1</v>
      </c>
      <c r="P368">
        <f t="shared" si="53"/>
        <v>75.25</v>
      </c>
      <c r="Q368">
        <f t="shared" si="59"/>
        <v>37.625</v>
      </c>
      <c r="R368">
        <f t="shared" si="54"/>
        <v>2</v>
      </c>
      <c r="S368" t="b">
        <f t="shared" si="55"/>
        <v>0</v>
      </c>
      <c r="T368">
        <f t="shared" si="56"/>
        <v>37.625</v>
      </c>
      <c r="U368">
        <f t="shared" si="57"/>
        <v>2</v>
      </c>
      <c r="V368">
        <f t="shared" si="58"/>
        <v>37.625</v>
      </c>
    </row>
    <row r="369" spans="1:2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 s="6">
        <v>2626</v>
      </c>
      <c r="J369">
        <v>7.2291999999999996</v>
      </c>
      <c r="L369" t="s">
        <v>20</v>
      </c>
      <c r="M369">
        <f t="shared" si="50"/>
        <v>1</v>
      </c>
      <c r="N369">
        <f t="shared" si="51"/>
        <v>35.206204</v>
      </c>
      <c r="O369">
        <f t="shared" si="52"/>
        <v>1</v>
      </c>
      <c r="P369">
        <f t="shared" si="53"/>
        <v>35.206204</v>
      </c>
      <c r="Q369">
        <f t="shared" si="59"/>
        <v>35.206204</v>
      </c>
      <c r="R369">
        <f t="shared" si="54"/>
        <v>1</v>
      </c>
      <c r="S369" t="b">
        <f t="shared" si="55"/>
        <v>0</v>
      </c>
      <c r="T369">
        <f t="shared" si="56"/>
        <v>35.206204</v>
      </c>
      <c r="U369">
        <f t="shared" si="57"/>
        <v>1</v>
      </c>
      <c r="V369">
        <f t="shared" si="58"/>
        <v>35.206204</v>
      </c>
    </row>
    <row r="370" spans="1:2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 s="6">
        <v>14313</v>
      </c>
      <c r="J370">
        <v>7.75</v>
      </c>
      <c r="L370" t="s">
        <v>27</v>
      </c>
      <c r="M370">
        <f t="shared" si="50"/>
        <v>1</v>
      </c>
      <c r="N370">
        <f t="shared" si="51"/>
        <v>32.458550000000002</v>
      </c>
      <c r="O370">
        <f t="shared" si="52"/>
        <v>1</v>
      </c>
      <c r="P370">
        <f t="shared" si="53"/>
        <v>32.458550000000002</v>
      </c>
      <c r="Q370">
        <f t="shared" si="59"/>
        <v>32.458550000000002</v>
      </c>
      <c r="R370">
        <f t="shared" si="54"/>
        <v>1</v>
      </c>
      <c r="S370" t="b">
        <f t="shared" si="55"/>
        <v>0</v>
      </c>
      <c r="T370">
        <f t="shared" si="56"/>
        <v>32.458550000000002</v>
      </c>
      <c r="U370">
        <f t="shared" si="57"/>
        <v>1</v>
      </c>
      <c r="V370">
        <f t="shared" si="58"/>
        <v>32.458550000000002</v>
      </c>
    </row>
    <row r="371" spans="1:2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s="6" t="s">
        <v>549</v>
      </c>
      <c r="J371">
        <v>69.3</v>
      </c>
      <c r="K371" t="s">
        <v>550</v>
      </c>
      <c r="L371" t="s">
        <v>20</v>
      </c>
      <c r="M371">
        <f t="shared" si="50"/>
        <v>1</v>
      </c>
      <c r="N371">
        <f t="shared" si="51"/>
        <v>337.49099999999999</v>
      </c>
      <c r="O371">
        <f t="shared" si="52"/>
        <v>2</v>
      </c>
      <c r="P371">
        <f t="shared" si="53"/>
        <v>168.74549999999999</v>
      </c>
      <c r="Q371">
        <f t="shared" si="59"/>
        <v>337.49099999999999</v>
      </c>
      <c r="R371">
        <f t="shared" si="54"/>
        <v>1</v>
      </c>
      <c r="S371" t="b">
        <f t="shared" si="55"/>
        <v>0</v>
      </c>
      <c r="T371">
        <f t="shared" si="56"/>
        <v>337.49099999999999</v>
      </c>
      <c r="U371">
        <f t="shared" si="57"/>
        <v>2</v>
      </c>
      <c r="V371">
        <f t="shared" si="58"/>
        <v>168.74549999999999</v>
      </c>
    </row>
    <row r="372" spans="1:2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 s="6">
        <v>11765</v>
      </c>
      <c r="J372">
        <v>55.441699999999997</v>
      </c>
      <c r="K372" t="s">
        <v>552</v>
      </c>
      <c r="L372" t="s">
        <v>20</v>
      </c>
      <c r="M372">
        <f t="shared" si="50"/>
        <v>2</v>
      </c>
      <c r="N372">
        <f t="shared" si="51"/>
        <v>55.441699999999997</v>
      </c>
      <c r="O372">
        <f t="shared" si="52"/>
        <v>1</v>
      </c>
      <c r="P372">
        <f t="shared" si="53"/>
        <v>55.441699999999997</v>
      </c>
      <c r="Q372">
        <f t="shared" si="59"/>
        <v>27.720849999999999</v>
      </c>
      <c r="R372">
        <f t="shared" si="54"/>
        <v>2</v>
      </c>
      <c r="S372" t="b">
        <f t="shared" si="55"/>
        <v>0</v>
      </c>
      <c r="T372">
        <f t="shared" si="56"/>
        <v>27.720849999999999</v>
      </c>
      <c r="U372">
        <f t="shared" si="57"/>
        <v>2</v>
      </c>
      <c r="V372">
        <f t="shared" si="58"/>
        <v>27.720849999999999</v>
      </c>
    </row>
    <row r="373" spans="1:2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 s="6">
        <v>3101267</v>
      </c>
      <c r="J373">
        <v>6.4958</v>
      </c>
      <c r="L373" t="s">
        <v>15</v>
      </c>
      <c r="M373">
        <f t="shared" si="50"/>
        <v>2</v>
      </c>
      <c r="N373">
        <f t="shared" si="51"/>
        <v>31.634546</v>
      </c>
      <c r="O373">
        <f t="shared" si="52"/>
        <v>1</v>
      </c>
      <c r="P373">
        <f t="shared" si="53"/>
        <v>31.634546</v>
      </c>
      <c r="Q373">
        <f t="shared" si="59"/>
        <v>15.817273</v>
      </c>
      <c r="R373">
        <f t="shared" si="54"/>
        <v>2</v>
      </c>
      <c r="S373" t="b">
        <f t="shared" si="55"/>
        <v>0</v>
      </c>
      <c r="T373">
        <f t="shared" si="56"/>
        <v>15.817273</v>
      </c>
      <c r="U373">
        <f t="shared" si="57"/>
        <v>2</v>
      </c>
      <c r="V373">
        <f t="shared" si="58"/>
        <v>15.817273</v>
      </c>
    </row>
    <row r="374" spans="1:2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 s="6">
        <v>323951</v>
      </c>
      <c r="J374">
        <v>8.0500000000000007</v>
      </c>
      <c r="L374" t="s">
        <v>15</v>
      </c>
      <c r="M374">
        <f t="shared" si="50"/>
        <v>1</v>
      </c>
      <c r="N374">
        <f t="shared" si="51"/>
        <v>39.203500000000005</v>
      </c>
      <c r="O374">
        <f t="shared" si="52"/>
        <v>1</v>
      </c>
      <c r="P374">
        <f t="shared" si="53"/>
        <v>39.203500000000005</v>
      </c>
      <c r="Q374">
        <f t="shared" si="59"/>
        <v>39.203500000000005</v>
      </c>
      <c r="R374">
        <f t="shared" si="54"/>
        <v>1</v>
      </c>
      <c r="S374" t="b">
        <f t="shared" si="55"/>
        <v>0</v>
      </c>
      <c r="T374">
        <f t="shared" si="56"/>
        <v>39.203500000000005</v>
      </c>
      <c r="U374">
        <f t="shared" si="57"/>
        <v>1</v>
      </c>
      <c r="V374">
        <f t="shared" si="58"/>
        <v>39.203500000000005</v>
      </c>
    </row>
    <row r="375" spans="1:2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s="6" t="s">
        <v>409</v>
      </c>
      <c r="J375">
        <v>135.63329999999999</v>
      </c>
      <c r="L375" t="s">
        <v>20</v>
      </c>
      <c r="M375">
        <f t="shared" si="50"/>
        <v>1</v>
      </c>
      <c r="N375">
        <f t="shared" si="51"/>
        <v>660.53417100000001</v>
      </c>
      <c r="O375">
        <f t="shared" si="52"/>
        <v>3</v>
      </c>
      <c r="P375">
        <f t="shared" si="53"/>
        <v>220.178057</v>
      </c>
      <c r="Q375">
        <f t="shared" si="59"/>
        <v>660.53417100000001</v>
      </c>
      <c r="R375">
        <f t="shared" si="54"/>
        <v>1</v>
      </c>
      <c r="S375" t="b">
        <f t="shared" si="55"/>
        <v>0</v>
      </c>
      <c r="T375">
        <f t="shared" si="56"/>
        <v>660.53417100000001</v>
      </c>
      <c r="U375">
        <f t="shared" si="57"/>
        <v>3</v>
      </c>
      <c r="V375">
        <f t="shared" si="58"/>
        <v>220.178057</v>
      </c>
    </row>
    <row r="376" spans="1:2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 s="6">
        <v>349909</v>
      </c>
      <c r="J376">
        <v>21.074999999999999</v>
      </c>
      <c r="L376" t="s">
        <v>15</v>
      </c>
      <c r="M376">
        <f t="shared" si="50"/>
        <v>5</v>
      </c>
      <c r="N376">
        <f t="shared" si="51"/>
        <v>102.63525</v>
      </c>
      <c r="O376">
        <f t="shared" si="52"/>
        <v>4</v>
      </c>
      <c r="P376">
        <f t="shared" si="53"/>
        <v>25.6588125</v>
      </c>
      <c r="Q376">
        <f t="shared" si="59"/>
        <v>20.527049999999999</v>
      </c>
      <c r="R376">
        <f t="shared" si="54"/>
        <v>3</v>
      </c>
      <c r="S376" t="b">
        <f t="shared" si="55"/>
        <v>1</v>
      </c>
      <c r="T376">
        <f t="shared" si="56"/>
        <v>34.211750000000002</v>
      </c>
      <c r="U376">
        <f t="shared" si="57"/>
        <v>4</v>
      </c>
      <c r="V376">
        <f t="shared" si="58"/>
        <v>25.6588125</v>
      </c>
    </row>
    <row r="377" spans="1:2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s="6" t="s">
        <v>69</v>
      </c>
      <c r="J377">
        <v>82.1708</v>
      </c>
      <c r="L377" t="s">
        <v>20</v>
      </c>
      <c r="M377">
        <f t="shared" si="50"/>
        <v>2</v>
      </c>
      <c r="N377">
        <f t="shared" si="51"/>
        <v>400.17179600000003</v>
      </c>
      <c r="O377">
        <f t="shared" si="52"/>
        <v>2</v>
      </c>
      <c r="P377">
        <f t="shared" si="53"/>
        <v>200.08589800000001</v>
      </c>
      <c r="Q377">
        <f t="shared" si="59"/>
        <v>200.08589800000001</v>
      </c>
      <c r="R377">
        <f t="shared" si="54"/>
        <v>2</v>
      </c>
      <c r="S377" t="b">
        <f t="shared" si="55"/>
        <v>0</v>
      </c>
      <c r="T377">
        <f t="shared" si="56"/>
        <v>200.08589800000001</v>
      </c>
      <c r="U377">
        <f t="shared" si="57"/>
        <v>2</v>
      </c>
      <c r="V377">
        <f t="shared" si="58"/>
        <v>200.08589800000001</v>
      </c>
    </row>
    <row r="378" spans="1:2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s="6" t="s">
        <v>559</v>
      </c>
      <c r="J378">
        <v>7.25</v>
      </c>
      <c r="L378" t="s">
        <v>15</v>
      </c>
      <c r="M378">
        <f t="shared" si="50"/>
        <v>1</v>
      </c>
      <c r="N378">
        <f t="shared" si="51"/>
        <v>35.307499999999997</v>
      </c>
      <c r="O378">
        <f t="shared" si="52"/>
        <v>1</v>
      </c>
      <c r="P378">
        <f t="shared" si="53"/>
        <v>35.307499999999997</v>
      </c>
      <c r="Q378">
        <f t="shared" si="59"/>
        <v>35.307499999999997</v>
      </c>
      <c r="R378">
        <f t="shared" si="54"/>
        <v>1</v>
      </c>
      <c r="S378" t="b">
        <f t="shared" si="55"/>
        <v>0</v>
      </c>
      <c r="T378">
        <f t="shared" si="56"/>
        <v>35.307499999999997</v>
      </c>
      <c r="U378">
        <f t="shared" si="57"/>
        <v>1</v>
      </c>
      <c r="V378">
        <f t="shared" si="58"/>
        <v>35.307499999999997</v>
      </c>
    </row>
    <row r="379" spans="1:2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 s="6">
        <v>113503</v>
      </c>
      <c r="J379">
        <v>211.5</v>
      </c>
      <c r="K379" t="s">
        <v>561</v>
      </c>
      <c r="L379" t="s">
        <v>20</v>
      </c>
      <c r="M379">
        <f t="shared" si="50"/>
        <v>3</v>
      </c>
      <c r="N379">
        <f t="shared" si="51"/>
        <v>211.5</v>
      </c>
      <c r="O379">
        <f t="shared" si="52"/>
        <v>1</v>
      </c>
      <c r="P379">
        <f t="shared" si="53"/>
        <v>211.5</v>
      </c>
      <c r="Q379">
        <f t="shared" si="59"/>
        <v>70.5</v>
      </c>
      <c r="R379">
        <f t="shared" si="54"/>
        <v>2</v>
      </c>
      <c r="S379" t="b">
        <f t="shared" si="55"/>
        <v>0</v>
      </c>
      <c r="T379">
        <f t="shared" si="56"/>
        <v>105.75</v>
      </c>
      <c r="U379">
        <f t="shared" si="57"/>
        <v>2</v>
      </c>
      <c r="V379">
        <f t="shared" si="58"/>
        <v>105.75</v>
      </c>
    </row>
    <row r="380" spans="1:2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 s="6">
        <v>2648</v>
      </c>
      <c r="J380">
        <v>4.0125000000000002</v>
      </c>
      <c r="L380" t="s">
        <v>20</v>
      </c>
      <c r="M380">
        <f t="shared" si="50"/>
        <v>1</v>
      </c>
      <c r="N380">
        <f t="shared" si="51"/>
        <v>19.540875</v>
      </c>
      <c r="O380">
        <f t="shared" si="52"/>
        <v>1</v>
      </c>
      <c r="P380">
        <f t="shared" si="53"/>
        <v>19.540875</v>
      </c>
      <c r="Q380">
        <f t="shared" si="59"/>
        <v>19.540875</v>
      </c>
      <c r="R380">
        <f t="shared" si="54"/>
        <v>1</v>
      </c>
      <c r="S380" t="b">
        <f t="shared" si="55"/>
        <v>0</v>
      </c>
      <c r="T380">
        <f t="shared" si="56"/>
        <v>19.540875</v>
      </c>
      <c r="U380">
        <f t="shared" si="57"/>
        <v>1</v>
      </c>
      <c r="V380">
        <f t="shared" si="58"/>
        <v>19.540875</v>
      </c>
    </row>
    <row r="381" spans="1:2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 s="6">
        <v>347069</v>
      </c>
      <c r="J381">
        <v>7.7750000000000004</v>
      </c>
      <c r="L381" t="s">
        <v>15</v>
      </c>
      <c r="M381">
        <f t="shared" si="50"/>
        <v>1</v>
      </c>
      <c r="N381">
        <f t="shared" si="51"/>
        <v>37.864250000000006</v>
      </c>
      <c r="O381">
        <f t="shared" si="52"/>
        <v>1</v>
      </c>
      <c r="P381">
        <f t="shared" si="53"/>
        <v>37.864250000000006</v>
      </c>
      <c r="Q381">
        <f t="shared" si="59"/>
        <v>37.864250000000006</v>
      </c>
      <c r="R381">
        <f t="shared" si="54"/>
        <v>1</v>
      </c>
      <c r="S381" t="b">
        <f t="shared" si="55"/>
        <v>0</v>
      </c>
      <c r="T381">
        <f t="shared" si="56"/>
        <v>37.864250000000006</v>
      </c>
      <c r="U381">
        <f t="shared" si="57"/>
        <v>1</v>
      </c>
      <c r="V381">
        <f t="shared" si="58"/>
        <v>37.864250000000006</v>
      </c>
    </row>
    <row r="382" spans="1:2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s="6" t="s">
        <v>565</v>
      </c>
      <c r="J382">
        <v>227.52500000000001</v>
      </c>
      <c r="L382" t="s">
        <v>20</v>
      </c>
      <c r="M382">
        <f t="shared" si="50"/>
        <v>1</v>
      </c>
      <c r="N382">
        <f t="shared" si="51"/>
        <v>1108.04675</v>
      </c>
      <c r="O382">
        <f t="shared" si="52"/>
        <v>4</v>
      </c>
      <c r="P382">
        <f t="shared" si="53"/>
        <v>277.01168749999999</v>
      </c>
      <c r="Q382">
        <f t="shared" si="59"/>
        <v>1108.04675</v>
      </c>
      <c r="R382">
        <f t="shared" si="54"/>
        <v>1</v>
      </c>
      <c r="S382" t="b">
        <f t="shared" si="55"/>
        <v>0</v>
      </c>
      <c r="T382">
        <f t="shared" si="56"/>
        <v>1108.04675</v>
      </c>
      <c r="U382">
        <f t="shared" si="57"/>
        <v>4</v>
      </c>
      <c r="V382">
        <f t="shared" si="58"/>
        <v>277.01168749999999</v>
      </c>
    </row>
    <row r="383" spans="1:2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 s="6">
        <v>2653</v>
      </c>
      <c r="J383">
        <v>15.7417</v>
      </c>
      <c r="L383" t="s">
        <v>20</v>
      </c>
      <c r="M383">
        <f t="shared" si="50"/>
        <v>3</v>
      </c>
      <c r="N383">
        <f t="shared" si="51"/>
        <v>76.662079000000006</v>
      </c>
      <c r="O383">
        <f t="shared" si="52"/>
        <v>2</v>
      </c>
      <c r="P383">
        <f t="shared" si="53"/>
        <v>38.331039500000003</v>
      </c>
      <c r="Q383">
        <f t="shared" si="59"/>
        <v>25.554026333333336</v>
      </c>
      <c r="R383">
        <f t="shared" si="54"/>
        <v>2.5</v>
      </c>
      <c r="S383" t="b">
        <f t="shared" si="55"/>
        <v>1</v>
      </c>
      <c r="T383">
        <f t="shared" si="56"/>
        <v>30.664831600000003</v>
      </c>
      <c r="U383">
        <f t="shared" si="57"/>
        <v>2.5</v>
      </c>
      <c r="V383">
        <f t="shared" si="58"/>
        <v>30.664831600000003</v>
      </c>
    </row>
    <row r="384" spans="1:2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s="6" t="s">
        <v>568</v>
      </c>
      <c r="J384">
        <v>7.9249999999999998</v>
      </c>
      <c r="L384" t="s">
        <v>15</v>
      </c>
      <c r="M384">
        <f t="shared" si="50"/>
        <v>1</v>
      </c>
      <c r="N384">
        <f t="shared" si="51"/>
        <v>38.594749999999998</v>
      </c>
      <c r="O384">
        <f t="shared" si="52"/>
        <v>1</v>
      </c>
      <c r="P384">
        <f t="shared" si="53"/>
        <v>38.594749999999998</v>
      </c>
      <c r="Q384">
        <f t="shared" si="59"/>
        <v>38.594749999999998</v>
      </c>
      <c r="R384">
        <f t="shared" si="54"/>
        <v>1</v>
      </c>
      <c r="S384" t="b">
        <f t="shared" si="55"/>
        <v>0</v>
      </c>
      <c r="T384">
        <f t="shared" si="56"/>
        <v>38.594749999999998</v>
      </c>
      <c r="U384">
        <f t="shared" si="57"/>
        <v>1</v>
      </c>
      <c r="V384">
        <f t="shared" si="58"/>
        <v>38.594749999999998</v>
      </c>
    </row>
    <row r="385" spans="1:2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 s="6">
        <v>113789</v>
      </c>
      <c r="J385">
        <v>52</v>
      </c>
      <c r="L385" t="s">
        <v>15</v>
      </c>
      <c r="M385">
        <f t="shared" si="50"/>
        <v>2</v>
      </c>
      <c r="N385">
        <f t="shared" si="51"/>
        <v>253.24</v>
      </c>
      <c r="O385">
        <f t="shared" si="52"/>
        <v>2</v>
      </c>
      <c r="P385">
        <f t="shared" si="53"/>
        <v>126.62</v>
      </c>
      <c r="Q385">
        <f t="shared" si="59"/>
        <v>126.62</v>
      </c>
      <c r="R385">
        <f t="shared" si="54"/>
        <v>2</v>
      </c>
      <c r="S385" t="b">
        <f t="shared" si="55"/>
        <v>0</v>
      </c>
      <c r="T385">
        <f t="shared" si="56"/>
        <v>126.62</v>
      </c>
      <c r="U385">
        <f t="shared" si="57"/>
        <v>2</v>
      </c>
      <c r="V385">
        <f t="shared" si="58"/>
        <v>126.62</v>
      </c>
    </row>
    <row r="386" spans="1:2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 s="6">
        <v>349227</v>
      </c>
      <c r="J386">
        <v>7.8958000000000004</v>
      </c>
      <c r="L386" t="s">
        <v>15</v>
      </c>
      <c r="M386">
        <f t="shared" si="50"/>
        <v>1</v>
      </c>
      <c r="N386">
        <f t="shared" si="51"/>
        <v>38.452546000000005</v>
      </c>
      <c r="O386">
        <f t="shared" si="52"/>
        <v>1</v>
      </c>
      <c r="P386">
        <f t="shared" si="53"/>
        <v>38.452546000000005</v>
      </c>
      <c r="Q386">
        <f t="shared" si="59"/>
        <v>38.452546000000005</v>
      </c>
      <c r="R386">
        <f t="shared" si="54"/>
        <v>1</v>
      </c>
      <c r="S386" t="b">
        <f t="shared" si="55"/>
        <v>0</v>
      </c>
      <c r="T386">
        <f t="shared" si="56"/>
        <v>38.452546000000005</v>
      </c>
      <c r="U386">
        <f t="shared" si="57"/>
        <v>1</v>
      </c>
      <c r="V386">
        <f t="shared" si="58"/>
        <v>38.452546000000005</v>
      </c>
    </row>
    <row r="387" spans="1:2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s="6" t="s">
        <v>126</v>
      </c>
      <c r="J387">
        <v>73.5</v>
      </c>
      <c r="L387" t="s">
        <v>15</v>
      </c>
      <c r="M387">
        <f t="shared" ref="M387:M450" si="60">G387+H387+1</f>
        <v>1</v>
      </c>
      <c r="N387">
        <f t="shared" ref="N387:N450" si="61">IF(L387="S",J387*4.87,IF(L387="Q",J387*0.86*4.87,IF(OR(ISNUMBER(SEARCH("PC",I387)),ISNUMBER(SEARCH("SC",I387)),C387=3),J387*4.87,J387)))</f>
        <v>357.94499999999999</v>
      </c>
      <c r="O387">
        <f t="shared" ref="O387:O450" si="62">COUNTIF(I:I,I387)</f>
        <v>5</v>
      </c>
      <c r="P387">
        <f t="shared" ref="P387:P450" si="63">N387/O387</f>
        <v>71.588999999999999</v>
      </c>
      <c r="Q387">
        <f t="shared" si="59"/>
        <v>357.94499999999999</v>
      </c>
      <c r="R387">
        <f t="shared" ref="R387:R450" si="64">IF(S387,0.5*(1+G387)+H387,1+G387+0.5*H387)</f>
        <v>1</v>
      </c>
      <c r="S387" t="b">
        <f t="shared" ref="S387:S450" si="65">AND(OR(ISNUMBER(SEARCH("Master",D387)),ISNUMBER(SEARCH("Miss",D387))),H387&gt;0)</f>
        <v>0</v>
      </c>
      <c r="T387">
        <f t="shared" ref="T387:T450" si="66">N387/R387</f>
        <v>357.94499999999999</v>
      </c>
      <c r="U387">
        <f t="shared" ref="U387:U450" si="67">MAX(O387,R387)</f>
        <v>5</v>
      </c>
      <c r="V387">
        <f t="shared" ref="V387:V450" si="68">N387/U387</f>
        <v>71.588999999999999</v>
      </c>
    </row>
    <row r="388" spans="1:2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s="6" t="s">
        <v>105</v>
      </c>
      <c r="J388">
        <v>46.9</v>
      </c>
      <c r="L388" t="s">
        <v>15</v>
      </c>
      <c r="M388">
        <f t="shared" si="60"/>
        <v>8</v>
      </c>
      <c r="N388">
        <f t="shared" si="61"/>
        <v>228.40299999999999</v>
      </c>
      <c r="O388">
        <f t="shared" si="62"/>
        <v>6</v>
      </c>
      <c r="P388">
        <f t="shared" si="63"/>
        <v>38.067166666666665</v>
      </c>
      <c r="Q388">
        <f t="shared" ref="Q388:Q451" si="69">N388/M388</f>
        <v>28.550374999999999</v>
      </c>
      <c r="R388">
        <f t="shared" si="64"/>
        <v>5</v>
      </c>
      <c r="S388" t="b">
        <f t="shared" si="65"/>
        <v>1</v>
      </c>
      <c r="T388">
        <f t="shared" si="66"/>
        <v>45.680599999999998</v>
      </c>
      <c r="U388">
        <f t="shared" si="67"/>
        <v>6</v>
      </c>
      <c r="V388">
        <f t="shared" si="68"/>
        <v>38.067166666666665</v>
      </c>
    </row>
    <row r="389" spans="1:2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 s="6">
        <v>27849</v>
      </c>
      <c r="J389">
        <v>13</v>
      </c>
      <c r="L389" t="s">
        <v>15</v>
      </c>
      <c r="M389">
        <f t="shared" si="60"/>
        <v>1</v>
      </c>
      <c r="N389">
        <f t="shared" si="61"/>
        <v>63.31</v>
      </c>
      <c r="O389">
        <f t="shared" si="62"/>
        <v>1</v>
      </c>
      <c r="P389">
        <f t="shared" si="63"/>
        <v>63.31</v>
      </c>
      <c r="Q389">
        <f t="shared" si="69"/>
        <v>63.31</v>
      </c>
      <c r="R389">
        <f t="shared" si="64"/>
        <v>1</v>
      </c>
      <c r="S389" t="b">
        <f t="shared" si="65"/>
        <v>0</v>
      </c>
      <c r="T389">
        <f t="shared" si="66"/>
        <v>63.31</v>
      </c>
      <c r="U389">
        <f t="shared" si="67"/>
        <v>1</v>
      </c>
      <c r="V389">
        <f t="shared" si="68"/>
        <v>63.31</v>
      </c>
    </row>
    <row r="390" spans="1:2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 s="6">
        <v>367655</v>
      </c>
      <c r="J390">
        <v>7.7291999999999996</v>
      </c>
      <c r="L390" t="s">
        <v>27</v>
      </c>
      <c r="M390">
        <f t="shared" si="60"/>
        <v>1</v>
      </c>
      <c r="N390">
        <f t="shared" si="61"/>
        <v>32.371435439999999</v>
      </c>
      <c r="O390">
        <f t="shared" si="62"/>
        <v>1</v>
      </c>
      <c r="P390">
        <f t="shared" si="63"/>
        <v>32.371435439999999</v>
      </c>
      <c r="Q390">
        <f t="shared" si="69"/>
        <v>32.371435439999999</v>
      </c>
      <c r="R390">
        <f t="shared" si="64"/>
        <v>1</v>
      </c>
      <c r="S390" t="b">
        <f t="shared" si="65"/>
        <v>0</v>
      </c>
      <c r="T390">
        <f t="shared" si="66"/>
        <v>32.371435439999999</v>
      </c>
      <c r="U390">
        <f t="shared" si="67"/>
        <v>1</v>
      </c>
      <c r="V390">
        <f t="shared" si="68"/>
        <v>32.371435439999999</v>
      </c>
    </row>
    <row r="391" spans="1:2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s="6" t="s">
        <v>576</v>
      </c>
      <c r="J391">
        <v>12</v>
      </c>
      <c r="L391" t="s">
        <v>20</v>
      </c>
      <c r="M391">
        <f t="shared" si="60"/>
        <v>1</v>
      </c>
      <c r="N391">
        <f t="shared" si="61"/>
        <v>58.44</v>
      </c>
      <c r="O391">
        <f t="shared" si="62"/>
        <v>1</v>
      </c>
      <c r="P391">
        <f t="shared" si="63"/>
        <v>58.44</v>
      </c>
      <c r="Q391">
        <f t="shared" si="69"/>
        <v>58.44</v>
      </c>
      <c r="R391">
        <f t="shared" si="64"/>
        <v>1</v>
      </c>
      <c r="S391" t="b">
        <f t="shared" si="65"/>
        <v>0</v>
      </c>
      <c r="T391">
        <f t="shared" si="66"/>
        <v>58.44</v>
      </c>
      <c r="U391">
        <f t="shared" si="67"/>
        <v>1</v>
      </c>
      <c r="V391">
        <f t="shared" si="68"/>
        <v>58.44</v>
      </c>
    </row>
    <row r="392" spans="1:2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 s="6">
        <v>113760</v>
      </c>
      <c r="J392">
        <v>120</v>
      </c>
      <c r="K392" t="s">
        <v>578</v>
      </c>
      <c r="L392" t="s">
        <v>15</v>
      </c>
      <c r="M392">
        <f t="shared" si="60"/>
        <v>4</v>
      </c>
      <c r="N392">
        <f t="shared" si="61"/>
        <v>584.4</v>
      </c>
      <c r="O392">
        <f t="shared" si="62"/>
        <v>4</v>
      </c>
      <c r="P392">
        <f t="shared" si="63"/>
        <v>146.1</v>
      </c>
      <c r="Q392">
        <f t="shared" si="69"/>
        <v>146.1</v>
      </c>
      <c r="R392">
        <f t="shared" si="64"/>
        <v>3</v>
      </c>
      <c r="S392" t="b">
        <f t="shared" si="65"/>
        <v>0</v>
      </c>
      <c r="T392">
        <f t="shared" si="66"/>
        <v>194.79999999999998</v>
      </c>
      <c r="U392">
        <f t="shared" si="67"/>
        <v>4</v>
      </c>
      <c r="V392">
        <f t="shared" si="68"/>
        <v>146.1</v>
      </c>
    </row>
    <row r="393" spans="1:2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 s="6">
        <v>350034</v>
      </c>
      <c r="J393">
        <v>7.7957999999999998</v>
      </c>
      <c r="L393" t="s">
        <v>15</v>
      </c>
      <c r="M393">
        <f t="shared" si="60"/>
        <v>1</v>
      </c>
      <c r="N393">
        <f t="shared" si="61"/>
        <v>37.965546000000003</v>
      </c>
      <c r="O393">
        <f t="shared" si="62"/>
        <v>1</v>
      </c>
      <c r="P393">
        <f t="shared" si="63"/>
        <v>37.965546000000003</v>
      </c>
      <c r="Q393">
        <f t="shared" si="69"/>
        <v>37.965546000000003</v>
      </c>
      <c r="R393">
        <f t="shared" si="64"/>
        <v>1</v>
      </c>
      <c r="S393" t="b">
        <f t="shared" si="65"/>
        <v>0</v>
      </c>
      <c r="T393">
        <f t="shared" si="66"/>
        <v>37.965546000000003</v>
      </c>
      <c r="U393">
        <f t="shared" si="67"/>
        <v>1</v>
      </c>
      <c r="V393">
        <f t="shared" si="68"/>
        <v>37.965546000000003</v>
      </c>
    </row>
    <row r="394" spans="1:2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 s="6">
        <v>3101277</v>
      </c>
      <c r="J394">
        <v>7.9249999999999998</v>
      </c>
      <c r="L394" t="s">
        <v>15</v>
      </c>
      <c r="M394">
        <f t="shared" si="60"/>
        <v>3</v>
      </c>
      <c r="N394">
        <f t="shared" si="61"/>
        <v>38.594749999999998</v>
      </c>
      <c r="O394">
        <f t="shared" si="62"/>
        <v>1</v>
      </c>
      <c r="P394">
        <f t="shared" si="63"/>
        <v>38.594749999999998</v>
      </c>
      <c r="Q394">
        <f t="shared" si="69"/>
        <v>12.864916666666666</v>
      </c>
      <c r="R394">
        <f t="shared" si="64"/>
        <v>3</v>
      </c>
      <c r="S394" t="b">
        <f t="shared" si="65"/>
        <v>0</v>
      </c>
      <c r="T394">
        <f t="shared" si="66"/>
        <v>12.864916666666666</v>
      </c>
      <c r="U394">
        <f t="shared" si="67"/>
        <v>3</v>
      </c>
      <c r="V394">
        <f t="shared" si="68"/>
        <v>12.864916666666666</v>
      </c>
    </row>
    <row r="395" spans="1:2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 s="6">
        <v>35273</v>
      </c>
      <c r="J395">
        <v>113.27500000000001</v>
      </c>
      <c r="K395" t="s">
        <v>328</v>
      </c>
      <c r="L395" t="s">
        <v>20</v>
      </c>
      <c r="M395">
        <f t="shared" si="60"/>
        <v>2</v>
      </c>
      <c r="N395">
        <f t="shared" si="61"/>
        <v>113.27500000000001</v>
      </c>
      <c r="O395">
        <f t="shared" si="62"/>
        <v>3</v>
      </c>
      <c r="P395">
        <f t="shared" si="63"/>
        <v>37.758333333333333</v>
      </c>
      <c r="Q395">
        <f t="shared" si="69"/>
        <v>56.637500000000003</v>
      </c>
      <c r="R395">
        <f t="shared" si="64"/>
        <v>2</v>
      </c>
      <c r="S395" t="b">
        <f t="shared" si="65"/>
        <v>0</v>
      </c>
      <c r="T395">
        <f t="shared" si="66"/>
        <v>56.637500000000003</v>
      </c>
      <c r="U395">
        <f t="shared" si="67"/>
        <v>3</v>
      </c>
      <c r="V395">
        <f t="shared" si="68"/>
        <v>37.758333333333333</v>
      </c>
    </row>
    <row r="396" spans="1:2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s="6" t="s">
        <v>34</v>
      </c>
      <c r="J396">
        <v>16.7</v>
      </c>
      <c r="K396" t="s">
        <v>35</v>
      </c>
      <c r="L396" t="s">
        <v>15</v>
      </c>
      <c r="M396">
        <f t="shared" si="60"/>
        <v>3</v>
      </c>
      <c r="N396">
        <f t="shared" si="61"/>
        <v>81.328999999999994</v>
      </c>
      <c r="O396">
        <f t="shared" si="62"/>
        <v>2</v>
      </c>
      <c r="P396">
        <f t="shared" si="63"/>
        <v>40.664499999999997</v>
      </c>
      <c r="Q396">
        <f t="shared" si="69"/>
        <v>27.109666666666666</v>
      </c>
      <c r="R396">
        <f t="shared" si="64"/>
        <v>2</v>
      </c>
      <c r="S396" t="b">
        <f t="shared" si="65"/>
        <v>0</v>
      </c>
      <c r="T396">
        <f t="shared" si="66"/>
        <v>40.664499999999997</v>
      </c>
      <c r="U396">
        <f t="shared" si="67"/>
        <v>2</v>
      </c>
      <c r="V396">
        <f t="shared" si="68"/>
        <v>40.664499999999997</v>
      </c>
    </row>
    <row r="397" spans="1:2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 s="6">
        <v>350052</v>
      </c>
      <c r="J397">
        <v>7.7957999999999998</v>
      </c>
      <c r="L397" t="s">
        <v>15</v>
      </c>
      <c r="M397">
        <f t="shared" si="60"/>
        <v>1</v>
      </c>
      <c r="N397">
        <f t="shared" si="61"/>
        <v>37.965546000000003</v>
      </c>
      <c r="O397">
        <f t="shared" si="62"/>
        <v>1</v>
      </c>
      <c r="P397">
        <f t="shared" si="63"/>
        <v>37.965546000000003</v>
      </c>
      <c r="Q397">
        <f t="shared" si="69"/>
        <v>37.965546000000003</v>
      </c>
      <c r="R397">
        <f t="shared" si="64"/>
        <v>1</v>
      </c>
      <c r="S397" t="b">
        <f t="shared" si="65"/>
        <v>0</v>
      </c>
      <c r="T397">
        <f t="shared" si="66"/>
        <v>37.965546000000003</v>
      </c>
      <c r="U397">
        <f t="shared" si="67"/>
        <v>1</v>
      </c>
      <c r="V397">
        <f t="shared" si="68"/>
        <v>37.965546000000003</v>
      </c>
    </row>
    <row r="398" spans="1:2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 s="6">
        <v>350407</v>
      </c>
      <c r="J398">
        <v>7.8541999999999996</v>
      </c>
      <c r="L398" t="s">
        <v>15</v>
      </c>
      <c r="M398">
        <f t="shared" si="60"/>
        <v>1</v>
      </c>
      <c r="N398">
        <f t="shared" si="61"/>
        <v>38.249954000000002</v>
      </c>
      <c r="O398">
        <f t="shared" si="62"/>
        <v>1</v>
      </c>
      <c r="P398">
        <f t="shared" si="63"/>
        <v>38.249954000000002</v>
      </c>
      <c r="Q398">
        <f t="shared" si="69"/>
        <v>38.249954000000002</v>
      </c>
      <c r="R398">
        <f t="shared" si="64"/>
        <v>1</v>
      </c>
      <c r="S398" t="b">
        <f t="shared" si="65"/>
        <v>0</v>
      </c>
      <c r="T398">
        <f t="shared" si="66"/>
        <v>38.249954000000002</v>
      </c>
      <c r="U398">
        <f t="shared" si="67"/>
        <v>1</v>
      </c>
      <c r="V398">
        <f t="shared" si="68"/>
        <v>38.249954000000002</v>
      </c>
    </row>
    <row r="399" spans="1:2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 s="6">
        <v>28403</v>
      </c>
      <c r="J399">
        <v>26</v>
      </c>
      <c r="L399" t="s">
        <v>15</v>
      </c>
      <c r="M399">
        <f t="shared" si="60"/>
        <v>1</v>
      </c>
      <c r="N399">
        <f t="shared" si="61"/>
        <v>126.62</v>
      </c>
      <c r="O399">
        <f t="shared" si="62"/>
        <v>2</v>
      </c>
      <c r="P399">
        <f t="shared" si="63"/>
        <v>63.31</v>
      </c>
      <c r="Q399">
        <f t="shared" si="69"/>
        <v>126.62</v>
      </c>
      <c r="R399">
        <f t="shared" si="64"/>
        <v>1</v>
      </c>
      <c r="S399" t="b">
        <f t="shared" si="65"/>
        <v>0</v>
      </c>
      <c r="T399">
        <f t="shared" si="66"/>
        <v>126.62</v>
      </c>
      <c r="U399">
        <f t="shared" si="67"/>
        <v>2</v>
      </c>
      <c r="V399">
        <f t="shared" si="68"/>
        <v>63.31</v>
      </c>
    </row>
    <row r="400" spans="1:2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 s="6">
        <v>244278</v>
      </c>
      <c r="J400">
        <v>10.5</v>
      </c>
      <c r="L400" t="s">
        <v>15</v>
      </c>
      <c r="M400">
        <f t="shared" si="60"/>
        <v>1</v>
      </c>
      <c r="N400">
        <f t="shared" si="61"/>
        <v>51.134999999999998</v>
      </c>
      <c r="O400">
        <f t="shared" si="62"/>
        <v>1</v>
      </c>
      <c r="P400">
        <f t="shared" si="63"/>
        <v>51.134999999999998</v>
      </c>
      <c r="Q400">
        <f t="shared" si="69"/>
        <v>51.134999999999998</v>
      </c>
      <c r="R400">
        <f t="shared" si="64"/>
        <v>1</v>
      </c>
      <c r="S400" t="b">
        <f t="shared" si="65"/>
        <v>0</v>
      </c>
      <c r="T400">
        <f t="shared" si="66"/>
        <v>51.134999999999998</v>
      </c>
      <c r="U400">
        <f t="shared" si="67"/>
        <v>1</v>
      </c>
      <c r="V400">
        <f t="shared" si="68"/>
        <v>51.134999999999998</v>
      </c>
    </row>
    <row r="401" spans="1:2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 s="6">
        <v>240929</v>
      </c>
      <c r="J401">
        <v>12.65</v>
      </c>
      <c r="L401" t="s">
        <v>15</v>
      </c>
      <c r="M401">
        <f t="shared" si="60"/>
        <v>1</v>
      </c>
      <c r="N401">
        <f t="shared" si="61"/>
        <v>61.605500000000006</v>
      </c>
      <c r="O401">
        <f t="shared" si="62"/>
        <v>1</v>
      </c>
      <c r="P401">
        <f t="shared" si="63"/>
        <v>61.605500000000006</v>
      </c>
      <c r="Q401">
        <f t="shared" si="69"/>
        <v>61.605500000000006</v>
      </c>
      <c r="R401">
        <f t="shared" si="64"/>
        <v>1</v>
      </c>
      <c r="S401" t="b">
        <f t="shared" si="65"/>
        <v>0</v>
      </c>
      <c r="T401">
        <f t="shared" si="66"/>
        <v>61.605500000000006</v>
      </c>
      <c r="U401">
        <f t="shared" si="67"/>
        <v>1</v>
      </c>
      <c r="V401">
        <f t="shared" si="68"/>
        <v>61.605500000000006</v>
      </c>
    </row>
    <row r="402" spans="1:2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s="6" t="s">
        <v>589</v>
      </c>
      <c r="J402">
        <v>7.9249999999999998</v>
      </c>
      <c r="L402" t="s">
        <v>15</v>
      </c>
      <c r="M402">
        <f t="shared" si="60"/>
        <v>1</v>
      </c>
      <c r="N402">
        <f t="shared" si="61"/>
        <v>38.594749999999998</v>
      </c>
      <c r="O402">
        <f t="shared" si="62"/>
        <v>1</v>
      </c>
      <c r="P402">
        <f t="shared" si="63"/>
        <v>38.594749999999998</v>
      </c>
      <c r="Q402">
        <f t="shared" si="69"/>
        <v>38.594749999999998</v>
      </c>
      <c r="R402">
        <f t="shared" si="64"/>
        <v>1</v>
      </c>
      <c r="S402" t="b">
        <f t="shared" si="65"/>
        <v>0</v>
      </c>
      <c r="T402">
        <f t="shared" si="66"/>
        <v>38.594749999999998</v>
      </c>
      <c r="U402">
        <f t="shared" si="67"/>
        <v>1</v>
      </c>
      <c r="V402">
        <f t="shared" si="68"/>
        <v>38.594749999999998</v>
      </c>
    </row>
    <row r="403" spans="1:2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 s="6">
        <v>341826</v>
      </c>
      <c r="J403">
        <v>8.0500000000000007</v>
      </c>
      <c r="L403" t="s">
        <v>15</v>
      </c>
      <c r="M403">
        <f t="shared" si="60"/>
        <v>1</v>
      </c>
      <c r="N403">
        <f t="shared" si="61"/>
        <v>39.203500000000005</v>
      </c>
      <c r="O403">
        <f t="shared" si="62"/>
        <v>1</v>
      </c>
      <c r="P403">
        <f t="shared" si="63"/>
        <v>39.203500000000005</v>
      </c>
      <c r="Q403">
        <f t="shared" si="69"/>
        <v>39.203500000000005</v>
      </c>
      <c r="R403">
        <f t="shared" si="64"/>
        <v>1</v>
      </c>
      <c r="S403" t="b">
        <f t="shared" si="65"/>
        <v>0</v>
      </c>
      <c r="T403">
        <f t="shared" si="66"/>
        <v>39.203500000000005</v>
      </c>
      <c r="U403">
        <f t="shared" si="67"/>
        <v>1</v>
      </c>
      <c r="V403">
        <f t="shared" si="68"/>
        <v>39.203500000000005</v>
      </c>
    </row>
    <row r="404" spans="1:2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 s="6">
        <v>4137</v>
      </c>
      <c r="J404">
        <v>9.8249999999999993</v>
      </c>
      <c r="L404" t="s">
        <v>15</v>
      </c>
      <c r="M404">
        <f t="shared" si="60"/>
        <v>2</v>
      </c>
      <c r="N404">
        <f t="shared" si="61"/>
        <v>47.847749999999998</v>
      </c>
      <c r="O404">
        <f t="shared" si="62"/>
        <v>1</v>
      </c>
      <c r="P404">
        <f t="shared" si="63"/>
        <v>47.847749999999998</v>
      </c>
      <c r="Q404">
        <f t="shared" si="69"/>
        <v>23.923874999999999</v>
      </c>
      <c r="R404">
        <f t="shared" si="64"/>
        <v>2</v>
      </c>
      <c r="S404" t="b">
        <f t="shared" si="65"/>
        <v>0</v>
      </c>
      <c r="T404">
        <f t="shared" si="66"/>
        <v>23.923874999999999</v>
      </c>
      <c r="U404">
        <f t="shared" si="67"/>
        <v>2</v>
      </c>
      <c r="V404">
        <f t="shared" si="68"/>
        <v>23.923874999999999</v>
      </c>
    </row>
    <row r="405" spans="1:2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s="6" t="s">
        <v>224</v>
      </c>
      <c r="J405">
        <v>15.85</v>
      </c>
      <c r="L405" t="s">
        <v>15</v>
      </c>
      <c r="M405">
        <f t="shared" si="60"/>
        <v>2</v>
      </c>
      <c r="N405">
        <f t="shared" si="61"/>
        <v>77.189499999999995</v>
      </c>
      <c r="O405">
        <f t="shared" si="62"/>
        <v>2</v>
      </c>
      <c r="P405">
        <f t="shared" si="63"/>
        <v>38.594749999999998</v>
      </c>
      <c r="Q405">
        <f t="shared" si="69"/>
        <v>38.594749999999998</v>
      </c>
      <c r="R405">
        <f t="shared" si="64"/>
        <v>2</v>
      </c>
      <c r="S405" t="b">
        <f t="shared" si="65"/>
        <v>0</v>
      </c>
      <c r="T405">
        <f t="shared" si="66"/>
        <v>38.594749999999998</v>
      </c>
      <c r="U405">
        <f t="shared" si="67"/>
        <v>2</v>
      </c>
      <c r="V405">
        <f t="shared" si="68"/>
        <v>38.594749999999998</v>
      </c>
    </row>
    <row r="406" spans="1:2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 s="6">
        <v>315096</v>
      </c>
      <c r="J406">
        <v>8.6624999999999996</v>
      </c>
      <c r="L406" t="s">
        <v>15</v>
      </c>
      <c r="M406">
        <f t="shared" si="60"/>
        <v>1</v>
      </c>
      <c r="N406">
        <f t="shared" si="61"/>
        <v>42.186374999999998</v>
      </c>
      <c r="O406">
        <f t="shared" si="62"/>
        <v>1</v>
      </c>
      <c r="P406">
        <f t="shared" si="63"/>
        <v>42.186374999999998</v>
      </c>
      <c r="Q406">
        <f t="shared" si="69"/>
        <v>42.186374999999998</v>
      </c>
      <c r="R406">
        <f t="shared" si="64"/>
        <v>1</v>
      </c>
      <c r="S406" t="b">
        <f t="shared" si="65"/>
        <v>0</v>
      </c>
      <c r="T406">
        <f t="shared" si="66"/>
        <v>42.186374999999998</v>
      </c>
      <c r="U406">
        <f t="shared" si="67"/>
        <v>1</v>
      </c>
      <c r="V406">
        <f t="shared" si="68"/>
        <v>42.186374999999998</v>
      </c>
    </row>
    <row r="407" spans="1:2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 s="6">
        <v>28664</v>
      </c>
      <c r="J407">
        <v>21</v>
      </c>
      <c r="L407" t="s">
        <v>15</v>
      </c>
      <c r="M407">
        <f t="shared" si="60"/>
        <v>2</v>
      </c>
      <c r="N407">
        <f t="shared" si="61"/>
        <v>102.27</v>
      </c>
      <c r="O407">
        <f t="shared" si="62"/>
        <v>1</v>
      </c>
      <c r="P407">
        <f t="shared" si="63"/>
        <v>102.27</v>
      </c>
      <c r="Q407">
        <f t="shared" si="69"/>
        <v>51.134999999999998</v>
      </c>
      <c r="R407">
        <f t="shared" si="64"/>
        <v>2</v>
      </c>
      <c r="S407" t="b">
        <f t="shared" si="65"/>
        <v>0</v>
      </c>
      <c r="T407">
        <f t="shared" si="66"/>
        <v>51.134999999999998</v>
      </c>
      <c r="U407">
        <f t="shared" si="67"/>
        <v>2</v>
      </c>
      <c r="V407">
        <f t="shared" si="68"/>
        <v>51.134999999999998</v>
      </c>
    </row>
    <row r="408" spans="1:2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 s="6">
        <v>347064</v>
      </c>
      <c r="J408">
        <v>7.75</v>
      </c>
      <c r="L408" t="s">
        <v>15</v>
      </c>
      <c r="M408">
        <f t="shared" si="60"/>
        <v>1</v>
      </c>
      <c r="N408">
        <f t="shared" si="61"/>
        <v>37.7425</v>
      </c>
      <c r="O408">
        <f t="shared" si="62"/>
        <v>1</v>
      </c>
      <c r="P408">
        <f t="shared" si="63"/>
        <v>37.7425</v>
      </c>
      <c r="Q408">
        <f t="shared" si="69"/>
        <v>37.7425</v>
      </c>
      <c r="R408">
        <f t="shared" si="64"/>
        <v>1</v>
      </c>
      <c r="S408" t="b">
        <f t="shared" si="65"/>
        <v>0</v>
      </c>
      <c r="T408">
        <f t="shared" si="66"/>
        <v>37.7425</v>
      </c>
      <c r="U408">
        <f t="shared" si="67"/>
        <v>1</v>
      </c>
      <c r="V408">
        <f t="shared" si="68"/>
        <v>37.7425</v>
      </c>
    </row>
    <row r="409" spans="1:2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 s="6">
        <v>29106</v>
      </c>
      <c r="J409">
        <v>18.75</v>
      </c>
      <c r="L409" t="s">
        <v>15</v>
      </c>
      <c r="M409">
        <f t="shared" si="60"/>
        <v>3</v>
      </c>
      <c r="N409">
        <f t="shared" si="61"/>
        <v>91.3125</v>
      </c>
      <c r="O409">
        <f t="shared" si="62"/>
        <v>3</v>
      </c>
      <c r="P409">
        <f t="shared" si="63"/>
        <v>30.4375</v>
      </c>
      <c r="Q409">
        <f t="shared" si="69"/>
        <v>30.4375</v>
      </c>
      <c r="R409">
        <f t="shared" si="64"/>
        <v>2</v>
      </c>
      <c r="S409" t="b">
        <f t="shared" si="65"/>
        <v>1</v>
      </c>
      <c r="T409">
        <f t="shared" si="66"/>
        <v>45.65625</v>
      </c>
      <c r="U409">
        <f t="shared" si="67"/>
        <v>3</v>
      </c>
      <c r="V409">
        <f t="shared" si="68"/>
        <v>30.4375</v>
      </c>
    </row>
    <row r="410" spans="1:2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 s="6">
        <v>312992</v>
      </c>
      <c r="J410">
        <v>7.7750000000000004</v>
      </c>
      <c r="L410" t="s">
        <v>15</v>
      </c>
      <c r="M410">
        <f t="shared" si="60"/>
        <v>1</v>
      </c>
      <c r="N410">
        <f t="shared" si="61"/>
        <v>37.864250000000006</v>
      </c>
      <c r="O410">
        <f t="shared" si="62"/>
        <v>1</v>
      </c>
      <c r="P410">
        <f t="shared" si="63"/>
        <v>37.864250000000006</v>
      </c>
      <c r="Q410">
        <f t="shared" si="69"/>
        <v>37.864250000000006</v>
      </c>
      <c r="R410">
        <f t="shared" si="64"/>
        <v>1</v>
      </c>
      <c r="S410" t="b">
        <f t="shared" si="65"/>
        <v>0</v>
      </c>
      <c r="T410">
        <f t="shared" si="66"/>
        <v>37.864250000000006</v>
      </c>
      <c r="U410">
        <f t="shared" si="67"/>
        <v>1</v>
      </c>
      <c r="V410">
        <f t="shared" si="68"/>
        <v>37.864250000000006</v>
      </c>
    </row>
    <row r="411" spans="1:2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 s="6">
        <v>4133</v>
      </c>
      <c r="J411">
        <v>25.466699999999999</v>
      </c>
      <c r="L411" t="s">
        <v>15</v>
      </c>
      <c r="M411">
        <f t="shared" si="60"/>
        <v>5</v>
      </c>
      <c r="N411">
        <f t="shared" si="61"/>
        <v>124.022829</v>
      </c>
      <c r="O411">
        <f t="shared" si="62"/>
        <v>4</v>
      </c>
      <c r="P411">
        <f t="shared" si="63"/>
        <v>31.00570725</v>
      </c>
      <c r="Q411">
        <f t="shared" si="69"/>
        <v>24.804565799999999</v>
      </c>
      <c r="R411">
        <f t="shared" si="64"/>
        <v>3</v>
      </c>
      <c r="S411" t="b">
        <f t="shared" si="65"/>
        <v>1</v>
      </c>
      <c r="T411">
        <f t="shared" si="66"/>
        <v>41.340943000000003</v>
      </c>
      <c r="U411">
        <f t="shared" si="67"/>
        <v>4</v>
      </c>
      <c r="V411">
        <f t="shared" si="68"/>
        <v>31.00570725</v>
      </c>
    </row>
    <row r="412" spans="1:2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 s="6">
        <v>349222</v>
      </c>
      <c r="J412">
        <v>7.8958000000000004</v>
      </c>
      <c r="L412" t="s">
        <v>15</v>
      </c>
      <c r="M412">
        <f t="shared" si="60"/>
        <v>1</v>
      </c>
      <c r="N412">
        <f t="shared" si="61"/>
        <v>38.452546000000005</v>
      </c>
      <c r="O412">
        <f t="shared" si="62"/>
        <v>1</v>
      </c>
      <c r="P412">
        <f t="shared" si="63"/>
        <v>38.452546000000005</v>
      </c>
      <c r="Q412">
        <f t="shared" si="69"/>
        <v>38.452546000000005</v>
      </c>
      <c r="R412">
        <f t="shared" si="64"/>
        <v>1</v>
      </c>
      <c r="S412" t="b">
        <f t="shared" si="65"/>
        <v>0</v>
      </c>
      <c r="T412">
        <f t="shared" si="66"/>
        <v>38.452546000000005</v>
      </c>
      <c r="U412">
        <f t="shared" si="67"/>
        <v>1</v>
      </c>
      <c r="V412">
        <f t="shared" si="68"/>
        <v>38.452546000000005</v>
      </c>
    </row>
    <row r="413" spans="1:2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 s="6">
        <v>394140</v>
      </c>
      <c r="J413">
        <v>6.8582999999999998</v>
      </c>
      <c r="L413" t="s">
        <v>27</v>
      </c>
      <c r="M413">
        <f t="shared" si="60"/>
        <v>1</v>
      </c>
      <c r="N413">
        <f t="shared" si="61"/>
        <v>28.723932059999999</v>
      </c>
      <c r="O413">
        <f t="shared" si="62"/>
        <v>1</v>
      </c>
      <c r="P413">
        <f t="shared" si="63"/>
        <v>28.723932059999999</v>
      </c>
      <c r="Q413">
        <f t="shared" si="69"/>
        <v>28.723932059999999</v>
      </c>
      <c r="R413">
        <f t="shared" si="64"/>
        <v>1</v>
      </c>
      <c r="S413" t="b">
        <f t="shared" si="65"/>
        <v>0</v>
      </c>
      <c r="T413">
        <f t="shared" si="66"/>
        <v>28.723932059999999</v>
      </c>
      <c r="U413">
        <f t="shared" si="67"/>
        <v>1</v>
      </c>
      <c r="V413">
        <f t="shared" si="68"/>
        <v>28.723932059999999</v>
      </c>
    </row>
    <row r="414" spans="1:2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 s="6">
        <v>19928</v>
      </c>
      <c r="J414">
        <v>90</v>
      </c>
      <c r="K414" t="s">
        <v>373</v>
      </c>
      <c r="L414" t="s">
        <v>27</v>
      </c>
      <c r="M414">
        <f t="shared" si="60"/>
        <v>2</v>
      </c>
      <c r="N414">
        <f t="shared" si="61"/>
        <v>376.93800000000005</v>
      </c>
      <c r="O414">
        <f t="shared" si="62"/>
        <v>2</v>
      </c>
      <c r="P414">
        <f t="shared" si="63"/>
        <v>188.46900000000002</v>
      </c>
      <c r="Q414">
        <f t="shared" si="69"/>
        <v>188.46900000000002</v>
      </c>
      <c r="R414">
        <f t="shared" si="64"/>
        <v>2</v>
      </c>
      <c r="S414" t="b">
        <f t="shared" si="65"/>
        <v>0</v>
      </c>
      <c r="T414">
        <f t="shared" si="66"/>
        <v>188.46900000000002</v>
      </c>
      <c r="U414">
        <f t="shared" si="67"/>
        <v>2</v>
      </c>
      <c r="V414">
        <f t="shared" si="68"/>
        <v>188.46900000000002</v>
      </c>
    </row>
    <row r="415" spans="1:2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 s="6">
        <v>239853</v>
      </c>
      <c r="J415">
        <v>0</v>
      </c>
      <c r="L415" t="s">
        <v>15</v>
      </c>
      <c r="M415">
        <f t="shared" si="60"/>
        <v>1</v>
      </c>
      <c r="N415">
        <f t="shared" si="61"/>
        <v>0</v>
      </c>
      <c r="O415">
        <f t="shared" si="62"/>
        <v>3</v>
      </c>
      <c r="P415">
        <f t="shared" si="63"/>
        <v>0</v>
      </c>
      <c r="Q415">
        <f t="shared" si="69"/>
        <v>0</v>
      </c>
      <c r="R415">
        <f t="shared" si="64"/>
        <v>1</v>
      </c>
      <c r="S415" t="b">
        <f t="shared" si="65"/>
        <v>0</v>
      </c>
      <c r="T415">
        <f t="shared" si="66"/>
        <v>0</v>
      </c>
      <c r="U415">
        <f t="shared" si="67"/>
        <v>3</v>
      </c>
      <c r="V415">
        <f t="shared" si="68"/>
        <v>0</v>
      </c>
    </row>
    <row r="416" spans="1:2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s="6" t="s">
        <v>604</v>
      </c>
      <c r="J416">
        <v>7.9249999999999998</v>
      </c>
      <c r="L416" t="s">
        <v>15</v>
      </c>
      <c r="M416">
        <f t="shared" si="60"/>
        <v>1</v>
      </c>
      <c r="N416">
        <f t="shared" si="61"/>
        <v>38.594749999999998</v>
      </c>
      <c r="O416">
        <f t="shared" si="62"/>
        <v>1</v>
      </c>
      <c r="P416">
        <f t="shared" si="63"/>
        <v>38.594749999999998</v>
      </c>
      <c r="Q416">
        <f t="shared" si="69"/>
        <v>38.594749999999998</v>
      </c>
      <c r="R416">
        <f t="shared" si="64"/>
        <v>1</v>
      </c>
      <c r="S416" t="b">
        <f t="shared" si="65"/>
        <v>0</v>
      </c>
      <c r="T416">
        <f t="shared" si="66"/>
        <v>38.594749999999998</v>
      </c>
      <c r="U416">
        <f t="shared" si="67"/>
        <v>1</v>
      </c>
      <c r="V416">
        <f t="shared" si="68"/>
        <v>38.594749999999998</v>
      </c>
    </row>
    <row r="417" spans="1:2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 s="6">
        <v>343095</v>
      </c>
      <c r="J417">
        <v>8.0500000000000007</v>
      </c>
      <c r="L417" t="s">
        <v>15</v>
      </c>
      <c r="M417">
        <f t="shared" si="60"/>
        <v>1</v>
      </c>
      <c r="N417">
        <f t="shared" si="61"/>
        <v>39.203500000000005</v>
      </c>
      <c r="O417">
        <f t="shared" si="62"/>
        <v>1</v>
      </c>
      <c r="P417">
        <f t="shared" si="63"/>
        <v>39.203500000000005</v>
      </c>
      <c r="Q417">
        <f t="shared" si="69"/>
        <v>39.203500000000005</v>
      </c>
      <c r="R417">
        <f t="shared" si="64"/>
        <v>1</v>
      </c>
      <c r="S417" t="b">
        <f t="shared" si="65"/>
        <v>0</v>
      </c>
      <c r="T417">
        <f t="shared" si="66"/>
        <v>39.203500000000005</v>
      </c>
      <c r="U417">
        <f t="shared" si="67"/>
        <v>1</v>
      </c>
      <c r="V417">
        <f t="shared" si="68"/>
        <v>39.203500000000005</v>
      </c>
    </row>
    <row r="418" spans="1:2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 s="6">
        <v>28220</v>
      </c>
      <c r="J418">
        <v>32.5</v>
      </c>
      <c r="L418" t="s">
        <v>15</v>
      </c>
      <c r="M418">
        <f t="shared" si="60"/>
        <v>3</v>
      </c>
      <c r="N418">
        <f t="shared" si="61"/>
        <v>158.27500000000001</v>
      </c>
      <c r="O418">
        <f t="shared" si="62"/>
        <v>1</v>
      </c>
      <c r="P418">
        <f t="shared" si="63"/>
        <v>158.27500000000001</v>
      </c>
      <c r="Q418">
        <f t="shared" si="69"/>
        <v>52.758333333333333</v>
      </c>
      <c r="R418">
        <f t="shared" si="64"/>
        <v>2.5</v>
      </c>
      <c r="S418" t="b">
        <f t="shared" si="65"/>
        <v>0</v>
      </c>
      <c r="T418">
        <f t="shared" si="66"/>
        <v>63.31</v>
      </c>
      <c r="U418">
        <f t="shared" si="67"/>
        <v>2.5</v>
      </c>
      <c r="V418">
        <f t="shared" si="68"/>
        <v>63.31</v>
      </c>
    </row>
    <row r="419" spans="1:2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 s="6">
        <v>250652</v>
      </c>
      <c r="J419">
        <v>13</v>
      </c>
      <c r="L419" t="s">
        <v>15</v>
      </c>
      <c r="M419">
        <f t="shared" si="60"/>
        <v>3</v>
      </c>
      <c r="N419">
        <f t="shared" si="61"/>
        <v>63.31</v>
      </c>
      <c r="O419">
        <f t="shared" si="62"/>
        <v>1</v>
      </c>
      <c r="P419">
        <f t="shared" si="63"/>
        <v>63.31</v>
      </c>
      <c r="Q419">
        <f t="shared" si="69"/>
        <v>21.103333333333335</v>
      </c>
      <c r="R419">
        <f t="shared" si="64"/>
        <v>2.5</v>
      </c>
      <c r="S419" t="b">
        <f t="shared" si="65"/>
        <v>1</v>
      </c>
      <c r="T419">
        <f t="shared" si="66"/>
        <v>25.324000000000002</v>
      </c>
      <c r="U419">
        <f t="shared" si="67"/>
        <v>2.5</v>
      </c>
      <c r="V419">
        <f t="shared" si="68"/>
        <v>25.324000000000002</v>
      </c>
    </row>
    <row r="420" spans="1:2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 s="6">
        <v>28228</v>
      </c>
      <c r="J420">
        <v>13</v>
      </c>
      <c r="L420" t="s">
        <v>15</v>
      </c>
      <c r="M420">
        <f t="shared" si="60"/>
        <v>1</v>
      </c>
      <c r="N420">
        <f t="shared" si="61"/>
        <v>63.31</v>
      </c>
      <c r="O420">
        <f t="shared" si="62"/>
        <v>1</v>
      </c>
      <c r="P420">
        <f t="shared" si="63"/>
        <v>63.31</v>
      </c>
      <c r="Q420">
        <f t="shared" si="69"/>
        <v>63.31</v>
      </c>
      <c r="R420">
        <f t="shared" si="64"/>
        <v>1</v>
      </c>
      <c r="S420" t="b">
        <f t="shared" si="65"/>
        <v>0</v>
      </c>
      <c r="T420">
        <f t="shared" si="66"/>
        <v>63.31</v>
      </c>
      <c r="U420">
        <f t="shared" si="67"/>
        <v>1</v>
      </c>
      <c r="V420">
        <f t="shared" si="68"/>
        <v>63.31</v>
      </c>
    </row>
    <row r="421" spans="1:2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 s="6">
        <v>345773</v>
      </c>
      <c r="J421">
        <v>24.15</v>
      </c>
      <c r="L421" t="s">
        <v>15</v>
      </c>
      <c r="M421">
        <f t="shared" si="60"/>
        <v>3</v>
      </c>
      <c r="N421">
        <f t="shared" si="61"/>
        <v>117.6105</v>
      </c>
      <c r="O421">
        <f t="shared" si="62"/>
        <v>3</v>
      </c>
      <c r="P421">
        <f t="shared" si="63"/>
        <v>39.203499999999998</v>
      </c>
      <c r="Q421">
        <f t="shared" si="69"/>
        <v>39.203499999999998</v>
      </c>
      <c r="R421">
        <f t="shared" si="64"/>
        <v>2.5</v>
      </c>
      <c r="S421" t="b">
        <f t="shared" si="65"/>
        <v>1</v>
      </c>
      <c r="T421">
        <f t="shared" si="66"/>
        <v>47.044200000000004</v>
      </c>
      <c r="U421">
        <f t="shared" si="67"/>
        <v>3</v>
      </c>
      <c r="V421">
        <f t="shared" si="68"/>
        <v>39.203499999999998</v>
      </c>
    </row>
    <row r="422" spans="1:2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 s="6">
        <v>349254</v>
      </c>
      <c r="J422">
        <v>7.8958000000000004</v>
      </c>
      <c r="L422" t="s">
        <v>20</v>
      </c>
      <c r="M422">
        <f t="shared" si="60"/>
        <v>1</v>
      </c>
      <c r="N422">
        <f t="shared" si="61"/>
        <v>38.452546000000005</v>
      </c>
      <c r="O422">
        <f t="shared" si="62"/>
        <v>1</v>
      </c>
      <c r="P422">
        <f t="shared" si="63"/>
        <v>38.452546000000005</v>
      </c>
      <c r="Q422">
        <f t="shared" si="69"/>
        <v>38.452546000000005</v>
      </c>
      <c r="R422">
        <f t="shared" si="64"/>
        <v>1</v>
      </c>
      <c r="S422" t="b">
        <f t="shared" si="65"/>
        <v>0</v>
      </c>
      <c r="T422">
        <f t="shared" si="66"/>
        <v>38.452546000000005</v>
      </c>
      <c r="U422">
        <f t="shared" si="67"/>
        <v>1</v>
      </c>
      <c r="V422">
        <f t="shared" si="68"/>
        <v>38.452546000000005</v>
      </c>
    </row>
    <row r="423" spans="1:2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s="6" t="s">
        <v>612</v>
      </c>
      <c r="J423">
        <v>7.7332999999999998</v>
      </c>
      <c r="L423" t="s">
        <v>27</v>
      </c>
      <c r="M423">
        <f t="shared" si="60"/>
        <v>1</v>
      </c>
      <c r="N423">
        <f t="shared" si="61"/>
        <v>32.388607059999998</v>
      </c>
      <c r="O423">
        <f t="shared" si="62"/>
        <v>1</v>
      </c>
      <c r="P423">
        <f t="shared" si="63"/>
        <v>32.388607059999998</v>
      </c>
      <c r="Q423">
        <f t="shared" si="69"/>
        <v>32.388607059999998</v>
      </c>
      <c r="R423">
        <f t="shared" si="64"/>
        <v>1</v>
      </c>
      <c r="S423" t="b">
        <f t="shared" si="65"/>
        <v>0</v>
      </c>
      <c r="T423">
        <f t="shared" si="66"/>
        <v>32.388607059999998</v>
      </c>
      <c r="U423">
        <f t="shared" si="67"/>
        <v>1</v>
      </c>
      <c r="V423">
        <f t="shared" si="68"/>
        <v>32.388607059999998</v>
      </c>
    </row>
    <row r="424" spans="1:2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 s="6">
        <v>315082</v>
      </c>
      <c r="J424">
        <v>7.875</v>
      </c>
      <c r="L424" t="s">
        <v>15</v>
      </c>
      <c r="M424">
        <f t="shared" si="60"/>
        <v>1</v>
      </c>
      <c r="N424">
        <f t="shared" si="61"/>
        <v>38.35125</v>
      </c>
      <c r="O424">
        <f t="shared" si="62"/>
        <v>1</v>
      </c>
      <c r="P424">
        <f t="shared" si="63"/>
        <v>38.35125</v>
      </c>
      <c r="Q424">
        <f t="shared" si="69"/>
        <v>38.35125</v>
      </c>
      <c r="R424">
        <f t="shared" si="64"/>
        <v>1</v>
      </c>
      <c r="S424" t="b">
        <f t="shared" si="65"/>
        <v>0</v>
      </c>
      <c r="T424">
        <f t="shared" si="66"/>
        <v>38.35125</v>
      </c>
      <c r="U424">
        <f t="shared" si="67"/>
        <v>1</v>
      </c>
      <c r="V424">
        <f t="shared" si="68"/>
        <v>38.35125</v>
      </c>
    </row>
    <row r="425" spans="1:2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 s="6">
        <v>347080</v>
      </c>
      <c r="J425">
        <v>14.4</v>
      </c>
      <c r="L425" t="s">
        <v>15</v>
      </c>
      <c r="M425">
        <f t="shared" si="60"/>
        <v>3</v>
      </c>
      <c r="N425">
        <f t="shared" si="61"/>
        <v>70.128</v>
      </c>
      <c r="O425">
        <f t="shared" si="62"/>
        <v>2</v>
      </c>
      <c r="P425">
        <f t="shared" si="63"/>
        <v>35.064</v>
      </c>
      <c r="Q425">
        <f t="shared" si="69"/>
        <v>23.376000000000001</v>
      </c>
      <c r="R425">
        <f t="shared" si="64"/>
        <v>2.5</v>
      </c>
      <c r="S425" t="b">
        <f t="shared" si="65"/>
        <v>0</v>
      </c>
      <c r="T425">
        <f t="shared" si="66"/>
        <v>28.051200000000001</v>
      </c>
      <c r="U425">
        <f t="shared" si="67"/>
        <v>2.5</v>
      </c>
      <c r="V425">
        <f t="shared" si="68"/>
        <v>28.051200000000001</v>
      </c>
    </row>
    <row r="426" spans="1:2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 s="6">
        <v>370129</v>
      </c>
      <c r="J426">
        <v>20.212499999999999</v>
      </c>
      <c r="L426" t="s">
        <v>15</v>
      </c>
      <c r="M426">
        <f t="shared" si="60"/>
        <v>3</v>
      </c>
      <c r="N426">
        <f t="shared" si="61"/>
        <v>98.434874999999991</v>
      </c>
      <c r="O426">
        <f t="shared" si="62"/>
        <v>2</v>
      </c>
      <c r="P426">
        <f t="shared" si="63"/>
        <v>49.217437499999996</v>
      </c>
      <c r="Q426">
        <f t="shared" si="69"/>
        <v>32.811624999999999</v>
      </c>
      <c r="R426">
        <f t="shared" si="64"/>
        <v>2.5</v>
      </c>
      <c r="S426" t="b">
        <f t="shared" si="65"/>
        <v>0</v>
      </c>
      <c r="T426">
        <f t="shared" si="66"/>
        <v>39.373949999999994</v>
      </c>
      <c r="U426">
        <f t="shared" si="67"/>
        <v>2.5</v>
      </c>
      <c r="V426">
        <f t="shared" si="68"/>
        <v>39.373949999999994</v>
      </c>
    </row>
    <row r="427" spans="1:2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s="6" t="s">
        <v>617</v>
      </c>
      <c r="J427">
        <v>7.25</v>
      </c>
      <c r="L427" t="s">
        <v>15</v>
      </c>
      <c r="M427">
        <f t="shared" si="60"/>
        <v>1</v>
      </c>
      <c r="N427">
        <f t="shared" si="61"/>
        <v>35.307499999999997</v>
      </c>
      <c r="O427">
        <f t="shared" si="62"/>
        <v>1</v>
      </c>
      <c r="P427">
        <f t="shared" si="63"/>
        <v>35.307499999999997</v>
      </c>
      <c r="Q427">
        <f t="shared" si="69"/>
        <v>35.307499999999997</v>
      </c>
      <c r="R427">
        <f t="shared" si="64"/>
        <v>1</v>
      </c>
      <c r="S427" t="b">
        <f t="shared" si="65"/>
        <v>0</v>
      </c>
      <c r="T427">
        <f t="shared" si="66"/>
        <v>35.307499999999997</v>
      </c>
      <c r="U427">
        <f t="shared" si="67"/>
        <v>1</v>
      </c>
      <c r="V427">
        <f t="shared" si="68"/>
        <v>35.307499999999997</v>
      </c>
    </row>
    <row r="428" spans="1:2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 s="6">
        <v>2003</v>
      </c>
      <c r="J428">
        <v>26</v>
      </c>
      <c r="L428" t="s">
        <v>15</v>
      </c>
      <c r="M428">
        <f t="shared" si="60"/>
        <v>2</v>
      </c>
      <c r="N428">
        <f t="shared" si="61"/>
        <v>126.62</v>
      </c>
      <c r="O428">
        <f t="shared" si="62"/>
        <v>1</v>
      </c>
      <c r="P428">
        <f t="shared" si="63"/>
        <v>126.62</v>
      </c>
      <c r="Q428">
        <f t="shared" si="69"/>
        <v>63.31</v>
      </c>
      <c r="R428">
        <f t="shared" si="64"/>
        <v>2</v>
      </c>
      <c r="S428" t="b">
        <f t="shared" si="65"/>
        <v>0</v>
      </c>
      <c r="T428">
        <f t="shared" si="66"/>
        <v>63.31</v>
      </c>
      <c r="U428">
        <f t="shared" si="67"/>
        <v>2</v>
      </c>
      <c r="V428">
        <f t="shared" si="68"/>
        <v>63.31</v>
      </c>
    </row>
    <row r="429" spans="1:2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 s="6">
        <v>250655</v>
      </c>
      <c r="J429">
        <v>26</v>
      </c>
      <c r="L429" t="s">
        <v>15</v>
      </c>
      <c r="M429">
        <f t="shared" si="60"/>
        <v>1</v>
      </c>
      <c r="N429">
        <f t="shared" si="61"/>
        <v>126.62</v>
      </c>
      <c r="O429">
        <f t="shared" si="62"/>
        <v>2</v>
      </c>
      <c r="P429">
        <f t="shared" si="63"/>
        <v>63.31</v>
      </c>
      <c r="Q429">
        <f t="shared" si="69"/>
        <v>126.62</v>
      </c>
      <c r="R429">
        <f t="shared" si="64"/>
        <v>1</v>
      </c>
      <c r="S429" t="b">
        <f t="shared" si="65"/>
        <v>0</v>
      </c>
      <c r="T429">
        <f t="shared" si="66"/>
        <v>126.62</v>
      </c>
      <c r="U429">
        <f t="shared" si="67"/>
        <v>2</v>
      </c>
      <c r="V429">
        <f t="shared" si="68"/>
        <v>63.31</v>
      </c>
    </row>
    <row r="430" spans="1:2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 s="6">
        <v>364851</v>
      </c>
      <c r="J430">
        <v>7.75</v>
      </c>
      <c r="L430" t="s">
        <v>27</v>
      </c>
      <c r="M430">
        <f t="shared" si="60"/>
        <v>1</v>
      </c>
      <c r="N430">
        <f t="shared" si="61"/>
        <v>32.458550000000002</v>
      </c>
      <c r="O430">
        <f t="shared" si="62"/>
        <v>1</v>
      </c>
      <c r="P430">
        <f t="shared" si="63"/>
        <v>32.458550000000002</v>
      </c>
      <c r="Q430">
        <f t="shared" si="69"/>
        <v>32.458550000000002</v>
      </c>
      <c r="R430">
        <f t="shared" si="64"/>
        <v>1</v>
      </c>
      <c r="S430" t="b">
        <f t="shared" si="65"/>
        <v>0</v>
      </c>
      <c r="T430">
        <f t="shared" si="66"/>
        <v>32.458550000000002</v>
      </c>
      <c r="U430">
        <f t="shared" si="67"/>
        <v>1</v>
      </c>
      <c r="V430">
        <f t="shared" si="68"/>
        <v>32.458550000000002</v>
      </c>
    </row>
    <row r="431" spans="1:2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s="6" t="s">
        <v>622</v>
      </c>
      <c r="J431">
        <v>8.0500000000000007</v>
      </c>
      <c r="K431" t="s">
        <v>623</v>
      </c>
      <c r="L431" t="s">
        <v>15</v>
      </c>
      <c r="M431">
        <f t="shared" si="60"/>
        <v>1</v>
      </c>
      <c r="N431">
        <f t="shared" si="61"/>
        <v>39.203500000000005</v>
      </c>
      <c r="O431">
        <f t="shared" si="62"/>
        <v>1</v>
      </c>
      <c r="P431">
        <f t="shared" si="63"/>
        <v>39.203500000000005</v>
      </c>
      <c r="Q431">
        <f t="shared" si="69"/>
        <v>39.203500000000005</v>
      </c>
      <c r="R431">
        <f t="shared" si="64"/>
        <v>1</v>
      </c>
      <c r="S431" t="b">
        <f t="shared" si="65"/>
        <v>0</v>
      </c>
      <c r="T431">
        <f t="shared" si="66"/>
        <v>39.203500000000005</v>
      </c>
      <c r="U431">
        <f t="shared" si="67"/>
        <v>1</v>
      </c>
      <c r="V431">
        <f t="shared" si="68"/>
        <v>39.203500000000005</v>
      </c>
    </row>
    <row r="432" spans="1:2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 s="6">
        <v>110564</v>
      </c>
      <c r="J432">
        <v>26.55</v>
      </c>
      <c r="K432" t="s">
        <v>98</v>
      </c>
      <c r="L432" t="s">
        <v>15</v>
      </c>
      <c r="M432">
        <f t="shared" si="60"/>
        <v>1</v>
      </c>
      <c r="N432">
        <f t="shared" si="61"/>
        <v>129.29850000000002</v>
      </c>
      <c r="O432">
        <f t="shared" si="62"/>
        <v>1</v>
      </c>
      <c r="P432">
        <f t="shared" si="63"/>
        <v>129.29850000000002</v>
      </c>
      <c r="Q432">
        <f t="shared" si="69"/>
        <v>129.29850000000002</v>
      </c>
      <c r="R432">
        <f t="shared" si="64"/>
        <v>1</v>
      </c>
      <c r="S432" t="b">
        <f t="shared" si="65"/>
        <v>0</v>
      </c>
      <c r="T432">
        <f t="shared" si="66"/>
        <v>129.29850000000002</v>
      </c>
      <c r="U432">
        <f t="shared" si="67"/>
        <v>1</v>
      </c>
      <c r="V432">
        <f t="shared" si="68"/>
        <v>129.29850000000002</v>
      </c>
    </row>
    <row r="433" spans="1:2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 s="6">
        <v>376564</v>
      </c>
      <c r="J433">
        <v>16.100000000000001</v>
      </c>
      <c r="L433" t="s">
        <v>15</v>
      </c>
      <c r="M433">
        <f t="shared" si="60"/>
        <v>2</v>
      </c>
      <c r="N433">
        <f t="shared" si="61"/>
        <v>78.407000000000011</v>
      </c>
      <c r="O433">
        <f t="shared" si="62"/>
        <v>2</v>
      </c>
      <c r="P433">
        <f t="shared" si="63"/>
        <v>39.203500000000005</v>
      </c>
      <c r="Q433">
        <f t="shared" si="69"/>
        <v>39.203500000000005</v>
      </c>
      <c r="R433">
        <f t="shared" si="64"/>
        <v>2</v>
      </c>
      <c r="S433" t="b">
        <f t="shared" si="65"/>
        <v>0</v>
      </c>
      <c r="T433">
        <f t="shared" si="66"/>
        <v>39.203500000000005</v>
      </c>
      <c r="U433">
        <f t="shared" si="67"/>
        <v>2</v>
      </c>
      <c r="V433">
        <f t="shared" si="68"/>
        <v>39.203500000000005</v>
      </c>
    </row>
    <row r="434" spans="1:2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s="6" t="s">
        <v>627</v>
      </c>
      <c r="J434">
        <v>26</v>
      </c>
      <c r="L434" t="s">
        <v>15</v>
      </c>
      <c r="M434">
        <f t="shared" si="60"/>
        <v>2</v>
      </c>
      <c r="N434">
        <f t="shared" si="61"/>
        <v>126.62</v>
      </c>
      <c r="O434">
        <f t="shared" si="62"/>
        <v>1</v>
      </c>
      <c r="P434">
        <f t="shared" si="63"/>
        <v>126.62</v>
      </c>
      <c r="Q434">
        <f t="shared" si="69"/>
        <v>63.31</v>
      </c>
      <c r="R434">
        <f t="shared" si="64"/>
        <v>2</v>
      </c>
      <c r="S434" t="b">
        <f t="shared" si="65"/>
        <v>0</v>
      </c>
      <c r="T434">
        <f t="shared" si="66"/>
        <v>63.31</v>
      </c>
      <c r="U434">
        <f t="shared" si="67"/>
        <v>2</v>
      </c>
      <c r="V434">
        <f t="shared" si="68"/>
        <v>63.31</v>
      </c>
    </row>
    <row r="435" spans="1:2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s="6" t="s">
        <v>629</v>
      </c>
      <c r="J435">
        <v>7.125</v>
      </c>
      <c r="L435" t="s">
        <v>15</v>
      </c>
      <c r="M435">
        <f t="shared" si="60"/>
        <v>1</v>
      </c>
      <c r="N435">
        <f t="shared" si="61"/>
        <v>34.698750000000004</v>
      </c>
      <c r="O435">
        <f t="shared" si="62"/>
        <v>1</v>
      </c>
      <c r="P435">
        <f t="shared" si="63"/>
        <v>34.698750000000004</v>
      </c>
      <c r="Q435">
        <f t="shared" si="69"/>
        <v>34.698750000000004</v>
      </c>
      <c r="R435">
        <f t="shared" si="64"/>
        <v>1</v>
      </c>
      <c r="S435" t="b">
        <f t="shared" si="65"/>
        <v>0</v>
      </c>
      <c r="T435">
        <f t="shared" si="66"/>
        <v>34.698750000000004</v>
      </c>
      <c r="U435">
        <f t="shared" si="67"/>
        <v>1</v>
      </c>
      <c r="V435">
        <f t="shared" si="68"/>
        <v>34.698750000000004</v>
      </c>
    </row>
    <row r="436" spans="1:2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 s="6">
        <v>13507</v>
      </c>
      <c r="J436">
        <v>55.9</v>
      </c>
      <c r="K436" t="s">
        <v>631</v>
      </c>
      <c r="L436" t="s">
        <v>15</v>
      </c>
      <c r="M436">
        <f t="shared" si="60"/>
        <v>2</v>
      </c>
      <c r="N436">
        <f t="shared" si="61"/>
        <v>272.233</v>
      </c>
      <c r="O436">
        <f t="shared" si="62"/>
        <v>2</v>
      </c>
      <c r="P436">
        <f t="shared" si="63"/>
        <v>136.1165</v>
      </c>
      <c r="Q436">
        <f t="shared" si="69"/>
        <v>136.1165</v>
      </c>
      <c r="R436">
        <f t="shared" si="64"/>
        <v>2</v>
      </c>
      <c r="S436" t="b">
        <f t="shared" si="65"/>
        <v>0</v>
      </c>
      <c r="T436">
        <f t="shared" si="66"/>
        <v>136.1165</v>
      </c>
      <c r="U436">
        <f t="shared" si="67"/>
        <v>2</v>
      </c>
      <c r="V436">
        <f t="shared" si="68"/>
        <v>136.1165</v>
      </c>
    </row>
    <row r="437" spans="1:2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 s="6">
        <v>113760</v>
      </c>
      <c r="J437">
        <v>120</v>
      </c>
      <c r="K437" t="s">
        <v>578</v>
      </c>
      <c r="L437" t="s">
        <v>15</v>
      </c>
      <c r="M437">
        <f t="shared" si="60"/>
        <v>4</v>
      </c>
      <c r="N437">
        <f t="shared" si="61"/>
        <v>584.4</v>
      </c>
      <c r="O437">
        <f t="shared" si="62"/>
        <v>4</v>
      </c>
      <c r="P437">
        <f t="shared" si="63"/>
        <v>146.1</v>
      </c>
      <c r="Q437">
        <f t="shared" si="69"/>
        <v>146.1</v>
      </c>
      <c r="R437">
        <f t="shared" si="64"/>
        <v>3</v>
      </c>
      <c r="S437" t="b">
        <f t="shared" si="65"/>
        <v>1</v>
      </c>
      <c r="T437">
        <f t="shared" si="66"/>
        <v>194.79999999999998</v>
      </c>
      <c r="U437">
        <f t="shared" si="67"/>
        <v>4</v>
      </c>
      <c r="V437">
        <f t="shared" si="68"/>
        <v>146.1</v>
      </c>
    </row>
    <row r="438" spans="1:2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s="6" t="s">
        <v>143</v>
      </c>
      <c r="J438">
        <v>34.375</v>
      </c>
      <c r="L438" t="s">
        <v>15</v>
      </c>
      <c r="M438">
        <f t="shared" si="60"/>
        <v>5</v>
      </c>
      <c r="N438">
        <f t="shared" si="61"/>
        <v>167.40625</v>
      </c>
      <c r="O438">
        <f t="shared" si="62"/>
        <v>4</v>
      </c>
      <c r="P438">
        <f t="shared" si="63"/>
        <v>41.8515625</v>
      </c>
      <c r="Q438">
        <f t="shared" si="69"/>
        <v>33.481250000000003</v>
      </c>
      <c r="R438">
        <f t="shared" si="64"/>
        <v>3.5</v>
      </c>
      <c r="S438" t="b">
        <f t="shared" si="65"/>
        <v>1</v>
      </c>
      <c r="T438">
        <f t="shared" si="66"/>
        <v>47.830357142857146</v>
      </c>
      <c r="U438">
        <f t="shared" si="67"/>
        <v>4</v>
      </c>
      <c r="V438">
        <f t="shared" si="68"/>
        <v>41.8515625</v>
      </c>
    </row>
    <row r="439" spans="1:2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 s="6">
        <v>29106</v>
      </c>
      <c r="J439">
        <v>18.75</v>
      </c>
      <c r="L439" t="s">
        <v>15</v>
      </c>
      <c r="M439">
        <f t="shared" si="60"/>
        <v>6</v>
      </c>
      <c r="N439">
        <f t="shared" si="61"/>
        <v>91.3125</v>
      </c>
      <c r="O439">
        <f t="shared" si="62"/>
        <v>3</v>
      </c>
      <c r="P439">
        <f t="shared" si="63"/>
        <v>30.4375</v>
      </c>
      <c r="Q439">
        <f t="shared" si="69"/>
        <v>15.21875</v>
      </c>
      <c r="R439">
        <f t="shared" si="64"/>
        <v>4.5</v>
      </c>
      <c r="S439" t="b">
        <f t="shared" si="65"/>
        <v>0</v>
      </c>
      <c r="T439">
        <f t="shared" si="66"/>
        <v>20.291666666666668</v>
      </c>
      <c r="U439">
        <f t="shared" si="67"/>
        <v>4.5</v>
      </c>
      <c r="V439">
        <f t="shared" si="68"/>
        <v>20.291666666666668</v>
      </c>
    </row>
    <row r="440" spans="1:2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 s="6">
        <v>19950</v>
      </c>
      <c r="J440">
        <v>263</v>
      </c>
      <c r="K440" t="s">
        <v>57</v>
      </c>
      <c r="L440" t="s">
        <v>15</v>
      </c>
      <c r="M440">
        <f t="shared" si="60"/>
        <v>6</v>
      </c>
      <c r="N440">
        <f t="shared" si="61"/>
        <v>1280.81</v>
      </c>
      <c r="O440">
        <f t="shared" si="62"/>
        <v>4</v>
      </c>
      <c r="P440">
        <f t="shared" si="63"/>
        <v>320.20249999999999</v>
      </c>
      <c r="Q440">
        <f t="shared" si="69"/>
        <v>213.46833333333333</v>
      </c>
      <c r="R440">
        <f t="shared" si="64"/>
        <v>4</v>
      </c>
      <c r="S440" t="b">
        <f t="shared" si="65"/>
        <v>0</v>
      </c>
      <c r="T440">
        <f t="shared" si="66"/>
        <v>320.20249999999999</v>
      </c>
      <c r="U440">
        <f t="shared" si="67"/>
        <v>4</v>
      </c>
      <c r="V440">
        <f t="shared" si="68"/>
        <v>320.20249999999999</v>
      </c>
    </row>
    <row r="441" spans="1:2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s="6" t="s">
        <v>637</v>
      </c>
      <c r="J441">
        <v>10.5</v>
      </c>
      <c r="L441" t="s">
        <v>15</v>
      </c>
      <c r="M441">
        <f t="shared" si="60"/>
        <v>1</v>
      </c>
      <c r="N441">
        <f t="shared" si="61"/>
        <v>51.134999999999998</v>
      </c>
      <c r="O441">
        <f t="shared" si="62"/>
        <v>1</v>
      </c>
      <c r="P441">
        <f t="shared" si="63"/>
        <v>51.134999999999998</v>
      </c>
      <c r="Q441">
        <f t="shared" si="69"/>
        <v>51.134999999999998</v>
      </c>
      <c r="R441">
        <f t="shared" si="64"/>
        <v>1</v>
      </c>
      <c r="S441" t="b">
        <f t="shared" si="65"/>
        <v>0</v>
      </c>
      <c r="T441">
        <f t="shared" si="66"/>
        <v>51.134999999999998</v>
      </c>
      <c r="U441">
        <f t="shared" si="67"/>
        <v>1</v>
      </c>
      <c r="V441">
        <f t="shared" si="68"/>
        <v>51.134999999999998</v>
      </c>
    </row>
    <row r="442" spans="1:2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s="6" t="s">
        <v>477</v>
      </c>
      <c r="J442">
        <v>26.25</v>
      </c>
      <c r="L442" t="s">
        <v>15</v>
      </c>
      <c r="M442">
        <f t="shared" si="60"/>
        <v>3</v>
      </c>
      <c r="N442">
        <f t="shared" si="61"/>
        <v>127.83750000000001</v>
      </c>
      <c r="O442">
        <f t="shared" si="62"/>
        <v>3</v>
      </c>
      <c r="P442">
        <f t="shared" si="63"/>
        <v>42.612500000000004</v>
      </c>
      <c r="Q442">
        <f t="shared" si="69"/>
        <v>42.612500000000004</v>
      </c>
      <c r="R442">
        <f t="shared" si="64"/>
        <v>2.5</v>
      </c>
      <c r="S442" t="b">
        <f t="shared" si="65"/>
        <v>0</v>
      </c>
      <c r="T442">
        <f t="shared" si="66"/>
        <v>51.135000000000005</v>
      </c>
      <c r="U442">
        <f t="shared" si="67"/>
        <v>3</v>
      </c>
      <c r="V442">
        <f t="shared" si="68"/>
        <v>42.612500000000004</v>
      </c>
    </row>
    <row r="443" spans="1:2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 s="6">
        <v>345769</v>
      </c>
      <c r="J443">
        <v>9.5</v>
      </c>
      <c r="L443" t="s">
        <v>15</v>
      </c>
      <c r="M443">
        <f t="shared" si="60"/>
        <v>1</v>
      </c>
      <c r="N443">
        <f t="shared" si="61"/>
        <v>46.265000000000001</v>
      </c>
      <c r="O443">
        <f t="shared" si="62"/>
        <v>1</v>
      </c>
      <c r="P443">
        <f t="shared" si="63"/>
        <v>46.265000000000001</v>
      </c>
      <c r="Q443">
        <f t="shared" si="69"/>
        <v>46.265000000000001</v>
      </c>
      <c r="R443">
        <f t="shared" si="64"/>
        <v>1</v>
      </c>
      <c r="S443" t="b">
        <f t="shared" si="65"/>
        <v>0</v>
      </c>
      <c r="T443">
        <f t="shared" si="66"/>
        <v>46.265000000000001</v>
      </c>
      <c r="U443">
        <f t="shared" si="67"/>
        <v>1</v>
      </c>
      <c r="V443">
        <f t="shared" si="68"/>
        <v>46.265000000000001</v>
      </c>
    </row>
    <row r="444" spans="1:2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 s="6">
        <v>347076</v>
      </c>
      <c r="J444">
        <v>7.7750000000000004</v>
      </c>
      <c r="L444" t="s">
        <v>15</v>
      </c>
      <c r="M444">
        <f t="shared" si="60"/>
        <v>2</v>
      </c>
      <c r="N444">
        <f t="shared" si="61"/>
        <v>37.864250000000006</v>
      </c>
      <c r="O444">
        <f t="shared" si="62"/>
        <v>1</v>
      </c>
      <c r="P444">
        <f t="shared" si="63"/>
        <v>37.864250000000006</v>
      </c>
      <c r="Q444">
        <f t="shared" si="69"/>
        <v>18.932125000000003</v>
      </c>
      <c r="R444">
        <f t="shared" si="64"/>
        <v>2</v>
      </c>
      <c r="S444" t="b">
        <f t="shared" si="65"/>
        <v>0</v>
      </c>
      <c r="T444">
        <f t="shared" si="66"/>
        <v>18.932125000000003</v>
      </c>
      <c r="U444">
        <f t="shared" si="67"/>
        <v>2</v>
      </c>
      <c r="V444">
        <f t="shared" si="68"/>
        <v>18.932125000000003</v>
      </c>
    </row>
    <row r="445" spans="1:2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 s="6">
        <v>230434</v>
      </c>
      <c r="J445">
        <v>13</v>
      </c>
      <c r="L445" t="s">
        <v>15</v>
      </c>
      <c r="M445">
        <f t="shared" si="60"/>
        <v>1</v>
      </c>
      <c r="N445">
        <f t="shared" si="61"/>
        <v>63.31</v>
      </c>
      <c r="O445">
        <f t="shared" si="62"/>
        <v>1</v>
      </c>
      <c r="P445">
        <f t="shared" si="63"/>
        <v>63.31</v>
      </c>
      <c r="Q445">
        <f t="shared" si="69"/>
        <v>63.31</v>
      </c>
      <c r="R445">
        <f t="shared" si="64"/>
        <v>1</v>
      </c>
      <c r="S445" t="b">
        <f t="shared" si="65"/>
        <v>0</v>
      </c>
      <c r="T445">
        <f t="shared" si="66"/>
        <v>63.31</v>
      </c>
      <c r="U445">
        <f t="shared" si="67"/>
        <v>1</v>
      </c>
      <c r="V445">
        <f t="shared" si="68"/>
        <v>63.31</v>
      </c>
    </row>
    <row r="446" spans="1:2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 s="6">
        <v>65306</v>
      </c>
      <c r="J446">
        <v>8.1125000000000007</v>
      </c>
      <c r="L446" t="s">
        <v>15</v>
      </c>
      <c r="M446">
        <f t="shared" si="60"/>
        <v>1</v>
      </c>
      <c r="N446">
        <f t="shared" si="61"/>
        <v>39.507875000000006</v>
      </c>
      <c r="O446">
        <f t="shared" si="62"/>
        <v>1</v>
      </c>
      <c r="P446">
        <f t="shared" si="63"/>
        <v>39.507875000000006</v>
      </c>
      <c r="Q446">
        <f t="shared" si="69"/>
        <v>39.507875000000006</v>
      </c>
      <c r="R446">
        <f t="shared" si="64"/>
        <v>1</v>
      </c>
      <c r="S446" t="b">
        <f t="shared" si="65"/>
        <v>0</v>
      </c>
      <c r="T446">
        <f t="shared" si="66"/>
        <v>39.507875000000006</v>
      </c>
      <c r="U446">
        <f t="shared" si="67"/>
        <v>1</v>
      </c>
      <c r="V446">
        <f t="shared" si="68"/>
        <v>39.507875000000006</v>
      </c>
    </row>
    <row r="447" spans="1:2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 s="6">
        <v>33638</v>
      </c>
      <c r="J447">
        <v>81.8583</v>
      </c>
      <c r="K447" t="s">
        <v>644</v>
      </c>
      <c r="L447" t="s">
        <v>15</v>
      </c>
      <c r="M447">
        <f t="shared" si="60"/>
        <v>3</v>
      </c>
      <c r="N447">
        <f t="shared" si="61"/>
        <v>398.64992100000001</v>
      </c>
      <c r="O447">
        <f t="shared" si="62"/>
        <v>1</v>
      </c>
      <c r="P447">
        <f t="shared" si="63"/>
        <v>398.64992100000001</v>
      </c>
      <c r="Q447">
        <f t="shared" si="69"/>
        <v>132.883307</v>
      </c>
      <c r="R447">
        <f t="shared" si="64"/>
        <v>2.5</v>
      </c>
      <c r="S447" t="b">
        <f t="shared" si="65"/>
        <v>1</v>
      </c>
      <c r="T447">
        <f t="shared" si="66"/>
        <v>159.45996840000001</v>
      </c>
      <c r="U447">
        <f t="shared" si="67"/>
        <v>2.5</v>
      </c>
      <c r="V447">
        <f t="shared" si="68"/>
        <v>159.45996840000001</v>
      </c>
    </row>
    <row r="448" spans="1:2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 s="6">
        <v>250644</v>
      </c>
      <c r="J448">
        <v>19.5</v>
      </c>
      <c r="L448" t="s">
        <v>15</v>
      </c>
      <c r="M448">
        <f t="shared" si="60"/>
        <v>2</v>
      </c>
      <c r="N448">
        <f t="shared" si="61"/>
        <v>94.965000000000003</v>
      </c>
      <c r="O448">
        <f t="shared" si="62"/>
        <v>2</v>
      </c>
      <c r="P448">
        <f t="shared" si="63"/>
        <v>47.482500000000002</v>
      </c>
      <c r="Q448">
        <f t="shared" si="69"/>
        <v>47.482500000000002</v>
      </c>
      <c r="R448">
        <f t="shared" si="64"/>
        <v>1.5</v>
      </c>
      <c r="S448" t="b">
        <f t="shared" si="65"/>
        <v>1</v>
      </c>
      <c r="T448">
        <f t="shared" si="66"/>
        <v>63.31</v>
      </c>
      <c r="U448">
        <f t="shared" si="67"/>
        <v>2</v>
      </c>
      <c r="V448">
        <f t="shared" si="68"/>
        <v>47.482500000000002</v>
      </c>
    </row>
    <row r="449" spans="1:2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 s="6">
        <v>113794</v>
      </c>
      <c r="J449">
        <v>26.55</v>
      </c>
      <c r="L449" t="s">
        <v>15</v>
      </c>
      <c r="M449">
        <f t="shared" si="60"/>
        <v>1</v>
      </c>
      <c r="N449">
        <f t="shared" si="61"/>
        <v>129.29850000000002</v>
      </c>
      <c r="O449">
        <f t="shared" si="62"/>
        <v>1</v>
      </c>
      <c r="P449">
        <f t="shared" si="63"/>
        <v>129.29850000000002</v>
      </c>
      <c r="Q449">
        <f t="shared" si="69"/>
        <v>129.29850000000002</v>
      </c>
      <c r="R449">
        <f t="shared" si="64"/>
        <v>1</v>
      </c>
      <c r="S449" t="b">
        <f t="shared" si="65"/>
        <v>0</v>
      </c>
      <c r="T449">
        <f t="shared" si="66"/>
        <v>129.29850000000002</v>
      </c>
      <c r="U449">
        <f t="shared" si="67"/>
        <v>1</v>
      </c>
      <c r="V449">
        <f t="shared" si="68"/>
        <v>129.29850000000002</v>
      </c>
    </row>
    <row r="450" spans="1:2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 s="6">
        <v>2666</v>
      </c>
      <c r="J450">
        <v>19.258299999999998</v>
      </c>
      <c r="L450" t="s">
        <v>20</v>
      </c>
      <c r="M450">
        <f t="shared" si="60"/>
        <v>4</v>
      </c>
      <c r="N450">
        <f t="shared" si="61"/>
        <v>93.787920999999997</v>
      </c>
      <c r="O450">
        <f t="shared" si="62"/>
        <v>4</v>
      </c>
      <c r="P450">
        <f t="shared" si="63"/>
        <v>23.446980249999999</v>
      </c>
      <c r="Q450">
        <f t="shared" si="69"/>
        <v>23.446980249999999</v>
      </c>
      <c r="R450">
        <f t="shared" si="64"/>
        <v>2.5</v>
      </c>
      <c r="S450" t="b">
        <f t="shared" si="65"/>
        <v>1</v>
      </c>
      <c r="T450">
        <f t="shared" si="66"/>
        <v>37.5151684</v>
      </c>
      <c r="U450">
        <f t="shared" si="67"/>
        <v>4</v>
      </c>
      <c r="V450">
        <f t="shared" si="68"/>
        <v>23.446980249999999</v>
      </c>
    </row>
    <row r="451" spans="1:2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 s="6">
        <v>113786</v>
      </c>
      <c r="J451">
        <v>30.5</v>
      </c>
      <c r="K451" t="s">
        <v>649</v>
      </c>
      <c r="L451" t="s">
        <v>15</v>
      </c>
      <c r="M451">
        <f t="shared" ref="M451:M514" si="70">G451+H451+1</f>
        <v>1</v>
      </c>
      <c r="N451">
        <f t="shared" ref="N451:N514" si="71">IF(L451="S",J451*4.87,IF(L451="Q",J451*0.86*4.87,IF(OR(ISNUMBER(SEARCH("PC",I451)),ISNUMBER(SEARCH("SC",I451)),C451=3),J451*4.87,J451)))</f>
        <v>148.535</v>
      </c>
      <c r="O451">
        <f t="shared" ref="O451:O514" si="72">COUNTIF(I:I,I451)</f>
        <v>1</v>
      </c>
      <c r="P451">
        <f t="shared" ref="P451:P514" si="73">N451/O451</f>
        <v>148.535</v>
      </c>
      <c r="Q451">
        <f t="shared" si="69"/>
        <v>148.535</v>
      </c>
      <c r="R451">
        <f t="shared" ref="R451:R514" si="74">IF(S451,0.5*(1+G451)+H451,1+G451+0.5*H451)</f>
        <v>1</v>
      </c>
      <c r="S451" t="b">
        <f t="shared" ref="S451:S514" si="75">AND(OR(ISNUMBER(SEARCH("Master",D451)),ISNUMBER(SEARCH("Miss",D451))),H451&gt;0)</f>
        <v>0</v>
      </c>
      <c r="T451">
        <f t="shared" ref="T451:T514" si="76">N451/R451</f>
        <v>148.535</v>
      </c>
      <c r="U451">
        <f t="shared" ref="U451:U514" si="77">MAX(O451,R451)</f>
        <v>1</v>
      </c>
      <c r="V451">
        <f t="shared" ref="V451:V514" si="78">N451/U451</f>
        <v>148.535</v>
      </c>
    </row>
    <row r="452" spans="1:2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s="6" t="s">
        <v>103</v>
      </c>
      <c r="J452">
        <v>27.75</v>
      </c>
      <c r="L452" t="s">
        <v>15</v>
      </c>
      <c r="M452">
        <f t="shared" si="70"/>
        <v>4</v>
      </c>
      <c r="N452">
        <f t="shared" si="71"/>
        <v>135.14250000000001</v>
      </c>
      <c r="O452">
        <f t="shared" si="72"/>
        <v>3</v>
      </c>
      <c r="P452">
        <f t="shared" si="73"/>
        <v>45.047500000000007</v>
      </c>
      <c r="Q452">
        <f t="shared" ref="Q452:Q515" si="79">N452/M452</f>
        <v>33.785625000000003</v>
      </c>
      <c r="R452">
        <f t="shared" si="74"/>
        <v>3</v>
      </c>
      <c r="S452" t="b">
        <f t="shared" si="75"/>
        <v>0</v>
      </c>
      <c r="T452">
        <f t="shared" si="76"/>
        <v>45.047500000000007</v>
      </c>
      <c r="U452">
        <f t="shared" si="77"/>
        <v>3</v>
      </c>
      <c r="V452">
        <f t="shared" si="78"/>
        <v>45.047500000000007</v>
      </c>
    </row>
    <row r="453" spans="1:2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 s="6">
        <v>65303</v>
      </c>
      <c r="J453">
        <v>19.966699999999999</v>
      </c>
      <c r="L453" t="s">
        <v>15</v>
      </c>
      <c r="M453">
        <f t="shared" si="70"/>
        <v>2</v>
      </c>
      <c r="N453">
        <f t="shared" si="71"/>
        <v>97.237829000000005</v>
      </c>
      <c r="O453">
        <f t="shared" si="72"/>
        <v>1</v>
      </c>
      <c r="P453">
        <f t="shared" si="73"/>
        <v>97.237829000000005</v>
      </c>
      <c r="Q453">
        <f t="shared" si="79"/>
        <v>48.618914500000002</v>
      </c>
      <c r="R453">
        <f t="shared" si="74"/>
        <v>2</v>
      </c>
      <c r="S453" t="b">
        <f t="shared" si="75"/>
        <v>0</v>
      </c>
      <c r="T453">
        <f t="shared" si="76"/>
        <v>48.618914500000002</v>
      </c>
      <c r="U453">
        <f t="shared" si="77"/>
        <v>2</v>
      </c>
      <c r="V453">
        <f t="shared" si="78"/>
        <v>48.618914500000002</v>
      </c>
    </row>
    <row r="454" spans="1:2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 s="6">
        <v>113051</v>
      </c>
      <c r="J454">
        <v>27.75</v>
      </c>
      <c r="K454" t="s">
        <v>653</v>
      </c>
      <c r="L454" t="s">
        <v>20</v>
      </c>
      <c r="M454">
        <f t="shared" si="70"/>
        <v>1</v>
      </c>
      <c r="N454">
        <f t="shared" si="71"/>
        <v>27.75</v>
      </c>
      <c r="O454">
        <f t="shared" si="72"/>
        <v>1</v>
      </c>
      <c r="P454">
        <f t="shared" si="73"/>
        <v>27.75</v>
      </c>
      <c r="Q454">
        <f t="shared" si="79"/>
        <v>27.75</v>
      </c>
      <c r="R454">
        <f t="shared" si="74"/>
        <v>1</v>
      </c>
      <c r="S454" t="b">
        <f t="shared" si="75"/>
        <v>0</v>
      </c>
      <c r="T454">
        <f t="shared" si="76"/>
        <v>27.75</v>
      </c>
      <c r="U454">
        <f t="shared" si="77"/>
        <v>1</v>
      </c>
      <c r="V454">
        <f t="shared" si="78"/>
        <v>27.75</v>
      </c>
    </row>
    <row r="455" spans="1:2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 s="6">
        <v>17453</v>
      </c>
      <c r="J455">
        <v>89.104200000000006</v>
      </c>
      <c r="K455" t="s">
        <v>655</v>
      </c>
      <c r="L455" t="s">
        <v>20</v>
      </c>
      <c r="M455">
        <f t="shared" si="70"/>
        <v>2</v>
      </c>
      <c r="N455">
        <f t="shared" si="71"/>
        <v>89.104200000000006</v>
      </c>
      <c r="O455">
        <f t="shared" si="72"/>
        <v>2</v>
      </c>
      <c r="P455">
        <f t="shared" si="73"/>
        <v>44.552100000000003</v>
      </c>
      <c r="Q455">
        <f t="shared" si="79"/>
        <v>44.552100000000003</v>
      </c>
      <c r="R455">
        <f t="shared" si="74"/>
        <v>2</v>
      </c>
      <c r="S455" t="b">
        <f t="shared" si="75"/>
        <v>0</v>
      </c>
      <c r="T455">
        <f t="shared" si="76"/>
        <v>44.552100000000003</v>
      </c>
      <c r="U455">
        <f t="shared" si="77"/>
        <v>2</v>
      </c>
      <c r="V455">
        <f t="shared" si="78"/>
        <v>44.552100000000003</v>
      </c>
    </row>
    <row r="456" spans="1:2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s="6" t="s">
        <v>657</v>
      </c>
      <c r="J456">
        <v>8.0500000000000007</v>
      </c>
      <c r="L456" t="s">
        <v>15</v>
      </c>
      <c r="M456">
        <f t="shared" si="70"/>
        <v>1</v>
      </c>
      <c r="N456">
        <f t="shared" si="71"/>
        <v>39.203500000000005</v>
      </c>
      <c r="O456">
        <f t="shared" si="72"/>
        <v>1</v>
      </c>
      <c r="P456">
        <f t="shared" si="73"/>
        <v>39.203500000000005</v>
      </c>
      <c r="Q456">
        <f t="shared" si="79"/>
        <v>39.203500000000005</v>
      </c>
      <c r="R456">
        <f t="shared" si="74"/>
        <v>1</v>
      </c>
      <c r="S456" t="b">
        <f t="shared" si="75"/>
        <v>0</v>
      </c>
      <c r="T456">
        <f t="shared" si="76"/>
        <v>39.203500000000005</v>
      </c>
      <c r="U456">
        <f t="shared" si="77"/>
        <v>1</v>
      </c>
      <c r="V456">
        <f t="shared" si="78"/>
        <v>39.203500000000005</v>
      </c>
    </row>
    <row r="457" spans="1:2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 s="6">
        <v>349240</v>
      </c>
      <c r="J457">
        <v>7.8958000000000004</v>
      </c>
      <c r="L457" t="s">
        <v>20</v>
      </c>
      <c r="M457">
        <f t="shared" si="70"/>
        <v>1</v>
      </c>
      <c r="N457">
        <f t="shared" si="71"/>
        <v>38.452546000000005</v>
      </c>
      <c r="O457">
        <f t="shared" si="72"/>
        <v>1</v>
      </c>
      <c r="P457">
        <f t="shared" si="73"/>
        <v>38.452546000000005</v>
      </c>
      <c r="Q457">
        <f t="shared" si="79"/>
        <v>38.452546000000005</v>
      </c>
      <c r="R457">
        <f t="shared" si="74"/>
        <v>1</v>
      </c>
      <c r="S457" t="b">
        <f t="shared" si="75"/>
        <v>0</v>
      </c>
      <c r="T457">
        <f t="shared" si="76"/>
        <v>38.452546000000005</v>
      </c>
      <c r="U457">
        <f t="shared" si="77"/>
        <v>1</v>
      </c>
      <c r="V457">
        <f t="shared" si="78"/>
        <v>38.452546000000005</v>
      </c>
    </row>
    <row r="458" spans="1:2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 s="6">
        <v>13509</v>
      </c>
      <c r="J458">
        <v>26.55</v>
      </c>
      <c r="K458" t="s">
        <v>660</v>
      </c>
      <c r="L458" t="s">
        <v>15</v>
      </c>
      <c r="M458">
        <f t="shared" si="70"/>
        <v>1</v>
      </c>
      <c r="N458">
        <f t="shared" si="71"/>
        <v>129.29850000000002</v>
      </c>
      <c r="O458">
        <f t="shared" si="72"/>
        <v>1</v>
      </c>
      <c r="P458">
        <f t="shared" si="73"/>
        <v>129.29850000000002</v>
      </c>
      <c r="Q458">
        <f t="shared" si="79"/>
        <v>129.29850000000002</v>
      </c>
      <c r="R458">
        <f t="shared" si="74"/>
        <v>1</v>
      </c>
      <c r="S458" t="b">
        <f t="shared" si="75"/>
        <v>0</v>
      </c>
      <c r="T458">
        <f t="shared" si="76"/>
        <v>129.29850000000002</v>
      </c>
      <c r="U458">
        <f t="shared" si="77"/>
        <v>1</v>
      </c>
      <c r="V458">
        <f t="shared" si="78"/>
        <v>129.29850000000002</v>
      </c>
    </row>
    <row r="459" spans="1:2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 s="6">
        <v>17464</v>
      </c>
      <c r="J459">
        <v>51.862499999999997</v>
      </c>
      <c r="K459" t="s">
        <v>662</v>
      </c>
      <c r="L459" t="s">
        <v>15</v>
      </c>
      <c r="M459">
        <f t="shared" si="70"/>
        <v>2</v>
      </c>
      <c r="N459">
        <f t="shared" si="71"/>
        <v>252.57037499999998</v>
      </c>
      <c r="O459">
        <f t="shared" si="72"/>
        <v>1</v>
      </c>
      <c r="P459">
        <f t="shared" si="73"/>
        <v>252.57037499999998</v>
      </c>
      <c r="Q459">
        <f t="shared" si="79"/>
        <v>126.28518749999999</v>
      </c>
      <c r="R459">
        <f t="shared" si="74"/>
        <v>2</v>
      </c>
      <c r="S459" t="b">
        <f t="shared" si="75"/>
        <v>0</v>
      </c>
      <c r="T459">
        <f t="shared" si="76"/>
        <v>126.28518749999999</v>
      </c>
      <c r="U459">
        <f t="shared" si="77"/>
        <v>2</v>
      </c>
      <c r="V459">
        <f t="shared" si="78"/>
        <v>126.28518749999999</v>
      </c>
    </row>
    <row r="460" spans="1:2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s="6" t="s">
        <v>664</v>
      </c>
      <c r="J460">
        <v>10.5</v>
      </c>
      <c r="L460" t="s">
        <v>15</v>
      </c>
      <c r="M460">
        <f t="shared" si="70"/>
        <v>1</v>
      </c>
      <c r="N460">
        <f t="shared" si="71"/>
        <v>51.134999999999998</v>
      </c>
      <c r="O460">
        <f t="shared" si="72"/>
        <v>1</v>
      </c>
      <c r="P460">
        <f t="shared" si="73"/>
        <v>51.134999999999998</v>
      </c>
      <c r="Q460">
        <f t="shared" si="79"/>
        <v>51.134999999999998</v>
      </c>
      <c r="R460">
        <f t="shared" si="74"/>
        <v>1</v>
      </c>
      <c r="S460" t="b">
        <f t="shared" si="75"/>
        <v>0</v>
      </c>
      <c r="T460">
        <f t="shared" si="76"/>
        <v>51.134999999999998</v>
      </c>
      <c r="U460">
        <f t="shared" si="77"/>
        <v>1</v>
      </c>
      <c r="V460">
        <f t="shared" si="78"/>
        <v>51.134999999999998</v>
      </c>
    </row>
    <row r="461" spans="1:2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 s="6">
        <v>371060</v>
      </c>
      <c r="J461">
        <v>7.75</v>
      </c>
      <c r="L461" t="s">
        <v>27</v>
      </c>
      <c r="M461">
        <f t="shared" si="70"/>
        <v>1</v>
      </c>
      <c r="N461">
        <f t="shared" si="71"/>
        <v>32.458550000000002</v>
      </c>
      <c r="O461">
        <f t="shared" si="72"/>
        <v>1</v>
      </c>
      <c r="P461">
        <f t="shared" si="73"/>
        <v>32.458550000000002</v>
      </c>
      <c r="Q461">
        <f t="shared" si="79"/>
        <v>32.458550000000002</v>
      </c>
      <c r="R461">
        <f t="shared" si="74"/>
        <v>1</v>
      </c>
      <c r="S461" t="b">
        <f t="shared" si="75"/>
        <v>0</v>
      </c>
      <c r="T461">
        <f t="shared" si="76"/>
        <v>32.458550000000002</v>
      </c>
      <c r="U461">
        <f t="shared" si="77"/>
        <v>1</v>
      </c>
      <c r="V461">
        <f t="shared" si="78"/>
        <v>32.458550000000002</v>
      </c>
    </row>
    <row r="462" spans="1:2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 s="6">
        <v>19952</v>
      </c>
      <c r="J462">
        <v>26.55</v>
      </c>
      <c r="K462" t="s">
        <v>667</v>
      </c>
      <c r="L462" t="s">
        <v>15</v>
      </c>
      <c r="M462">
        <f t="shared" si="70"/>
        <v>1</v>
      </c>
      <c r="N462">
        <f t="shared" si="71"/>
        <v>129.29850000000002</v>
      </c>
      <c r="O462">
        <f t="shared" si="72"/>
        <v>1</v>
      </c>
      <c r="P462">
        <f t="shared" si="73"/>
        <v>129.29850000000002</v>
      </c>
      <c r="Q462">
        <f t="shared" si="79"/>
        <v>129.29850000000002</v>
      </c>
      <c r="R462">
        <f t="shared" si="74"/>
        <v>1</v>
      </c>
      <c r="S462" t="b">
        <f t="shared" si="75"/>
        <v>0</v>
      </c>
      <c r="T462">
        <f t="shared" si="76"/>
        <v>129.29850000000002</v>
      </c>
      <c r="U462">
        <f t="shared" si="77"/>
        <v>1</v>
      </c>
      <c r="V462">
        <f t="shared" si="78"/>
        <v>129.29850000000002</v>
      </c>
    </row>
    <row r="463" spans="1:2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 s="6">
        <v>364506</v>
      </c>
      <c r="J463">
        <v>8.0500000000000007</v>
      </c>
      <c r="L463" t="s">
        <v>15</v>
      </c>
      <c r="M463">
        <f t="shared" si="70"/>
        <v>1</v>
      </c>
      <c r="N463">
        <f t="shared" si="71"/>
        <v>39.203500000000005</v>
      </c>
      <c r="O463">
        <f t="shared" si="72"/>
        <v>1</v>
      </c>
      <c r="P463">
        <f t="shared" si="73"/>
        <v>39.203500000000005</v>
      </c>
      <c r="Q463">
        <f t="shared" si="79"/>
        <v>39.203500000000005</v>
      </c>
      <c r="R463">
        <f t="shared" si="74"/>
        <v>1</v>
      </c>
      <c r="S463" t="b">
        <f t="shared" si="75"/>
        <v>0</v>
      </c>
      <c r="T463">
        <f t="shared" si="76"/>
        <v>39.203500000000005</v>
      </c>
      <c r="U463">
        <f t="shared" si="77"/>
        <v>1</v>
      </c>
      <c r="V463">
        <f t="shared" si="78"/>
        <v>39.203500000000005</v>
      </c>
    </row>
    <row r="464" spans="1:2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 s="6">
        <v>111320</v>
      </c>
      <c r="J464">
        <v>38.5</v>
      </c>
      <c r="K464" t="s">
        <v>670</v>
      </c>
      <c r="L464" t="s">
        <v>15</v>
      </c>
      <c r="M464">
        <f t="shared" si="70"/>
        <v>1</v>
      </c>
      <c r="N464">
        <f t="shared" si="71"/>
        <v>187.495</v>
      </c>
      <c r="O464">
        <f t="shared" si="72"/>
        <v>1</v>
      </c>
      <c r="P464">
        <f t="shared" si="73"/>
        <v>187.495</v>
      </c>
      <c r="Q464">
        <f t="shared" si="79"/>
        <v>187.495</v>
      </c>
      <c r="R464">
        <f t="shared" si="74"/>
        <v>1</v>
      </c>
      <c r="S464" t="b">
        <f t="shared" si="75"/>
        <v>0</v>
      </c>
      <c r="T464">
        <f t="shared" si="76"/>
        <v>187.495</v>
      </c>
      <c r="U464">
        <f t="shared" si="77"/>
        <v>1</v>
      </c>
      <c r="V464">
        <f t="shared" si="78"/>
        <v>187.495</v>
      </c>
    </row>
    <row r="465" spans="1:2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 s="6">
        <v>234360</v>
      </c>
      <c r="J465">
        <v>13</v>
      </c>
      <c r="L465" t="s">
        <v>15</v>
      </c>
      <c r="M465">
        <f t="shared" si="70"/>
        <v>1</v>
      </c>
      <c r="N465">
        <f t="shared" si="71"/>
        <v>63.31</v>
      </c>
      <c r="O465">
        <f t="shared" si="72"/>
        <v>1</v>
      </c>
      <c r="P465">
        <f t="shared" si="73"/>
        <v>63.31</v>
      </c>
      <c r="Q465">
        <f t="shared" si="79"/>
        <v>63.31</v>
      </c>
      <c r="R465">
        <f t="shared" si="74"/>
        <v>1</v>
      </c>
      <c r="S465" t="b">
        <f t="shared" si="75"/>
        <v>0</v>
      </c>
      <c r="T465">
        <f t="shared" si="76"/>
        <v>63.31</v>
      </c>
      <c r="U465">
        <f t="shared" si="77"/>
        <v>1</v>
      </c>
      <c r="V465">
        <f t="shared" si="78"/>
        <v>63.31</v>
      </c>
    </row>
    <row r="466" spans="1:2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s="6" t="s">
        <v>673</v>
      </c>
      <c r="J466">
        <v>8.0500000000000007</v>
      </c>
      <c r="L466" t="s">
        <v>15</v>
      </c>
      <c r="M466">
        <f t="shared" si="70"/>
        <v>1</v>
      </c>
      <c r="N466">
        <f t="shared" si="71"/>
        <v>39.203500000000005</v>
      </c>
      <c r="O466">
        <f t="shared" si="72"/>
        <v>1</v>
      </c>
      <c r="P466">
        <f t="shared" si="73"/>
        <v>39.203500000000005</v>
      </c>
      <c r="Q466">
        <f t="shared" si="79"/>
        <v>39.203500000000005</v>
      </c>
      <c r="R466">
        <f t="shared" si="74"/>
        <v>1</v>
      </c>
      <c r="S466" t="b">
        <f t="shared" si="75"/>
        <v>0</v>
      </c>
      <c r="T466">
        <f t="shared" si="76"/>
        <v>39.203500000000005</v>
      </c>
      <c r="U466">
        <f t="shared" si="77"/>
        <v>1</v>
      </c>
      <c r="V466">
        <f t="shared" si="78"/>
        <v>39.203500000000005</v>
      </c>
    </row>
    <row r="467" spans="1:2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s="6" t="s">
        <v>675</v>
      </c>
      <c r="J467">
        <v>7.05</v>
      </c>
      <c r="L467" t="s">
        <v>15</v>
      </c>
      <c r="M467">
        <f t="shared" si="70"/>
        <v>1</v>
      </c>
      <c r="N467">
        <f t="shared" si="71"/>
        <v>34.333500000000001</v>
      </c>
      <c r="O467">
        <f t="shared" si="72"/>
        <v>1</v>
      </c>
      <c r="P467">
        <f t="shared" si="73"/>
        <v>34.333500000000001</v>
      </c>
      <c r="Q467">
        <f t="shared" si="79"/>
        <v>34.333500000000001</v>
      </c>
      <c r="R467">
        <f t="shared" si="74"/>
        <v>1</v>
      </c>
      <c r="S467" t="b">
        <f t="shared" si="75"/>
        <v>0</v>
      </c>
      <c r="T467">
        <f t="shared" si="76"/>
        <v>34.333500000000001</v>
      </c>
      <c r="U467">
        <f t="shared" si="77"/>
        <v>1</v>
      </c>
      <c r="V467">
        <f t="shared" si="78"/>
        <v>34.333500000000001</v>
      </c>
    </row>
    <row r="468" spans="1:2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 s="6">
        <v>239853</v>
      </c>
      <c r="J468">
        <v>0</v>
      </c>
      <c r="L468" t="s">
        <v>15</v>
      </c>
      <c r="M468">
        <f t="shared" si="70"/>
        <v>1</v>
      </c>
      <c r="N468">
        <f t="shared" si="71"/>
        <v>0</v>
      </c>
      <c r="O468">
        <f t="shared" si="72"/>
        <v>3</v>
      </c>
      <c r="P468">
        <f t="shared" si="73"/>
        <v>0</v>
      </c>
      <c r="Q468">
        <f t="shared" si="79"/>
        <v>0</v>
      </c>
      <c r="R468">
        <f t="shared" si="74"/>
        <v>1</v>
      </c>
      <c r="S468" t="b">
        <f t="shared" si="75"/>
        <v>0</v>
      </c>
      <c r="T468">
        <f t="shared" si="76"/>
        <v>0</v>
      </c>
      <c r="U468">
        <f t="shared" si="77"/>
        <v>3</v>
      </c>
      <c r="V468">
        <f t="shared" si="78"/>
        <v>0</v>
      </c>
    </row>
    <row r="469" spans="1:2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 s="6">
        <v>113792</v>
      </c>
      <c r="J469">
        <v>26.55</v>
      </c>
      <c r="L469" t="s">
        <v>15</v>
      </c>
      <c r="M469">
        <f t="shared" si="70"/>
        <v>1</v>
      </c>
      <c r="N469">
        <f t="shared" si="71"/>
        <v>129.29850000000002</v>
      </c>
      <c r="O469">
        <f t="shared" si="72"/>
        <v>1</v>
      </c>
      <c r="P469">
        <f t="shared" si="73"/>
        <v>129.29850000000002</v>
      </c>
      <c r="Q469">
        <f t="shared" si="79"/>
        <v>129.29850000000002</v>
      </c>
      <c r="R469">
        <f t="shared" si="74"/>
        <v>1</v>
      </c>
      <c r="S469" t="b">
        <f t="shared" si="75"/>
        <v>0</v>
      </c>
      <c r="T469">
        <f t="shared" si="76"/>
        <v>129.29850000000002</v>
      </c>
      <c r="U469">
        <f t="shared" si="77"/>
        <v>1</v>
      </c>
      <c r="V469">
        <f t="shared" si="78"/>
        <v>129.29850000000002</v>
      </c>
    </row>
    <row r="470" spans="1:2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 s="6">
        <v>36209</v>
      </c>
      <c r="J470">
        <v>7.7249999999999996</v>
      </c>
      <c r="L470" t="s">
        <v>27</v>
      </c>
      <c r="M470">
        <f t="shared" si="70"/>
        <v>1</v>
      </c>
      <c r="N470">
        <f t="shared" si="71"/>
        <v>32.353845</v>
      </c>
      <c r="O470">
        <f t="shared" si="72"/>
        <v>1</v>
      </c>
      <c r="P470">
        <f t="shared" si="73"/>
        <v>32.353845</v>
      </c>
      <c r="Q470">
        <f t="shared" si="79"/>
        <v>32.353845</v>
      </c>
      <c r="R470">
        <f t="shared" si="74"/>
        <v>1</v>
      </c>
      <c r="S470" t="b">
        <f t="shared" si="75"/>
        <v>0</v>
      </c>
      <c r="T470">
        <f t="shared" si="76"/>
        <v>32.353845</v>
      </c>
      <c r="U470">
        <f t="shared" si="77"/>
        <v>1</v>
      </c>
      <c r="V470">
        <f t="shared" si="78"/>
        <v>32.353845</v>
      </c>
    </row>
    <row r="471" spans="1:2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 s="6">
        <v>2666</v>
      </c>
      <c r="J471">
        <v>19.258299999999998</v>
      </c>
      <c r="L471" t="s">
        <v>20</v>
      </c>
      <c r="M471">
        <f t="shared" si="70"/>
        <v>4</v>
      </c>
      <c r="N471">
        <f t="shared" si="71"/>
        <v>93.787920999999997</v>
      </c>
      <c r="O471">
        <f t="shared" si="72"/>
        <v>4</v>
      </c>
      <c r="P471">
        <f t="shared" si="73"/>
        <v>23.446980249999999</v>
      </c>
      <c r="Q471">
        <f t="shared" si="79"/>
        <v>23.446980249999999</v>
      </c>
      <c r="R471">
        <f t="shared" si="74"/>
        <v>2.5</v>
      </c>
      <c r="S471" t="b">
        <f t="shared" si="75"/>
        <v>1</v>
      </c>
      <c r="T471">
        <f t="shared" si="76"/>
        <v>37.5151684</v>
      </c>
      <c r="U471">
        <f t="shared" si="77"/>
        <v>4</v>
      </c>
      <c r="V471">
        <f t="shared" si="78"/>
        <v>23.446980249999999</v>
      </c>
    </row>
    <row r="472" spans="1:2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 s="6">
        <v>323592</v>
      </c>
      <c r="J472">
        <v>7.25</v>
      </c>
      <c r="L472" t="s">
        <v>15</v>
      </c>
      <c r="M472">
        <f t="shared" si="70"/>
        <v>1</v>
      </c>
      <c r="N472">
        <f t="shared" si="71"/>
        <v>35.307499999999997</v>
      </c>
      <c r="O472">
        <f t="shared" si="72"/>
        <v>1</v>
      </c>
      <c r="P472">
        <f t="shared" si="73"/>
        <v>35.307499999999997</v>
      </c>
      <c r="Q472">
        <f t="shared" si="79"/>
        <v>35.307499999999997</v>
      </c>
      <c r="R472">
        <f t="shared" si="74"/>
        <v>1</v>
      </c>
      <c r="S472" t="b">
        <f t="shared" si="75"/>
        <v>0</v>
      </c>
      <c r="T472">
        <f t="shared" si="76"/>
        <v>35.307499999999997</v>
      </c>
      <c r="U472">
        <f t="shared" si="77"/>
        <v>1</v>
      </c>
      <c r="V472">
        <f t="shared" si="78"/>
        <v>35.307499999999997</v>
      </c>
    </row>
    <row r="473" spans="1:2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 s="6">
        <v>315089</v>
      </c>
      <c r="J473">
        <v>8.6624999999999996</v>
      </c>
      <c r="L473" t="s">
        <v>15</v>
      </c>
      <c r="M473">
        <f t="shared" si="70"/>
        <v>1</v>
      </c>
      <c r="N473">
        <f t="shared" si="71"/>
        <v>42.186374999999998</v>
      </c>
      <c r="O473">
        <f t="shared" si="72"/>
        <v>1</v>
      </c>
      <c r="P473">
        <f t="shared" si="73"/>
        <v>42.186374999999998</v>
      </c>
      <c r="Q473">
        <f t="shared" si="79"/>
        <v>42.186374999999998</v>
      </c>
      <c r="R473">
        <f t="shared" si="74"/>
        <v>1</v>
      </c>
      <c r="S473" t="b">
        <f t="shared" si="75"/>
        <v>0</v>
      </c>
      <c r="T473">
        <f t="shared" si="76"/>
        <v>42.186374999999998</v>
      </c>
      <c r="U473">
        <f t="shared" si="77"/>
        <v>1</v>
      </c>
      <c r="V473">
        <f t="shared" si="78"/>
        <v>42.186374999999998</v>
      </c>
    </row>
    <row r="474" spans="1:2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s="6" t="s">
        <v>103</v>
      </c>
      <c r="J474">
        <v>27.75</v>
      </c>
      <c r="L474" t="s">
        <v>15</v>
      </c>
      <c r="M474">
        <f t="shared" si="70"/>
        <v>4</v>
      </c>
      <c r="N474">
        <f t="shared" si="71"/>
        <v>135.14250000000001</v>
      </c>
      <c r="O474">
        <f t="shared" si="72"/>
        <v>3</v>
      </c>
      <c r="P474">
        <f t="shared" si="73"/>
        <v>45.047500000000007</v>
      </c>
      <c r="Q474">
        <f t="shared" si="79"/>
        <v>33.785625000000003</v>
      </c>
      <c r="R474">
        <f t="shared" si="74"/>
        <v>3</v>
      </c>
      <c r="S474" t="b">
        <f t="shared" si="75"/>
        <v>0</v>
      </c>
      <c r="T474">
        <f t="shared" si="76"/>
        <v>45.047500000000007</v>
      </c>
      <c r="U474">
        <f t="shared" si="77"/>
        <v>3</v>
      </c>
      <c r="V474">
        <f t="shared" si="78"/>
        <v>45.047500000000007</v>
      </c>
    </row>
    <row r="475" spans="1:2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s="6" t="s">
        <v>684</v>
      </c>
      <c r="J475">
        <v>13.791700000000001</v>
      </c>
      <c r="K475" t="s">
        <v>442</v>
      </c>
      <c r="L475" t="s">
        <v>20</v>
      </c>
      <c r="M475">
        <f t="shared" si="70"/>
        <v>1</v>
      </c>
      <c r="N475">
        <f t="shared" si="71"/>
        <v>67.165579000000008</v>
      </c>
      <c r="O475">
        <f t="shared" si="72"/>
        <v>1</v>
      </c>
      <c r="P475">
        <f t="shared" si="73"/>
        <v>67.165579000000008</v>
      </c>
      <c r="Q475">
        <f t="shared" si="79"/>
        <v>67.165579000000008</v>
      </c>
      <c r="R475">
        <f t="shared" si="74"/>
        <v>1</v>
      </c>
      <c r="S475" t="b">
        <f t="shared" si="75"/>
        <v>0</v>
      </c>
      <c r="T475">
        <f t="shared" si="76"/>
        <v>67.165579000000008</v>
      </c>
      <c r="U475">
        <f t="shared" si="77"/>
        <v>1</v>
      </c>
      <c r="V475">
        <f t="shared" si="78"/>
        <v>67.165579000000008</v>
      </c>
    </row>
    <row r="476" spans="1:2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 s="6">
        <v>7553</v>
      </c>
      <c r="J476">
        <v>9.8375000000000004</v>
      </c>
      <c r="L476" t="s">
        <v>15</v>
      </c>
      <c r="M476">
        <f t="shared" si="70"/>
        <v>1</v>
      </c>
      <c r="N476">
        <f t="shared" si="71"/>
        <v>47.908625000000001</v>
      </c>
      <c r="O476">
        <f t="shared" si="72"/>
        <v>1</v>
      </c>
      <c r="P476">
        <f t="shared" si="73"/>
        <v>47.908625000000001</v>
      </c>
      <c r="Q476">
        <f t="shared" si="79"/>
        <v>47.908625000000001</v>
      </c>
      <c r="R476">
        <f t="shared" si="74"/>
        <v>1</v>
      </c>
      <c r="S476" t="b">
        <f t="shared" si="75"/>
        <v>0</v>
      </c>
      <c r="T476">
        <f t="shared" si="76"/>
        <v>47.908625000000001</v>
      </c>
      <c r="U476">
        <f t="shared" si="77"/>
        <v>1</v>
      </c>
      <c r="V476">
        <f t="shared" si="78"/>
        <v>47.908625000000001</v>
      </c>
    </row>
    <row r="477" spans="1:2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 s="6">
        <v>110465</v>
      </c>
      <c r="J477">
        <v>52</v>
      </c>
      <c r="K477" t="s">
        <v>687</v>
      </c>
      <c r="L477" t="s">
        <v>15</v>
      </c>
      <c r="M477">
        <f t="shared" si="70"/>
        <v>1</v>
      </c>
      <c r="N477">
        <f t="shared" si="71"/>
        <v>253.24</v>
      </c>
      <c r="O477">
        <f t="shared" si="72"/>
        <v>2</v>
      </c>
      <c r="P477">
        <f t="shared" si="73"/>
        <v>126.62</v>
      </c>
      <c r="Q477">
        <f t="shared" si="79"/>
        <v>253.24</v>
      </c>
      <c r="R477">
        <f t="shared" si="74"/>
        <v>1</v>
      </c>
      <c r="S477" t="b">
        <f t="shared" si="75"/>
        <v>0</v>
      </c>
      <c r="T477">
        <f t="shared" si="76"/>
        <v>253.24</v>
      </c>
      <c r="U477">
        <f t="shared" si="77"/>
        <v>2</v>
      </c>
      <c r="V477">
        <f t="shared" si="78"/>
        <v>126.62</v>
      </c>
    </row>
    <row r="478" spans="1:2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 s="6">
        <v>31027</v>
      </c>
      <c r="J478">
        <v>21</v>
      </c>
      <c r="L478" t="s">
        <v>15</v>
      </c>
      <c r="M478">
        <f t="shared" si="70"/>
        <v>2</v>
      </c>
      <c r="N478">
        <f t="shared" si="71"/>
        <v>102.27</v>
      </c>
      <c r="O478">
        <f t="shared" si="72"/>
        <v>2</v>
      </c>
      <c r="P478">
        <f t="shared" si="73"/>
        <v>51.134999999999998</v>
      </c>
      <c r="Q478">
        <f t="shared" si="79"/>
        <v>51.134999999999998</v>
      </c>
      <c r="R478">
        <f t="shared" si="74"/>
        <v>2</v>
      </c>
      <c r="S478" t="b">
        <f t="shared" si="75"/>
        <v>0</v>
      </c>
      <c r="T478">
        <f t="shared" si="76"/>
        <v>51.134999999999998</v>
      </c>
      <c r="U478">
        <f t="shared" si="77"/>
        <v>2</v>
      </c>
      <c r="V478">
        <f t="shared" si="78"/>
        <v>51.134999999999998</v>
      </c>
    </row>
    <row r="479" spans="1:2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 s="6">
        <v>3460</v>
      </c>
      <c r="J479">
        <v>7.0457999999999998</v>
      </c>
      <c r="L479" t="s">
        <v>15</v>
      </c>
      <c r="M479">
        <f t="shared" si="70"/>
        <v>2</v>
      </c>
      <c r="N479">
        <f t="shared" si="71"/>
        <v>34.313046</v>
      </c>
      <c r="O479">
        <f t="shared" si="72"/>
        <v>1</v>
      </c>
      <c r="P479">
        <f t="shared" si="73"/>
        <v>34.313046</v>
      </c>
      <c r="Q479">
        <f t="shared" si="79"/>
        <v>17.156523</v>
      </c>
      <c r="R479">
        <f t="shared" si="74"/>
        <v>2</v>
      </c>
      <c r="S479" t="b">
        <f t="shared" si="75"/>
        <v>0</v>
      </c>
      <c r="T479">
        <f t="shared" si="76"/>
        <v>17.156523</v>
      </c>
      <c r="U479">
        <f t="shared" si="77"/>
        <v>2</v>
      </c>
      <c r="V479">
        <f t="shared" si="78"/>
        <v>17.156523</v>
      </c>
    </row>
    <row r="480" spans="1:2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 s="6">
        <v>350060</v>
      </c>
      <c r="J480">
        <v>7.5208000000000004</v>
      </c>
      <c r="L480" t="s">
        <v>15</v>
      </c>
      <c r="M480">
        <f t="shared" si="70"/>
        <v>1</v>
      </c>
      <c r="N480">
        <f t="shared" si="71"/>
        <v>36.626296000000004</v>
      </c>
      <c r="O480">
        <f t="shared" si="72"/>
        <v>1</v>
      </c>
      <c r="P480">
        <f t="shared" si="73"/>
        <v>36.626296000000004</v>
      </c>
      <c r="Q480">
        <f t="shared" si="79"/>
        <v>36.626296000000004</v>
      </c>
      <c r="R480">
        <f t="shared" si="74"/>
        <v>1</v>
      </c>
      <c r="S480" t="b">
        <f t="shared" si="75"/>
        <v>0</v>
      </c>
      <c r="T480">
        <f t="shared" si="76"/>
        <v>36.626296000000004</v>
      </c>
      <c r="U480">
        <f t="shared" si="77"/>
        <v>1</v>
      </c>
      <c r="V480">
        <f t="shared" si="78"/>
        <v>36.626296000000004</v>
      </c>
    </row>
    <row r="481" spans="1:2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 s="6">
        <v>3101298</v>
      </c>
      <c r="J481">
        <v>12.2875</v>
      </c>
      <c r="L481" t="s">
        <v>15</v>
      </c>
      <c r="M481">
        <f t="shared" si="70"/>
        <v>2</v>
      </c>
      <c r="N481">
        <f t="shared" si="71"/>
        <v>59.840125</v>
      </c>
      <c r="O481">
        <f t="shared" si="72"/>
        <v>1</v>
      </c>
      <c r="P481">
        <f t="shared" si="73"/>
        <v>59.840125</v>
      </c>
      <c r="Q481">
        <f t="shared" si="79"/>
        <v>29.9200625</v>
      </c>
      <c r="R481">
        <f t="shared" si="74"/>
        <v>1.5</v>
      </c>
      <c r="S481" t="b">
        <f t="shared" si="75"/>
        <v>1</v>
      </c>
      <c r="T481">
        <f t="shared" si="76"/>
        <v>39.893416666666667</v>
      </c>
      <c r="U481">
        <f t="shared" si="77"/>
        <v>1.5</v>
      </c>
      <c r="V481">
        <f t="shared" si="78"/>
        <v>39.893416666666667</v>
      </c>
    </row>
    <row r="482" spans="1:2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s="6" t="s">
        <v>105</v>
      </c>
      <c r="J482">
        <v>46.9</v>
      </c>
      <c r="L482" t="s">
        <v>15</v>
      </c>
      <c r="M482">
        <f t="shared" si="70"/>
        <v>8</v>
      </c>
      <c r="N482">
        <f t="shared" si="71"/>
        <v>228.40299999999999</v>
      </c>
      <c r="O482">
        <f t="shared" si="72"/>
        <v>6</v>
      </c>
      <c r="P482">
        <f t="shared" si="73"/>
        <v>38.067166666666665</v>
      </c>
      <c r="Q482">
        <f t="shared" si="79"/>
        <v>28.550374999999999</v>
      </c>
      <c r="R482">
        <f t="shared" si="74"/>
        <v>5</v>
      </c>
      <c r="S482" t="b">
        <f t="shared" si="75"/>
        <v>1</v>
      </c>
      <c r="T482">
        <f t="shared" si="76"/>
        <v>45.680599999999998</v>
      </c>
      <c r="U482">
        <f t="shared" si="77"/>
        <v>6</v>
      </c>
      <c r="V482">
        <f t="shared" si="78"/>
        <v>38.067166666666665</v>
      </c>
    </row>
    <row r="483" spans="1:2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 s="6">
        <v>239854</v>
      </c>
      <c r="J483">
        <v>0</v>
      </c>
      <c r="L483" t="s">
        <v>15</v>
      </c>
      <c r="M483">
        <f t="shared" si="70"/>
        <v>1</v>
      </c>
      <c r="N483">
        <f t="shared" si="71"/>
        <v>0</v>
      </c>
      <c r="O483">
        <f t="shared" si="72"/>
        <v>1</v>
      </c>
      <c r="P483">
        <f t="shared" si="73"/>
        <v>0</v>
      </c>
      <c r="Q483">
        <f t="shared" si="79"/>
        <v>0</v>
      </c>
      <c r="R483">
        <f t="shared" si="74"/>
        <v>1</v>
      </c>
      <c r="S483" t="b">
        <f t="shared" si="75"/>
        <v>0</v>
      </c>
      <c r="T483">
        <f t="shared" si="76"/>
        <v>0</v>
      </c>
      <c r="U483">
        <f t="shared" si="77"/>
        <v>1</v>
      </c>
      <c r="V483">
        <f t="shared" si="78"/>
        <v>0</v>
      </c>
    </row>
    <row r="484" spans="1:2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s="6" t="s">
        <v>695</v>
      </c>
      <c r="J484">
        <v>8.0500000000000007</v>
      </c>
      <c r="L484" t="s">
        <v>15</v>
      </c>
      <c r="M484">
        <f t="shared" si="70"/>
        <v>1</v>
      </c>
      <c r="N484">
        <f t="shared" si="71"/>
        <v>39.203500000000005</v>
      </c>
      <c r="O484">
        <f t="shared" si="72"/>
        <v>1</v>
      </c>
      <c r="P484">
        <f t="shared" si="73"/>
        <v>39.203500000000005</v>
      </c>
      <c r="Q484">
        <f t="shared" si="79"/>
        <v>39.203500000000005</v>
      </c>
      <c r="R484">
        <f t="shared" si="74"/>
        <v>1</v>
      </c>
      <c r="S484" t="b">
        <f t="shared" si="75"/>
        <v>0</v>
      </c>
      <c r="T484">
        <f t="shared" si="76"/>
        <v>39.203500000000005</v>
      </c>
      <c r="U484">
        <f t="shared" si="77"/>
        <v>1</v>
      </c>
      <c r="V484">
        <f t="shared" si="78"/>
        <v>39.203500000000005</v>
      </c>
    </row>
    <row r="485" spans="1:2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 s="6">
        <v>4134</v>
      </c>
      <c r="J485">
        <v>9.5875000000000004</v>
      </c>
      <c r="L485" t="s">
        <v>15</v>
      </c>
      <c r="M485">
        <f t="shared" si="70"/>
        <v>1</v>
      </c>
      <c r="N485">
        <f t="shared" si="71"/>
        <v>46.691125</v>
      </c>
      <c r="O485">
        <f t="shared" si="72"/>
        <v>1</v>
      </c>
      <c r="P485">
        <f t="shared" si="73"/>
        <v>46.691125</v>
      </c>
      <c r="Q485">
        <f t="shared" si="79"/>
        <v>46.691125</v>
      </c>
      <c r="R485">
        <f t="shared" si="74"/>
        <v>1</v>
      </c>
      <c r="S485" t="b">
        <f t="shared" si="75"/>
        <v>0</v>
      </c>
      <c r="T485">
        <f t="shared" si="76"/>
        <v>46.691125</v>
      </c>
      <c r="U485">
        <f t="shared" si="77"/>
        <v>1</v>
      </c>
      <c r="V485">
        <f t="shared" si="78"/>
        <v>46.691125</v>
      </c>
    </row>
    <row r="486" spans="1:2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 s="6">
        <v>11967</v>
      </c>
      <c r="J486">
        <v>91.0792</v>
      </c>
      <c r="K486" t="s">
        <v>439</v>
      </c>
      <c r="L486" t="s">
        <v>20</v>
      </c>
      <c r="M486">
        <f t="shared" si="70"/>
        <v>2</v>
      </c>
      <c r="N486">
        <f t="shared" si="71"/>
        <v>91.0792</v>
      </c>
      <c r="O486">
        <f t="shared" si="72"/>
        <v>2</v>
      </c>
      <c r="P486">
        <f t="shared" si="73"/>
        <v>45.5396</v>
      </c>
      <c r="Q486">
        <f t="shared" si="79"/>
        <v>45.5396</v>
      </c>
      <c r="R486">
        <f t="shared" si="74"/>
        <v>2</v>
      </c>
      <c r="S486" t="b">
        <f t="shared" si="75"/>
        <v>0</v>
      </c>
      <c r="T486">
        <f t="shared" si="76"/>
        <v>45.5396</v>
      </c>
      <c r="U486">
        <f t="shared" si="77"/>
        <v>2</v>
      </c>
      <c r="V486">
        <f t="shared" si="78"/>
        <v>45.5396</v>
      </c>
    </row>
    <row r="487" spans="1:2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 s="6">
        <v>4133</v>
      </c>
      <c r="J487">
        <v>25.466699999999999</v>
      </c>
      <c r="L487" t="s">
        <v>15</v>
      </c>
      <c r="M487">
        <f t="shared" si="70"/>
        <v>5</v>
      </c>
      <c r="N487">
        <f t="shared" si="71"/>
        <v>124.022829</v>
      </c>
      <c r="O487">
        <f t="shared" si="72"/>
        <v>4</v>
      </c>
      <c r="P487">
        <f t="shared" si="73"/>
        <v>31.00570725</v>
      </c>
      <c r="Q487">
        <f t="shared" si="79"/>
        <v>24.804565799999999</v>
      </c>
      <c r="R487">
        <f t="shared" si="74"/>
        <v>3</v>
      </c>
      <c r="S487" t="b">
        <f t="shared" si="75"/>
        <v>1</v>
      </c>
      <c r="T487">
        <f t="shared" si="76"/>
        <v>41.340943000000003</v>
      </c>
      <c r="U487">
        <f t="shared" si="77"/>
        <v>4</v>
      </c>
      <c r="V487">
        <f t="shared" si="78"/>
        <v>31.00570725</v>
      </c>
    </row>
    <row r="488" spans="1:2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 s="6">
        <v>19943</v>
      </c>
      <c r="J488">
        <v>90</v>
      </c>
      <c r="K488" t="s">
        <v>342</v>
      </c>
      <c r="L488" t="s">
        <v>15</v>
      </c>
      <c r="M488">
        <f t="shared" si="70"/>
        <v>2</v>
      </c>
      <c r="N488">
        <f t="shared" si="71"/>
        <v>438.3</v>
      </c>
      <c r="O488">
        <f t="shared" si="72"/>
        <v>2</v>
      </c>
      <c r="P488">
        <f t="shared" si="73"/>
        <v>219.15</v>
      </c>
      <c r="Q488">
        <f t="shared" si="79"/>
        <v>219.15</v>
      </c>
      <c r="R488">
        <f t="shared" si="74"/>
        <v>2</v>
      </c>
      <c r="S488" t="b">
        <f t="shared" si="75"/>
        <v>0</v>
      </c>
      <c r="T488">
        <f t="shared" si="76"/>
        <v>219.15</v>
      </c>
      <c r="U488">
        <f t="shared" si="77"/>
        <v>2</v>
      </c>
      <c r="V488">
        <f t="shared" si="78"/>
        <v>219.15</v>
      </c>
    </row>
    <row r="489" spans="1:2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 s="6">
        <v>11771</v>
      </c>
      <c r="J489">
        <v>29.7</v>
      </c>
      <c r="K489" t="s">
        <v>701</v>
      </c>
      <c r="L489" t="s">
        <v>20</v>
      </c>
      <c r="M489">
        <f t="shared" si="70"/>
        <v>1</v>
      </c>
      <c r="N489">
        <f t="shared" si="71"/>
        <v>29.7</v>
      </c>
      <c r="O489">
        <f t="shared" si="72"/>
        <v>1</v>
      </c>
      <c r="P489">
        <f t="shared" si="73"/>
        <v>29.7</v>
      </c>
      <c r="Q489">
        <f t="shared" si="79"/>
        <v>29.7</v>
      </c>
      <c r="R489">
        <f t="shared" si="74"/>
        <v>1</v>
      </c>
      <c r="S489" t="b">
        <f t="shared" si="75"/>
        <v>0</v>
      </c>
      <c r="T489">
        <f t="shared" si="76"/>
        <v>29.7</v>
      </c>
      <c r="U489">
        <f t="shared" si="77"/>
        <v>1</v>
      </c>
      <c r="V489">
        <f t="shared" si="78"/>
        <v>29.7</v>
      </c>
    </row>
    <row r="490" spans="1:2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s="6" t="s">
        <v>703</v>
      </c>
      <c r="J490">
        <v>8.0500000000000007</v>
      </c>
      <c r="L490" t="s">
        <v>15</v>
      </c>
      <c r="M490">
        <f t="shared" si="70"/>
        <v>1</v>
      </c>
      <c r="N490">
        <f t="shared" si="71"/>
        <v>39.203500000000005</v>
      </c>
      <c r="O490">
        <f t="shared" si="72"/>
        <v>1</v>
      </c>
      <c r="P490">
        <f t="shared" si="73"/>
        <v>39.203500000000005</v>
      </c>
      <c r="Q490">
        <f t="shared" si="79"/>
        <v>39.203500000000005</v>
      </c>
      <c r="R490">
        <f t="shared" si="74"/>
        <v>1</v>
      </c>
      <c r="S490" t="b">
        <f t="shared" si="75"/>
        <v>0</v>
      </c>
      <c r="T490">
        <f t="shared" si="76"/>
        <v>39.203500000000005</v>
      </c>
      <c r="U490">
        <f t="shared" si="77"/>
        <v>1</v>
      </c>
      <c r="V490">
        <f t="shared" si="78"/>
        <v>39.203500000000005</v>
      </c>
    </row>
    <row r="491" spans="1:2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s="6" t="s">
        <v>522</v>
      </c>
      <c r="J491">
        <v>15.9</v>
      </c>
      <c r="L491" t="s">
        <v>15</v>
      </c>
      <c r="M491">
        <f t="shared" si="70"/>
        <v>3</v>
      </c>
      <c r="N491">
        <f t="shared" si="71"/>
        <v>77.433000000000007</v>
      </c>
      <c r="O491">
        <f t="shared" si="72"/>
        <v>2</v>
      </c>
      <c r="P491">
        <f t="shared" si="73"/>
        <v>38.716500000000003</v>
      </c>
      <c r="Q491">
        <f t="shared" si="79"/>
        <v>25.811000000000003</v>
      </c>
      <c r="R491">
        <f t="shared" si="74"/>
        <v>2</v>
      </c>
      <c r="S491" t="b">
        <f t="shared" si="75"/>
        <v>1</v>
      </c>
      <c r="T491">
        <f t="shared" si="76"/>
        <v>38.716500000000003</v>
      </c>
      <c r="U491">
        <f t="shared" si="77"/>
        <v>2</v>
      </c>
      <c r="V491">
        <f t="shared" si="78"/>
        <v>38.716500000000003</v>
      </c>
    </row>
    <row r="492" spans="1:2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 s="6">
        <v>65304</v>
      </c>
      <c r="J492">
        <v>19.966699999999999</v>
      </c>
      <c r="L492" t="s">
        <v>15</v>
      </c>
      <c r="M492">
        <f t="shared" si="70"/>
        <v>2</v>
      </c>
      <c r="N492">
        <f t="shared" si="71"/>
        <v>97.237829000000005</v>
      </c>
      <c r="O492">
        <f t="shared" si="72"/>
        <v>1</v>
      </c>
      <c r="P492">
        <f t="shared" si="73"/>
        <v>97.237829000000005</v>
      </c>
      <c r="Q492">
        <f t="shared" si="79"/>
        <v>48.618914500000002</v>
      </c>
      <c r="R492">
        <f t="shared" si="74"/>
        <v>2</v>
      </c>
      <c r="S492" t="b">
        <f t="shared" si="75"/>
        <v>0</v>
      </c>
      <c r="T492">
        <f t="shared" si="76"/>
        <v>48.618914500000002</v>
      </c>
      <c r="U492">
        <f t="shared" si="77"/>
        <v>2</v>
      </c>
      <c r="V492">
        <f t="shared" si="78"/>
        <v>48.618914500000002</v>
      </c>
    </row>
    <row r="493" spans="1:2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s="6" t="s">
        <v>707</v>
      </c>
      <c r="J493">
        <v>7.25</v>
      </c>
      <c r="L493" t="s">
        <v>15</v>
      </c>
      <c r="M493">
        <f t="shared" si="70"/>
        <v>1</v>
      </c>
      <c r="N493">
        <f t="shared" si="71"/>
        <v>35.307499999999997</v>
      </c>
      <c r="O493">
        <f t="shared" si="72"/>
        <v>1</v>
      </c>
      <c r="P493">
        <f t="shared" si="73"/>
        <v>35.307499999999997</v>
      </c>
      <c r="Q493">
        <f t="shared" si="79"/>
        <v>35.307499999999997</v>
      </c>
      <c r="R493">
        <f t="shared" si="74"/>
        <v>1</v>
      </c>
      <c r="S493" t="b">
        <f t="shared" si="75"/>
        <v>0</v>
      </c>
      <c r="T493">
        <f t="shared" si="76"/>
        <v>35.307499999999997</v>
      </c>
      <c r="U493">
        <f t="shared" si="77"/>
        <v>1</v>
      </c>
      <c r="V493">
        <f t="shared" si="78"/>
        <v>35.307499999999997</v>
      </c>
    </row>
    <row r="494" spans="1:2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 s="6">
        <v>113787</v>
      </c>
      <c r="J494">
        <v>30.5</v>
      </c>
      <c r="K494" t="s">
        <v>709</v>
      </c>
      <c r="L494" t="s">
        <v>15</v>
      </c>
      <c r="M494">
        <f t="shared" si="70"/>
        <v>1</v>
      </c>
      <c r="N494">
        <f t="shared" si="71"/>
        <v>148.535</v>
      </c>
      <c r="O494">
        <f t="shared" si="72"/>
        <v>1</v>
      </c>
      <c r="P494">
        <f t="shared" si="73"/>
        <v>148.535</v>
      </c>
      <c r="Q494">
        <f t="shared" si="79"/>
        <v>148.535</v>
      </c>
      <c r="R494">
        <f t="shared" si="74"/>
        <v>1</v>
      </c>
      <c r="S494" t="b">
        <f t="shared" si="75"/>
        <v>0</v>
      </c>
      <c r="T494">
        <f t="shared" si="76"/>
        <v>148.535</v>
      </c>
      <c r="U494">
        <f t="shared" si="77"/>
        <v>1</v>
      </c>
      <c r="V494">
        <f t="shared" si="78"/>
        <v>148.535</v>
      </c>
    </row>
    <row r="495" spans="1:2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s="6" t="s">
        <v>711</v>
      </c>
      <c r="J495">
        <v>49.504199999999997</v>
      </c>
      <c r="L495" t="s">
        <v>20</v>
      </c>
      <c r="M495">
        <f t="shared" si="70"/>
        <v>1</v>
      </c>
      <c r="N495">
        <f t="shared" si="71"/>
        <v>241.085454</v>
      </c>
      <c r="O495">
        <f t="shared" si="72"/>
        <v>1</v>
      </c>
      <c r="P495">
        <f t="shared" si="73"/>
        <v>241.085454</v>
      </c>
      <c r="Q495">
        <f t="shared" si="79"/>
        <v>241.085454</v>
      </c>
      <c r="R495">
        <f t="shared" si="74"/>
        <v>1</v>
      </c>
      <c r="S495" t="b">
        <f t="shared" si="75"/>
        <v>0</v>
      </c>
      <c r="T495">
        <f t="shared" si="76"/>
        <v>241.085454</v>
      </c>
      <c r="U495">
        <f t="shared" si="77"/>
        <v>1</v>
      </c>
      <c r="V495">
        <f t="shared" si="78"/>
        <v>241.085454</v>
      </c>
    </row>
    <row r="496" spans="1:2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s="6" t="s">
        <v>713</v>
      </c>
      <c r="J496">
        <v>8.0500000000000007</v>
      </c>
      <c r="L496" t="s">
        <v>15</v>
      </c>
      <c r="M496">
        <f t="shared" si="70"/>
        <v>1</v>
      </c>
      <c r="N496">
        <f t="shared" si="71"/>
        <v>39.203500000000005</v>
      </c>
      <c r="O496">
        <f t="shared" si="72"/>
        <v>1</v>
      </c>
      <c r="P496">
        <f t="shared" si="73"/>
        <v>39.203500000000005</v>
      </c>
      <c r="Q496">
        <f t="shared" si="79"/>
        <v>39.203500000000005</v>
      </c>
      <c r="R496">
        <f t="shared" si="74"/>
        <v>1</v>
      </c>
      <c r="S496" t="b">
        <f t="shared" si="75"/>
        <v>0</v>
      </c>
      <c r="T496">
        <f t="shared" si="76"/>
        <v>39.203500000000005</v>
      </c>
      <c r="U496">
        <f t="shared" si="77"/>
        <v>1</v>
      </c>
      <c r="V496">
        <f t="shared" si="78"/>
        <v>39.203500000000005</v>
      </c>
    </row>
    <row r="497" spans="1:2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 s="6">
        <v>2627</v>
      </c>
      <c r="J497">
        <v>14.458299999999999</v>
      </c>
      <c r="L497" t="s">
        <v>20</v>
      </c>
      <c r="M497">
        <f t="shared" si="70"/>
        <v>1</v>
      </c>
      <c r="N497">
        <f t="shared" si="71"/>
        <v>70.411920999999992</v>
      </c>
      <c r="O497">
        <f t="shared" si="72"/>
        <v>2</v>
      </c>
      <c r="P497">
        <f t="shared" si="73"/>
        <v>35.205960499999996</v>
      </c>
      <c r="Q497">
        <f t="shared" si="79"/>
        <v>70.411920999999992</v>
      </c>
      <c r="R497">
        <f t="shared" si="74"/>
        <v>1</v>
      </c>
      <c r="S497" t="b">
        <f t="shared" si="75"/>
        <v>0</v>
      </c>
      <c r="T497">
        <f t="shared" si="76"/>
        <v>70.411920999999992</v>
      </c>
      <c r="U497">
        <f t="shared" si="77"/>
        <v>2</v>
      </c>
      <c r="V497">
        <f t="shared" si="78"/>
        <v>35.205960499999996</v>
      </c>
    </row>
    <row r="498" spans="1:2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 s="6">
        <v>36947</v>
      </c>
      <c r="J498">
        <v>78.2667</v>
      </c>
      <c r="K498" t="s">
        <v>716</v>
      </c>
      <c r="L498" t="s">
        <v>20</v>
      </c>
      <c r="M498">
        <f t="shared" si="70"/>
        <v>2</v>
      </c>
      <c r="N498">
        <f t="shared" si="71"/>
        <v>78.2667</v>
      </c>
      <c r="O498">
        <f t="shared" si="72"/>
        <v>2</v>
      </c>
      <c r="P498">
        <f t="shared" si="73"/>
        <v>39.13335</v>
      </c>
      <c r="Q498">
        <f t="shared" si="79"/>
        <v>39.13335</v>
      </c>
      <c r="R498">
        <f t="shared" si="74"/>
        <v>2</v>
      </c>
      <c r="S498" t="b">
        <f t="shared" si="75"/>
        <v>0</v>
      </c>
      <c r="T498">
        <f t="shared" si="76"/>
        <v>39.13335</v>
      </c>
      <c r="U498">
        <f t="shared" si="77"/>
        <v>2</v>
      </c>
      <c r="V498">
        <f t="shared" si="78"/>
        <v>39.13335</v>
      </c>
    </row>
    <row r="499" spans="1:2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s="6" t="s">
        <v>718</v>
      </c>
      <c r="J499">
        <v>15.1</v>
      </c>
      <c r="L499" t="s">
        <v>15</v>
      </c>
      <c r="M499">
        <f t="shared" si="70"/>
        <v>1</v>
      </c>
      <c r="N499">
        <f t="shared" si="71"/>
        <v>73.537000000000006</v>
      </c>
      <c r="O499">
        <f t="shared" si="72"/>
        <v>1</v>
      </c>
      <c r="P499">
        <f t="shared" si="73"/>
        <v>73.537000000000006</v>
      </c>
      <c r="Q499">
        <f t="shared" si="79"/>
        <v>73.537000000000006</v>
      </c>
      <c r="R499">
        <f t="shared" si="74"/>
        <v>1</v>
      </c>
      <c r="S499" t="b">
        <f t="shared" si="75"/>
        <v>0</v>
      </c>
      <c r="T499">
        <f t="shared" si="76"/>
        <v>73.537000000000006</v>
      </c>
      <c r="U499">
        <f t="shared" si="77"/>
        <v>1</v>
      </c>
      <c r="V499">
        <f t="shared" si="78"/>
        <v>73.537000000000006</v>
      </c>
    </row>
    <row r="500" spans="1:2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 s="6">
        <v>113781</v>
      </c>
      <c r="J500">
        <v>151.55000000000001</v>
      </c>
      <c r="K500" t="s">
        <v>449</v>
      </c>
      <c r="L500" t="s">
        <v>15</v>
      </c>
      <c r="M500">
        <f t="shared" si="70"/>
        <v>4</v>
      </c>
      <c r="N500">
        <f t="shared" si="71"/>
        <v>738.0485000000001</v>
      </c>
      <c r="O500">
        <f t="shared" si="72"/>
        <v>4</v>
      </c>
      <c r="P500">
        <f t="shared" si="73"/>
        <v>184.51212500000003</v>
      </c>
      <c r="Q500">
        <f t="shared" si="79"/>
        <v>184.51212500000003</v>
      </c>
      <c r="R500">
        <f t="shared" si="74"/>
        <v>3</v>
      </c>
      <c r="S500" t="b">
        <f t="shared" si="75"/>
        <v>0</v>
      </c>
      <c r="T500">
        <f t="shared" si="76"/>
        <v>246.01616666666669</v>
      </c>
      <c r="U500">
        <f t="shared" si="77"/>
        <v>4</v>
      </c>
      <c r="V500">
        <f t="shared" si="78"/>
        <v>184.51212500000003</v>
      </c>
    </row>
    <row r="501" spans="1:2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 s="6">
        <v>350035</v>
      </c>
      <c r="J501">
        <v>7.7957999999999998</v>
      </c>
      <c r="L501" t="s">
        <v>15</v>
      </c>
      <c r="M501">
        <f t="shared" si="70"/>
        <v>1</v>
      </c>
      <c r="N501">
        <f t="shared" si="71"/>
        <v>37.965546000000003</v>
      </c>
      <c r="O501">
        <f t="shared" si="72"/>
        <v>1</v>
      </c>
      <c r="P501">
        <f t="shared" si="73"/>
        <v>37.965546000000003</v>
      </c>
      <c r="Q501">
        <f t="shared" si="79"/>
        <v>37.965546000000003</v>
      </c>
      <c r="R501">
        <f t="shared" si="74"/>
        <v>1</v>
      </c>
      <c r="S501" t="b">
        <f t="shared" si="75"/>
        <v>0</v>
      </c>
      <c r="T501">
        <f t="shared" si="76"/>
        <v>37.965546000000003</v>
      </c>
      <c r="U501">
        <f t="shared" si="77"/>
        <v>1</v>
      </c>
      <c r="V501">
        <f t="shared" si="78"/>
        <v>37.965546000000003</v>
      </c>
    </row>
    <row r="502" spans="1:2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 s="6">
        <v>315086</v>
      </c>
      <c r="J502">
        <v>8.6624999999999996</v>
      </c>
      <c r="L502" t="s">
        <v>15</v>
      </c>
      <c r="M502">
        <f t="shared" si="70"/>
        <v>1</v>
      </c>
      <c r="N502">
        <f t="shared" si="71"/>
        <v>42.186374999999998</v>
      </c>
      <c r="O502">
        <f t="shared" si="72"/>
        <v>1</v>
      </c>
      <c r="P502">
        <f t="shared" si="73"/>
        <v>42.186374999999998</v>
      </c>
      <c r="Q502">
        <f t="shared" si="79"/>
        <v>42.186374999999998</v>
      </c>
      <c r="R502">
        <f t="shared" si="74"/>
        <v>1</v>
      </c>
      <c r="S502" t="b">
        <f t="shared" si="75"/>
        <v>0</v>
      </c>
      <c r="T502">
        <f t="shared" si="76"/>
        <v>42.186374999999998</v>
      </c>
      <c r="U502">
        <f t="shared" si="77"/>
        <v>1</v>
      </c>
      <c r="V502">
        <f t="shared" si="78"/>
        <v>42.186374999999998</v>
      </c>
    </row>
    <row r="503" spans="1:2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 s="6">
        <v>364846</v>
      </c>
      <c r="J503">
        <v>7.75</v>
      </c>
      <c r="L503" t="s">
        <v>27</v>
      </c>
      <c r="M503">
        <f t="shared" si="70"/>
        <v>1</v>
      </c>
      <c r="N503">
        <f t="shared" si="71"/>
        <v>32.458550000000002</v>
      </c>
      <c r="O503">
        <f t="shared" si="72"/>
        <v>1</v>
      </c>
      <c r="P503">
        <f t="shared" si="73"/>
        <v>32.458550000000002</v>
      </c>
      <c r="Q503">
        <f t="shared" si="79"/>
        <v>32.458550000000002</v>
      </c>
      <c r="R503">
        <f t="shared" si="74"/>
        <v>1</v>
      </c>
      <c r="S503" t="b">
        <f t="shared" si="75"/>
        <v>0</v>
      </c>
      <c r="T503">
        <f t="shared" si="76"/>
        <v>32.458550000000002</v>
      </c>
      <c r="U503">
        <f t="shared" si="77"/>
        <v>1</v>
      </c>
      <c r="V503">
        <f t="shared" si="78"/>
        <v>32.458550000000002</v>
      </c>
    </row>
    <row r="504" spans="1:2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 s="6">
        <v>330909</v>
      </c>
      <c r="J504">
        <v>7.6292</v>
      </c>
      <c r="L504" t="s">
        <v>27</v>
      </c>
      <c r="M504">
        <f t="shared" si="70"/>
        <v>1</v>
      </c>
      <c r="N504">
        <f t="shared" si="71"/>
        <v>31.952615439999999</v>
      </c>
      <c r="O504">
        <f t="shared" si="72"/>
        <v>1</v>
      </c>
      <c r="P504">
        <f t="shared" si="73"/>
        <v>31.952615439999999</v>
      </c>
      <c r="Q504">
        <f t="shared" si="79"/>
        <v>31.952615439999999</v>
      </c>
      <c r="R504">
        <f t="shared" si="74"/>
        <v>1</v>
      </c>
      <c r="S504" t="b">
        <f t="shared" si="75"/>
        <v>0</v>
      </c>
      <c r="T504">
        <f t="shared" si="76"/>
        <v>31.952615439999999</v>
      </c>
      <c r="U504">
        <f t="shared" si="77"/>
        <v>1</v>
      </c>
      <c r="V504">
        <f t="shared" si="78"/>
        <v>31.952615439999999</v>
      </c>
    </row>
    <row r="505" spans="1:2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 s="6">
        <v>4135</v>
      </c>
      <c r="J505">
        <v>9.5875000000000004</v>
      </c>
      <c r="L505" t="s">
        <v>15</v>
      </c>
      <c r="M505">
        <f t="shared" si="70"/>
        <v>1</v>
      </c>
      <c r="N505">
        <f t="shared" si="71"/>
        <v>46.691125</v>
      </c>
      <c r="O505">
        <f t="shared" si="72"/>
        <v>1</v>
      </c>
      <c r="P505">
        <f t="shared" si="73"/>
        <v>46.691125</v>
      </c>
      <c r="Q505">
        <f t="shared" si="79"/>
        <v>46.691125</v>
      </c>
      <c r="R505">
        <f t="shared" si="74"/>
        <v>1</v>
      </c>
      <c r="S505" t="b">
        <f t="shared" si="75"/>
        <v>0</v>
      </c>
      <c r="T505">
        <f t="shared" si="76"/>
        <v>46.691125</v>
      </c>
      <c r="U505">
        <f t="shared" si="77"/>
        <v>1</v>
      </c>
      <c r="V505">
        <f t="shared" si="78"/>
        <v>46.691125</v>
      </c>
    </row>
    <row r="506" spans="1:2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 s="6">
        <v>110152</v>
      </c>
      <c r="J506">
        <v>86.5</v>
      </c>
      <c r="K506" t="s">
        <v>726</v>
      </c>
      <c r="L506" t="s">
        <v>15</v>
      </c>
      <c r="M506">
        <f t="shared" si="70"/>
        <v>1</v>
      </c>
      <c r="N506">
        <f t="shared" si="71"/>
        <v>421.255</v>
      </c>
      <c r="O506">
        <f t="shared" si="72"/>
        <v>3</v>
      </c>
      <c r="P506">
        <f t="shared" si="73"/>
        <v>140.41833333333332</v>
      </c>
      <c r="Q506">
        <f t="shared" si="79"/>
        <v>421.255</v>
      </c>
      <c r="R506">
        <f t="shared" si="74"/>
        <v>1</v>
      </c>
      <c r="S506" t="b">
        <f t="shared" si="75"/>
        <v>0</v>
      </c>
      <c r="T506">
        <f t="shared" si="76"/>
        <v>421.255</v>
      </c>
      <c r="U506">
        <f t="shared" si="77"/>
        <v>3</v>
      </c>
      <c r="V506">
        <f t="shared" si="78"/>
        <v>140.41833333333332</v>
      </c>
    </row>
    <row r="507" spans="1:2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s="6" t="s">
        <v>462</v>
      </c>
      <c r="J507">
        <v>108.9</v>
      </c>
      <c r="K507" t="s">
        <v>463</v>
      </c>
      <c r="L507" t="s">
        <v>20</v>
      </c>
      <c r="M507">
        <f t="shared" si="70"/>
        <v>2</v>
      </c>
      <c r="N507">
        <f t="shared" si="71"/>
        <v>530.34300000000007</v>
      </c>
      <c r="O507">
        <f t="shared" si="72"/>
        <v>2</v>
      </c>
      <c r="P507">
        <f t="shared" si="73"/>
        <v>265.17150000000004</v>
      </c>
      <c r="Q507">
        <f t="shared" si="79"/>
        <v>265.17150000000004</v>
      </c>
      <c r="R507">
        <f t="shared" si="74"/>
        <v>2</v>
      </c>
      <c r="S507" t="b">
        <f t="shared" si="75"/>
        <v>0</v>
      </c>
      <c r="T507">
        <f t="shared" si="76"/>
        <v>265.17150000000004</v>
      </c>
      <c r="U507">
        <f t="shared" si="77"/>
        <v>2</v>
      </c>
      <c r="V507">
        <f t="shared" si="78"/>
        <v>265.17150000000004</v>
      </c>
    </row>
    <row r="508" spans="1:2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 s="6">
        <v>26360</v>
      </c>
      <c r="J508">
        <v>26</v>
      </c>
      <c r="L508" t="s">
        <v>15</v>
      </c>
      <c r="M508">
        <f t="shared" si="70"/>
        <v>3</v>
      </c>
      <c r="N508">
        <f t="shared" si="71"/>
        <v>126.62</v>
      </c>
      <c r="O508">
        <f t="shared" si="72"/>
        <v>2</v>
      </c>
      <c r="P508">
        <f t="shared" si="73"/>
        <v>63.31</v>
      </c>
      <c r="Q508">
        <f t="shared" si="79"/>
        <v>42.206666666666671</v>
      </c>
      <c r="R508">
        <f t="shared" si="74"/>
        <v>2</v>
      </c>
      <c r="S508" t="b">
        <f t="shared" si="75"/>
        <v>0</v>
      </c>
      <c r="T508">
        <f t="shared" si="76"/>
        <v>63.31</v>
      </c>
      <c r="U508">
        <f t="shared" si="77"/>
        <v>2</v>
      </c>
      <c r="V508">
        <f t="shared" si="78"/>
        <v>63.31</v>
      </c>
    </row>
    <row r="509" spans="1:2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 s="6">
        <v>111427</v>
      </c>
      <c r="J509">
        <v>26.55</v>
      </c>
      <c r="L509" t="s">
        <v>15</v>
      </c>
      <c r="M509">
        <f t="shared" si="70"/>
        <v>1</v>
      </c>
      <c r="N509">
        <f t="shared" si="71"/>
        <v>129.29850000000002</v>
      </c>
      <c r="O509">
        <f t="shared" si="72"/>
        <v>1</v>
      </c>
      <c r="P509">
        <f t="shared" si="73"/>
        <v>129.29850000000002</v>
      </c>
      <c r="Q509">
        <f t="shared" si="79"/>
        <v>129.29850000000002</v>
      </c>
      <c r="R509">
        <f t="shared" si="74"/>
        <v>1</v>
      </c>
      <c r="S509" t="b">
        <f t="shared" si="75"/>
        <v>0</v>
      </c>
      <c r="T509">
        <f t="shared" si="76"/>
        <v>129.29850000000002</v>
      </c>
      <c r="U509">
        <f t="shared" si="77"/>
        <v>1</v>
      </c>
      <c r="V509">
        <f t="shared" si="78"/>
        <v>129.29850000000002</v>
      </c>
    </row>
    <row r="510" spans="1:2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s="6" t="s">
        <v>731</v>
      </c>
      <c r="J510">
        <v>22.524999999999999</v>
      </c>
      <c r="L510" t="s">
        <v>15</v>
      </c>
      <c r="M510">
        <f t="shared" si="70"/>
        <v>1</v>
      </c>
      <c r="N510">
        <f t="shared" si="71"/>
        <v>109.69674999999999</v>
      </c>
      <c r="O510">
        <f t="shared" si="72"/>
        <v>1</v>
      </c>
      <c r="P510">
        <f t="shared" si="73"/>
        <v>109.69674999999999</v>
      </c>
      <c r="Q510">
        <f t="shared" si="79"/>
        <v>109.69674999999999</v>
      </c>
      <c r="R510">
        <f t="shared" si="74"/>
        <v>1</v>
      </c>
      <c r="S510" t="b">
        <f t="shared" si="75"/>
        <v>0</v>
      </c>
      <c r="T510">
        <f t="shared" si="76"/>
        <v>109.69674999999999</v>
      </c>
      <c r="U510">
        <f t="shared" si="77"/>
        <v>1</v>
      </c>
      <c r="V510">
        <f t="shared" si="78"/>
        <v>109.69674999999999</v>
      </c>
    </row>
    <row r="511" spans="1:2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 s="6">
        <v>1601</v>
      </c>
      <c r="J511">
        <v>56.495800000000003</v>
      </c>
      <c r="L511" t="s">
        <v>15</v>
      </c>
      <c r="M511">
        <f t="shared" si="70"/>
        <v>1</v>
      </c>
      <c r="N511">
        <f t="shared" si="71"/>
        <v>275.134546</v>
      </c>
      <c r="O511">
        <f t="shared" si="72"/>
        <v>7</v>
      </c>
      <c r="P511">
        <f t="shared" si="73"/>
        <v>39.30493514285714</v>
      </c>
      <c r="Q511">
        <f t="shared" si="79"/>
        <v>275.134546</v>
      </c>
      <c r="R511">
        <f t="shared" si="74"/>
        <v>1</v>
      </c>
      <c r="S511" t="b">
        <f t="shared" si="75"/>
        <v>0</v>
      </c>
      <c r="T511">
        <f t="shared" si="76"/>
        <v>275.134546</v>
      </c>
      <c r="U511">
        <f t="shared" si="77"/>
        <v>7</v>
      </c>
      <c r="V511">
        <f t="shared" si="78"/>
        <v>39.30493514285714</v>
      </c>
    </row>
    <row r="512" spans="1:2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 s="6">
        <v>382651</v>
      </c>
      <c r="J512">
        <v>7.75</v>
      </c>
      <c r="L512" t="s">
        <v>27</v>
      </c>
      <c r="M512">
        <f t="shared" si="70"/>
        <v>1</v>
      </c>
      <c r="N512">
        <f t="shared" si="71"/>
        <v>32.458550000000002</v>
      </c>
      <c r="O512">
        <f t="shared" si="72"/>
        <v>1</v>
      </c>
      <c r="P512">
        <f t="shared" si="73"/>
        <v>32.458550000000002</v>
      </c>
      <c r="Q512">
        <f t="shared" si="79"/>
        <v>32.458550000000002</v>
      </c>
      <c r="R512">
        <f t="shared" si="74"/>
        <v>1</v>
      </c>
      <c r="S512" t="b">
        <f t="shared" si="75"/>
        <v>0</v>
      </c>
      <c r="T512">
        <f t="shared" si="76"/>
        <v>32.458550000000002</v>
      </c>
      <c r="U512">
        <f t="shared" si="77"/>
        <v>1</v>
      </c>
      <c r="V512">
        <f t="shared" si="78"/>
        <v>32.458550000000002</v>
      </c>
    </row>
    <row r="513" spans="1:2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s="6" t="s">
        <v>735</v>
      </c>
      <c r="J513">
        <v>8.0500000000000007</v>
      </c>
      <c r="L513" t="s">
        <v>15</v>
      </c>
      <c r="M513">
        <f t="shared" si="70"/>
        <v>1</v>
      </c>
      <c r="N513">
        <f t="shared" si="71"/>
        <v>39.203500000000005</v>
      </c>
      <c r="O513">
        <f t="shared" si="72"/>
        <v>1</v>
      </c>
      <c r="P513">
        <f t="shared" si="73"/>
        <v>39.203500000000005</v>
      </c>
      <c r="Q513">
        <f t="shared" si="79"/>
        <v>39.203500000000005</v>
      </c>
      <c r="R513">
        <f t="shared" si="74"/>
        <v>1</v>
      </c>
      <c r="S513" t="b">
        <f t="shared" si="75"/>
        <v>0</v>
      </c>
      <c r="T513">
        <f t="shared" si="76"/>
        <v>39.203500000000005</v>
      </c>
      <c r="U513">
        <f t="shared" si="77"/>
        <v>1</v>
      </c>
      <c r="V513">
        <f t="shared" si="78"/>
        <v>39.203500000000005</v>
      </c>
    </row>
    <row r="514" spans="1:2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s="6" t="s">
        <v>737</v>
      </c>
      <c r="J514">
        <v>26.287500000000001</v>
      </c>
      <c r="K514" t="s">
        <v>738</v>
      </c>
      <c r="L514" t="s">
        <v>15</v>
      </c>
      <c r="M514">
        <f t="shared" si="70"/>
        <v>1</v>
      </c>
      <c r="N514">
        <f t="shared" si="71"/>
        <v>128.02012500000001</v>
      </c>
      <c r="O514">
        <f t="shared" si="72"/>
        <v>1</v>
      </c>
      <c r="P514">
        <f t="shared" si="73"/>
        <v>128.02012500000001</v>
      </c>
      <c r="Q514">
        <f t="shared" si="79"/>
        <v>128.02012500000001</v>
      </c>
      <c r="R514">
        <f t="shared" si="74"/>
        <v>1</v>
      </c>
      <c r="S514" t="b">
        <f t="shared" si="75"/>
        <v>0</v>
      </c>
      <c r="T514">
        <f t="shared" si="76"/>
        <v>128.02012500000001</v>
      </c>
      <c r="U514">
        <f t="shared" si="77"/>
        <v>1</v>
      </c>
      <c r="V514">
        <f t="shared" si="78"/>
        <v>128.02012500000001</v>
      </c>
    </row>
    <row r="515" spans="1:2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s="6" t="s">
        <v>740</v>
      </c>
      <c r="J515">
        <v>59.4</v>
      </c>
      <c r="L515" t="s">
        <v>20</v>
      </c>
      <c r="M515">
        <f t="shared" ref="M515:M578" si="80">G515+H515+1</f>
        <v>2</v>
      </c>
      <c r="N515">
        <f t="shared" ref="N515:N578" si="81">IF(L515="S",J515*4.87,IF(L515="Q",J515*0.86*4.87,IF(OR(ISNUMBER(SEARCH("PC",I515)),ISNUMBER(SEARCH("SC",I515)),C515=3),J515*4.87,J515)))</f>
        <v>289.27800000000002</v>
      </c>
      <c r="O515">
        <f t="shared" ref="O515:O578" si="82">COUNTIF(I:I,I515)</f>
        <v>1</v>
      </c>
      <c r="P515">
        <f t="shared" ref="P515:P578" si="83">N515/O515</f>
        <v>289.27800000000002</v>
      </c>
      <c r="Q515">
        <f t="shared" si="79"/>
        <v>144.63900000000001</v>
      </c>
      <c r="R515">
        <f t="shared" ref="R515:R578" si="84">IF(S515,0.5*(1+G515)+H515,1+G515+0.5*H515)</f>
        <v>2</v>
      </c>
      <c r="S515" t="b">
        <f t="shared" ref="S515:S578" si="85">AND(OR(ISNUMBER(SEARCH("Master",D515)),ISNUMBER(SEARCH("Miss",D515))),H515&gt;0)</f>
        <v>0</v>
      </c>
      <c r="T515">
        <f t="shared" ref="T515:T578" si="86">N515/R515</f>
        <v>144.63900000000001</v>
      </c>
      <c r="U515">
        <f t="shared" ref="U515:U578" si="87">MAX(O515,R515)</f>
        <v>2</v>
      </c>
      <c r="V515">
        <f t="shared" ref="V515:V578" si="88">N515/U515</f>
        <v>144.63900000000001</v>
      </c>
    </row>
    <row r="516" spans="1:2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 s="6">
        <v>349209</v>
      </c>
      <c r="J516">
        <v>7.4958</v>
      </c>
      <c r="L516" t="s">
        <v>15</v>
      </c>
      <c r="M516">
        <f t="shared" si="80"/>
        <v>1</v>
      </c>
      <c r="N516">
        <f t="shared" si="81"/>
        <v>36.504545999999998</v>
      </c>
      <c r="O516">
        <f t="shared" si="82"/>
        <v>1</v>
      </c>
      <c r="P516">
        <f t="shared" si="83"/>
        <v>36.504545999999998</v>
      </c>
      <c r="Q516">
        <f t="shared" ref="Q516:Q579" si="89">N516/M516</f>
        <v>36.504545999999998</v>
      </c>
      <c r="R516">
        <f t="shared" si="84"/>
        <v>1</v>
      </c>
      <c r="S516" t="b">
        <f t="shared" si="85"/>
        <v>0</v>
      </c>
      <c r="T516">
        <f t="shared" si="86"/>
        <v>36.504545999999998</v>
      </c>
      <c r="U516">
        <f t="shared" si="87"/>
        <v>1</v>
      </c>
      <c r="V516">
        <f t="shared" si="88"/>
        <v>36.504545999999998</v>
      </c>
    </row>
    <row r="517" spans="1:2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 s="6">
        <v>36967</v>
      </c>
      <c r="J517">
        <v>34.020800000000001</v>
      </c>
      <c r="K517" t="s">
        <v>743</v>
      </c>
      <c r="L517" t="s">
        <v>15</v>
      </c>
      <c r="M517">
        <f t="shared" si="80"/>
        <v>1</v>
      </c>
      <c r="N517">
        <f t="shared" si="81"/>
        <v>165.681296</v>
      </c>
      <c r="O517">
        <f t="shared" si="82"/>
        <v>1</v>
      </c>
      <c r="P517">
        <f t="shared" si="83"/>
        <v>165.681296</v>
      </c>
      <c r="Q517">
        <f t="shared" si="89"/>
        <v>165.681296</v>
      </c>
      <c r="R517">
        <f t="shared" si="84"/>
        <v>1</v>
      </c>
      <c r="S517" t="b">
        <f t="shared" si="85"/>
        <v>0</v>
      </c>
      <c r="T517">
        <f t="shared" si="86"/>
        <v>165.681296</v>
      </c>
      <c r="U517">
        <f t="shared" si="87"/>
        <v>1</v>
      </c>
      <c r="V517">
        <f t="shared" si="88"/>
        <v>165.681296</v>
      </c>
    </row>
    <row r="518" spans="1:2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s="6" t="s">
        <v>745</v>
      </c>
      <c r="J518">
        <v>10.5</v>
      </c>
      <c r="K518" t="s">
        <v>117</v>
      </c>
      <c r="L518" t="s">
        <v>15</v>
      </c>
      <c r="M518">
        <f t="shared" si="80"/>
        <v>1</v>
      </c>
      <c r="N518">
        <f t="shared" si="81"/>
        <v>51.134999999999998</v>
      </c>
      <c r="O518">
        <f t="shared" si="82"/>
        <v>1</v>
      </c>
      <c r="P518">
        <f t="shared" si="83"/>
        <v>51.134999999999998</v>
      </c>
      <c r="Q518">
        <f t="shared" si="89"/>
        <v>51.134999999999998</v>
      </c>
      <c r="R518">
        <f t="shared" si="84"/>
        <v>1</v>
      </c>
      <c r="S518" t="b">
        <f t="shared" si="85"/>
        <v>0</v>
      </c>
      <c r="T518">
        <f t="shared" si="86"/>
        <v>51.134999999999998</v>
      </c>
      <c r="U518">
        <f t="shared" si="87"/>
        <v>1</v>
      </c>
      <c r="V518">
        <f t="shared" si="88"/>
        <v>51.134999999999998</v>
      </c>
    </row>
    <row r="519" spans="1:2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 s="6">
        <v>371110</v>
      </c>
      <c r="J519">
        <v>24.15</v>
      </c>
      <c r="L519" t="s">
        <v>27</v>
      </c>
      <c r="M519">
        <f t="shared" si="80"/>
        <v>1</v>
      </c>
      <c r="N519">
        <f t="shared" si="81"/>
        <v>101.14502999999999</v>
      </c>
      <c r="O519">
        <f t="shared" si="82"/>
        <v>3</v>
      </c>
      <c r="P519">
        <f t="shared" si="83"/>
        <v>33.715009999999999</v>
      </c>
      <c r="Q519">
        <f t="shared" si="89"/>
        <v>101.14502999999999</v>
      </c>
      <c r="R519">
        <f t="shared" si="84"/>
        <v>1</v>
      </c>
      <c r="S519" t="b">
        <f t="shared" si="85"/>
        <v>0</v>
      </c>
      <c r="T519">
        <f t="shared" si="86"/>
        <v>101.14502999999999</v>
      </c>
      <c r="U519">
        <f t="shared" si="87"/>
        <v>3</v>
      </c>
      <c r="V519">
        <f t="shared" si="88"/>
        <v>33.715009999999999</v>
      </c>
    </row>
    <row r="520" spans="1:2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 s="6">
        <v>226875</v>
      </c>
      <c r="J520">
        <v>26</v>
      </c>
      <c r="L520" t="s">
        <v>15</v>
      </c>
      <c r="M520">
        <f t="shared" si="80"/>
        <v>2</v>
      </c>
      <c r="N520">
        <f t="shared" si="81"/>
        <v>126.62</v>
      </c>
      <c r="O520">
        <f t="shared" si="82"/>
        <v>1</v>
      </c>
      <c r="P520">
        <f t="shared" si="83"/>
        <v>126.62</v>
      </c>
      <c r="Q520">
        <f t="shared" si="89"/>
        <v>63.31</v>
      </c>
      <c r="R520">
        <f t="shared" si="84"/>
        <v>2</v>
      </c>
      <c r="S520" t="b">
        <f t="shared" si="85"/>
        <v>0</v>
      </c>
      <c r="T520">
        <f t="shared" si="86"/>
        <v>63.31</v>
      </c>
      <c r="U520">
        <f t="shared" si="87"/>
        <v>2</v>
      </c>
      <c r="V520">
        <f t="shared" si="88"/>
        <v>63.31</v>
      </c>
    </row>
    <row r="521" spans="1:2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 s="6">
        <v>349242</v>
      </c>
      <c r="J521">
        <v>7.8958000000000004</v>
      </c>
      <c r="L521" t="s">
        <v>15</v>
      </c>
      <c r="M521">
        <f t="shared" si="80"/>
        <v>1</v>
      </c>
      <c r="N521">
        <f t="shared" si="81"/>
        <v>38.452546000000005</v>
      </c>
      <c r="O521">
        <f t="shared" si="82"/>
        <v>1</v>
      </c>
      <c r="P521">
        <f t="shared" si="83"/>
        <v>38.452546000000005</v>
      </c>
      <c r="Q521">
        <f t="shared" si="89"/>
        <v>38.452546000000005</v>
      </c>
      <c r="R521">
        <f t="shared" si="84"/>
        <v>1</v>
      </c>
      <c r="S521" t="b">
        <f t="shared" si="85"/>
        <v>0</v>
      </c>
      <c r="T521">
        <f t="shared" si="86"/>
        <v>38.452546000000005</v>
      </c>
      <c r="U521">
        <f t="shared" si="87"/>
        <v>1</v>
      </c>
      <c r="V521">
        <f t="shared" si="88"/>
        <v>38.452546000000005</v>
      </c>
    </row>
    <row r="522" spans="1:2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 s="6">
        <v>12749</v>
      </c>
      <c r="J522">
        <v>93.5</v>
      </c>
      <c r="K522" t="s">
        <v>750</v>
      </c>
      <c r="L522" t="s">
        <v>15</v>
      </c>
      <c r="M522">
        <f t="shared" si="80"/>
        <v>1</v>
      </c>
      <c r="N522">
        <f t="shared" si="81"/>
        <v>455.34500000000003</v>
      </c>
      <c r="O522">
        <f t="shared" si="82"/>
        <v>2</v>
      </c>
      <c r="P522">
        <f t="shared" si="83"/>
        <v>227.67250000000001</v>
      </c>
      <c r="Q522">
        <f t="shared" si="89"/>
        <v>455.34500000000003</v>
      </c>
      <c r="R522">
        <f t="shared" si="84"/>
        <v>1</v>
      </c>
      <c r="S522" t="b">
        <f t="shared" si="85"/>
        <v>0</v>
      </c>
      <c r="T522">
        <f t="shared" si="86"/>
        <v>455.34500000000003</v>
      </c>
      <c r="U522">
        <f t="shared" si="87"/>
        <v>2</v>
      </c>
      <c r="V522">
        <f t="shared" si="88"/>
        <v>227.67250000000001</v>
      </c>
    </row>
    <row r="523" spans="1:2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 s="6">
        <v>349252</v>
      </c>
      <c r="J523">
        <v>7.8958000000000004</v>
      </c>
      <c r="L523" t="s">
        <v>15</v>
      </c>
      <c r="M523">
        <f t="shared" si="80"/>
        <v>1</v>
      </c>
      <c r="N523">
        <f t="shared" si="81"/>
        <v>38.452546000000005</v>
      </c>
      <c r="O523">
        <f t="shared" si="82"/>
        <v>1</v>
      </c>
      <c r="P523">
        <f t="shared" si="83"/>
        <v>38.452546000000005</v>
      </c>
      <c r="Q523">
        <f t="shared" si="89"/>
        <v>38.452546000000005</v>
      </c>
      <c r="R523">
        <f t="shared" si="84"/>
        <v>1</v>
      </c>
      <c r="S523" t="b">
        <f t="shared" si="85"/>
        <v>0</v>
      </c>
      <c r="T523">
        <f t="shared" si="86"/>
        <v>38.452546000000005</v>
      </c>
      <c r="U523">
        <f t="shared" si="87"/>
        <v>1</v>
      </c>
      <c r="V523">
        <f t="shared" si="88"/>
        <v>38.452546000000005</v>
      </c>
    </row>
    <row r="524" spans="1:2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 s="6">
        <v>2624</v>
      </c>
      <c r="J524">
        <v>7.2249999999999996</v>
      </c>
      <c r="L524" t="s">
        <v>20</v>
      </c>
      <c r="M524">
        <f t="shared" si="80"/>
        <v>1</v>
      </c>
      <c r="N524">
        <f t="shared" si="81"/>
        <v>35.185749999999999</v>
      </c>
      <c r="O524">
        <f t="shared" si="82"/>
        <v>1</v>
      </c>
      <c r="P524">
        <f t="shared" si="83"/>
        <v>35.185749999999999</v>
      </c>
      <c r="Q524">
        <f t="shared" si="89"/>
        <v>35.185749999999999</v>
      </c>
      <c r="R524">
        <f t="shared" si="84"/>
        <v>1</v>
      </c>
      <c r="S524" t="b">
        <f t="shared" si="85"/>
        <v>0</v>
      </c>
      <c r="T524">
        <f t="shared" si="86"/>
        <v>35.185749999999999</v>
      </c>
      <c r="U524">
        <f t="shared" si="87"/>
        <v>1</v>
      </c>
      <c r="V524">
        <f t="shared" si="88"/>
        <v>35.185749999999999</v>
      </c>
    </row>
    <row r="525" spans="1:2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 s="6">
        <v>111361</v>
      </c>
      <c r="J525">
        <v>57.979199999999999</v>
      </c>
      <c r="K525" t="s">
        <v>497</v>
      </c>
      <c r="L525" t="s">
        <v>20</v>
      </c>
      <c r="M525">
        <f t="shared" si="80"/>
        <v>2</v>
      </c>
      <c r="N525">
        <f t="shared" si="81"/>
        <v>57.979199999999999</v>
      </c>
      <c r="O525">
        <f t="shared" si="82"/>
        <v>2</v>
      </c>
      <c r="P525">
        <f t="shared" si="83"/>
        <v>28.989599999999999</v>
      </c>
      <c r="Q525">
        <f t="shared" si="89"/>
        <v>28.989599999999999</v>
      </c>
      <c r="R525">
        <f t="shared" si="84"/>
        <v>1.5</v>
      </c>
      <c r="S525" t="b">
        <f t="shared" si="85"/>
        <v>0</v>
      </c>
      <c r="T525">
        <f t="shared" si="86"/>
        <v>38.652799999999999</v>
      </c>
      <c r="U525">
        <f t="shared" si="87"/>
        <v>2</v>
      </c>
      <c r="V525">
        <f t="shared" si="88"/>
        <v>28.989599999999999</v>
      </c>
    </row>
    <row r="526" spans="1:2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 s="6">
        <v>2700</v>
      </c>
      <c r="J526">
        <v>7.2291999999999996</v>
      </c>
      <c r="L526" t="s">
        <v>20</v>
      </c>
      <c r="M526">
        <f t="shared" si="80"/>
        <v>1</v>
      </c>
      <c r="N526">
        <f t="shared" si="81"/>
        <v>35.206204</v>
      </c>
      <c r="O526">
        <f t="shared" si="82"/>
        <v>1</v>
      </c>
      <c r="P526">
        <f t="shared" si="83"/>
        <v>35.206204</v>
      </c>
      <c r="Q526">
        <f t="shared" si="89"/>
        <v>35.206204</v>
      </c>
      <c r="R526">
        <f t="shared" si="84"/>
        <v>1</v>
      </c>
      <c r="S526" t="b">
        <f t="shared" si="85"/>
        <v>0</v>
      </c>
      <c r="T526">
        <f t="shared" si="86"/>
        <v>35.206204</v>
      </c>
      <c r="U526">
        <f t="shared" si="87"/>
        <v>1</v>
      </c>
      <c r="V526">
        <f t="shared" si="88"/>
        <v>35.206204</v>
      </c>
    </row>
    <row r="527" spans="1:2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 s="6">
        <v>367232</v>
      </c>
      <c r="J527">
        <v>7.75</v>
      </c>
      <c r="L527" t="s">
        <v>27</v>
      </c>
      <c r="M527">
        <f t="shared" si="80"/>
        <v>1</v>
      </c>
      <c r="N527">
        <f t="shared" si="81"/>
        <v>32.458550000000002</v>
      </c>
      <c r="O527">
        <f t="shared" si="82"/>
        <v>1</v>
      </c>
      <c r="P527">
        <f t="shared" si="83"/>
        <v>32.458550000000002</v>
      </c>
      <c r="Q527">
        <f t="shared" si="89"/>
        <v>32.458550000000002</v>
      </c>
      <c r="R527">
        <f t="shared" si="84"/>
        <v>1</v>
      </c>
      <c r="S527" t="b">
        <f t="shared" si="85"/>
        <v>0</v>
      </c>
      <c r="T527">
        <f t="shared" si="86"/>
        <v>32.458550000000002</v>
      </c>
      <c r="U527">
        <f t="shared" si="87"/>
        <v>1</v>
      </c>
      <c r="V527">
        <f t="shared" si="88"/>
        <v>32.458550000000002</v>
      </c>
    </row>
    <row r="528" spans="1:2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s="6" t="s">
        <v>757</v>
      </c>
      <c r="J528">
        <v>10.5</v>
      </c>
      <c r="L528" t="s">
        <v>15</v>
      </c>
      <c r="M528">
        <f t="shared" si="80"/>
        <v>1</v>
      </c>
      <c r="N528">
        <f t="shared" si="81"/>
        <v>51.134999999999998</v>
      </c>
      <c r="O528">
        <f t="shared" si="82"/>
        <v>1</v>
      </c>
      <c r="P528">
        <f t="shared" si="83"/>
        <v>51.134999999999998</v>
      </c>
      <c r="Q528">
        <f t="shared" si="89"/>
        <v>51.134999999999998</v>
      </c>
      <c r="R528">
        <f t="shared" si="84"/>
        <v>1</v>
      </c>
      <c r="S528" t="b">
        <f t="shared" si="85"/>
        <v>0</v>
      </c>
      <c r="T528">
        <f t="shared" si="86"/>
        <v>51.134999999999998</v>
      </c>
      <c r="U528">
        <f t="shared" si="87"/>
        <v>1</v>
      </c>
      <c r="V528">
        <f t="shared" si="88"/>
        <v>51.134999999999998</v>
      </c>
    </row>
    <row r="529" spans="1:2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s="6" t="s">
        <v>759</v>
      </c>
      <c r="J529">
        <v>221.7792</v>
      </c>
      <c r="K529" t="s">
        <v>760</v>
      </c>
      <c r="L529" t="s">
        <v>15</v>
      </c>
      <c r="M529">
        <f t="shared" si="80"/>
        <v>1</v>
      </c>
      <c r="N529">
        <f t="shared" si="81"/>
        <v>1080.0647040000001</v>
      </c>
      <c r="O529">
        <f t="shared" si="82"/>
        <v>1</v>
      </c>
      <c r="P529">
        <f t="shared" si="83"/>
        <v>1080.0647040000001</v>
      </c>
      <c r="Q529">
        <f t="shared" si="89"/>
        <v>1080.0647040000001</v>
      </c>
      <c r="R529">
        <f t="shared" si="84"/>
        <v>1</v>
      </c>
      <c r="S529" t="b">
        <f t="shared" si="85"/>
        <v>0</v>
      </c>
      <c r="T529">
        <f t="shared" si="86"/>
        <v>1080.0647040000001</v>
      </c>
      <c r="U529">
        <f t="shared" si="87"/>
        <v>1</v>
      </c>
      <c r="V529">
        <f t="shared" si="88"/>
        <v>1080.0647040000001</v>
      </c>
    </row>
    <row r="530" spans="1:2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 s="6">
        <v>3101296</v>
      </c>
      <c r="J530">
        <v>7.9249999999999998</v>
      </c>
      <c r="L530" t="s">
        <v>15</v>
      </c>
      <c r="M530">
        <f t="shared" si="80"/>
        <v>1</v>
      </c>
      <c r="N530">
        <f t="shared" si="81"/>
        <v>38.594749999999998</v>
      </c>
      <c r="O530">
        <f t="shared" si="82"/>
        <v>1</v>
      </c>
      <c r="P530">
        <f t="shared" si="83"/>
        <v>38.594749999999998</v>
      </c>
      <c r="Q530">
        <f t="shared" si="89"/>
        <v>38.594749999999998</v>
      </c>
      <c r="R530">
        <f t="shared" si="84"/>
        <v>1</v>
      </c>
      <c r="S530" t="b">
        <f t="shared" si="85"/>
        <v>0</v>
      </c>
      <c r="T530">
        <f t="shared" si="86"/>
        <v>38.594749999999998</v>
      </c>
      <c r="U530">
        <f t="shared" si="87"/>
        <v>1</v>
      </c>
      <c r="V530">
        <f t="shared" si="88"/>
        <v>38.594749999999998</v>
      </c>
    </row>
    <row r="531" spans="1:2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 s="6">
        <v>29104</v>
      </c>
      <c r="J531">
        <v>11.5</v>
      </c>
      <c r="L531" t="s">
        <v>15</v>
      </c>
      <c r="M531">
        <f t="shared" si="80"/>
        <v>4</v>
      </c>
      <c r="N531">
        <f t="shared" si="81"/>
        <v>56.005000000000003</v>
      </c>
      <c r="O531">
        <f t="shared" si="82"/>
        <v>1</v>
      </c>
      <c r="P531">
        <f t="shared" si="83"/>
        <v>56.005000000000003</v>
      </c>
      <c r="Q531">
        <f t="shared" si="89"/>
        <v>14.001250000000001</v>
      </c>
      <c r="R531">
        <f t="shared" si="84"/>
        <v>3.5</v>
      </c>
      <c r="S531" t="b">
        <f t="shared" si="85"/>
        <v>0</v>
      </c>
      <c r="T531">
        <f t="shared" si="86"/>
        <v>16.001428571428573</v>
      </c>
      <c r="U531">
        <f t="shared" si="87"/>
        <v>3.5</v>
      </c>
      <c r="V531">
        <f t="shared" si="88"/>
        <v>16.001428571428573</v>
      </c>
    </row>
    <row r="532" spans="1:2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 s="6">
        <v>26360</v>
      </c>
      <c r="J532">
        <v>26</v>
      </c>
      <c r="L532" t="s">
        <v>15</v>
      </c>
      <c r="M532">
        <f t="shared" si="80"/>
        <v>3</v>
      </c>
      <c r="N532">
        <f t="shared" si="81"/>
        <v>126.62</v>
      </c>
      <c r="O532">
        <f t="shared" si="82"/>
        <v>2</v>
      </c>
      <c r="P532">
        <f t="shared" si="83"/>
        <v>63.31</v>
      </c>
      <c r="Q532">
        <f t="shared" si="89"/>
        <v>42.206666666666671</v>
      </c>
      <c r="R532">
        <f t="shared" si="84"/>
        <v>2</v>
      </c>
      <c r="S532" t="b">
        <f t="shared" si="85"/>
        <v>1</v>
      </c>
      <c r="T532">
        <f t="shared" si="86"/>
        <v>63.31</v>
      </c>
      <c r="U532">
        <f t="shared" si="87"/>
        <v>2</v>
      </c>
      <c r="V532">
        <f t="shared" si="88"/>
        <v>63.31</v>
      </c>
    </row>
    <row r="533" spans="1:2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 s="6">
        <v>2641</v>
      </c>
      <c r="J533">
        <v>7.2291999999999996</v>
      </c>
      <c r="L533" t="s">
        <v>20</v>
      </c>
      <c r="M533">
        <f t="shared" si="80"/>
        <v>1</v>
      </c>
      <c r="N533">
        <f t="shared" si="81"/>
        <v>35.206204</v>
      </c>
      <c r="O533">
        <f t="shared" si="82"/>
        <v>1</v>
      </c>
      <c r="P533">
        <f t="shared" si="83"/>
        <v>35.206204</v>
      </c>
      <c r="Q533">
        <f t="shared" si="89"/>
        <v>35.206204</v>
      </c>
      <c r="R533">
        <f t="shared" si="84"/>
        <v>1</v>
      </c>
      <c r="S533" t="b">
        <f t="shared" si="85"/>
        <v>0</v>
      </c>
      <c r="T533">
        <f t="shared" si="86"/>
        <v>35.206204</v>
      </c>
      <c r="U533">
        <f t="shared" si="87"/>
        <v>1</v>
      </c>
      <c r="V533">
        <f t="shared" si="88"/>
        <v>35.206204</v>
      </c>
    </row>
    <row r="534" spans="1:2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 s="6">
        <v>2690</v>
      </c>
      <c r="J534">
        <v>7.2291999999999996</v>
      </c>
      <c r="L534" t="s">
        <v>20</v>
      </c>
      <c r="M534">
        <f t="shared" si="80"/>
        <v>3</v>
      </c>
      <c r="N534">
        <f t="shared" si="81"/>
        <v>35.206204</v>
      </c>
      <c r="O534">
        <f t="shared" si="82"/>
        <v>1</v>
      </c>
      <c r="P534">
        <f t="shared" si="83"/>
        <v>35.206204</v>
      </c>
      <c r="Q534">
        <f t="shared" si="89"/>
        <v>11.735401333333334</v>
      </c>
      <c r="R534">
        <f t="shared" si="84"/>
        <v>2.5</v>
      </c>
      <c r="S534" t="b">
        <f t="shared" si="85"/>
        <v>0</v>
      </c>
      <c r="T534">
        <f t="shared" si="86"/>
        <v>14.082481599999999</v>
      </c>
      <c r="U534">
        <f t="shared" si="87"/>
        <v>2.5</v>
      </c>
      <c r="V534">
        <f t="shared" si="88"/>
        <v>14.082481599999999</v>
      </c>
    </row>
    <row r="535" spans="1:2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 s="6">
        <v>2668</v>
      </c>
      <c r="J535">
        <v>22.3583</v>
      </c>
      <c r="L535" t="s">
        <v>20</v>
      </c>
      <c r="M535">
        <f t="shared" si="80"/>
        <v>3</v>
      </c>
      <c r="N535">
        <f t="shared" si="81"/>
        <v>108.88492100000001</v>
      </c>
      <c r="O535">
        <f t="shared" si="82"/>
        <v>2</v>
      </c>
      <c r="P535">
        <f t="shared" si="83"/>
        <v>54.442460500000003</v>
      </c>
      <c r="Q535">
        <f t="shared" si="89"/>
        <v>36.294973666666671</v>
      </c>
      <c r="R535">
        <f t="shared" si="84"/>
        <v>2</v>
      </c>
      <c r="S535" t="b">
        <f t="shared" si="85"/>
        <v>0</v>
      </c>
      <c r="T535">
        <f t="shared" si="86"/>
        <v>54.442460500000003</v>
      </c>
      <c r="U535">
        <f t="shared" si="87"/>
        <v>2</v>
      </c>
      <c r="V535">
        <f t="shared" si="88"/>
        <v>54.442460500000003</v>
      </c>
    </row>
    <row r="536" spans="1:2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 s="6">
        <v>315084</v>
      </c>
      <c r="J536">
        <v>8.6624999999999996</v>
      </c>
      <c r="L536" t="s">
        <v>15</v>
      </c>
      <c r="M536">
        <f t="shared" si="80"/>
        <v>1</v>
      </c>
      <c r="N536">
        <f t="shared" si="81"/>
        <v>42.186374999999998</v>
      </c>
      <c r="O536">
        <f t="shared" si="82"/>
        <v>1</v>
      </c>
      <c r="P536">
        <f t="shared" si="83"/>
        <v>42.186374999999998</v>
      </c>
      <c r="Q536">
        <f t="shared" si="89"/>
        <v>42.186374999999998</v>
      </c>
      <c r="R536">
        <f t="shared" si="84"/>
        <v>1</v>
      </c>
      <c r="S536" t="b">
        <f t="shared" si="85"/>
        <v>0</v>
      </c>
      <c r="T536">
        <f t="shared" si="86"/>
        <v>42.186374999999998</v>
      </c>
      <c r="U536">
        <f t="shared" si="87"/>
        <v>1</v>
      </c>
      <c r="V536">
        <f t="shared" si="88"/>
        <v>42.186374999999998</v>
      </c>
    </row>
    <row r="537" spans="1:2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s="6" t="s">
        <v>477</v>
      </c>
      <c r="J537">
        <v>26.25</v>
      </c>
      <c r="L537" t="s">
        <v>15</v>
      </c>
      <c r="M537">
        <f t="shared" si="80"/>
        <v>3</v>
      </c>
      <c r="N537">
        <f t="shared" si="81"/>
        <v>127.83750000000001</v>
      </c>
      <c r="O537">
        <f t="shared" si="82"/>
        <v>3</v>
      </c>
      <c r="P537">
        <f t="shared" si="83"/>
        <v>42.612500000000004</v>
      </c>
      <c r="Q537">
        <f t="shared" si="89"/>
        <v>42.612500000000004</v>
      </c>
      <c r="R537">
        <f t="shared" si="84"/>
        <v>2.5</v>
      </c>
      <c r="S537" t="b">
        <f t="shared" si="85"/>
        <v>1</v>
      </c>
      <c r="T537">
        <f t="shared" si="86"/>
        <v>51.135000000000005</v>
      </c>
      <c r="U537">
        <f t="shared" si="87"/>
        <v>3</v>
      </c>
      <c r="V537">
        <f t="shared" si="88"/>
        <v>42.612500000000004</v>
      </c>
    </row>
    <row r="538" spans="1:2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 s="6">
        <v>113050</v>
      </c>
      <c r="J538">
        <v>26.55</v>
      </c>
      <c r="K538" t="s">
        <v>770</v>
      </c>
      <c r="L538" t="s">
        <v>15</v>
      </c>
      <c r="M538">
        <f t="shared" si="80"/>
        <v>1</v>
      </c>
      <c r="N538">
        <f t="shared" si="81"/>
        <v>129.29850000000002</v>
      </c>
      <c r="O538">
        <f t="shared" si="82"/>
        <v>1</v>
      </c>
      <c r="P538">
        <f t="shared" si="83"/>
        <v>129.29850000000002</v>
      </c>
      <c r="Q538">
        <f t="shared" si="89"/>
        <v>129.29850000000002</v>
      </c>
      <c r="R538">
        <f t="shared" si="84"/>
        <v>1</v>
      </c>
      <c r="S538" t="b">
        <f t="shared" si="85"/>
        <v>0</v>
      </c>
      <c r="T538">
        <f t="shared" si="86"/>
        <v>129.29850000000002</v>
      </c>
      <c r="U538">
        <f t="shared" si="87"/>
        <v>1</v>
      </c>
      <c r="V538">
        <f t="shared" si="88"/>
        <v>129.29850000000002</v>
      </c>
    </row>
    <row r="539" spans="1:2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s="6" t="s">
        <v>772</v>
      </c>
      <c r="J539">
        <v>106.425</v>
      </c>
      <c r="L539" t="s">
        <v>20</v>
      </c>
      <c r="M539">
        <f t="shared" si="80"/>
        <v>1</v>
      </c>
      <c r="N539">
        <f t="shared" si="81"/>
        <v>518.28975000000003</v>
      </c>
      <c r="O539">
        <f t="shared" si="82"/>
        <v>2</v>
      </c>
      <c r="P539">
        <f t="shared" si="83"/>
        <v>259.14487500000001</v>
      </c>
      <c r="Q539">
        <f t="shared" si="89"/>
        <v>518.28975000000003</v>
      </c>
      <c r="R539">
        <f t="shared" si="84"/>
        <v>1</v>
      </c>
      <c r="S539" t="b">
        <f t="shared" si="85"/>
        <v>0</v>
      </c>
      <c r="T539">
        <f t="shared" si="86"/>
        <v>518.28975000000003</v>
      </c>
      <c r="U539">
        <f t="shared" si="87"/>
        <v>2</v>
      </c>
      <c r="V539">
        <f t="shared" si="88"/>
        <v>259.14487500000001</v>
      </c>
    </row>
    <row r="540" spans="1:2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 s="6">
        <v>364498</v>
      </c>
      <c r="J540">
        <v>14.5</v>
      </c>
      <c r="L540" t="s">
        <v>15</v>
      </c>
      <c r="M540">
        <f t="shared" si="80"/>
        <v>1</v>
      </c>
      <c r="N540">
        <f t="shared" si="81"/>
        <v>70.614999999999995</v>
      </c>
      <c r="O540">
        <f t="shared" si="82"/>
        <v>1</v>
      </c>
      <c r="P540">
        <f t="shared" si="83"/>
        <v>70.614999999999995</v>
      </c>
      <c r="Q540">
        <f t="shared" si="89"/>
        <v>70.614999999999995</v>
      </c>
      <c r="R540">
        <f t="shared" si="84"/>
        <v>1</v>
      </c>
      <c r="S540" t="b">
        <f t="shared" si="85"/>
        <v>0</v>
      </c>
      <c r="T540">
        <f t="shared" si="86"/>
        <v>70.614999999999995</v>
      </c>
      <c r="U540">
        <f t="shared" si="87"/>
        <v>1</v>
      </c>
      <c r="V540">
        <f t="shared" si="88"/>
        <v>70.614999999999995</v>
      </c>
    </row>
    <row r="541" spans="1:2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 s="6">
        <v>13568</v>
      </c>
      <c r="J541">
        <v>49.5</v>
      </c>
      <c r="K541" t="s">
        <v>775</v>
      </c>
      <c r="L541" t="s">
        <v>20</v>
      </c>
      <c r="M541">
        <f t="shared" si="80"/>
        <v>3</v>
      </c>
      <c r="N541">
        <f t="shared" si="81"/>
        <v>49.5</v>
      </c>
      <c r="O541">
        <f t="shared" si="82"/>
        <v>1</v>
      </c>
      <c r="P541">
        <f t="shared" si="83"/>
        <v>49.5</v>
      </c>
      <c r="Q541">
        <f t="shared" si="89"/>
        <v>16.5</v>
      </c>
      <c r="R541">
        <f t="shared" si="84"/>
        <v>2.5</v>
      </c>
      <c r="S541" t="b">
        <f t="shared" si="85"/>
        <v>1</v>
      </c>
      <c r="T541">
        <f t="shared" si="86"/>
        <v>19.8</v>
      </c>
      <c r="U541">
        <f t="shared" si="87"/>
        <v>2.5</v>
      </c>
      <c r="V541">
        <f t="shared" si="88"/>
        <v>19.8</v>
      </c>
    </row>
    <row r="542" spans="1:2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s="6" t="s">
        <v>777</v>
      </c>
      <c r="J542">
        <v>71</v>
      </c>
      <c r="K542" t="s">
        <v>778</v>
      </c>
      <c r="L542" t="s">
        <v>15</v>
      </c>
      <c r="M542">
        <f t="shared" si="80"/>
        <v>3</v>
      </c>
      <c r="N542">
        <f t="shared" si="81"/>
        <v>345.77</v>
      </c>
      <c r="O542">
        <f t="shared" si="82"/>
        <v>2</v>
      </c>
      <c r="P542">
        <f t="shared" si="83"/>
        <v>172.88499999999999</v>
      </c>
      <c r="Q542">
        <f t="shared" si="89"/>
        <v>115.25666666666666</v>
      </c>
      <c r="R542">
        <f t="shared" si="84"/>
        <v>2.5</v>
      </c>
      <c r="S542" t="b">
        <f t="shared" si="85"/>
        <v>1</v>
      </c>
      <c r="T542">
        <f t="shared" si="86"/>
        <v>138.30799999999999</v>
      </c>
      <c r="U542">
        <f t="shared" si="87"/>
        <v>2.5</v>
      </c>
      <c r="V542">
        <f t="shared" si="88"/>
        <v>138.30799999999999</v>
      </c>
    </row>
    <row r="543" spans="1:2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 s="6">
        <v>347082</v>
      </c>
      <c r="J543">
        <v>31.274999999999999</v>
      </c>
      <c r="L543" t="s">
        <v>15</v>
      </c>
      <c r="M543">
        <f t="shared" si="80"/>
        <v>7</v>
      </c>
      <c r="N543">
        <f t="shared" si="81"/>
        <v>152.30924999999999</v>
      </c>
      <c r="O543">
        <f t="shared" si="82"/>
        <v>7</v>
      </c>
      <c r="P543">
        <f t="shared" si="83"/>
        <v>21.758464285714286</v>
      </c>
      <c r="Q543">
        <f t="shared" si="89"/>
        <v>21.758464285714286</v>
      </c>
      <c r="R543">
        <f t="shared" si="84"/>
        <v>4.5</v>
      </c>
      <c r="S543" t="b">
        <f t="shared" si="85"/>
        <v>1</v>
      </c>
      <c r="T543">
        <f t="shared" si="86"/>
        <v>33.846499999999999</v>
      </c>
      <c r="U543">
        <f t="shared" si="87"/>
        <v>7</v>
      </c>
      <c r="V543">
        <f t="shared" si="88"/>
        <v>21.758464285714286</v>
      </c>
    </row>
    <row r="544" spans="1:2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 s="6">
        <v>347082</v>
      </c>
      <c r="J544">
        <v>31.274999999999999</v>
      </c>
      <c r="L544" t="s">
        <v>15</v>
      </c>
      <c r="M544">
        <f t="shared" si="80"/>
        <v>7</v>
      </c>
      <c r="N544">
        <f t="shared" si="81"/>
        <v>152.30924999999999</v>
      </c>
      <c r="O544">
        <f t="shared" si="82"/>
        <v>7</v>
      </c>
      <c r="P544">
        <f t="shared" si="83"/>
        <v>21.758464285714286</v>
      </c>
      <c r="Q544">
        <f t="shared" si="89"/>
        <v>21.758464285714286</v>
      </c>
      <c r="R544">
        <f t="shared" si="84"/>
        <v>4.5</v>
      </c>
      <c r="S544" t="b">
        <f t="shared" si="85"/>
        <v>1</v>
      </c>
      <c r="T544">
        <f t="shared" si="86"/>
        <v>33.846499999999999</v>
      </c>
      <c r="U544">
        <f t="shared" si="87"/>
        <v>7</v>
      </c>
      <c r="V544">
        <f t="shared" si="88"/>
        <v>21.758464285714286</v>
      </c>
    </row>
    <row r="545" spans="1:2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 s="6">
        <v>2908</v>
      </c>
      <c r="J545">
        <v>26</v>
      </c>
      <c r="L545" t="s">
        <v>15</v>
      </c>
      <c r="M545">
        <f t="shared" si="80"/>
        <v>2</v>
      </c>
      <c r="N545">
        <f t="shared" si="81"/>
        <v>126.62</v>
      </c>
      <c r="O545">
        <f t="shared" si="82"/>
        <v>2</v>
      </c>
      <c r="P545">
        <f t="shared" si="83"/>
        <v>63.31</v>
      </c>
      <c r="Q545">
        <f t="shared" si="89"/>
        <v>63.31</v>
      </c>
      <c r="R545">
        <f t="shared" si="84"/>
        <v>2</v>
      </c>
      <c r="S545" t="b">
        <f t="shared" si="85"/>
        <v>0</v>
      </c>
      <c r="T545">
        <f t="shared" si="86"/>
        <v>63.31</v>
      </c>
      <c r="U545">
        <f t="shared" si="87"/>
        <v>2</v>
      </c>
      <c r="V545">
        <f t="shared" si="88"/>
        <v>63.31</v>
      </c>
    </row>
    <row r="546" spans="1:2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s="6" t="s">
        <v>772</v>
      </c>
      <c r="J546">
        <v>106.425</v>
      </c>
      <c r="K546" t="s">
        <v>783</v>
      </c>
      <c r="L546" t="s">
        <v>20</v>
      </c>
      <c r="M546">
        <f t="shared" si="80"/>
        <v>2</v>
      </c>
      <c r="N546">
        <f t="shared" si="81"/>
        <v>518.28975000000003</v>
      </c>
      <c r="O546">
        <f t="shared" si="82"/>
        <v>2</v>
      </c>
      <c r="P546">
        <f t="shared" si="83"/>
        <v>259.14487500000001</v>
      </c>
      <c r="Q546">
        <f t="shared" si="89"/>
        <v>259.14487500000001</v>
      </c>
      <c r="R546">
        <f t="shared" si="84"/>
        <v>2</v>
      </c>
      <c r="S546" t="b">
        <f t="shared" si="85"/>
        <v>0</v>
      </c>
      <c r="T546">
        <f t="shared" si="86"/>
        <v>259.14487500000001</v>
      </c>
      <c r="U546">
        <f t="shared" si="87"/>
        <v>2</v>
      </c>
      <c r="V546">
        <f t="shared" si="88"/>
        <v>259.14487500000001</v>
      </c>
    </row>
    <row r="547" spans="1:2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 s="6">
        <v>693</v>
      </c>
      <c r="J547">
        <v>26</v>
      </c>
      <c r="L547" t="s">
        <v>15</v>
      </c>
      <c r="M547">
        <f t="shared" si="80"/>
        <v>1</v>
      </c>
      <c r="N547">
        <f t="shared" si="81"/>
        <v>126.62</v>
      </c>
      <c r="O547">
        <f t="shared" si="82"/>
        <v>1</v>
      </c>
      <c r="P547">
        <f t="shared" si="83"/>
        <v>126.62</v>
      </c>
      <c r="Q547">
        <f t="shared" si="89"/>
        <v>126.62</v>
      </c>
      <c r="R547">
        <f t="shared" si="84"/>
        <v>1</v>
      </c>
      <c r="S547" t="b">
        <f t="shared" si="85"/>
        <v>0</v>
      </c>
      <c r="T547">
        <f t="shared" si="86"/>
        <v>126.62</v>
      </c>
      <c r="U547">
        <f t="shared" si="87"/>
        <v>1</v>
      </c>
      <c r="V547">
        <f t="shared" si="88"/>
        <v>126.62</v>
      </c>
    </row>
    <row r="548" spans="1:2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 s="6">
        <v>2908</v>
      </c>
      <c r="J548">
        <v>26</v>
      </c>
      <c r="L548" t="s">
        <v>15</v>
      </c>
      <c r="M548">
        <f t="shared" si="80"/>
        <v>2</v>
      </c>
      <c r="N548">
        <f t="shared" si="81"/>
        <v>126.62</v>
      </c>
      <c r="O548">
        <f t="shared" si="82"/>
        <v>2</v>
      </c>
      <c r="P548">
        <f t="shared" si="83"/>
        <v>63.31</v>
      </c>
      <c r="Q548">
        <f t="shared" si="89"/>
        <v>63.31</v>
      </c>
      <c r="R548">
        <f t="shared" si="84"/>
        <v>2</v>
      </c>
      <c r="S548" t="b">
        <f t="shared" si="85"/>
        <v>0</v>
      </c>
      <c r="T548">
        <f t="shared" si="86"/>
        <v>63.31</v>
      </c>
      <c r="U548">
        <f t="shared" si="87"/>
        <v>2</v>
      </c>
      <c r="V548">
        <f t="shared" si="88"/>
        <v>63.31</v>
      </c>
    </row>
    <row r="549" spans="1:2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s="6" t="s">
        <v>787</v>
      </c>
      <c r="J549">
        <v>13.862500000000001</v>
      </c>
      <c r="L549" t="s">
        <v>20</v>
      </c>
      <c r="M549">
        <f t="shared" si="80"/>
        <v>1</v>
      </c>
      <c r="N549">
        <f t="shared" si="81"/>
        <v>67.51037500000001</v>
      </c>
      <c r="O549">
        <f t="shared" si="82"/>
        <v>1</v>
      </c>
      <c r="P549">
        <f t="shared" si="83"/>
        <v>67.51037500000001</v>
      </c>
      <c r="Q549">
        <f t="shared" si="89"/>
        <v>67.51037500000001</v>
      </c>
      <c r="R549">
        <f t="shared" si="84"/>
        <v>1</v>
      </c>
      <c r="S549" t="b">
        <f t="shared" si="85"/>
        <v>0</v>
      </c>
      <c r="T549">
        <f t="shared" si="86"/>
        <v>67.51037500000001</v>
      </c>
      <c r="U549">
        <f t="shared" si="87"/>
        <v>1</v>
      </c>
      <c r="V549">
        <f t="shared" si="88"/>
        <v>67.51037500000001</v>
      </c>
    </row>
    <row r="550" spans="1:2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 s="6">
        <v>363291</v>
      </c>
      <c r="J550">
        <v>20.524999999999999</v>
      </c>
      <c r="L550" t="s">
        <v>15</v>
      </c>
      <c r="M550">
        <f t="shared" si="80"/>
        <v>3</v>
      </c>
      <c r="N550">
        <f t="shared" si="81"/>
        <v>99.95675</v>
      </c>
      <c r="O550">
        <f t="shared" si="82"/>
        <v>3</v>
      </c>
      <c r="P550">
        <f t="shared" si="83"/>
        <v>33.318916666666667</v>
      </c>
      <c r="Q550">
        <f t="shared" si="89"/>
        <v>33.318916666666667</v>
      </c>
      <c r="R550">
        <f t="shared" si="84"/>
        <v>2.5</v>
      </c>
      <c r="S550" t="b">
        <f t="shared" si="85"/>
        <v>0</v>
      </c>
      <c r="T550">
        <f t="shared" si="86"/>
        <v>39.982700000000001</v>
      </c>
      <c r="U550">
        <f t="shared" si="87"/>
        <v>3</v>
      </c>
      <c r="V550">
        <f t="shared" si="88"/>
        <v>33.318916666666667</v>
      </c>
    </row>
    <row r="551" spans="1:2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s="6" t="s">
        <v>228</v>
      </c>
      <c r="J551">
        <v>36.75</v>
      </c>
      <c r="L551" t="s">
        <v>15</v>
      </c>
      <c r="M551">
        <f t="shared" si="80"/>
        <v>3</v>
      </c>
      <c r="N551">
        <f t="shared" si="81"/>
        <v>178.9725</v>
      </c>
      <c r="O551">
        <f t="shared" si="82"/>
        <v>2</v>
      </c>
      <c r="P551">
        <f t="shared" si="83"/>
        <v>89.486249999999998</v>
      </c>
      <c r="Q551">
        <f t="shared" si="89"/>
        <v>59.657499999999999</v>
      </c>
      <c r="R551">
        <f t="shared" si="84"/>
        <v>2</v>
      </c>
      <c r="S551" t="b">
        <f t="shared" si="85"/>
        <v>1</v>
      </c>
      <c r="T551">
        <f t="shared" si="86"/>
        <v>89.486249999999998</v>
      </c>
      <c r="U551">
        <f t="shared" si="87"/>
        <v>2</v>
      </c>
      <c r="V551">
        <f t="shared" si="88"/>
        <v>89.486249999999998</v>
      </c>
    </row>
    <row r="552" spans="1:2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 s="6">
        <v>17421</v>
      </c>
      <c r="J552">
        <v>110.88330000000001</v>
      </c>
      <c r="K552" t="s">
        <v>791</v>
      </c>
      <c r="L552" t="s">
        <v>20</v>
      </c>
      <c r="M552">
        <f t="shared" si="80"/>
        <v>3</v>
      </c>
      <c r="N552">
        <f t="shared" si="81"/>
        <v>110.88330000000001</v>
      </c>
      <c r="O552">
        <f t="shared" si="82"/>
        <v>4</v>
      </c>
      <c r="P552">
        <f t="shared" si="83"/>
        <v>27.720825000000001</v>
      </c>
      <c r="Q552">
        <f t="shared" si="89"/>
        <v>36.961100000000002</v>
      </c>
      <c r="R552">
        <f t="shared" si="84"/>
        <v>2</v>
      </c>
      <c r="S552" t="b">
        <f t="shared" si="85"/>
        <v>0</v>
      </c>
      <c r="T552">
        <f t="shared" si="86"/>
        <v>55.441650000000003</v>
      </c>
      <c r="U552">
        <f t="shared" si="87"/>
        <v>4</v>
      </c>
      <c r="V552">
        <f t="shared" si="88"/>
        <v>27.720825000000001</v>
      </c>
    </row>
    <row r="553" spans="1:2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 s="6">
        <v>244358</v>
      </c>
      <c r="J553">
        <v>26</v>
      </c>
      <c r="L553" t="s">
        <v>15</v>
      </c>
      <c r="M553">
        <f t="shared" si="80"/>
        <v>1</v>
      </c>
      <c r="N553">
        <f t="shared" si="81"/>
        <v>126.62</v>
      </c>
      <c r="O553">
        <f t="shared" si="82"/>
        <v>1</v>
      </c>
      <c r="P553">
        <f t="shared" si="83"/>
        <v>126.62</v>
      </c>
      <c r="Q553">
        <f t="shared" si="89"/>
        <v>126.62</v>
      </c>
      <c r="R553">
        <f t="shared" si="84"/>
        <v>1</v>
      </c>
      <c r="S553" t="b">
        <f t="shared" si="85"/>
        <v>0</v>
      </c>
      <c r="T553">
        <f t="shared" si="86"/>
        <v>126.62</v>
      </c>
      <c r="U553">
        <f t="shared" si="87"/>
        <v>1</v>
      </c>
      <c r="V553">
        <f t="shared" si="88"/>
        <v>126.62</v>
      </c>
    </row>
    <row r="554" spans="1:2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 s="6">
        <v>330979</v>
      </c>
      <c r="J554">
        <v>7.8292000000000002</v>
      </c>
      <c r="L554" t="s">
        <v>27</v>
      </c>
      <c r="M554">
        <f t="shared" si="80"/>
        <v>1</v>
      </c>
      <c r="N554">
        <f t="shared" si="81"/>
        <v>32.790255440000003</v>
      </c>
      <c r="O554">
        <f t="shared" si="82"/>
        <v>1</v>
      </c>
      <c r="P554">
        <f t="shared" si="83"/>
        <v>32.790255440000003</v>
      </c>
      <c r="Q554">
        <f t="shared" si="89"/>
        <v>32.790255440000003</v>
      </c>
      <c r="R554">
        <f t="shared" si="84"/>
        <v>1</v>
      </c>
      <c r="S554" t="b">
        <f t="shared" si="85"/>
        <v>0</v>
      </c>
      <c r="T554">
        <f t="shared" si="86"/>
        <v>32.790255440000003</v>
      </c>
      <c r="U554">
        <f t="shared" si="87"/>
        <v>1</v>
      </c>
      <c r="V554">
        <f t="shared" si="88"/>
        <v>32.790255440000003</v>
      </c>
    </row>
    <row r="555" spans="1:2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 s="6">
        <v>2620</v>
      </c>
      <c r="J555">
        <v>7.2249999999999996</v>
      </c>
      <c r="L555" t="s">
        <v>20</v>
      </c>
      <c r="M555">
        <f t="shared" si="80"/>
        <v>1</v>
      </c>
      <c r="N555">
        <f t="shared" si="81"/>
        <v>35.185749999999999</v>
      </c>
      <c r="O555">
        <f t="shared" si="82"/>
        <v>1</v>
      </c>
      <c r="P555">
        <f t="shared" si="83"/>
        <v>35.185749999999999</v>
      </c>
      <c r="Q555">
        <f t="shared" si="89"/>
        <v>35.185749999999999</v>
      </c>
      <c r="R555">
        <f t="shared" si="84"/>
        <v>1</v>
      </c>
      <c r="S555" t="b">
        <f t="shared" si="85"/>
        <v>0</v>
      </c>
      <c r="T555">
        <f t="shared" si="86"/>
        <v>35.185749999999999</v>
      </c>
      <c r="U555">
        <f t="shared" si="87"/>
        <v>1</v>
      </c>
      <c r="V555">
        <f t="shared" si="88"/>
        <v>35.185749999999999</v>
      </c>
    </row>
    <row r="556" spans="1:2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 s="6">
        <v>347085</v>
      </c>
      <c r="J556">
        <v>7.7750000000000004</v>
      </c>
      <c r="L556" t="s">
        <v>15</v>
      </c>
      <c r="M556">
        <f t="shared" si="80"/>
        <v>1</v>
      </c>
      <c r="N556">
        <f t="shared" si="81"/>
        <v>37.864250000000006</v>
      </c>
      <c r="O556">
        <f t="shared" si="82"/>
        <v>1</v>
      </c>
      <c r="P556">
        <f t="shared" si="83"/>
        <v>37.864250000000006</v>
      </c>
      <c r="Q556">
        <f t="shared" si="89"/>
        <v>37.864250000000006</v>
      </c>
      <c r="R556">
        <f t="shared" si="84"/>
        <v>1</v>
      </c>
      <c r="S556" t="b">
        <f t="shared" si="85"/>
        <v>0</v>
      </c>
      <c r="T556">
        <f t="shared" si="86"/>
        <v>37.864250000000006</v>
      </c>
      <c r="U556">
        <f t="shared" si="87"/>
        <v>1</v>
      </c>
      <c r="V556">
        <f t="shared" si="88"/>
        <v>37.864250000000006</v>
      </c>
    </row>
    <row r="557" spans="1:2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 s="6">
        <v>113807</v>
      </c>
      <c r="J557">
        <v>26.55</v>
      </c>
      <c r="L557" t="s">
        <v>15</v>
      </c>
      <c r="M557">
        <f t="shared" si="80"/>
        <v>1</v>
      </c>
      <c r="N557">
        <f t="shared" si="81"/>
        <v>129.29850000000002</v>
      </c>
      <c r="O557">
        <f t="shared" si="82"/>
        <v>1</v>
      </c>
      <c r="P557">
        <f t="shared" si="83"/>
        <v>129.29850000000002</v>
      </c>
      <c r="Q557">
        <f t="shared" si="89"/>
        <v>129.29850000000002</v>
      </c>
      <c r="R557">
        <f t="shared" si="84"/>
        <v>1</v>
      </c>
      <c r="S557" t="b">
        <f t="shared" si="85"/>
        <v>0</v>
      </c>
      <c r="T557">
        <f t="shared" si="86"/>
        <v>129.29850000000002</v>
      </c>
      <c r="U557">
        <f t="shared" si="87"/>
        <v>1</v>
      </c>
      <c r="V557">
        <f t="shared" si="88"/>
        <v>129.29850000000002</v>
      </c>
    </row>
    <row r="558" spans="1:2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 s="6">
        <v>11755</v>
      </c>
      <c r="J558">
        <v>39.6</v>
      </c>
      <c r="K558" t="s">
        <v>798</v>
      </c>
      <c r="L558" t="s">
        <v>20</v>
      </c>
      <c r="M558">
        <f t="shared" si="80"/>
        <v>2</v>
      </c>
      <c r="N558">
        <f t="shared" si="81"/>
        <v>39.6</v>
      </c>
      <c r="O558">
        <f t="shared" si="82"/>
        <v>1</v>
      </c>
      <c r="P558">
        <f t="shared" si="83"/>
        <v>39.6</v>
      </c>
      <c r="Q558">
        <f t="shared" si="89"/>
        <v>19.8</v>
      </c>
      <c r="R558">
        <f t="shared" si="84"/>
        <v>2</v>
      </c>
      <c r="S558" t="b">
        <f t="shared" si="85"/>
        <v>0</v>
      </c>
      <c r="T558">
        <f t="shared" si="86"/>
        <v>19.8</v>
      </c>
      <c r="U558">
        <f t="shared" si="87"/>
        <v>2</v>
      </c>
      <c r="V558">
        <f t="shared" si="88"/>
        <v>19.8</v>
      </c>
    </row>
    <row r="559" spans="1:2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s="6" t="s">
        <v>565</v>
      </c>
      <c r="J559">
        <v>227.52500000000001</v>
      </c>
      <c r="L559" t="s">
        <v>20</v>
      </c>
      <c r="M559">
        <f t="shared" si="80"/>
        <v>1</v>
      </c>
      <c r="N559">
        <f t="shared" si="81"/>
        <v>1108.04675</v>
      </c>
      <c r="O559">
        <f t="shared" si="82"/>
        <v>4</v>
      </c>
      <c r="P559">
        <f t="shared" si="83"/>
        <v>277.01168749999999</v>
      </c>
      <c r="Q559">
        <f t="shared" si="89"/>
        <v>1108.04675</v>
      </c>
      <c r="R559">
        <f t="shared" si="84"/>
        <v>1</v>
      </c>
      <c r="S559" t="b">
        <f t="shared" si="85"/>
        <v>0</v>
      </c>
      <c r="T559">
        <f t="shared" si="86"/>
        <v>1108.04675</v>
      </c>
      <c r="U559">
        <f t="shared" si="87"/>
        <v>4</v>
      </c>
      <c r="V559">
        <f t="shared" si="88"/>
        <v>277.01168749999999</v>
      </c>
    </row>
    <row r="560" spans="1:2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 s="6">
        <v>110413</v>
      </c>
      <c r="J560">
        <v>79.650000000000006</v>
      </c>
      <c r="K560" t="s">
        <v>397</v>
      </c>
      <c r="L560" t="s">
        <v>15</v>
      </c>
      <c r="M560">
        <f t="shared" si="80"/>
        <v>3</v>
      </c>
      <c r="N560">
        <f t="shared" si="81"/>
        <v>387.89550000000003</v>
      </c>
      <c r="O560">
        <f t="shared" si="82"/>
        <v>3</v>
      </c>
      <c r="P560">
        <f t="shared" si="83"/>
        <v>129.29850000000002</v>
      </c>
      <c r="Q560">
        <f t="shared" si="89"/>
        <v>129.29850000000002</v>
      </c>
      <c r="R560">
        <f t="shared" si="84"/>
        <v>2.5</v>
      </c>
      <c r="S560" t="b">
        <f t="shared" si="85"/>
        <v>0</v>
      </c>
      <c r="T560">
        <f t="shared" si="86"/>
        <v>155.15820000000002</v>
      </c>
      <c r="U560">
        <f t="shared" si="87"/>
        <v>3</v>
      </c>
      <c r="V560">
        <f t="shared" si="88"/>
        <v>129.29850000000002</v>
      </c>
    </row>
    <row r="561" spans="1:2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 s="6">
        <v>345572</v>
      </c>
      <c r="J561">
        <v>17.399999999999999</v>
      </c>
      <c r="L561" t="s">
        <v>15</v>
      </c>
      <c r="M561">
        <f t="shared" si="80"/>
        <v>2</v>
      </c>
      <c r="N561">
        <f t="shared" si="81"/>
        <v>84.738</v>
      </c>
      <c r="O561">
        <f t="shared" si="82"/>
        <v>1</v>
      </c>
      <c r="P561">
        <f t="shared" si="83"/>
        <v>84.738</v>
      </c>
      <c r="Q561">
        <f t="shared" si="89"/>
        <v>42.369</v>
      </c>
      <c r="R561">
        <f t="shared" si="84"/>
        <v>2</v>
      </c>
      <c r="S561" t="b">
        <f t="shared" si="85"/>
        <v>0</v>
      </c>
      <c r="T561">
        <f t="shared" si="86"/>
        <v>42.369</v>
      </c>
      <c r="U561">
        <f t="shared" si="87"/>
        <v>2</v>
      </c>
      <c r="V561">
        <f t="shared" si="88"/>
        <v>42.369</v>
      </c>
    </row>
    <row r="562" spans="1:2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 s="6">
        <v>372622</v>
      </c>
      <c r="J562">
        <v>7.75</v>
      </c>
      <c r="L562" t="s">
        <v>27</v>
      </c>
      <c r="M562">
        <f t="shared" si="80"/>
        <v>1</v>
      </c>
      <c r="N562">
        <f t="shared" si="81"/>
        <v>32.458550000000002</v>
      </c>
      <c r="O562">
        <f t="shared" si="82"/>
        <v>1</v>
      </c>
      <c r="P562">
        <f t="shared" si="83"/>
        <v>32.458550000000002</v>
      </c>
      <c r="Q562">
        <f t="shared" si="89"/>
        <v>32.458550000000002</v>
      </c>
      <c r="R562">
        <f t="shared" si="84"/>
        <v>1</v>
      </c>
      <c r="S562" t="b">
        <f t="shared" si="85"/>
        <v>0</v>
      </c>
      <c r="T562">
        <f t="shared" si="86"/>
        <v>32.458550000000002</v>
      </c>
      <c r="U562">
        <f t="shared" si="87"/>
        <v>1</v>
      </c>
      <c r="V562">
        <f t="shared" si="88"/>
        <v>32.458550000000002</v>
      </c>
    </row>
    <row r="563" spans="1:2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 s="6">
        <v>349251</v>
      </c>
      <c r="J563">
        <v>7.8958000000000004</v>
      </c>
      <c r="L563" t="s">
        <v>15</v>
      </c>
      <c r="M563">
        <f t="shared" si="80"/>
        <v>1</v>
      </c>
      <c r="N563">
        <f t="shared" si="81"/>
        <v>38.452546000000005</v>
      </c>
      <c r="O563">
        <f t="shared" si="82"/>
        <v>1</v>
      </c>
      <c r="P563">
        <f t="shared" si="83"/>
        <v>38.452546000000005</v>
      </c>
      <c r="Q563">
        <f t="shared" si="89"/>
        <v>38.452546000000005</v>
      </c>
      <c r="R563">
        <f t="shared" si="84"/>
        <v>1</v>
      </c>
      <c r="S563" t="b">
        <f t="shared" si="85"/>
        <v>0</v>
      </c>
      <c r="T563">
        <f t="shared" si="86"/>
        <v>38.452546000000005</v>
      </c>
      <c r="U563">
        <f t="shared" si="87"/>
        <v>1</v>
      </c>
      <c r="V563">
        <f t="shared" si="88"/>
        <v>38.452546000000005</v>
      </c>
    </row>
    <row r="564" spans="1:2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 s="6">
        <v>218629</v>
      </c>
      <c r="J564">
        <v>13.5</v>
      </c>
      <c r="L564" t="s">
        <v>15</v>
      </c>
      <c r="M564">
        <f t="shared" si="80"/>
        <v>1</v>
      </c>
      <c r="N564">
        <f t="shared" si="81"/>
        <v>65.745000000000005</v>
      </c>
      <c r="O564">
        <f t="shared" si="82"/>
        <v>1</v>
      </c>
      <c r="P564">
        <f t="shared" si="83"/>
        <v>65.745000000000005</v>
      </c>
      <c r="Q564">
        <f t="shared" si="89"/>
        <v>65.745000000000005</v>
      </c>
      <c r="R564">
        <f t="shared" si="84"/>
        <v>1</v>
      </c>
      <c r="S564" t="b">
        <f t="shared" si="85"/>
        <v>0</v>
      </c>
      <c r="T564">
        <f t="shared" si="86"/>
        <v>65.745000000000005</v>
      </c>
      <c r="U564">
        <f t="shared" si="87"/>
        <v>1</v>
      </c>
      <c r="V564">
        <f t="shared" si="88"/>
        <v>65.745000000000005</v>
      </c>
    </row>
    <row r="565" spans="1:2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s="6" t="s">
        <v>806</v>
      </c>
      <c r="J565">
        <v>8.0500000000000007</v>
      </c>
      <c r="L565" t="s">
        <v>15</v>
      </c>
      <c r="M565">
        <f t="shared" si="80"/>
        <v>1</v>
      </c>
      <c r="N565">
        <f t="shared" si="81"/>
        <v>39.203500000000005</v>
      </c>
      <c r="O565">
        <f t="shared" si="82"/>
        <v>1</v>
      </c>
      <c r="P565">
        <f t="shared" si="83"/>
        <v>39.203500000000005</v>
      </c>
      <c r="Q565">
        <f t="shared" si="89"/>
        <v>39.203500000000005</v>
      </c>
      <c r="R565">
        <f t="shared" si="84"/>
        <v>1</v>
      </c>
      <c r="S565" t="b">
        <f t="shared" si="85"/>
        <v>0</v>
      </c>
      <c r="T565">
        <f t="shared" si="86"/>
        <v>39.203500000000005</v>
      </c>
      <c r="U565">
        <f t="shared" si="87"/>
        <v>1</v>
      </c>
      <c r="V565">
        <f t="shared" si="88"/>
        <v>39.203500000000005</v>
      </c>
    </row>
    <row r="566" spans="1:2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s="6" t="s">
        <v>808</v>
      </c>
      <c r="J566">
        <v>8.0500000000000007</v>
      </c>
      <c r="L566" t="s">
        <v>15</v>
      </c>
      <c r="M566">
        <f t="shared" si="80"/>
        <v>1</v>
      </c>
      <c r="N566">
        <f t="shared" si="81"/>
        <v>39.203500000000005</v>
      </c>
      <c r="O566">
        <f t="shared" si="82"/>
        <v>1</v>
      </c>
      <c r="P566">
        <f t="shared" si="83"/>
        <v>39.203500000000005</v>
      </c>
      <c r="Q566">
        <f t="shared" si="89"/>
        <v>39.203500000000005</v>
      </c>
      <c r="R566">
        <f t="shared" si="84"/>
        <v>1</v>
      </c>
      <c r="S566" t="b">
        <f t="shared" si="85"/>
        <v>0</v>
      </c>
      <c r="T566">
        <f t="shared" si="86"/>
        <v>39.203500000000005</v>
      </c>
      <c r="U566">
        <f t="shared" si="87"/>
        <v>1</v>
      </c>
      <c r="V566">
        <f t="shared" si="88"/>
        <v>39.203500000000005</v>
      </c>
    </row>
    <row r="567" spans="1:2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s="6" t="s">
        <v>810</v>
      </c>
      <c r="J567">
        <v>24.15</v>
      </c>
      <c r="L567" t="s">
        <v>15</v>
      </c>
      <c r="M567">
        <f t="shared" si="80"/>
        <v>3</v>
      </c>
      <c r="N567">
        <f t="shared" si="81"/>
        <v>117.6105</v>
      </c>
      <c r="O567">
        <f t="shared" si="82"/>
        <v>2</v>
      </c>
      <c r="P567">
        <f t="shared" si="83"/>
        <v>58.805250000000001</v>
      </c>
      <c r="Q567">
        <f t="shared" si="89"/>
        <v>39.203499999999998</v>
      </c>
      <c r="R567">
        <f t="shared" si="84"/>
        <v>3</v>
      </c>
      <c r="S567" t="b">
        <f t="shared" si="85"/>
        <v>0</v>
      </c>
      <c r="T567">
        <f t="shared" si="86"/>
        <v>39.203499999999998</v>
      </c>
      <c r="U567">
        <f t="shared" si="87"/>
        <v>3</v>
      </c>
      <c r="V567">
        <f t="shared" si="88"/>
        <v>39.203499999999998</v>
      </c>
    </row>
    <row r="568" spans="1:2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 s="6">
        <v>349205</v>
      </c>
      <c r="J568">
        <v>7.8958000000000004</v>
      </c>
      <c r="L568" t="s">
        <v>15</v>
      </c>
      <c r="M568">
        <f t="shared" si="80"/>
        <v>1</v>
      </c>
      <c r="N568">
        <f t="shared" si="81"/>
        <v>38.452546000000005</v>
      </c>
      <c r="O568">
        <f t="shared" si="82"/>
        <v>1</v>
      </c>
      <c r="P568">
        <f t="shared" si="83"/>
        <v>38.452546000000005</v>
      </c>
      <c r="Q568">
        <f t="shared" si="89"/>
        <v>38.452546000000005</v>
      </c>
      <c r="R568">
        <f t="shared" si="84"/>
        <v>1</v>
      </c>
      <c r="S568" t="b">
        <f t="shared" si="85"/>
        <v>0</v>
      </c>
      <c r="T568">
        <f t="shared" si="86"/>
        <v>38.452546000000005</v>
      </c>
      <c r="U568">
        <f t="shared" si="87"/>
        <v>1</v>
      </c>
      <c r="V568">
        <f t="shared" si="88"/>
        <v>38.452546000000005</v>
      </c>
    </row>
    <row r="569" spans="1:2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 s="6">
        <v>349909</v>
      </c>
      <c r="J569">
        <v>21.074999999999999</v>
      </c>
      <c r="L569" t="s">
        <v>15</v>
      </c>
      <c r="M569">
        <f t="shared" si="80"/>
        <v>5</v>
      </c>
      <c r="N569">
        <f t="shared" si="81"/>
        <v>102.63525</v>
      </c>
      <c r="O569">
        <f t="shared" si="82"/>
        <v>4</v>
      </c>
      <c r="P569">
        <f t="shared" si="83"/>
        <v>25.6588125</v>
      </c>
      <c r="Q569">
        <f t="shared" si="89"/>
        <v>20.527049999999999</v>
      </c>
      <c r="R569">
        <f t="shared" si="84"/>
        <v>3</v>
      </c>
      <c r="S569" t="b">
        <f t="shared" si="85"/>
        <v>0</v>
      </c>
      <c r="T569">
        <f t="shared" si="86"/>
        <v>34.211750000000002</v>
      </c>
      <c r="U569">
        <f t="shared" si="87"/>
        <v>4</v>
      </c>
      <c r="V569">
        <f t="shared" si="88"/>
        <v>25.6588125</v>
      </c>
    </row>
    <row r="570" spans="1:2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 s="6">
        <v>2686</v>
      </c>
      <c r="J570">
        <v>7.2291999999999996</v>
      </c>
      <c r="L570" t="s">
        <v>20</v>
      </c>
      <c r="M570">
        <f t="shared" si="80"/>
        <v>1</v>
      </c>
      <c r="N570">
        <f t="shared" si="81"/>
        <v>35.206204</v>
      </c>
      <c r="O570">
        <f t="shared" si="82"/>
        <v>1</v>
      </c>
      <c r="P570">
        <f t="shared" si="83"/>
        <v>35.206204</v>
      </c>
      <c r="Q570">
        <f t="shared" si="89"/>
        <v>35.206204</v>
      </c>
      <c r="R570">
        <f t="shared" si="84"/>
        <v>1</v>
      </c>
      <c r="S570" t="b">
        <f t="shared" si="85"/>
        <v>0</v>
      </c>
      <c r="T570">
        <f t="shared" si="86"/>
        <v>35.206204</v>
      </c>
      <c r="U570">
        <f t="shared" si="87"/>
        <v>1</v>
      </c>
      <c r="V570">
        <f t="shared" si="88"/>
        <v>35.206204</v>
      </c>
    </row>
    <row r="571" spans="1:2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 s="6">
        <v>350417</v>
      </c>
      <c r="J571">
        <v>7.8541999999999996</v>
      </c>
      <c r="L571" t="s">
        <v>15</v>
      </c>
      <c r="M571">
        <f t="shared" si="80"/>
        <v>1</v>
      </c>
      <c r="N571">
        <f t="shared" si="81"/>
        <v>38.249954000000002</v>
      </c>
      <c r="O571">
        <f t="shared" si="82"/>
        <v>1</v>
      </c>
      <c r="P571">
        <f t="shared" si="83"/>
        <v>38.249954000000002</v>
      </c>
      <c r="Q571">
        <f t="shared" si="89"/>
        <v>38.249954000000002</v>
      </c>
      <c r="R571">
        <f t="shared" si="84"/>
        <v>1</v>
      </c>
      <c r="S571" t="b">
        <f t="shared" si="85"/>
        <v>0</v>
      </c>
      <c r="T571">
        <f t="shared" si="86"/>
        <v>38.249954000000002</v>
      </c>
      <c r="U571">
        <f t="shared" si="87"/>
        <v>1</v>
      </c>
      <c r="V571">
        <f t="shared" si="88"/>
        <v>38.249954000000002</v>
      </c>
    </row>
    <row r="572" spans="1:2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s="6" t="s">
        <v>816</v>
      </c>
      <c r="J572">
        <v>10.5</v>
      </c>
      <c r="L572" t="s">
        <v>15</v>
      </c>
      <c r="M572">
        <f t="shared" si="80"/>
        <v>1</v>
      </c>
      <c r="N572">
        <f t="shared" si="81"/>
        <v>51.134999999999998</v>
      </c>
      <c r="O572">
        <f t="shared" si="82"/>
        <v>1</v>
      </c>
      <c r="P572">
        <f t="shared" si="83"/>
        <v>51.134999999999998</v>
      </c>
      <c r="Q572">
        <f t="shared" si="89"/>
        <v>51.134999999999998</v>
      </c>
      <c r="R572">
        <f t="shared" si="84"/>
        <v>1</v>
      </c>
      <c r="S572" t="b">
        <f t="shared" si="85"/>
        <v>0</v>
      </c>
      <c r="T572">
        <f t="shared" si="86"/>
        <v>51.134999999999998</v>
      </c>
      <c r="U572">
        <f t="shared" si="87"/>
        <v>1</v>
      </c>
      <c r="V572">
        <f t="shared" si="88"/>
        <v>51.134999999999998</v>
      </c>
    </row>
    <row r="573" spans="1:2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 s="6">
        <v>11769</v>
      </c>
      <c r="J573">
        <v>51.479199999999999</v>
      </c>
      <c r="K573" t="s">
        <v>818</v>
      </c>
      <c r="L573" t="s">
        <v>15</v>
      </c>
      <c r="M573">
        <f t="shared" si="80"/>
        <v>3</v>
      </c>
      <c r="N573">
        <f t="shared" si="81"/>
        <v>250.70370399999999</v>
      </c>
      <c r="O573">
        <f t="shared" si="82"/>
        <v>1</v>
      </c>
      <c r="P573">
        <f t="shared" si="83"/>
        <v>250.70370399999999</v>
      </c>
      <c r="Q573">
        <f t="shared" si="89"/>
        <v>83.567901333333324</v>
      </c>
      <c r="R573">
        <f t="shared" si="84"/>
        <v>3</v>
      </c>
      <c r="S573" t="b">
        <f t="shared" si="85"/>
        <v>0</v>
      </c>
      <c r="T573">
        <f t="shared" si="86"/>
        <v>83.567901333333324</v>
      </c>
      <c r="U573">
        <f t="shared" si="87"/>
        <v>3</v>
      </c>
      <c r="V573">
        <f t="shared" si="88"/>
        <v>83.567901333333324</v>
      </c>
    </row>
    <row r="574" spans="1:2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s="6" t="s">
        <v>820</v>
      </c>
      <c r="J574">
        <v>26.387499999999999</v>
      </c>
      <c r="K574" t="s">
        <v>738</v>
      </c>
      <c r="L574" t="s">
        <v>15</v>
      </c>
      <c r="M574">
        <f t="shared" si="80"/>
        <v>1</v>
      </c>
      <c r="N574">
        <f t="shared" si="81"/>
        <v>128.507125</v>
      </c>
      <c r="O574">
        <f t="shared" si="82"/>
        <v>1</v>
      </c>
      <c r="P574">
        <f t="shared" si="83"/>
        <v>128.507125</v>
      </c>
      <c r="Q574">
        <f t="shared" si="89"/>
        <v>128.507125</v>
      </c>
      <c r="R574">
        <f t="shared" si="84"/>
        <v>1</v>
      </c>
      <c r="S574" t="b">
        <f t="shared" si="85"/>
        <v>0</v>
      </c>
      <c r="T574">
        <f t="shared" si="86"/>
        <v>128.507125</v>
      </c>
      <c r="U574">
        <f t="shared" si="87"/>
        <v>1</v>
      </c>
      <c r="V574">
        <f t="shared" si="88"/>
        <v>128.507125</v>
      </c>
    </row>
    <row r="575" spans="1:2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 s="6">
        <v>14312</v>
      </c>
      <c r="J575">
        <v>7.75</v>
      </c>
      <c r="L575" t="s">
        <v>27</v>
      </c>
      <c r="M575">
        <f t="shared" si="80"/>
        <v>1</v>
      </c>
      <c r="N575">
        <f t="shared" si="81"/>
        <v>32.458550000000002</v>
      </c>
      <c r="O575">
        <f t="shared" si="82"/>
        <v>1</v>
      </c>
      <c r="P575">
        <f t="shared" si="83"/>
        <v>32.458550000000002</v>
      </c>
      <c r="Q575">
        <f t="shared" si="89"/>
        <v>32.458550000000002</v>
      </c>
      <c r="R575">
        <f t="shared" si="84"/>
        <v>1</v>
      </c>
      <c r="S575" t="b">
        <f t="shared" si="85"/>
        <v>0</v>
      </c>
      <c r="T575">
        <f t="shared" si="86"/>
        <v>32.458550000000002</v>
      </c>
      <c r="U575">
        <f t="shared" si="87"/>
        <v>1</v>
      </c>
      <c r="V575">
        <f t="shared" si="88"/>
        <v>32.458550000000002</v>
      </c>
    </row>
    <row r="576" spans="1:2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s="6" t="s">
        <v>823</v>
      </c>
      <c r="J576">
        <v>8.0500000000000007</v>
      </c>
      <c r="L576" t="s">
        <v>15</v>
      </c>
      <c r="M576">
        <f t="shared" si="80"/>
        <v>1</v>
      </c>
      <c r="N576">
        <f t="shared" si="81"/>
        <v>39.203500000000005</v>
      </c>
      <c r="O576">
        <f t="shared" si="82"/>
        <v>1</v>
      </c>
      <c r="P576">
        <f t="shared" si="83"/>
        <v>39.203500000000005</v>
      </c>
      <c r="Q576">
        <f t="shared" si="89"/>
        <v>39.203500000000005</v>
      </c>
      <c r="R576">
        <f t="shared" si="84"/>
        <v>1</v>
      </c>
      <c r="S576" t="b">
        <f t="shared" si="85"/>
        <v>0</v>
      </c>
      <c r="T576">
        <f t="shared" si="86"/>
        <v>39.203500000000005</v>
      </c>
      <c r="U576">
        <f t="shared" si="87"/>
        <v>1</v>
      </c>
      <c r="V576">
        <f t="shared" si="88"/>
        <v>39.203500000000005</v>
      </c>
    </row>
    <row r="577" spans="1:2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 s="6">
        <v>358585</v>
      </c>
      <c r="J577">
        <v>14.5</v>
      </c>
      <c r="L577" t="s">
        <v>15</v>
      </c>
      <c r="M577">
        <f t="shared" si="80"/>
        <v>1</v>
      </c>
      <c r="N577">
        <f t="shared" si="81"/>
        <v>70.614999999999995</v>
      </c>
      <c r="O577">
        <f t="shared" si="82"/>
        <v>2</v>
      </c>
      <c r="P577">
        <f t="shared" si="83"/>
        <v>35.307499999999997</v>
      </c>
      <c r="Q577">
        <f t="shared" si="89"/>
        <v>70.614999999999995</v>
      </c>
      <c r="R577">
        <f t="shared" si="84"/>
        <v>1</v>
      </c>
      <c r="S577" t="b">
        <f t="shared" si="85"/>
        <v>0</v>
      </c>
      <c r="T577">
        <f t="shared" si="86"/>
        <v>70.614999999999995</v>
      </c>
      <c r="U577">
        <f t="shared" si="87"/>
        <v>2</v>
      </c>
      <c r="V577">
        <f t="shared" si="88"/>
        <v>35.307499999999997</v>
      </c>
    </row>
    <row r="578" spans="1:2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 s="6">
        <v>243880</v>
      </c>
      <c r="J578">
        <v>13</v>
      </c>
      <c r="L578" t="s">
        <v>15</v>
      </c>
      <c r="M578">
        <f t="shared" si="80"/>
        <v>1</v>
      </c>
      <c r="N578">
        <f t="shared" si="81"/>
        <v>63.31</v>
      </c>
      <c r="O578">
        <f t="shared" si="82"/>
        <v>1</v>
      </c>
      <c r="P578">
        <f t="shared" si="83"/>
        <v>63.31</v>
      </c>
      <c r="Q578">
        <f t="shared" si="89"/>
        <v>63.31</v>
      </c>
      <c r="R578">
        <f t="shared" si="84"/>
        <v>1</v>
      </c>
      <c r="S578" t="b">
        <f t="shared" si="85"/>
        <v>0</v>
      </c>
      <c r="T578">
        <f t="shared" si="86"/>
        <v>63.31</v>
      </c>
      <c r="U578">
        <f t="shared" si="87"/>
        <v>1</v>
      </c>
      <c r="V578">
        <f t="shared" si="88"/>
        <v>63.31</v>
      </c>
    </row>
    <row r="579" spans="1:2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 s="6">
        <v>13507</v>
      </c>
      <c r="J579">
        <v>55.9</v>
      </c>
      <c r="K579" t="s">
        <v>631</v>
      </c>
      <c r="L579" t="s">
        <v>15</v>
      </c>
      <c r="M579">
        <f t="shared" ref="M579:M642" si="90">G579+H579+1</f>
        <v>2</v>
      </c>
      <c r="N579">
        <f t="shared" ref="N579:N642" si="91">IF(L579="S",J579*4.87,IF(L579="Q",J579*0.86*4.87,IF(OR(ISNUMBER(SEARCH("PC",I579)),ISNUMBER(SEARCH("SC",I579)),C579=3),J579*4.87,J579)))</f>
        <v>272.233</v>
      </c>
      <c r="O579">
        <f t="shared" ref="O579:O642" si="92">COUNTIF(I:I,I579)</f>
        <v>2</v>
      </c>
      <c r="P579">
        <f t="shared" ref="P579:P642" si="93">N579/O579</f>
        <v>136.1165</v>
      </c>
      <c r="Q579">
        <f t="shared" si="89"/>
        <v>136.1165</v>
      </c>
      <c r="R579">
        <f t="shared" ref="R579:R642" si="94">IF(S579,0.5*(1+G579)+H579,1+G579+0.5*H579)</f>
        <v>2</v>
      </c>
      <c r="S579" t="b">
        <f t="shared" ref="S579:S642" si="95">AND(OR(ISNUMBER(SEARCH("Master",D579)),ISNUMBER(SEARCH("Miss",D579))),H579&gt;0)</f>
        <v>0</v>
      </c>
      <c r="T579">
        <f t="shared" ref="T579:T642" si="96">N579/R579</f>
        <v>136.1165</v>
      </c>
      <c r="U579">
        <f t="shared" ref="U579:U642" si="97">MAX(O579,R579)</f>
        <v>2</v>
      </c>
      <c r="V579">
        <f t="shared" ref="V579:V642" si="98">N579/U579</f>
        <v>136.1165</v>
      </c>
    </row>
    <row r="580" spans="1:2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 s="6">
        <v>2689</v>
      </c>
      <c r="J580">
        <v>14.458299999999999</v>
      </c>
      <c r="L580" t="s">
        <v>20</v>
      </c>
      <c r="M580">
        <f t="shared" si="90"/>
        <v>2</v>
      </c>
      <c r="N580">
        <f t="shared" si="91"/>
        <v>70.411920999999992</v>
      </c>
      <c r="O580">
        <f t="shared" si="92"/>
        <v>1</v>
      </c>
      <c r="P580">
        <f t="shared" si="93"/>
        <v>70.411920999999992</v>
      </c>
      <c r="Q580">
        <f t="shared" ref="Q580:Q643" si="99">N580/M580</f>
        <v>35.205960499999996</v>
      </c>
      <c r="R580">
        <f t="shared" si="94"/>
        <v>2</v>
      </c>
      <c r="S580" t="b">
        <f t="shared" si="95"/>
        <v>0</v>
      </c>
      <c r="T580">
        <f t="shared" si="96"/>
        <v>35.205960499999996</v>
      </c>
      <c r="U580">
        <f t="shared" si="97"/>
        <v>2</v>
      </c>
      <c r="V580">
        <f t="shared" si="98"/>
        <v>35.205960499999996</v>
      </c>
    </row>
    <row r="581" spans="1:2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s="6" t="s">
        <v>829</v>
      </c>
      <c r="J581">
        <v>7.9249999999999998</v>
      </c>
      <c r="L581" t="s">
        <v>15</v>
      </c>
      <c r="M581">
        <f t="shared" si="90"/>
        <v>1</v>
      </c>
      <c r="N581">
        <f t="shared" si="91"/>
        <v>38.594749999999998</v>
      </c>
      <c r="O581">
        <f t="shared" si="92"/>
        <v>1</v>
      </c>
      <c r="P581">
        <f t="shared" si="93"/>
        <v>38.594749999999998</v>
      </c>
      <c r="Q581">
        <f t="shared" si="99"/>
        <v>38.594749999999998</v>
      </c>
      <c r="R581">
        <f t="shared" si="94"/>
        <v>1</v>
      </c>
      <c r="S581" t="b">
        <f t="shared" si="95"/>
        <v>0</v>
      </c>
      <c r="T581">
        <f t="shared" si="96"/>
        <v>38.594749999999998</v>
      </c>
      <c r="U581">
        <f t="shared" si="97"/>
        <v>1</v>
      </c>
      <c r="V581">
        <f t="shared" si="98"/>
        <v>38.594749999999998</v>
      </c>
    </row>
    <row r="582" spans="1:2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 s="6">
        <v>237789</v>
      </c>
      <c r="J582">
        <v>30</v>
      </c>
      <c r="L582" t="s">
        <v>15</v>
      </c>
      <c r="M582">
        <f t="shared" si="90"/>
        <v>3</v>
      </c>
      <c r="N582">
        <f t="shared" si="91"/>
        <v>146.1</v>
      </c>
      <c r="O582">
        <f t="shared" si="92"/>
        <v>1</v>
      </c>
      <c r="P582">
        <f t="shared" si="93"/>
        <v>146.1</v>
      </c>
      <c r="Q582">
        <f t="shared" si="99"/>
        <v>48.699999999999996</v>
      </c>
      <c r="R582">
        <f t="shared" si="94"/>
        <v>2</v>
      </c>
      <c r="S582" t="b">
        <f t="shared" si="95"/>
        <v>1</v>
      </c>
      <c r="T582">
        <f t="shared" si="96"/>
        <v>73.05</v>
      </c>
      <c r="U582">
        <f t="shared" si="97"/>
        <v>2</v>
      </c>
      <c r="V582">
        <f t="shared" si="98"/>
        <v>73.05</v>
      </c>
    </row>
    <row r="583" spans="1:2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 s="6">
        <v>17421</v>
      </c>
      <c r="J583">
        <v>110.88330000000001</v>
      </c>
      <c r="K583" t="s">
        <v>832</v>
      </c>
      <c r="L583" t="s">
        <v>20</v>
      </c>
      <c r="M583">
        <f t="shared" si="90"/>
        <v>3</v>
      </c>
      <c r="N583">
        <f t="shared" si="91"/>
        <v>110.88330000000001</v>
      </c>
      <c r="O583">
        <f t="shared" si="92"/>
        <v>4</v>
      </c>
      <c r="P583">
        <f t="shared" si="93"/>
        <v>27.720825000000001</v>
      </c>
      <c r="Q583">
        <f t="shared" si="99"/>
        <v>36.961100000000002</v>
      </c>
      <c r="R583">
        <f t="shared" si="94"/>
        <v>2.5</v>
      </c>
      <c r="S583" t="b">
        <f t="shared" si="95"/>
        <v>0</v>
      </c>
      <c r="T583">
        <f t="shared" si="96"/>
        <v>44.353320000000004</v>
      </c>
      <c r="U583">
        <f t="shared" si="97"/>
        <v>4</v>
      </c>
      <c r="V583">
        <f t="shared" si="98"/>
        <v>27.720825000000001</v>
      </c>
    </row>
    <row r="584" spans="1:2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 s="6">
        <v>28403</v>
      </c>
      <c r="J584">
        <v>26</v>
      </c>
      <c r="L584" t="s">
        <v>15</v>
      </c>
      <c r="M584">
        <f t="shared" si="90"/>
        <v>1</v>
      </c>
      <c r="N584">
        <f t="shared" si="91"/>
        <v>126.62</v>
      </c>
      <c r="O584">
        <f t="shared" si="92"/>
        <v>2</v>
      </c>
      <c r="P584">
        <f t="shared" si="93"/>
        <v>63.31</v>
      </c>
      <c r="Q584">
        <f t="shared" si="99"/>
        <v>126.62</v>
      </c>
      <c r="R584">
        <f t="shared" si="94"/>
        <v>1</v>
      </c>
      <c r="S584" t="b">
        <f t="shared" si="95"/>
        <v>0</v>
      </c>
      <c r="T584">
        <f t="shared" si="96"/>
        <v>126.62</v>
      </c>
      <c r="U584">
        <f t="shared" si="97"/>
        <v>2</v>
      </c>
      <c r="V584">
        <f t="shared" si="98"/>
        <v>63.31</v>
      </c>
    </row>
    <row r="585" spans="1:2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 s="6">
        <v>13049</v>
      </c>
      <c r="J585">
        <v>40.125</v>
      </c>
      <c r="K585" t="s">
        <v>835</v>
      </c>
      <c r="L585" t="s">
        <v>20</v>
      </c>
      <c r="M585">
        <f t="shared" si="90"/>
        <v>1</v>
      </c>
      <c r="N585">
        <f t="shared" si="91"/>
        <v>40.125</v>
      </c>
      <c r="O585">
        <f t="shared" si="92"/>
        <v>1</v>
      </c>
      <c r="P585">
        <f t="shared" si="93"/>
        <v>40.125</v>
      </c>
      <c r="Q585">
        <f t="shared" si="99"/>
        <v>40.125</v>
      </c>
      <c r="R585">
        <f t="shared" si="94"/>
        <v>1</v>
      </c>
      <c r="S585" t="b">
        <f t="shared" si="95"/>
        <v>0</v>
      </c>
      <c r="T585">
        <f t="shared" si="96"/>
        <v>40.125</v>
      </c>
      <c r="U585">
        <f t="shared" si="97"/>
        <v>1</v>
      </c>
      <c r="V585">
        <f t="shared" si="98"/>
        <v>40.125</v>
      </c>
    </row>
    <row r="586" spans="1:2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 s="6">
        <v>3411</v>
      </c>
      <c r="J586">
        <v>8.7125000000000004</v>
      </c>
      <c r="L586" t="s">
        <v>20</v>
      </c>
      <c r="M586">
        <f t="shared" si="90"/>
        <v>1</v>
      </c>
      <c r="N586">
        <f t="shared" si="91"/>
        <v>42.429875000000003</v>
      </c>
      <c r="O586">
        <f t="shared" si="92"/>
        <v>1</v>
      </c>
      <c r="P586">
        <f t="shared" si="93"/>
        <v>42.429875000000003</v>
      </c>
      <c r="Q586">
        <f t="shared" si="99"/>
        <v>42.429875000000003</v>
      </c>
      <c r="R586">
        <f t="shared" si="94"/>
        <v>1</v>
      </c>
      <c r="S586" t="b">
        <f t="shared" si="95"/>
        <v>0</v>
      </c>
      <c r="T586">
        <f t="shared" si="96"/>
        <v>42.429875000000003</v>
      </c>
      <c r="U586">
        <f t="shared" si="97"/>
        <v>1</v>
      </c>
      <c r="V586">
        <f t="shared" si="98"/>
        <v>42.429875000000003</v>
      </c>
    </row>
    <row r="587" spans="1:2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 s="6">
        <v>110413</v>
      </c>
      <c r="J587">
        <v>79.650000000000006</v>
      </c>
      <c r="K587" t="s">
        <v>838</v>
      </c>
      <c r="L587" t="s">
        <v>15</v>
      </c>
      <c r="M587">
        <f t="shared" si="90"/>
        <v>3</v>
      </c>
      <c r="N587">
        <f t="shared" si="91"/>
        <v>387.89550000000003</v>
      </c>
      <c r="O587">
        <f t="shared" si="92"/>
        <v>3</v>
      </c>
      <c r="P587">
        <f t="shared" si="93"/>
        <v>129.29850000000002</v>
      </c>
      <c r="Q587">
        <f t="shared" si="99"/>
        <v>129.29850000000002</v>
      </c>
      <c r="R587">
        <f t="shared" si="94"/>
        <v>2.5</v>
      </c>
      <c r="S587" t="b">
        <f t="shared" si="95"/>
        <v>1</v>
      </c>
      <c r="T587">
        <f t="shared" si="96"/>
        <v>155.15820000000002</v>
      </c>
      <c r="U587">
        <f t="shared" si="97"/>
        <v>3</v>
      </c>
      <c r="V587">
        <f t="shared" si="98"/>
        <v>129.29850000000002</v>
      </c>
    </row>
    <row r="588" spans="1:2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 s="6">
        <v>237565</v>
      </c>
      <c r="J588">
        <v>15</v>
      </c>
      <c r="L588" t="s">
        <v>15</v>
      </c>
      <c r="M588">
        <f t="shared" si="90"/>
        <v>1</v>
      </c>
      <c r="N588">
        <f t="shared" si="91"/>
        <v>73.05</v>
      </c>
      <c r="O588">
        <f t="shared" si="92"/>
        <v>1</v>
      </c>
      <c r="P588">
        <f t="shared" si="93"/>
        <v>73.05</v>
      </c>
      <c r="Q588">
        <f t="shared" si="99"/>
        <v>73.05</v>
      </c>
      <c r="R588">
        <f t="shared" si="94"/>
        <v>1</v>
      </c>
      <c r="S588" t="b">
        <f t="shared" si="95"/>
        <v>0</v>
      </c>
      <c r="T588">
        <f t="shared" si="96"/>
        <v>73.05</v>
      </c>
      <c r="U588">
        <f t="shared" si="97"/>
        <v>1</v>
      </c>
      <c r="V588">
        <f t="shared" si="98"/>
        <v>73.05</v>
      </c>
    </row>
    <row r="589" spans="1:2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 s="6">
        <v>13567</v>
      </c>
      <c r="J589">
        <v>79.2</v>
      </c>
      <c r="K589" t="s">
        <v>841</v>
      </c>
      <c r="L589" t="s">
        <v>20</v>
      </c>
      <c r="M589">
        <f t="shared" si="90"/>
        <v>3</v>
      </c>
      <c r="N589">
        <f t="shared" si="91"/>
        <v>79.2</v>
      </c>
      <c r="O589">
        <f t="shared" si="92"/>
        <v>1</v>
      </c>
      <c r="P589">
        <f t="shared" si="93"/>
        <v>79.2</v>
      </c>
      <c r="Q589">
        <f t="shared" si="99"/>
        <v>26.400000000000002</v>
      </c>
      <c r="R589">
        <f t="shared" si="94"/>
        <v>2.5</v>
      </c>
      <c r="S589" t="b">
        <f t="shared" si="95"/>
        <v>0</v>
      </c>
      <c r="T589">
        <f t="shared" si="96"/>
        <v>31.68</v>
      </c>
      <c r="U589">
        <f t="shared" si="97"/>
        <v>2.5</v>
      </c>
      <c r="V589">
        <f t="shared" si="98"/>
        <v>31.68</v>
      </c>
    </row>
    <row r="590" spans="1:2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 s="6">
        <v>14973</v>
      </c>
      <c r="J590">
        <v>8.0500000000000007</v>
      </c>
      <c r="L590" t="s">
        <v>15</v>
      </c>
      <c r="M590">
        <f t="shared" si="90"/>
        <v>1</v>
      </c>
      <c r="N590">
        <f t="shared" si="91"/>
        <v>39.203500000000005</v>
      </c>
      <c r="O590">
        <f t="shared" si="92"/>
        <v>1</v>
      </c>
      <c r="P590">
        <f t="shared" si="93"/>
        <v>39.203500000000005</v>
      </c>
      <c r="Q590">
        <f t="shared" si="99"/>
        <v>39.203500000000005</v>
      </c>
      <c r="R590">
        <f t="shared" si="94"/>
        <v>1</v>
      </c>
      <c r="S590" t="b">
        <f t="shared" si="95"/>
        <v>0</v>
      </c>
      <c r="T590">
        <f t="shared" si="96"/>
        <v>39.203500000000005</v>
      </c>
      <c r="U590">
        <f t="shared" si="97"/>
        <v>1</v>
      </c>
      <c r="V590">
        <f t="shared" si="98"/>
        <v>39.203500000000005</v>
      </c>
    </row>
    <row r="591" spans="1:2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s="6" t="s">
        <v>844</v>
      </c>
      <c r="J591">
        <v>8.0500000000000007</v>
      </c>
      <c r="L591" t="s">
        <v>15</v>
      </c>
      <c r="M591">
        <f t="shared" si="90"/>
        <v>1</v>
      </c>
      <c r="N591">
        <f t="shared" si="91"/>
        <v>39.203500000000005</v>
      </c>
      <c r="O591">
        <f t="shared" si="92"/>
        <v>1</v>
      </c>
      <c r="P591">
        <f t="shared" si="93"/>
        <v>39.203500000000005</v>
      </c>
      <c r="Q591">
        <f t="shared" si="99"/>
        <v>39.203500000000005</v>
      </c>
      <c r="R591">
        <f t="shared" si="94"/>
        <v>1</v>
      </c>
      <c r="S591" t="b">
        <f t="shared" si="95"/>
        <v>0</v>
      </c>
      <c r="T591">
        <f t="shared" si="96"/>
        <v>39.203500000000005</v>
      </c>
      <c r="U591">
        <f t="shared" si="97"/>
        <v>1</v>
      </c>
      <c r="V591">
        <f t="shared" si="98"/>
        <v>39.203500000000005</v>
      </c>
    </row>
    <row r="592" spans="1:2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s="6" t="s">
        <v>846</v>
      </c>
      <c r="J592">
        <v>7.125</v>
      </c>
      <c r="L592" t="s">
        <v>15</v>
      </c>
      <c r="M592">
        <f t="shared" si="90"/>
        <v>1</v>
      </c>
      <c r="N592">
        <f t="shared" si="91"/>
        <v>34.698750000000004</v>
      </c>
      <c r="O592">
        <f t="shared" si="92"/>
        <v>1</v>
      </c>
      <c r="P592">
        <f t="shared" si="93"/>
        <v>34.698750000000004</v>
      </c>
      <c r="Q592">
        <f t="shared" si="99"/>
        <v>34.698750000000004</v>
      </c>
      <c r="R592">
        <f t="shared" si="94"/>
        <v>1</v>
      </c>
      <c r="S592" t="b">
        <f t="shared" si="95"/>
        <v>0</v>
      </c>
      <c r="T592">
        <f t="shared" si="96"/>
        <v>34.698750000000004</v>
      </c>
      <c r="U592">
        <f t="shared" si="97"/>
        <v>1</v>
      </c>
      <c r="V592">
        <f t="shared" si="98"/>
        <v>34.698750000000004</v>
      </c>
    </row>
    <row r="593" spans="1:2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 s="6">
        <v>36947</v>
      </c>
      <c r="J593">
        <v>78.2667</v>
      </c>
      <c r="K593" t="s">
        <v>716</v>
      </c>
      <c r="L593" t="s">
        <v>20</v>
      </c>
      <c r="M593">
        <f t="shared" si="90"/>
        <v>2</v>
      </c>
      <c r="N593">
        <f t="shared" si="91"/>
        <v>78.2667</v>
      </c>
      <c r="O593">
        <f t="shared" si="92"/>
        <v>2</v>
      </c>
      <c r="P593">
        <f t="shared" si="93"/>
        <v>39.13335</v>
      </c>
      <c r="Q593">
        <f t="shared" si="99"/>
        <v>39.13335</v>
      </c>
      <c r="R593">
        <f t="shared" si="94"/>
        <v>2</v>
      </c>
      <c r="S593" t="b">
        <f t="shared" si="95"/>
        <v>0</v>
      </c>
      <c r="T593">
        <f t="shared" si="96"/>
        <v>39.13335</v>
      </c>
      <c r="U593">
        <f t="shared" si="97"/>
        <v>2</v>
      </c>
      <c r="V593">
        <f t="shared" si="98"/>
        <v>39.13335</v>
      </c>
    </row>
    <row r="594" spans="1:2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s="6" t="s">
        <v>849</v>
      </c>
      <c r="J594">
        <v>7.25</v>
      </c>
      <c r="L594" t="s">
        <v>15</v>
      </c>
      <c r="M594">
        <f t="shared" si="90"/>
        <v>1</v>
      </c>
      <c r="N594">
        <f t="shared" si="91"/>
        <v>35.307499999999997</v>
      </c>
      <c r="O594">
        <f t="shared" si="92"/>
        <v>1</v>
      </c>
      <c r="P594">
        <f t="shared" si="93"/>
        <v>35.307499999999997</v>
      </c>
      <c r="Q594">
        <f t="shared" si="99"/>
        <v>35.307499999999997</v>
      </c>
      <c r="R594">
        <f t="shared" si="94"/>
        <v>1</v>
      </c>
      <c r="S594" t="b">
        <f t="shared" si="95"/>
        <v>0</v>
      </c>
      <c r="T594">
        <f t="shared" si="96"/>
        <v>35.307499999999997</v>
      </c>
      <c r="U594">
        <f t="shared" si="97"/>
        <v>1</v>
      </c>
      <c r="V594">
        <f t="shared" si="98"/>
        <v>35.307499999999997</v>
      </c>
    </row>
    <row r="595" spans="1:2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 s="6">
        <v>364848</v>
      </c>
      <c r="J595">
        <v>7.75</v>
      </c>
      <c r="L595" t="s">
        <v>27</v>
      </c>
      <c r="M595">
        <f t="shared" si="90"/>
        <v>3</v>
      </c>
      <c r="N595">
        <f t="shared" si="91"/>
        <v>32.458550000000002</v>
      </c>
      <c r="O595">
        <f t="shared" si="92"/>
        <v>1</v>
      </c>
      <c r="P595">
        <f t="shared" si="93"/>
        <v>32.458550000000002</v>
      </c>
      <c r="Q595">
        <f t="shared" si="99"/>
        <v>10.819516666666667</v>
      </c>
      <c r="R595">
        <f t="shared" si="94"/>
        <v>2.5</v>
      </c>
      <c r="S595" t="b">
        <f t="shared" si="95"/>
        <v>1</v>
      </c>
      <c r="T595">
        <f t="shared" si="96"/>
        <v>12.983420000000001</v>
      </c>
      <c r="U595">
        <f t="shared" si="97"/>
        <v>2.5</v>
      </c>
      <c r="V595">
        <f t="shared" si="98"/>
        <v>12.983420000000001</v>
      </c>
    </row>
    <row r="596" spans="1:2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s="6" t="s">
        <v>852</v>
      </c>
      <c r="J596">
        <v>26</v>
      </c>
      <c r="L596" t="s">
        <v>15</v>
      </c>
      <c r="M596">
        <f t="shared" si="90"/>
        <v>2</v>
      </c>
      <c r="N596">
        <f t="shared" si="91"/>
        <v>126.62</v>
      </c>
      <c r="O596">
        <f t="shared" si="92"/>
        <v>1</v>
      </c>
      <c r="P596">
        <f t="shared" si="93"/>
        <v>126.62</v>
      </c>
      <c r="Q596">
        <f t="shared" si="99"/>
        <v>63.31</v>
      </c>
      <c r="R596">
        <f t="shared" si="94"/>
        <v>2</v>
      </c>
      <c r="S596" t="b">
        <f t="shared" si="95"/>
        <v>0</v>
      </c>
      <c r="T596">
        <f t="shared" si="96"/>
        <v>63.31</v>
      </c>
      <c r="U596">
        <f t="shared" si="97"/>
        <v>2</v>
      </c>
      <c r="V596">
        <f t="shared" si="98"/>
        <v>63.31</v>
      </c>
    </row>
    <row r="597" spans="1:2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 s="6">
        <v>345773</v>
      </c>
      <c r="J597">
        <v>24.15</v>
      </c>
      <c r="L597" t="s">
        <v>15</v>
      </c>
      <c r="M597">
        <f t="shared" si="90"/>
        <v>3</v>
      </c>
      <c r="N597">
        <f t="shared" si="91"/>
        <v>117.6105</v>
      </c>
      <c r="O597">
        <f t="shared" si="92"/>
        <v>3</v>
      </c>
      <c r="P597">
        <f t="shared" si="93"/>
        <v>39.203499999999998</v>
      </c>
      <c r="Q597">
        <f t="shared" si="99"/>
        <v>39.203499999999998</v>
      </c>
      <c r="R597">
        <f t="shared" si="94"/>
        <v>2.5</v>
      </c>
      <c r="S597" t="b">
        <f t="shared" si="95"/>
        <v>0</v>
      </c>
      <c r="T597">
        <f t="shared" si="96"/>
        <v>47.044200000000004</v>
      </c>
      <c r="U597">
        <f t="shared" si="97"/>
        <v>3</v>
      </c>
      <c r="V597">
        <f t="shared" si="98"/>
        <v>39.203499999999998</v>
      </c>
    </row>
    <row r="598" spans="1:2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 s="6">
        <v>248727</v>
      </c>
      <c r="J598">
        <v>33</v>
      </c>
      <c r="L598" t="s">
        <v>15</v>
      </c>
      <c r="M598">
        <f t="shared" si="90"/>
        <v>1</v>
      </c>
      <c r="N598">
        <f t="shared" si="91"/>
        <v>160.71</v>
      </c>
      <c r="O598">
        <f t="shared" si="92"/>
        <v>3</v>
      </c>
      <c r="P598">
        <f t="shared" si="93"/>
        <v>53.57</v>
      </c>
      <c r="Q598">
        <f t="shared" si="99"/>
        <v>160.71</v>
      </c>
      <c r="R598">
        <f t="shared" si="94"/>
        <v>1</v>
      </c>
      <c r="S598" t="b">
        <f t="shared" si="95"/>
        <v>0</v>
      </c>
      <c r="T598">
        <f t="shared" si="96"/>
        <v>160.71</v>
      </c>
      <c r="U598">
        <f t="shared" si="97"/>
        <v>3</v>
      </c>
      <c r="V598">
        <f t="shared" si="98"/>
        <v>53.57</v>
      </c>
    </row>
    <row r="599" spans="1:2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s="6" t="s">
        <v>280</v>
      </c>
      <c r="J599">
        <v>0</v>
      </c>
      <c r="L599" t="s">
        <v>15</v>
      </c>
      <c r="M599">
        <f t="shared" si="90"/>
        <v>1</v>
      </c>
      <c r="N599">
        <f t="shared" si="91"/>
        <v>0</v>
      </c>
      <c r="O599">
        <f t="shared" si="92"/>
        <v>4</v>
      </c>
      <c r="P599">
        <f t="shared" si="93"/>
        <v>0</v>
      </c>
      <c r="Q599">
        <f t="shared" si="99"/>
        <v>0</v>
      </c>
      <c r="R599">
        <f t="shared" si="94"/>
        <v>1</v>
      </c>
      <c r="S599" t="b">
        <f t="shared" si="95"/>
        <v>0</v>
      </c>
      <c r="T599">
        <f t="shared" si="96"/>
        <v>0</v>
      </c>
      <c r="U599">
        <f t="shared" si="97"/>
        <v>4</v>
      </c>
      <c r="V599">
        <f t="shared" si="98"/>
        <v>0</v>
      </c>
    </row>
    <row r="600" spans="1:2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 s="6">
        <v>2664</v>
      </c>
      <c r="J600">
        <v>7.2249999999999996</v>
      </c>
      <c r="L600" t="s">
        <v>20</v>
      </c>
      <c r="M600">
        <f t="shared" si="90"/>
        <v>1</v>
      </c>
      <c r="N600">
        <f t="shared" si="91"/>
        <v>35.185749999999999</v>
      </c>
      <c r="O600">
        <f t="shared" si="92"/>
        <v>1</v>
      </c>
      <c r="P600">
        <f t="shared" si="93"/>
        <v>35.185749999999999</v>
      </c>
      <c r="Q600">
        <f t="shared" si="99"/>
        <v>35.185749999999999</v>
      </c>
      <c r="R600">
        <f t="shared" si="94"/>
        <v>1</v>
      </c>
      <c r="S600" t="b">
        <f t="shared" si="95"/>
        <v>0</v>
      </c>
      <c r="T600">
        <f t="shared" si="96"/>
        <v>35.185749999999999</v>
      </c>
      <c r="U600">
        <f t="shared" si="97"/>
        <v>1</v>
      </c>
      <c r="V600">
        <f t="shared" si="98"/>
        <v>35.185749999999999</v>
      </c>
    </row>
    <row r="601" spans="1:2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s="6" t="s">
        <v>467</v>
      </c>
      <c r="J601">
        <v>56.929200000000002</v>
      </c>
      <c r="K601" t="s">
        <v>858</v>
      </c>
      <c r="L601" t="s">
        <v>20</v>
      </c>
      <c r="M601">
        <f t="shared" si="90"/>
        <v>2</v>
      </c>
      <c r="N601">
        <f t="shared" si="91"/>
        <v>277.245204</v>
      </c>
      <c r="O601">
        <f t="shared" si="92"/>
        <v>2</v>
      </c>
      <c r="P601">
        <f t="shared" si="93"/>
        <v>138.622602</v>
      </c>
      <c r="Q601">
        <f t="shared" si="99"/>
        <v>138.622602</v>
      </c>
      <c r="R601">
        <f t="shared" si="94"/>
        <v>2</v>
      </c>
      <c r="S601" t="b">
        <f t="shared" si="95"/>
        <v>0</v>
      </c>
      <c r="T601">
        <f t="shared" si="96"/>
        <v>138.622602</v>
      </c>
      <c r="U601">
        <f t="shared" si="97"/>
        <v>2</v>
      </c>
      <c r="V601">
        <f t="shared" si="98"/>
        <v>138.622602</v>
      </c>
    </row>
    <row r="602" spans="1:2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 s="6">
        <v>243847</v>
      </c>
      <c r="J602">
        <v>27</v>
      </c>
      <c r="L602" t="s">
        <v>15</v>
      </c>
      <c r="M602">
        <f t="shared" si="90"/>
        <v>4</v>
      </c>
      <c r="N602">
        <f t="shared" si="91"/>
        <v>131.49</v>
      </c>
      <c r="O602">
        <f t="shared" si="92"/>
        <v>2</v>
      </c>
      <c r="P602">
        <f t="shared" si="93"/>
        <v>65.745000000000005</v>
      </c>
      <c r="Q602">
        <f t="shared" si="99"/>
        <v>32.872500000000002</v>
      </c>
      <c r="R602">
        <f t="shared" si="94"/>
        <v>3.5</v>
      </c>
      <c r="S602" t="b">
        <f t="shared" si="95"/>
        <v>0</v>
      </c>
      <c r="T602">
        <f t="shared" si="96"/>
        <v>37.568571428571431</v>
      </c>
      <c r="U602">
        <f t="shared" si="97"/>
        <v>3.5</v>
      </c>
      <c r="V602">
        <f t="shared" si="98"/>
        <v>37.568571428571431</v>
      </c>
    </row>
    <row r="603" spans="1:2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 s="6">
        <v>349214</v>
      </c>
      <c r="J603">
        <v>7.8958000000000004</v>
      </c>
      <c r="L603" t="s">
        <v>15</v>
      </c>
      <c r="M603">
        <f t="shared" si="90"/>
        <v>1</v>
      </c>
      <c r="N603">
        <f t="shared" si="91"/>
        <v>38.452546000000005</v>
      </c>
      <c r="O603">
        <f t="shared" si="92"/>
        <v>1</v>
      </c>
      <c r="P603">
        <f t="shared" si="93"/>
        <v>38.452546000000005</v>
      </c>
      <c r="Q603">
        <f t="shared" si="99"/>
        <v>38.452546000000005</v>
      </c>
      <c r="R603">
        <f t="shared" si="94"/>
        <v>1</v>
      </c>
      <c r="S603" t="b">
        <f t="shared" si="95"/>
        <v>0</v>
      </c>
      <c r="T603">
        <f t="shared" si="96"/>
        <v>38.452546000000005</v>
      </c>
      <c r="U603">
        <f t="shared" si="97"/>
        <v>1</v>
      </c>
      <c r="V603">
        <f t="shared" si="98"/>
        <v>38.452546000000005</v>
      </c>
    </row>
    <row r="604" spans="1:2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 s="6">
        <v>113796</v>
      </c>
      <c r="J604">
        <v>42.4</v>
      </c>
      <c r="L604" t="s">
        <v>15</v>
      </c>
      <c r="M604">
        <f t="shared" si="90"/>
        <v>1</v>
      </c>
      <c r="N604">
        <f t="shared" si="91"/>
        <v>206.488</v>
      </c>
      <c r="O604">
        <f t="shared" si="92"/>
        <v>1</v>
      </c>
      <c r="P604">
        <f t="shared" si="93"/>
        <v>206.488</v>
      </c>
      <c r="Q604">
        <f t="shared" si="99"/>
        <v>206.488</v>
      </c>
      <c r="R604">
        <f t="shared" si="94"/>
        <v>1</v>
      </c>
      <c r="S604" t="b">
        <f t="shared" si="95"/>
        <v>0</v>
      </c>
      <c r="T604">
        <f t="shared" si="96"/>
        <v>206.488</v>
      </c>
      <c r="U604">
        <f t="shared" si="97"/>
        <v>1</v>
      </c>
      <c r="V604">
        <f t="shared" si="98"/>
        <v>206.488</v>
      </c>
    </row>
    <row r="605" spans="1:2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 s="6">
        <v>364511</v>
      </c>
      <c r="J605">
        <v>8.0500000000000007</v>
      </c>
      <c r="L605" t="s">
        <v>15</v>
      </c>
      <c r="M605">
        <f t="shared" si="90"/>
        <v>1</v>
      </c>
      <c r="N605">
        <f t="shared" si="91"/>
        <v>39.203500000000005</v>
      </c>
      <c r="O605">
        <f t="shared" si="92"/>
        <v>1</v>
      </c>
      <c r="P605">
        <f t="shared" si="93"/>
        <v>39.203500000000005</v>
      </c>
      <c r="Q605">
        <f t="shared" si="99"/>
        <v>39.203500000000005</v>
      </c>
      <c r="R605">
        <f t="shared" si="94"/>
        <v>1</v>
      </c>
      <c r="S605" t="b">
        <f t="shared" si="95"/>
        <v>0</v>
      </c>
      <c r="T605">
        <f t="shared" si="96"/>
        <v>39.203500000000005</v>
      </c>
      <c r="U605">
        <f t="shared" si="97"/>
        <v>1</v>
      </c>
      <c r="V605">
        <f t="shared" si="98"/>
        <v>39.203500000000005</v>
      </c>
    </row>
    <row r="606" spans="1:2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 s="6">
        <v>111426</v>
      </c>
      <c r="J606">
        <v>26.55</v>
      </c>
      <c r="L606" t="s">
        <v>20</v>
      </c>
      <c r="M606">
        <f t="shared" si="90"/>
        <v>1</v>
      </c>
      <c r="N606">
        <f t="shared" si="91"/>
        <v>26.55</v>
      </c>
      <c r="O606">
        <f t="shared" si="92"/>
        <v>1</v>
      </c>
      <c r="P606">
        <f t="shared" si="93"/>
        <v>26.55</v>
      </c>
      <c r="Q606">
        <f t="shared" si="99"/>
        <v>26.55</v>
      </c>
      <c r="R606">
        <f t="shared" si="94"/>
        <v>1</v>
      </c>
      <c r="S606" t="b">
        <f t="shared" si="95"/>
        <v>0</v>
      </c>
      <c r="T606">
        <f t="shared" si="96"/>
        <v>26.55</v>
      </c>
      <c r="U606">
        <f t="shared" si="97"/>
        <v>1</v>
      </c>
      <c r="V606">
        <f t="shared" si="98"/>
        <v>26.55</v>
      </c>
    </row>
    <row r="607" spans="1:2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 s="6">
        <v>349910</v>
      </c>
      <c r="J607">
        <v>15.55</v>
      </c>
      <c r="L607" t="s">
        <v>15</v>
      </c>
      <c r="M607">
        <f t="shared" si="90"/>
        <v>2</v>
      </c>
      <c r="N607">
        <f t="shared" si="91"/>
        <v>75.728500000000011</v>
      </c>
      <c r="O607">
        <f t="shared" si="92"/>
        <v>1</v>
      </c>
      <c r="P607">
        <f t="shared" si="93"/>
        <v>75.728500000000011</v>
      </c>
      <c r="Q607">
        <f t="shared" si="99"/>
        <v>37.864250000000006</v>
      </c>
      <c r="R607">
        <f t="shared" si="94"/>
        <v>2</v>
      </c>
      <c r="S607" t="b">
        <f t="shared" si="95"/>
        <v>0</v>
      </c>
      <c r="T607">
        <f t="shared" si="96"/>
        <v>37.864250000000006</v>
      </c>
      <c r="U607">
        <f t="shared" si="97"/>
        <v>2</v>
      </c>
      <c r="V607">
        <f t="shared" si="98"/>
        <v>37.864250000000006</v>
      </c>
    </row>
    <row r="608" spans="1:2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 s="6">
        <v>349246</v>
      </c>
      <c r="J608">
        <v>7.8958000000000004</v>
      </c>
      <c r="L608" t="s">
        <v>15</v>
      </c>
      <c r="M608">
        <f t="shared" si="90"/>
        <v>1</v>
      </c>
      <c r="N608">
        <f t="shared" si="91"/>
        <v>38.452546000000005</v>
      </c>
      <c r="O608">
        <f t="shared" si="92"/>
        <v>1</v>
      </c>
      <c r="P608">
        <f t="shared" si="93"/>
        <v>38.452546000000005</v>
      </c>
      <c r="Q608">
        <f t="shared" si="99"/>
        <v>38.452546000000005</v>
      </c>
      <c r="R608">
        <f t="shared" si="94"/>
        <v>1</v>
      </c>
      <c r="S608" t="b">
        <f t="shared" si="95"/>
        <v>0</v>
      </c>
      <c r="T608">
        <f t="shared" si="96"/>
        <v>38.452546000000005</v>
      </c>
      <c r="U608">
        <f t="shared" si="97"/>
        <v>1</v>
      </c>
      <c r="V608">
        <f t="shared" si="98"/>
        <v>38.452546000000005</v>
      </c>
    </row>
    <row r="609" spans="1:2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 s="6">
        <v>113804</v>
      </c>
      <c r="J609">
        <v>30.5</v>
      </c>
      <c r="L609" t="s">
        <v>15</v>
      </c>
      <c r="M609">
        <f t="shared" si="90"/>
        <v>1</v>
      </c>
      <c r="N609">
        <f t="shared" si="91"/>
        <v>148.535</v>
      </c>
      <c r="O609">
        <f t="shared" si="92"/>
        <v>1</v>
      </c>
      <c r="P609">
        <f t="shared" si="93"/>
        <v>148.535</v>
      </c>
      <c r="Q609">
        <f t="shared" si="99"/>
        <v>148.535</v>
      </c>
      <c r="R609">
        <f t="shared" si="94"/>
        <v>1</v>
      </c>
      <c r="S609" t="b">
        <f t="shared" si="95"/>
        <v>0</v>
      </c>
      <c r="T609">
        <f t="shared" si="96"/>
        <v>148.535</v>
      </c>
      <c r="U609">
        <f t="shared" si="97"/>
        <v>1</v>
      </c>
      <c r="V609">
        <f t="shared" si="98"/>
        <v>148.535</v>
      </c>
    </row>
    <row r="610" spans="1:2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s="6" t="s">
        <v>80</v>
      </c>
      <c r="J610">
        <v>41.5792</v>
      </c>
      <c r="L610" t="s">
        <v>20</v>
      </c>
      <c r="M610">
        <f t="shared" si="90"/>
        <v>4</v>
      </c>
      <c r="N610">
        <f t="shared" si="91"/>
        <v>202.49070399999999</v>
      </c>
      <c r="O610">
        <f t="shared" si="92"/>
        <v>3</v>
      </c>
      <c r="P610">
        <f t="shared" si="93"/>
        <v>67.496901333333327</v>
      </c>
      <c r="Q610">
        <f t="shared" si="99"/>
        <v>50.622675999999998</v>
      </c>
      <c r="R610">
        <f t="shared" si="94"/>
        <v>3</v>
      </c>
      <c r="S610" t="b">
        <f t="shared" si="95"/>
        <v>0</v>
      </c>
      <c r="T610">
        <f t="shared" si="96"/>
        <v>67.496901333333327</v>
      </c>
      <c r="U610">
        <f t="shared" si="97"/>
        <v>3</v>
      </c>
      <c r="V610">
        <f t="shared" si="98"/>
        <v>67.496901333333327</v>
      </c>
    </row>
    <row r="611" spans="1:2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s="6" t="s">
        <v>406</v>
      </c>
      <c r="J611">
        <v>153.46250000000001</v>
      </c>
      <c r="K611" t="s">
        <v>407</v>
      </c>
      <c r="L611" t="s">
        <v>15</v>
      </c>
      <c r="M611">
        <f t="shared" si="90"/>
        <v>1</v>
      </c>
      <c r="N611">
        <f t="shared" si="91"/>
        <v>747.36237500000004</v>
      </c>
      <c r="O611">
        <f t="shared" si="92"/>
        <v>3</v>
      </c>
      <c r="P611">
        <f t="shared" si="93"/>
        <v>249.12079166666669</v>
      </c>
      <c r="Q611">
        <f t="shared" si="99"/>
        <v>747.36237500000004</v>
      </c>
      <c r="R611">
        <f t="shared" si="94"/>
        <v>1</v>
      </c>
      <c r="S611" t="b">
        <f t="shared" si="95"/>
        <v>0</v>
      </c>
      <c r="T611">
        <f t="shared" si="96"/>
        <v>747.36237500000004</v>
      </c>
      <c r="U611">
        <f t="shared" si="97"/>
        <v>3</v>
      </c>
      <c r="V611">
        <f t="shared" si="98"/>
        <v>249.12079166666669</v>
      </c>
    </row>
    <row r="612" spans="1:2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 s="6">
        <v>347082</v>
      </c>
      <c r="J612">
        <v>31.274999999999999</v>
      </c>
      <c r="L612" t="s">
        <v>15</v>
      </c>
      <c r="M612">
        <f t="shared" si="90"/>
        <v>7</v>
      </c>
      <c r="N612">
        <f t="shared" si="91"/>
        <v>152.30924999999999</v>
      </c>
      <c r="O612">
        <f t="shared" si="92"/>
        <v>7</v>
      </c>
      <c r="P612">
        <f t="shared" si="93"/>
        <v>21.758464285714286</v>
      </c>
      <c r="Q612">
        <f t="shared" si="99"/>
        <v>21.758464285714286</v>
      </c>
      <c r="R612">
        <f t="shared" si="94"/>
        <v>4.5</v>
      </c>
      <c r="S612" t="b">
        <f t="shared" si="95"/>
        <v>0</v>
      </c>
      <c r="T612">
        <f t="shared" si="96"/>
        <v>33.846499999999999</v>
      </c>
      <c r="U612">
        <f t="shared" si="97"/>
        <v>7</v>
      </c>
      <c r="V612">
        <f t="shared" si="98"/>
        <v>21.758464285714286</v>
      </c>
    </row>
    <row r="613" spans="1:2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s="6" t="s">
        <v>871</v>
      </c>
      <c r="J613">
        <v>7.05</v>
      </c>
      <c r="L613" t="s">
        <v>15</v>
      </c>
      <c r="M613">
        <f t="shared" si="90"/>
        <v>1</v>
      </c>
      <c r="N613">
        <f t="shared" si="91"/>
        <v>34.333500000000001</v>
      </c>
      <c r="O613">
        <f t="shared" si="92"/>
        <v>1</v>
      </c>
      <c r="P613">
        <f t="shared" si="93"/>
        <v>34.333500000000001</v>
      </c>
      <c r="Q613">
        <f t="shared" si="99"/>
        <v>34.333500000000001</v>
      </c>
      <c r="R613">
        <f t="shared" si="94"/>
        <v>1</v>
      </c>
      <c r="S613" t="b">
        <f t="shared" si="95"/>
        <v>0</v>
      </c>
      <c r="T613">
        <f t="shared" si="96"/>
        <v>34.333500000000001</v>
      </c>
      <c r="U613">
        <f t="shared" si="97"/>
        <v>1</v>
      </c>
      <c r="V613">
        <f t="shared" si="98"/>
        <v>34.333500000000001</v>
      </c>
    </row>
    <row r="614" spans="1:2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 s="6">
        <v>367230</v>
      </c>
      <c r="J614">
        <v>15.5</v>
      </c>
      <c r="L614" t="s">
        <v>27</v>
      </c>
      <c r="M614">
        <f t="shared" si="90"/>
        <v>2</v>
      </c>
      <c r="N614">
        <f t="shared" si="91"/>
        <v>64.917100000000005</v>
      </c>
      <c r="O614">
        <f t="shared" si="92"/>
        <v>2</v>
      </c>
      <c r="P614">
        <f t="shared" si="93"/>
        <v>32.458550000000002</v>
      </c>
      <c r="Q614">
        <f t="shared" si="99"/>
        <v>32.458550000000002</v>
      </c>
      <c r="R614">
        <f t="shared" si="94"/>
        <v>2</v>
      </c>
      <c r="S614" t="b">
        <f t="shared" si="95"/>
        <v>0</v>
      </c>
      <c r="T614">
        <f t="shared" si="96"/>
        <v>32.458550000000002</v>
      </c>
      <c r="U614">
        <f t="shared" si="97"/>
        <v>2</v>
      </c>
      <c r="V614">
        <f t="shared" si="98"/>
        <v>32.458550000000002</v>
      </c>
    </row>
    <row r="615" spans="1:2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 s="6">
        <v>370377</v>
      </c>
      <c r="J615">
        <v>7.75</v>
      </c>
      <c r="L615" t="s">
        <v>27</v>
      </c>
      <c r="M615">
        <f t="shared" si="90"/>
        <v>1</v>
      </c>
      <c r="N615">
        <f t="shared" si="91"/>
        <v>32.458550000000002</v>
      </c>
      <c r="O615">
        <f t="shared" si="92"/>
        <v>1</v>
      </c>
      <c r="P615">
        <f t="shared" si="93"/>
        <v>32.458550000000002</v>
      </c>
      <c r="Q615">
        <f t="shared" si="99"/>
        <v>32.458550000000002</v>
      </c>
      <c r="R615">
        <f t="shared" si="94"/>
        <v>1</v>
      </c>
      <c r="S615" t="b">
        <f t="shared" si="95"/>
        <v>0</v>
      </c>
      <c r="T615">
        <f t="shared" si="96"/>
        <v>32.458550000000002</v>
      </c>
      <c r="U615">
        <f t="shared" si="97"/>
        <v>1</v>
      </c>
      <c r="V615">
        <f t="shared" si="98"/>
        <v>32.458550000000002</v>
      </c>
    </row>
    <row r="616" spans="1:2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 s="6">
        <v>364512</v>
      </c>
      <c r="J616">
        <v>8.0500000000000007</v>
      </c>
      <c r="L616" t="s">
        <v>15</v>
      </c>
      <c r="M616">
        <f t="shared" si="90"/>
        <v>1</v>
      </c>
      <c r="N616">
        <f t="shared" si="91"/>
        <v>39.203500000000005</v>
      </c>
      <c r="O616">
        <f t="shared" si="92"/>
        <v>1</v>
      </c>
      <c r="P616">
        <f t="shared" si="93"/>
        <v>39.203500000000005</v>
      </c>
      <c r="Q616">
        <f t="shared" si="99"/>
        <v>39.203500000000005</v>
      </c>
      <c r="R616">
        <f t="shared" si="94"/>
        <v>1</v>
      </c>
      <c r="S616" t="b">
        <f t="shared" si="95"/>
        <v>0</v>
      </c>
      <c r="T616">
        <f t="shared" si="96"/>
        <v>39.203500000000005</v>
      </c>
      <c r="U616">
        <f t="shared" si="97"/>
        <v>1</v>
      </c>
      <c r="V616">
        <f t="shared" si="98"/>
        <v>39.203500000000005</v>
      </c>
    </row>
    <row r="617" spans="1:2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 s="6">
        <v>220845</v>
      </c>
      <c r="J617">
        <v>65</v>
      </c>
      <c r="L617" t="s">
        <v>15</v>
      </c>
      <c r="M617">
        <f t="shared" si="90"/>
        <v>4</v>
      </c>
      <c r="N617">
        <f t="shared" si="91"/>
        <v>316.55</v>
      </c>
      <c r="O617">
        <f t="shared" si="92"/>
        <v>2</v>
      </c>
      <c r="P617">
        <f t="shared" si="93"/>
        <v>158.27500000000001</v>
      </c>
      <c r="Q617">
        <f t="shared" si="99"/>
        <v>79.137500000000003</v>
      </c>
      <c r="R617">
        <f t="shared" si="94"/>
        <v>3</v>
      </c>
      <c r="S617" t="b">
        <f t="shared" si="95"/>
        <v>1</v>
      </c>
      <c r="T617">
        <f t="shared" si="96"/>
        <v>105.51666666666667</v>
      </c>
      <c r="U617">
        <f t="shared" si="97"/>
        <v>3</v>
      </c>
      <c r="V617">
        <f t="shared" si="98"/>
        <v>105.51666666666667</v>
      </c>
    </row>
    <row r="618" spans="1:2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 s="6">
        <v>347080</v>
      </c>
      <c r="J618">
        <v>14.4</v>
      </c>
      <c r="L618" t="s">
        <v>15</v>
      </c>
      <c r="M618">
        <f t="shared" si="90"/>
        <v>3</v>
      </c>
      <c r="N618">
        <f t="shared" si="91"/>
        <v>70.128</v>
      </c>
      <c r="O618">
        <f t="shared" si="92"/>
        <v>2</v>
      </c>
      <c r="P618">
        <f t="shared" si="93"/>
        <v>35.064</v>
      </c>
      <c r="Q618">
        <f t="shared" si="99"/>
        <v>23.376000000000001</v>
      </c>
      <c r="R618">
        <f t="shared" si="94"/>
        <v>2.5</v>
      </c>
      <c r="S618" t="b">
        <f t="shared" si="95"/>
        <v>0</v>
      </c>
      <c r="T618">
        <f t="shared" si="96"/>
        <v>28.051200000000001</v>
      </c>
      <c r="U618">
        <f t="shared" si="97"/>
        <v>2.5</v>
      </c>
      <c r="V618">
        <f t="shared" si="98"/>
        <v>28.051200000000001</v>
      </c>
    </row>
    <row r="619" spans="1:2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s="6" t="s">
        <v>384</v>
      </c>
      <c r="J619">
        <v>16.100000000000001</v>
      </c>
      <c r="L619" t="s">
        <v>15</v>
      </c>
      <c r="M619">
        <f t="shared" si="90"/>
        <v>2</v>
      </c>
      <c r="N619">
        <f t="shared" si="91"/>
        <v>78.407000000000011</v>
      </c>
      <c r="O619">
        <f t="shared" si="92"/>
        <v>2</v>
      </c>
      <c r="P619">
        <f t="shared" si="93"/>
        <v>39.203500000000005</v>
      </c>
      <c r="Q619">
        <f t="shared" si="99"/>
        <v>39.203500000000005</v>
      </c>
      <c r="R619">
        <f t="shared" si="94"/>
        <v>2</v>
      </c>
      <c r="S619" t="b">
        <f t="shared" si="95"/>
        <v>0</v>
      </c>
      <c r="T619">
        <f t="shared" si="96"/>
        <v>39.203500000000005</v>
      </c>
      <c r="U619">
        <f t="shared" si="97"/>
        <v>2</v>
      </c>
      <c r="V619">
        <f t="shared" si="98"/>
        <v>39.203500000000005</v>
      </c>
    </row>
    <row r="620" spans="1:2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 s="6">
        <v>230136</v>
      </c>
      <c r="J620">
        <v>39</v>
      </c>
      <c r="K620" t="s">
        <v>286</v>
      </c>
      <c r="L620" t="s">
        <v>15</v>
      </c>
      <c r="M620">
        <f t="shared" si="90"/>
        <v>4</v>
      </c>
      <c r="N620">
        <f t="shared" si="91"/>
        <v>189.93</v>
      </c>
      <c r="O620">
        <f t="shared" si="92"/>
        <v>2</v>
      </c>
      <c r="P620">
        <f t="shared" si="93"/>
        <v>94.965000000000003</v>
      </c>
      <c r="Q620">
        <f t="shared" si="99"/>
        <v>47.482500000000002</v>
      </c>
      <c r="R620">
        <f t="shared" si="94"/>
        <v>2.5</v>
      </c>
      <c r="S620" t="b">
        <f t="shared" si="95"/>
        <v>1</v>
      </c>
      <c r="T620">
        <f t="shared" si="96"/>
        <v>75.972000000000008</v>
      </c>
      <c r="U620">
        <f t="shared" si="97"/>
        <v>2.5</v>
      </c>
      <c r="V620">
        <f t="shared" si="98"/>
        <v>75.972000000000008</v>
      </c>
    </row>
    <row r="621" spans="1:2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 s="6">
        <v>31028</v>
      </c>
      <c r="J621">
        <v>10.5</v>
      </c>
      <c r="L621" t="s">
        <v>15</v>
      </c>
      <c r="M621">
        <f t="shared" si="90"/>
        <v>1</v>
      </c>
      <c r="N621">
        <f t="shared" si="91"/>
        <v>51.134999999999998</v>
      </c>
      <c r="O621">
        <f t="shared" si="92"/>
        <v>1</v>
      </c>
      <c r="P621">
        <f t="shared" si="93"/>
        <v>51.134999999999998</v>
      </c>
      <c r="Q621">
        <f t="shared" si="99"/>
        <v>51.134999999999998</v>
      </c>
      <c r="R621">
        <f t="shared" si="94"/>
        <v>1</v>
      </c>
      <c r="S621" t="b">
        <f t="shared" si="95"/>
        <v>0</v>
      </c>
      <c r="T621">
        <f t="shared" si="96"/>
        <v>51.134999999999998</v>
      </c>
      <c r="U621">
        <f t="shared" si="97"/>
        <v>1</v>
      </c>
      <c r="V621">
        <f t="shared" si="98"/>
        <v>51.134999999999998</v>
      </c>
    </row>
    <row r="622" spans="1:2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 s="6">
        <v>2659</v>
      </c>
      <c r="J622">
        <v>14.4542</v>
      </c>
      <c r="L622" t="s">
        <v>20</v>
      </c>
      <c r="M622">
        <f t="shared" si="90"/>
        <v>2</v>
      </c>
      <c r="N622">
        <f t="shared" si="91"/>
        <v>70.391953999999998</v>
      </c>
      <c r="O622">
        <f t="shared" si="92"/>
        <v>2</v>
      </c>
      <c r="P622">
        <f t="shared" si="93"/>
        <v>35.195976999999999</v>
      </c>
      <c r="Q622">
        <f t="shared" si="99"/>
        <v>35.195976999999999</v>
      </c>
      <c r="R622">
        <f t="shared" si="94"/>
        <v>2</v>
      </c>
      <c r="S622" t="b">
        <f t="shared" si="95"/>
        <v>0</v>
      </c>
      <c r="T622">
        <f t="shared" si="96"/>
        <v>35.195976999999999</v>
      </c>
      <c r="U622">
        <f t="shared" si="97"/>
        <v>2</v>
      </c>
      <c r="V622">
        <f t="shared" si="98"/>
        <v>35.195976999999999</v>
      </c>
    </row>
    <row r="623" spans="1:2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 s="6">
        <v>11753</v>
      </c>
      <c r="J623">
        <v>52.554200000000002</v>
      </c>
      <c r="K623" t="s">
        <v>882</v>
      </c>
      <c r="L623" t="s">
        <v>15</v>
      </c>
      <c r="M623">
        <f t="shared" si="90"/>
        <v>2</v>
      </c>
      <c r="N623">
        <f t="shared" si="91"/>
        <v>255.93895400000002</v>
      </c>
      <c r="O623">
        <f t="shared" si="92"/>
        <v>1</v>
      </c>
      <c r="P623">
        <f t="shared" si="93"/>
        <v>255.93895400000002</v>
      </c>
      <c r="Q623">
        <f t="shared" si="99"/>
        <v>127.96947700000001</v>
      </c>
      <c r="R623">
        <f t="shared" si="94"/>
        <v>2</v>
      </c>
      <c r="S623" t="b">
        <f t="shared" si="95"/>
        <v>0</v>
      </c>
      <c r="T623">
        <f t="shared" si="96"/>
        <v>127.96947700000001</v>
      </c>
      <c r="U623">
        <f t="shared" si="97"/>
        <v>2</v>
      </c>
      <c r="V623">
        <f t="shared" si="98"/>
        <v>127.96947700000001</v>
      </c>
    </row>
    <row r="624" spans="1:2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 s="6">
        <v>2653</v>
      </c>
      <c r="J624">
        <v>15.7417</v>
      </c>
      <c r="L624" t="s">
        <v>20</v>
      </c>
      <c r="M624">
        <f t="shared" si="90"/>
        <v>3</v>
      </c>
      <c r="N624">
        <f t="shared" si="91"/>
        <v>76.662079000000006</v>
      </c>
      <c r="O624">
        <f t="shared" si="92"/>
        <v>2</v>
      </c>
      <c r="P624">
        <f t="shared" si="93"/>
        <v>38.331039500000003</v>
      </c>
      <c r="Q624">
        <f t="shared" si="99"/>
        <v>25.554026333333336</v>
      </c>
      <c r="R624">
        <f t="shared" si="94"/>
        <v>2.5</v>
      </c>
      <c r="S624" t="b">
        <f t="shared" si="95"/>
        <v>0</v>
      </c>
      <c r="T624">
        <f t="shared" si="96"/>
        <v>30.664831600000003</v>
      </c>
      <c r="U624">
        <f t="shared" si="97"/>
        <v>2.5</v>
      </c>
      <c r="V624">
        <f t="shared" si="98"/>
        <v>30.664831600000003</v>
      </c>
    </row>
    <row r="625" spans="1:2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 s="6">
        <v>350029</v>
      </c>
      <c r="J625">
        <v>7.8541999999999996</v>
      </c>
      <c r="L625" t="s">
        <v>15</v>
      </c>
      <c r="M625">
        <f t="shared" si="90"/>
        <v>1</v>
      </c>
      <c r="N625">
        <f t="shared" si="91"/>
        <v>38.249954000000002</v>
      </c>
      <c r="O625">
        <f t="shared" si="92"/>
        <v>1</v>
      </c>
      <c r="P625">
        <f t="shared" si="93"/>
        <v>38.249954000000002</v>
      </c>
      <c r="Q625">
        <f t="shared" si="99"/>
        <v>38.249954000000002</v>
      </c>
      <c r="R625">
        <f t="shared" si="94"/>
        <v>1</v>
      </c>
      <c r="S625" t="b">
        <f t="shared" si="95"/>
        <v>0</v>
      </c>
      <c r="T625">
        <f t="shared" si="96"/>
        <v>38.249954000000002</v>
      </c>
      <c r="U625">
        <f t="shared" si="97"/>
        <v>1</v>
      </c>
      <c r="V625">
        <f t="shared" si="98"/>
        <v>38.249954000000002</v>
      </c>
    </row>
    <row r="626" spans="1:2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 s="6">
        <v>54636</v>
      </c>
      <c r="J626">
        <v>16.100000000000001</v>
      </c>
      <c r="L626" t="s">
        <v>15</v>
      </c>
      <c r="M626">
        <f t="shared" si="90"/>
        <v>1</v>
      </c>
      <c r="N626">
        <f t="shared" si="91"/>
        <v>78.407000000000011</v>
      </c>
      <c r="O626">
        <f t="shared" si="92"/>
        <v>2</v>
      </c>
      <c r="P626">
        <f t="shared" si="93"/>
        <v>39.203500000000005</v>
      </c>
      <c r="Q626">
        <f t="shared" si="99"/>
        <v>78.407000000000011</v>
      </c>
      <c r="R626">
        <f t="shared" si="94"/>
        <v>1</v>
      </c>
      <c r="S626" t="b">
        <f t="shared" si="95"/>
        <v>0</v>
      </c>
      <c r="T626">
        <f t="shared" si="96"/>
        <v>78.407000000000011</v>
      </c>
      <c r="U626">
        <f t="shared" si="97"/>
        <v>2</v>
      </c>
      <c r="V626">
        <f t="shared" si="98"/>
        <v>39.203500000000005</v>
      </c>
    </row>
    <row r="627" spans="1:2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 s="6">
        <v>36963</v>
      </c>
      <c r="J627">
        <v>32.320799999999998</v>
      </c>
      <c r="K627" t="s">
        <v>887</v>
      </c>
      <c r="L627" t="s">
        <v>15</v>
      </c>
      <c r="M627">
        <f t="shared" si="90"/>
        <v>1</v>
      </c>
      <c r="N627">
        <f t="shared" si="91"/>
        <v>157.40229600000001</v>
      </c>
      <c r="O627">
        <f t="shared" si="92"/>
        <v>1</v>
      </c>
      <c r="P627">
        <f t="shared" si="93"/>
        <v>157.40229600000001</v>
      </c>
      <c r="Q627">
        <f t="shared" si="99"/>
        <v>157.40229600000001</v>
      </c>
      <c r="R627">
        <f t="shared" si="94"/>
        <v>1</v>
      </c>
      <c r="S627" t="b">
        <f t="shared" si="95"/>
        <v>0</v>
      </c>
      <c r="T627">
        <f t="shared" si="96"/>
        <v>157.40229600000001</v>
      </c>
      <c r="U627">
        <f t="shared" si="97"/>
        <v>1</v>
      </c>
      <c r="V627">
        <f t="shared" si="98"/>
        <v>157.40229600000001</v>
      </c>
    </row>
    <row r="628" spans="1:2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 s="6">
        <v>219533</v>
      </c>
      <c r="J628">
        <v>12.35</v>
      </c>
      <c r="L628" t="s">
        <v>27</v>
      </c>
      <c r="M628">
        <f t="shared" si="90"/>
        <v>1</v>
      </c>
      <c r="N628">
        <f t="shared" si="91"/>
        <v>51.724269999999997</v>
      </c>
      <c r="O628">
        <f t="shared" si="92"/>
        <v>1</v>
      </c>
      <c r="P628">
        <f t="shared" si="93"/>
        <v>51.724269999999997</v>
      </c>
      <c r="Q628">
        <f t="shared" si="99"/>
        <v>51.724269999999997</v>
      </c>
      <c r="R628">
        <f t="shared" si="94"/>
        <v>1</v>
      </c>
      <c r="S628" t="b">
        <f t="shared" si="95"/>
        <v>0</v>
      </c>
      <c r="T628">
        <f t="shared" si="96"/>
        <v>51.724269999999997</v>
      </c>
      <c r="U628">
        <f t="shared" si="97"/>
        <v>1</v>
      </c>
      <c r="V628">
        <f t="shared" si="98"/>
        <v>51.724269999999997</v>
      </c>
    </row>
    <row r="629" spans="1:2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 s="6">
        <v>13502</v>
      </c>
      <c r="J629">
        <v>77.958299999999994</v>
      </c>
      <c r="K629" t="s">
        <v>890</v>
      </c>
      <c r="L629" t="s">
        <v>15</v>
      </c>
      <c r="M629">
        <f t="shared" si="90"/>
        <v>1</v>
      </c>
      <c r="N629">
        <f t="shared" si="91"/>
        <v>379.65692099999995</v>
      </c>
      <c r="O629">
        <f t="shared" si="92"/>
        <v>3</v>
      </c>
      <c r="P629">
        <f t="shared" si="93"/>
        <v>126.55230699999998</v>
      </c>
      <c r="Q629">
        <f t="shared" si="99"/>
        <v>379.65692099999995</v>
      </c>
      <c r="R629">
        <f t="shared" si="94"/>
        <v>1</v>
      </c>
      <c r="S629" t="b">
        <f t="shared" si="95"/>
        <v>0</v>
      </c>
      <c r="T629">
        <f t="shared" si="96"/>
        <v>379.65692099999995</v>
      </c>
      <c r="U629">
        <f t="shared" si="97"/>
        <v>3</v>
      </c>
      <c r="V629">
        <f t="shared" si="98"/>
        <v>126.55230699999998</v>
      </c>
    </row>
    <row r="630" spans="1:2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 s="6">
        <v>349224</v>
      </c>
      <c r="J630">
        <v>7.8958000000000004</v>
      </c>
      <c r="L630" t="s">
        <v>15</v>
      </c>
      <c r="M630">
        <f t="shared" si="90"/>
        <v>1</v>
      </c>
      <c r="N630">
        <f t="shared" si="91"/>
        <v>38.452546000000005</v>
      </c>
      <c r="O630">
        <f t="shared" si="92"/>
        <v>1</v>
      </c>
      <c r="P630">
        <f t="shared" si="93"/>
        <v>38.452546000000005</v>
      </c>
      <c r="Q630">
        <f t="shared" si="99"/>
        <v>38.452546000000005</v>
      </c>
      <c r="R630">
        <f t="shared" si="94"/>
        <v>1</v>
      </c>
      <c r="S630" t="b">
        <f t="shared" si="95"/>
        <v>0</v>
      </c>
      <c r="T630">
        <f t="shared" si="96"/>
        <v>38.452546000000005</v>
      </c>
      <c r="U630">
        <f t="shared" si="97"/>
        <v>1</v>
      </c>
      <c r="V630">
        <f t="shared" si="98"/>
        <v>38.452546000000005</v>
      </c>
    </row>
    <row r="631" spans="1:2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 s="6">
        <v>334912</v>
      </c>
      <c r="J631">
        <v>7.7332999999999998</v>
      </c>
      <c r="L631" t="s">
        <v>27</v>
      </c>
      <c r="M631">
        <f t="shared" si="90"/>
        <v>1</v>
      </c>
      <c r="N631">
        <f t="shared" si="91"/>
        <v>32.388607059999998</v>
      </c>
      <c r="O631">
        <f t="shared" si="92"/>
        <v>1</v>
      </c>
      <c r="P631">
        <f t="shared" si="93"/>
        <v>32.388607059999998</v>
      </c>
      <c r="Q631">
        <f t="shared" si="99"/>
        <v>32.388607059999998</v>
      </c>
      <c r="R631">
        <f t="shared" si="94"/>
        <v>1</v>
      </c>
      <c r="S631" t="b">
        <f t="shared" si="95"/>
        <v>0</v>
      </c>
      <c r="T631">
        <f t="shared" si="96"/>
        <v>32.388607059999998</v>
      </c>
      <c r="U631">
        <f t="shared" si="97"/>
        <v>1</v>
      </c>
      <c r="V631">
        <f t="shared" si="98"/>
        <v>32.388607059999998</v>
      </c>
    </row>
    <row r="632" spans="1:2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 s="6">
        <v>27042</v>
      </c>
      <c r="J632">
        <v>30</v>
      </c>
      <c r="K632" t="s">
        <v>894</v>
      </c>
      <c r="L632" t="s">
        <v>15</v>
      </c>
      <c r="M632">
        <f t="shared" si="90"/>
        <v>1</v>
      </c>
      <c r="N632">
        <f t="shared" si="91"/>
        <v>146.1</v>
      </c>
      <c r="O632">
        <f t="shared" si="92"/>
        <v>1</v>
      </c>
      <c r="P632">
        <f t="shared" si="93"/>
        <v>146.1</v>
      </c>
      <c r="Q632">
        <f t="shared" si="99"/>
        <v>146.1</v>
      </c>
      <c r="R632">
        <f t="shared" si="94"/>
        <v>1</v>
      </c>
      <c r="S632" t="b">
        <f t="shared" si="95"/>
        <v>0</v>
      </c>
      <c r="T632">
        <f t="shared" si="96"/>
        <v>146.1</v>
      </c>
      <c r="U632">
        <f t="shared" si="97"/>
        <v>1</v>
      </c>
      <c r="V632">
        <f t="shared" si="98"/>
        <v>146.1</v>
      </c>
    </row>
    <row r="633" spans="1:2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 s="6">
        <v>347743</v>
      </c>
      <c r="J633">
        <v>7.0541999999999998</v>
      </c>
      <c r="L633" t="s">
        <v>15</v>
      </c>
      <c r="M633">
        <f t="shared" si="90"/>
        <v>1</v>
      </c>
      <c r="N633">
        <f t="shared" si="91"/>
        <v>34.353954000000002</v>
      </c>
      <c r="O633">
        <f t="shared" si="92"/>
        <v>1</v>
      </c>
      <c r="P633">
        <f t="shared" si="93"/>
        <v>34.353954000000002</v>
      </c>
      <c r="Q633">
        <f t="shared" si="99"/>
        <v>34.353954000000002</v>
      </c>
      <c r="R633">
        <f t="shared" si="94"/>
        <v>1</v>
      </c>
      <c r="S633" t="b">
        <f t="shared" si="95"/>
        <v>0</v>
      </c>
      <c r="T633">
        <f t="shared" si="96"/>
        <v>34.353954000000002</v>
      </c>
      <c r="U633">
        <f t="shared" si="97"/>
        <v>1</v>
      </c>
      <c r="V633">
        <f t="shared" si="98"/>
        <v>34.353954000000002</v>
      </c>
    </row>
    <row r="634" spans="1:2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 s="6">
        <v>13214</v>
      </c>
      <c r="J634">
        <v>30.5</v>
      </c>
      <c r="K634" t="s">
        <v>897</v>
      </c>
      <c r="L634" t="s">
        <v>20</v>
      </c>
      <c r="M634">
        <f t="shared" si="90"/>
        <v>1</v>
      </c>
      <c r="N634">
        <f t="shared" si="91"/>
        <v>30.5</v>
      </c>
      <c r="O634">
        <f t="shared" si="92"/>
        <v>1</v>
      </c>
      <c r="P634">
        <f t="shared" si="93"/>
        <v>30.5</v>
      </c>
      <c r="Q634">
        <f t="shared" si="99"/>
        <v>30.5</v>
      </c>
      <c r="R634">
        <f t="shared" si="94"/>
        <v>1</v>
      </c>
      <c r="S634" t="b">
        <f t="shared" si="95"/>
        <v>0</v>
      </c>
      <c r="T634">
        <f t="shared" si="96"/>
        <v>30.5</v>
      </c>
      <c r="U634">
        <f t="shared" si="97"/>
        <v>1</v>
      </c>
      <c r="V634">
        <f t="shared" si="98"/>
        <v>30.5</v>
      </c>
    </row>
    <row r="635" spans="1:2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 s="6">
        <v>112052</v>
      </c>
      <c r="J635">
        <v>0</v>
      </c>
      <c r="L635" t="s">
        <v>15</v>
      </c>
      <c r="M635">
        <f t="shared" si="90"/>
        <v>1</v>
      </c>
      <c r="N635">
        <f t="shared" si="91"/>
        <v>0</v>
      </c>
      <c r="O635">
        <f t="shared" si="92"/>
        <v>1</v>
      </c>
      <c r="P635">
        <f t="shared" si="93"/>
        <v>0</v>
      </c>
      <c r="Q635">
        <f t="shared" si="99"/>
        <v>0</v>
      </c>
      <c r="R635">
        <f t="shared" si="94"/>
        <v>1</v>
      </c>
      <c r="S635" t="b">
        <f t="shared" si="95"/>
        <v>0</v>
      </c>
      <c r="T635">
        <f t="shared" si="96"/>
        <v>0</v>
      </c>
      <c r="U635">
        <f t="shared" si="97"/>
        <v>1</v>
      </c>
      <c r="V635">
        <f t="shared" si="98"/>
        <v>0</v>
      </c>
    </row>
    <row r="636" spans="1:2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 s="6">
        <v>347088</v>
      </c>
      <c r="J636">
        <v>27.9</v>
      </c>
      <c r="L636" t="s">
        <v>15</v>
      </c>
      <c r="M636">
        <f t="shared" si="90"/>
        <v>6</v>
      </c>
      <c r="N636">
        <f t="shared" si="91"/>
        <v>135.87299999999999</v>
      </c>
      <c r="O636">
        <f t="shared" si="92"/>
        <v>6</v>
      </c>
      <c r="P636">
        <f t="shared" si="93"/>
        <v>22.645499999999998</v>
      </c>
      <c r="Q636">
        <f t="shared" si="99"/>
        <v>22.645499999999998</v>
      </c>
      <c r="R636">
        <f t="shared" si="94"/>
        <v>4</v>
      </c>
      <c r="S636" t="b">
        <f t="shared" si="95"/>
        <v>1</v>
      </c>
      <c r="T636">
        <f t="shared" si="96"/>
        <v>33.968249999999998</v>
      </c>
      <c r="U636">
        <f t="shared" si="97"/>
        <v>6</v>
      </c>
      <c r="V636">
        <f t="shared" si="98"/>
        <v>22.645499999999998</v>
      </c>
    </row>
    <row r="637" spans="1:2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 s="6">
        <v>237668</v>
      </c>
      <c r="J637">
        <v>13</v>
      </c>
      <c r="L637" t="s">
        <v>15</v>
      </c>
      <c r="M637">
        <f t="shared" si="90"/>
        <v>1</v>
      </c>
      <c r="N637">
        <f t="shared" si="91"/>
        <v>63.31</v>
      </c>
      <c r="O637">
        <f t="shared" si="92"/>
        <v>1</v>
      </c>
      <c r="P637">
        <f t="shared" si="93"/>
        <v>63.31</v>
      </c>
      <c r="Q637">
        <f t="shared" si="99"/>
        <v>63.31</v>
      </c>
      <c r="R637">
        <f t="shared" si="94"/>
        <v>1</v>
      </c>
      <c r="S637" t="b">
        <f t="shared" si="95"/>
        <v>0</v>
      </c>
      <c r="T637">
        <f t="shared" si="96"/>
        <v>63.31</v>
      </c>
      <c r="U637">
        <f t="shared" si="97"/>
        <v>1</v>
      </c>
      <c r="V637">
        <f t="shared" si="98"/>
        <v>63.31</v>
      </c>
    </row>
    <row r="638" spans="1:2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s="6" t="s">
        <v>902</v>
      </c>
      <c r="J638">
        <v>7.9249999999999998</v>
      </c>
      <c r="L638" t="s">
        <v>15</v>
      </c>
      <c r="M638">
        <f t="shared" si="90"/>
        <v>1</v>
      </c>
      <c r="N638">
        <f t="shared" si="91"/>
        <v>38.594749999999998</v>
      </c>
      <c r="O638">
        <f t="shared" si="92"/>
        <v>1</v>
      </c>
      <c r="P638">
        <f t="shared" si="93"/>
        <v>38.594749999999998</v>
      </c>
      <c r="Q638">
        <f t="shared" si="99"/>
        <v>38.594749999999998</v>
      </c>
      <c r="R638">
        <f t="shared" si="94"/>
        <v>1</v>
      </c>
      <c r="S638" t="b">
        <f t="shared" si="95"/>
        <v>0</v>
      </c>
      <c r="T638">
        <f t="shared" si="96"/>
        <v>38.594749999999998</v>
      </c>
      <c r="U638">
        <f t="shared" si="97"/>
        <v>1</v>
      </c>
      <c r="V638">
        <f t="shared" si="98"/>
        <v>38.594749999999998</v>
      </c>
    </row>
    <row r="639" spans="1:2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s="6" t="s">
        <v>361</v>
      </c>
      <c r="J639">
        <v>26.25</v>
      </c>
      <c r="L639" t="s">
        <v>15</v>
      </c>
      <c r="M639">
        <f t="shared" si="90"/>
        <v>3</v>
      </c>
      <c r="N639">
        <f t="shared" si="91"/>
        <v>127.83750000000001</v>
      </c>
      <c r="O639">
        <f t="shared" si="92"/>
        <v>3</v>
      </c>
      <c r="P639">
        <f t="shared" si="93"/>
        <v>42.612500000000004</v>
      </c>
      <c r="Q639">
        <f t="shared" si="99"/>
        <v>42.612500000000004</v>
      </c>
      <c r="R639">
        <f t="shared" si="94"/>
        <v>2.5</v>
      </c>
      <c r="S639" t="b">
        <f t="shared" si="95"/>
        <v>0</v>
      </c>
      <c r="T639">
        <f t="shared" si="96"/>
        <v>51.135000000000005</v>
      </c>
      <c r="U639">
        <f t="shared" si="97"/>
        <v>3</v>
      </c>
      <c r="V639">
        <f t="shared" si="98"/>
        <v>42.612500000000004</v>
      </c>
    </row>
    <row r="640" spans="1:2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 s="6">
        <v>3101295</v>
      </c>
      <c r="J640">
        <v>39.6875</v>
      </c>
      <c r="L640" t="s">
        <v>15</v>
      </c>
      <c r="M640">
        <f t="shared" si="90"/>
        <v>6</v>
      </c>
      <c r="N640">
        <f t="shared" si="91"/>
        <v>193.27812500000002</v>
      </c>
      <c r="O640">
        <f t="shared" si="92"/>
        <v>6</v>
      </c>
      <c r="P640">
        <f t="shared" si="93"/>
        <v>32.213020833333339</v>
      </c>
      <c r="Q640">
        <f t="shared" si="99"/>
        <v>32.213020833333339</v>
      </c>
      <c r="R640">
        <f t="shared" si="94"/>
        <v>3.5</v>
      </c>
      <c r="S640" t="b">
        <f t="shared" si="95"/>
        <v>0</v>
      </c>
      <c r="T640">
        <f t="shared" si="96"/>
        <v>55.222321428571433</v>
      </c>
      <c r="U640">
        <f t="shared" si="97"/>
        <v>6</v>
      </c>
      <c r="V640">
        <f t="shared" si="98"/>
        <v>32.213020833333339</v>
      </c>
    </row>
    <row r="641" spans="1:2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 s="6">
        <v>376564</v>
      </c>
      <c r="J641">
        <v>16.100000000000001</v>
      </c>
      <c r="L641" t="s">
        <v>15</v>
      </c>
      <c r="M641">
        <f t="shared" si="90"/>
        <v>2</v>
      </c>
      <c r="N641">
        <f t="shared" si="91"/>
        <v>78.407000000000011</v>
      </c>
      <c r="O641">
        <f t="shared" si="92"/>
        <v>2</v>
      </c>
      <c r="P641">
        <f t="shared" si="93"/>
        <v>39.203500000000005</v>
      </c>
      <c r="Q641">
        <f t="shared" si="99"/>
        <v>39.203500000000005</v>
      </c>
      <c r="R641">
        <f t="shared" si="94"/>
        <v>2</v>
      </c>
      <c r="S641" t="b">
        <f t="shared" si="95"/>
        <v>0</v>
      </c>
      <c r="T641">
        <f t="shared" si="96"/>
        <v>39.203500000000005</v>
      </c>
      <c r="U641">
        <f t="shared" si="97"/>
        <v>2</v>
      </c>
      <c r="V641">
        <f t="shared" si="98"/>
        <v>39.203500000000005</v>
      </c>
    </row>
    <row r="642" spans="1:2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 s="6">
        <v>350050</v>
      </c>
      <c r="J642">
        <v>7.8541999999999996</v>
      </c>
      <c r="L642" t="s">
        <v>15</v>
      </c>
      <c r="M642">
        <f t="shared" si="90"/>
        <v>1</v>
      </c>
      <c r="N642">
        <f t="shared" si="91"/>
        <v>38.249954000000002</v>
      </c>
      <c r="O642">
        <f t="shared" si="92"/>
        <v>1</v>
      </c>
      <c r="P642">
        <f t="shared" si="93"/>
        <v>38.249954000000002</v>
      </c>
      <c r="Q642">
        <f t="shared" si="99"/>
        <v>38.249954000000002</v>
      </c>
      <c r="R642">
        <f t="shared" si="94"/>
        <v>1</v>
      </c>
      <c r="S642" t="b">
        <f t="shared" si="95"/>
        <v>0</v>
      </c>
      <c r="T642">
        <f t="shared" si="96"/>
        <v>38.249954000000002</v>
      </c>
      <c r="U642">
        <f t="shared" si="97"/>
        <v>1</v>
      </c>
      <c r="V642">
        <f t="shared" si="98"/>
        <v>38.249954000000002</v>
      </c>
    </row>
    <row r="643" spans="1:2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s="6" t="s">
        <v>549</v>
      </c>
      <c r="J643">
        <v>69.3</v>
      </c>
      <c r="K643" t="s">
        <v>550</v>
      </c>
      <c r="L643" t="s">
        <v>20</v>
      </c>
      <c r="M643">
        <f t="shared" ref="M643:M706" si="100">G643+H643+1</f>
        <v>1</v>
      </c>
      <c r="N643">
        <f t="shared" ref="N643:N706" si="101">IF(L643="S",J643*4.87,IF(L643="Q",J643*0.86*4.87,IF(OR(ISNUMBER(SEARCH("PC",I643)),ISNUMBER(SEARCH("SC",I643)),C643=3),J643*4.87,J643)))</f>
        <v>337.49099999999999</v>
      </c>
      <c r="O643">
        <f t="shared" ref="O643:O706" si="102">COUNTIF(I:I,I643)</f>
        <v>2</v>
      </c>
      <c r="P643">
        <f t="shared" ref="P643:P706" si="103">N643/O643</f>
        <v>168.74549999999999</v>
      </c>
      <c r="Q643">
        <f t="shared" si="99"/>
        <v>337.49099999999999</v>
      </c>
      <c r="R643">
        <f t="shared" ref="R643:R706" si="104">IF(S643,0.5*(1+G643)+H643,1+G643+0.5*H643)</f>
        <v>1</v>
      </c>
      <c r="S643" t="b">
        <f t="shared" ref="S643:S706" si="105">AND(OR(ISNUMBER(SEARCH("Master",D643)),ISNUMBER(SEARCH("Miss",D643))),H643&gt;0)</f>
        <v>0</v>
      </c>
      <c r="T643">
        <f t="shared" ref="T643:T706" si="106">N643/R643</f>
        <v>337.49099999999999</v>
      </c>
      <c r="U643">
        <f t="shared" ref="U643:U706" si="107">MAX(O643,R643)</f>
        <v>2</v>
      </c>
      <c r="V643">
        <f t="shared" ref="V643:V706" si="108">N643/U643</f>
        <v>168.74549999999999</v>
      </c>
    </row>
    <row r="644" spans="1:2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 s="6">
        <v>347088</v>
      </c>
      <c r="J644">
        <v>27.9</v>
      </c>
      <c r="L644" t="s">
        <v>15</v>
      </c>
      <c r="M644">
        <f t="shared" si="100"/>
        <v>6</v>
      </c>
      <c r="N644">
        <f t="shared" si="101"/>
        <v>135.87299999999999</v>
      </c>
      <c r="O644">
        <f t="shared" si="102"/>
        <v>6</v>
      </c>
      <c r="P644">
        <f t="shared" si="103"/>
        <v>22.645499999999998</v>
      </c>
      <c r="Q644">
        <f t="shared" ref="Q644:Q707" si="109">N644/M644</f>
        <v>22.645499999999998</v>
      </c>
      <c r="R644">
        <f t="shared" si="104"/>
        <v>4</v>
      </c>
      <c r="S644" t="b">
        <f t="shared" si="105"/>
        <v>1</v>
      </c>
      <c r="T644">
        <f t="shared" si="106"/>
        <v>33.968249999999998</v>
      </c>
      <c r="U644">
        <f t="shared" si="107"/>
        <v>6</v>
      </c>
      <c r="V644">
        <f t="shared" si="108"/>
        <v>22.645499999999998</v>
      </c>
    </row>
    <row r="645" spans="1:2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 s="6">
        <v>1601</v>
      </c>
      <c r="J645">
        <v>56.495800000000003</v>
      </c>
      <c r="L645" t="s">
        <v>15</v>
      </c>
      <c r="M645">
        <f t="shared" si="100"/>
        <v>1</v>
      </c>
      <c r="N645">
        <f t="shared" si="101"/>
        <v>275.134546</v>
      </c>
      <c r="O645">
        <f t="shared" si="102"/>
        <v>7</v>
      </c>
      <c r="P645">
        <f t="shared" si="103"/>
        <v>39.30493514285714</v>
      </c>
      <c r="Q645">
        <f t="shared" si="109"/>
        <v>275.134546</v>
      </c>
      <c r="R645">
        <f t="shared" si="104"/>
        <v>1</v>
      </c>
      <c r="S645" t="b">
        <f t="shared" si="105"/>
        <v>0</v>
      </c>
      <c r="T645">
        <f t="shared" si="106"/>
        <v>275.134546</v>
      </c>
      <c r="U645">
        <f t="shared" si="107"/>
        <v>7</v>
      </c>
      <c r="V645">
        <f t="shared" si="108"/>
        <v>39.30493514285714</v>
      </c>
    </row>
    <row r="646" spans="1:2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 s="6">
        <v>2666</v>
      </c>
      <c r="J646">
        <v>19.258299999999998</v>
      </c>
      <c r="L646" t="s">
        <v>20</v>
      </c>
      <c r="M646">
        <f t="shared" si="100"/>
        <v>4</v>
      </c>
      <c r="N646">
        <f t="shared" si="101"/>
        <v>93.787920999999997</v>
      </c>
      <c r="O646">
        <f t="shared" si="102"/>
        <v>4</v>
      </c>
      <c r="P646">
        <f t="shared" si="103"/>
        <v>23.446980249999999</v>
      </c>
      <c r="Q646">
        <f t="shared" si="109"/>
        <v>23.446980249999999</v>
      </c>
      <c r="R646">
        <f t="shared" si="104"/>
        <v>2.5</v>
      </c>
      <c r="S646" t="b">
        <f t="shared" si="105"/>
        <v>1</v>
      </c>
      <c r="T646">
        <f t="shared" si="106"/>
        <v>37.5151684</v>
      </c>
      <c r="U646">
        <f t="shared" si="107"/>
        <v>4</v>
      </c>
      <c r="V646">
        <f t="shared" si="108"/>
        <v>23.446980249999999</v>
      </c>
    </row>
    <row r="647" spans="1:2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s="6" t="s">
        <v>92</v>
      </c>
      <c r="J647">
        <v>76.729200000000006</v>
      </c>
      <c r="K647" t="s">
        <v>93</v>
      </c>
      <c r="L647" t="s">
        <v>20</v>
      </c>
      <c r="M647">
        <f t="shared" si="100"/>
        <v>2</v>
      </c>
      <c r="N647">
        <f t="shared" si="101"/>
        <v>373.67120400000005</v>
      </c>
      <c r="O647">
        <f t="shared" si="102"/>
        <v>3</v>
      </c>
      <c r="P647">
        <f t="shared" si="103"/>
        <v>124.55706800000002</v>
      </c>
      <c r="Q647">
        <f t="shared" si="109"/>
        <v>186.83560200000002</v>
      </c>
      <c r="R647">
        <f t="shared" si="104"/>
        <v>2</v>
      </c>
      <c r="S647" t="b">
        <f t="shared" si="105"/>
        <v>0</v>
      </c>
      <c r="T647">
        <f t="shared" si="106"/>
        <v>186.83560200000002</v>
      </c>
      <c r="U647">
        <f t="shared" si="107"/>
        <v>3</v>
      </c>
      <c r="V647">
        <f t="shared" si="108"/>
        <v>124.55706800000002</v>
      </c>
    </row>
    <row r="648" spans="1:2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 s="6">
        <v>349231</v>
      </c>
      <c r="J648">
        <v>7.8958000000000004</v>
      </c>
      <c r="L648" t="s">
        <v>15</v>
      </c>
      <c r="M648">
        <f t="shared" si="100"/>
        <v>1</v>
      </c>
      <c r="N648">
        <f t="shared" si="101"/>
        <v>38.452546000000005</v>
      </c>
      <c r="O648">
        <f t="shared" si="102"/>
        <v>1</v>
      </c>
      <c r="P648">
        <f t="shared" si="103"/>
        <v>38.452546000000005</v>
      </c>
      <c r="Q648">
        <f t="shared" si="109"/>
        <v>38.452546000000005</v>
      </c>
      <c r="R648">
        <f t="shared" si="104"/>
        <v>1</v>
      </c>
      <c r="S648" t="b">
        <f t="shared" si="105"/>
        <v>0</v>
      </c>
      <c r="T648">
        <f t="shared" si="106"/>
        <v>38.452546000000005</v>
      </c>
      <c r="U648">
        <f t="shared" si="107"/>
        <v>1</v>
      </c>
      <c r="V648">
        <f t="shared" si="108"/>
        <v>38.452546000000005</v>
      </c>
    </row>
    <row r="649" spans="1:2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 s="6">
        <v>13213</v>
      </c>
      <c r="J649">
        <v>35.5</v>
      </c>
      <c r="K649" t="s">
        <v>914</v>
      </c>
      <c r="L649" t="s">
        <v>20</v>
      </c>
      <c r="M649">
        <f t="shared" si="100"/>
        <v>1</v>
      </c>
      <c r="N649">
        <f t="shared" si="101"/>
        <v>35.5</v>
      </c>
      <c r="O649">
        <f t="shared" si="102"/>
        <v>1</v>
      </c>
      <c r="P649">
        <f t="shared" si="103"/>
        <v>35.5</v>
      </c>
      <c r="Q649">
        <f t="shared" si="109"/>
        <v>35.5</v>
      </c>
      <c r="R649">
        <f t="shared" si="104"/>
        <v>1</v>
      </c>
      <c r="S649" t="b">
        <f t="shared" si="105"/>
        <v>0</v>
      </c>
      <c r="T649">
        <f t="shared" si="106"/>
        <v>35.5</v>
      </c>
      <c r="U649">
        <f t="shared" si="107"/>
        <v>1</v>
      </c>
      <c r="V649">
        <f t="shared" si="108"/>
        <v>35.5</v>
      </c>
    </row>
    <row r="650" spans="1:2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s="6" t="s">
        <v>916</v>
      </c>
      <c r="J650">
        <v>7.55</v>
      </c>
      <c r="L650" t="s">
        <v>15</v>
      </c>
      <c r="M650">
        <f t="shared" si="100"/>
        <v>1</v>
      </c>
      <c r="N650">
        <f t="shared" si="101"/>
        <v>36.768500000000003</v>
      </c>
      <c r="O650">
        <f t="shared" si="102"/>
        <v>1</v>
      </c>
      <c r="P650">
        <f t="shared" si="103"/>
        <v>36.768500000000003</v>
      </c>
      <c r="Q650">
        <f t="shared" si="109"/>
        <v>36.768500000000003</v>
      </c>
      <c r="R650">
        <f t="shared" si="104"/>
        <v>1</v>
      </c>
      <c r="S650" t="b">
        <f t="shared" si="105"/>
        <v>0</v>
      </c>
      <c r="T650">
        <f t="shared" si="106"/>
        <v>36.768500000000003</v>
      </c>
      <c r="U650">
        <f t="shared" si="107"/>
        <v>1</v>
      </c>
      <c r="V650">
        <f t="shared" si="108"/>
        <v>36.768500000000003</v>
      </c>
    </row>
    <row r="651" spans="1:2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s="6" t="s">
        <v>918</v>
      </c>
      <c r="J651">
        <v>7.55</v>
      </c>
      <c r="L651" t="s">
        <v>15</v>
      </c>
      <c r="M651">
        <f t="shared" si="100"/>
        <v>1</v>
      </c>
      <c r="N651">
        <f t="shared" si="101"/>
        <v>36.768500000000003</v>
      </c>
      <c r="O651">
        <f t="shared" si="102"/>
        <v>1</v>
      </c>
      <c r="P651">
        <f t="shared" si="103"/>
        <v>36.768500000000003</v>
      </c>
      <c r="Q651">
        <f t="shared" si="109"/>
        <v>36.768500000000003</v>
      </c>
      <c r="R651">
        <f t="shared" si="104"/>
        <v>1</v>
      </c>
      <c r="S651" t="b">
        <f t="shared" si="105"/>
        <v>0</v>
      </c>
      <c r="T651">
        <f t="shared" si="106"/>
        <v>36.768500000000003</v>
      </c>
      <c r="U651">
        <f t="shared" si="107"/>
        <v>1</v>
      </c>
      <c r="V651">
        <f t="shared" si="108"/>
        <v>36.768500000000003</v>
      </c>
    </row>
    <row r="652" spans="1:2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 s="6">
        <v>349221</v>
      </c>
      <c r="J652">
        <v>7.8958000000000004</v>
      </c>
      <c r="L652" t="s">
        <v>15</v>
      </c>
      <c r="M652">
        <f t="shared" si="100"/>
        <v>1</v>
      </c>
      <c r="N652">
        <f t="shared" si="101"/>
        <v>38.452546000000005</v>
      </c>
      <c r="O652">
        <f t="shared" si="102"/>
        <v>1</v>
      </c>
      <c r="P652">
        <f t="shared" si="103"/>
        <v>38.452546000000005</v>
      </c>
      <c r="Q652">
        <f t="shared" si="109"/>
        <v>38.452546000000005</v>
      </c>
      <c r="R652">
        <f t="shared" si="104"/>
        <v>1</v>
      </c>
      <c r="S652" t="b">
        <f t="shared" si="105"/>
        <v>0</v>
      </c>
      <c r="T652">
        <f t="shared" si="106"/>
        <v>38.452546000000005</v>
      </c>
      <c r="U652">
        <f t="shared" si="107"/>
        <v>1</v>
      </c>
      <c r="V652">
        <f t="shared" si="108"/>
        <v>38.452546000000005</v>
      </c>
    </row>
    <row r="653" spans="1:2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 s="6">
        <v>231919</v>
      </c>
      <c r="J653">
        <v>23</v>
      </c>
      <c r="L653" t="s">
        <v>15</v>
      </c>
      <c r="M653">
        <f t="shared" si="100"/>
        <v>2</v>
      </c>
      <c r="N653">
        <f t="shared" si="101"/>
        <v>112.01</v>
      </c>
      <c r="O653">
        <f t="shared" si="102"/>
        <v>2</v>
      </c>
      <c r="P653">
        <f t="shared" si="103"/>
        <v>56.005000000000003</v>
      </c>
      <c r="Q653">
        <f t="shared" si="109"/>
        <v>56.005000000000003</v>
      </c>
      <c r="R653">
        <f t="shared" si="104"/>
        <v>1.5</v>
      </c>
      <c r="S653" t="b">
        <f t="shared" si="105"/>
        <v>1</v>
      </c>
      <c r="T653">
        <f t="shared" si="106"/>
        <v>74.673333333333332</v>
      </c>
      <c r="U653">
        <f t="shared" si="107"/>
        <v>2</v>
      </c>
      <c r="V653">
        <f t="shared" si="108"/>
        <v>56.005000000000003</v>
      </c>
    </row>
    <row r="654" spans="1:2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 s="6">
        <v>8475</v>
      </c>
      <c r="J654">
        <v>8.4332999999999991</v>
      </c>
      <c r="L654" t="s">
        <v>15</v>
      </c>
      <c r="M654">
        <f t="shared" si="100"/>
        <v>1</v>
      </c>
      <c r="N654">
        <f t="shared" si="101"/>
        <v>41.070170999999995</v>
      </c>
      <c r="O654">
        <f t="shared" si="102"/>
        <v>1</v>
      </c>
      <c r="P654">
        <f t="shared" si="103"/>
        <v>41.070170999999995</v>
      </c>
      <c r="Q654">
        <f t="shared" si="109"/>
        <v>41.070170999999995</v>
      </c>
      <c r="R654">
        <f t="shared" si="104"/>
        <v>1</v>
      </c>
      <c r="S654" t="b">
        <f t="shared" si="105"/>
        <v>0</v>
      </c>
      <c r="T654">
        <f t="shared" si="106"/>
        <v>41.070170999999995</v>
      </c>
      <c r="U654">
        <f t="shared" si="107"/>
        <v>1</v>
      </c>
      <c r="V654">
        <f t="shared" si="108"/>
        <v>41.070170999999995</v>
      </c>
    </row>
    <row r="655" spans="1:2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 s="6">
        <v>330919</v>
      </c>
      <c r="J655">
        <v>7.8292000000000002</v>
      </c>
      <c r="L655" t="s">
        <v>27</v>
      </c>
      <c r="M655">
        <f t="shared" si="100"/>
        <v>1</v>
      </c>
      <c r="N655">
        <f t="shared" si="101"/>
        <v>32.790255440000003</v>
      </c>
      <c r="O655">
        <f t="shared" si="102"/>
        <v>1</v>
      </c>
      <c r="P655">
        <f t="shared" si="103"/>
        <v>32.790255440000003</v>
      </c>
      <c r="Q655">
        <f t="shared" si="109"/>
        <v>32.790255440000003</v>
      </c>
      <c r="R655">
        <f t="shared" si="104"/>
        <v>1</v>
      </c>
      <c r="S655" t="b">
        <f t="shared" si="105"/>
        <v>0</v>
      </c>
      <c r="T655">
        <f t="shared" si="106"/>
        <v>32.790255440000003</v>
      </c>
      <c r="U655">
        <f t="shared" si="107"/>
        <v>1</v>
      </c>
      <c r="V655">
        <f t="shared" si="108"/>
        <v>32.790255440000003</v>
      </c>
    </row>
    <row r="656" spans="1:2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 s="6">
        <v>365226</v>
      </c>
      <c r="J656">
        <v>6.75</v>
      </c>
      <c r="L656" t="s">
        <v>27</v>
      </c>
      <c r="M656">
        <f t="shared" si="100"/>
        <v>1</v>
      </c>
      <c r="N656">
        <f t="shared" si="101"/>
        <v>28.270350000000001</v>
      </c>
      <c r="O656">
        <f t="shared" si="102"/>
        <v>1</v>
      </c>
      <c r="P656">
        <f t="shared" si="103"/>
        <v>28.270350000000001</v>
      </c>
      <c r="Q656">
        <f t="shared" si="109"/>
        <v>28.270350000000001</v>
      </c>
      <c r="R656">
        <f t="shared" si="104"/>
        <v>1</v>
      </c>
      <c r="S656" t="b">
        <f t="shared" si="105"/>
        <v>0</v>
      </c>
      <c r="T656">
        <f t="shared" si="106"/>
        <v>28.270350000000001</v>
      </c>
      <c r="U656">
        <f t="shared" si="107"/>
        <v>1</v>
      </c>
      <c r="V656">
        <f t="shared" si="108"/>
        <v>28.270350000000001</v>
      </c>
    </row>
    <row r="657" spans="1:2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s="6" t="s">
        <v>126</v>
      </c>
      <c r="J657">
        <v>73.5</v>
      </c>
      <c r="L657" t="s">
        <v>15</v>
      </c>
      <c r="M657">
        <f t="shared" si="100"/>
        <v>3</v>
      </c>
      <c r="N657">
        <f t="shared" si="101"/>
        <v>357.94499999999999</v>
      </c>
      <c r="O657">
        <f t="shared" si="102"/>
        <v>5</v>
      </c>
      <c r="P657">
        <f t="shared" si="103"/>
        <v>71.588999999999999</v>
      </c>
      <c r="Q657">
        <f t="shared" si="109"/>
        <v>119.315</v>
      </c>
      <c r="R657">
        <f t="shared" si="104"/>
        <v>3</v>
      </c>
      <c r="S657" t="b">
        <f t="shared" si="105"/>
        <v>0</v>
      </c>
      <c r="T657">
        <f t="shared" si="106"/>
        <v>119.315</v>
      </c>
      <c r="U657">
        <f t="shared" si="107"/>
        <v>5</v>
      </c>
      <c r="V657">
        <f t="shared" si="108"/>
        <v>71.588999999999999</v>
      </c>
    </row>
    <row r="658" spans="1:2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 s="6">
        <v>349223</v>
      </c>
      <c r="J658">
        <v>7.8958000000000004</v>
      </c>
      <c r="L658" t="s">
        <v>15</v>
      </c>
      <c r="M658">
        <f t="shared" si="100"/>
        <v>1</v>
      </c>
      <c r="N658">
        <f t="shared" si="101"/>
        <v>38.452546000000005</v>
      </c>
      <c r="O658">
        <f t="shared" si="102"/>
        <v>1</v>
      </c>
      <c r="P658">
        <f t="shared" si="103"/>
        <v>38.452546000000005</v>
      </c>
      <c r="Q658">
        <f t="shared" si="109"/>
        <v>38.452546000000005</v>
      </c>
      <c r="R658">
        <f t="shared" si="104"/>
        <v>1</v>
      </c>
      <c r="S658" t="b">
        <f t="shared" si="105"/>
        <v>0</v>
      </c>
      <c r="T658">
        <f t="shared" si="106"/>
        <v>38.452546000000005</v>
      </c>
      <c r="U658">
        <f t="shared" si="107"/>
        <v>1</v>
      </c>
      <c r="V658">
        <f t="shared" si="108"/>
        <v>38.452546000000005</v>
      </c>
    </row>
    <row r="659" spans="1:2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 s="6">
        <v>364849</v>
      </c>
      <c r="J659">
        <v>15.5</v>
      </c>
      <c r="L659" t="s">
        <v>27</v>
      </c>
      <c r="M659">
        <f t="shared" si="100"/>
        <v>3</v>
      </c>
      <c r="N659">
        <f t="shared" si="101"/>
        <v>64.917100000000005</v>
      </c>
      <c r="O659">
        <f t="shared" si="102"/>
        <v>2</v>
      </c>
      <c r="P659">
        <f t="shared" si="103"/>
        <v>32.458550000000002</v>
      </c>
      <c r="Q659">
        <f t="shared" si="109"/>
        <v>21.639033333333334</v>
      </c>
      <c r="R659">
        <f t="shared" si="104"/>
        <v>2.5</v>
      </c>
      <c r="S659" t="b">
        <f t="shared" si="105"/>
        <v>0</v>
      </c>
      <c r="T659">
        <f t="shared" si="106"/>
        <v>25.966840000000001</v>
      </c>
      <c r="U659">
        <f t="shared" si="107"/>
        <v>2.5</v>
      </c>
      <c r="V659">
        <f t="shared" si="108"/>
        <v>25.966840000000001</v>
      </c>
    </row>
    <row r="660" spans="1:2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 s="6">
        <v>29751</v>
      </c>
      <c r="J660">
        <v>13</v>
      </c>
      <c r="L660" t="s">
        <v>15</v>
      </c>
      <c r="M660">
        <f t="shared" si="100"/>
        <v>1</v>
      </c>
      <c r="N660">
        <f t="shared" si="101"/>
        <v>63.31</v>
      </c>
      <c r="O660">
        <f t="shared" si="102"/>
        <v>1</v>
      </c>
      <c r="P660">
        <f t="shared" si="103"/>
        <v>63.31</v>
      </c>
      <c r="Q660">
        <f t="shared" si="109"/>
        <v>63.31</v>
      </c>
      <c r="R660">
        <f t="shared" si="104"/>
        <v>1</v>
      </c>
      <c r="S660" t="b">
        <f t="shared" si="105"/>
        <v>0</v>
      </c>
      <c r="T660">
        <f t="shared" si="106"/>
        <v>63.31</v>
      </c>
      <c r="U660">
        <f t="shared" si="107"/>
        <v>1</v>
      </c>
      <c r="V660">
        <f t="shared" si="108"/>
        <v>63.31</v>
      </c>
    </row>
    <row r="661" spans="1:2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 s="6">
        <v>35273</v>
      </c>
      <c r="J661">
        <v>113.27500000000001</v>
      </c>
      <c r="K661" t="s">
        <v>929</v>
      </c>
      <c r="L661" t="s">
        <v>20</v>
      </c>
      <c r="M661">
        <f t="shared" si="100"/>
        <v>3</v>
      </c>
      <c r="N661">
        <f t="shared" si="101"/>
        <v>113.27500000000001</v>
      </c>
      <c r="O661">
        <f t="shared" si="102"/>
        <v>3</v>
      </c>
      <c r="P661">
        <f t="shared" si="103"/>
        <v>37.758333333333333</v>
      </c>
      <c r="Q661">
        <f t="shared" si="109"/>
        <v>37.758333333333333</v>
      </c>
      <c r="R661">
        <f t="shared" si="104"/>
        <v>2</v>
      </c>
      <c r="S661" t="b">
        <f t="shared" si="105"/>
        <v>0</v>
      </c>
      <c r="T661">
        <f t="shared" si="106"/>
        <v>56.637500000000003</v>
      </c>
      <c r="U661">
        <f t="shared" si="107"/>
        <v>3</v>
      </c>
      <c r="V661">
        <f t="shared" si="108"/>
        <v>37.758333333333333</v>
      </c>
    </row>
    <row r="662" spans="1:2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s="6" t="s">
        <v>505</v>
      </c>
      <c r="J662">
        <v>133.65</v>
      </c>
      <c r="L662" t="s">
        <v>15</v>
      </c>
      <c r="M662">
        <f t="shared" si="100"/>
        <v>3</v>
      </c>
      <c r="N662">
        <f t="shared" si="101"/>
        <v>650.87549999999999</v>
      </c>
      <c r="O662">
        <f t="shared" si="102"/>
        <v>2</v>
      </c>
      <c r="P662">
        <f t="shared" si="103"/>
        <v>325.43774999999999</v>
      </c>
      <c r="Q662">
        <f t="shared" si="109"/>
        <v>216.95849999999999</v>
      </c>
      <c r="R662">
        <f t="shared" si="104"/>
        <v>3</v>
      </c>
      <c r="S662" t="b">
        <f t="shared" si="105"/>
        <v>0</v>
      </c>
      <c r="T662">
        <f t="shared" si="106"/>
        <v>216.95849999999999</v>
      </c>
      <c r="U662">
        <f t="shared" si="107"/>
        <v>3</v>
      </c>
      <c r="V662">
        <f t="shared" si="108"/>
        <v>216.95849999999999</v>
      </c>
    </row>
    <row r="663" spans="1:2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 s="6">
        <v>2623</v>
      </c>
      <c r="J663">
        <v>7.2249999999999996</v>
      </c>
      <c r="L663" t="s">
        <v>20</v>
      </c>
      <c r="M663">
        <f t="shared" si="100"/>
        <v>1</v>
      </c>
      <c r="N663">
        <f t="shared" si="101"/>
        <v>35.185749999999999</v>
      </c>
      <c r="O663">
        <f t="shared" si="102"/>
        <v>1</v>
      </c>
      <c r="P663">
        <f t="shared" si="103"/>
        <v>35.185749999999999</v>
      </c>
      <c r="Q663">
        <f t="shared" si="109"/>
        <v>35.185749999999999</v>
      </c>
      <c r="R663">
        <f t="shared" si="104"/>
        <v>1</v>
      </c>
      <c r="S663" t="b">
        <f t="shared" si="105"/>
        <v>0</v>
      </c>
      <c r="T663">
        <f t="shared" si="106"/>
        <v>35.185749999999999</v>
      </c>
      <c r="U663">
        <f t="shared" si="107"/>
        <v>1</v>
      </c>
      <c r="V663">
        <f t="shared" si="108"/>
        <v>35.185749999999999</v>
      </c>
    </row>
    <row r="664" spans="1:2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 s="6">
        <v>5727</v>
      </c>
      <c r="J664">
        <v>25.587499999999999</v>
      </c>
      <c r="K664" t="s">
        <v>933</v>
      </c>
      <c r="L664" t="s">
        <v>15</v>
      </c>
      <c r="M664">
        <f t="shared" si="100"/>
        <v>1</v>
      </c>
      <c r="N664">
        <f t="shared" si="101"/>
        <v>124.611125</v>
      </c>
      <c r="O664">
        <f t="shared" si="102"/>
        <v>1</v>
      </c>
      <c r="P664">
        <f t="shared" si="103"/>
        <v>124.611125</v>
      </c>
      <c r="Q664">
        <f t="shared" si="109"/>
        <v>124.611125</v>
      </c>
      <c r="R664">
        <f t="shared" si="104"/>
        <v>1</v>
      </c>
      <c r="S664" t="b">
        <f t="shared" si="105"/>
        <v>0</v>
      </c>
      <c r="T664">
        <f t="shared" si="106"/>
        <v>124.611125</v>
      </c>
      <c r="U664">
        <f t="shared" si="107"/>
        <v>1</v>
      </c>
      <c r="V664">
        <f t="shared" si="108"/>
        <v>124.611125</v>
      </c>
    </row>
    <row r="665" spans="1:2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 s="6">
        <v>349210</v>
      </c>
      <c r="J665">
        <v>7.4958</v>
      </c>
      <c r="L665" t="s">
        <v>15</v>
      </c>
      <c r="M665">
        <f t="shared" si="100"/>
        <v>1</v>
      </c>
      <c r="N665">
        <f t="shared" si="101"/>
        <v>36.504545999999998</v>
      </c>
      <c r="O665">
        <f t="shared" si="102"/>
        <v>1</v>
      </c>
      <c r="P665">
        <f t="shared" si="103"/>
        <v>36.504545999999998</v>
      </c>
      <c r="Q665">
        <f t="shared" si="109"/>
        <v>36.504545999999998</v>
      </c>
      <c r="R665">
        <f t="shared" si="104"/>
        <v>1</v>
      </c>
      <c r="S665" t="b">
        <f t="shared" si="105"/>
        <v>0</v>
      </c>
      <c r="T665">
        <f t="shared" si="106"/>
        <v>36.504545999999998</v>
      </c>
      <c r="U665">
        <f t="shared" si="107"/>
        <v>1</v>
      </c>
      <c r="V665">
        <f t="shared" si="108"/>
        <v>36.504545999999998</v>
      </c>
    </row>
    <row r="666" spans="1:2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s="6" t="s">
        <v>936</v>
      </c>
      <c r="J666">
        <v>7.9249999999999998</v>
      </c>
      <c r="L666" t="s">
        <v>15</v>
      </c>
      <c r="M666">
        <f t="shared" si="100"/>
        <v>2</v>
      </c>
      <c r="N666">
        <f t="shared" si="101"/>
        <v>38.594749999999998</v>
      </c>
      <c r="O666">
        <f t="shared" si="102"/>
        <v>1</v>
      </c>
      <c r="P666">
        <f t="shared" si="103"/>
        <v>38.594749999999998</v>
      </c>
      <c r="Q666">
        <f t="shared" si="109"/>
        <v>19.297374999999999</v>
      </c>
      <c r="R666">
        <f t="shared" si="104"/>
        <v>2</v>
      </c>
      <c r="S666" t="b">
        <f t="shared" si="105"/>
        <v>0</v>
      </c>
      <c r="T666">
        <f t="shared" si="106"/>
        <v>19.297374999999999</v>
      </c>
      <c r="U666">
        <f t="shared" si="107"/>
        <v>2</v>
      </c>
      <c r="V666">
        <f t="shared" si="108"/>
        <v>19.297374999999999</v>
      </c>
    </row>
    <row r="667" spans="1:2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s="6" t="s">
        <v>126</v>
      </c>
      <c r="J667">
        <v>73.5</v>
      </c>
      <c r="L667" t="s">
        <v>15</v>
      </c>
      <c r="M667">
        <f t="shared" si="100"/>
        <v>3</v>
      </c>
      <c r="N667">
        <f t="shared" si="101"/>
        <v>357.94499999999999</v>
      </c>
      <c r="O667">
        <f t="shared" si="102"/>
        <v>5</v>
      </c>
      <c r="P667">
        <f t="shared" si="103"/>
        <v>71.588999999999999</v>
      </c>
      <c r="Q667">
        <f t="shared" si="109"/>
        <v>119.315</v>
      </c>
      <c r="R667">
        <f t="shared" si="104"/>
        <v>3</v>
      </c>
      <c r="S667" t="b">
        <f t="shared" si="105"/>
        <v>0</v>
      </c>
      <c r="T667">
        <f t="shared" si="106"/>
        <v>119.315</v>
      </c>
      <c r="U667">
        <f t="shared" si="107"/>
        <v>5</v>
      </c>
      <c r="V667">
        <f t="shared" si="108"/>
        <v>71.588999999999999</v>
      </c>
    </row>
    <row r="668" spans="1:2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 s="6">
        <v>234686</v>
      </c>
      <c r="J668">
        <v>13</v>
      </c>
      <c r="L668" t="s">
        <v>15</v>
      </c>
      <c r="M668">
        <f t="shared" si="100"/>
        <v>1</v>
      </c>
      <c r="N668">
        <f t="shared" si="101"/>
        <v>63.31</v>
      </c>
      <c r="O668">
        <f t="shared" si="102"/>
        <v>1</v>
      </c>
      <c r="P668">
        <f t="shared" si="103"/>
        <v>63.31</v>
      </c>
      <c r="Q668">
        <f t="shared" si="109"/>
        <v>63.31</v>
      </c>
      <c r="R668">
        <f t="shared" si="104"/>
        <v>1</v>
      </c>
      <c r="S668" t="b">
        <f t="shared" si="105"/>
        <v>0</v>
      </c>
      <c r="T668">
        <f t="shared" si="106"/>
        <v>63.31</v>
      </c>
      <c r="U668">
        <f t="shared" si="107"/>
        <v>1</v>
      </c>
      <c r="V668">
        <f t="shared" si="108"/>
        <v>63.31</v>
      </c>
    </row>
    <row r="669" spans="1:2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 s="6">
        <v>312993</v>
      </c>
      <c r="J669">
        <v>7.7750000000000004</v>
      </c>
      <c r="L669" t="s">
        <v>15</v>
      </c>
      <c r="M669">
        <f t="shared" si="100"/>
        <v>1</v>
      </c>
      <c r="N669">
        <f t="shared" si="101"/>
        <v>37.864250000000006</v>
      </c>
      <c r="O669">
        <f t="shared" si="102"/>
        <v>1</v>
      </c>
      <c r="P669">
        <f t="shared" si="103"/>
        <v>37.864250000000006</v>
      </c>
      <c r="Q669">
        <f t="shared" si="109"/>
        <v>37.864250000000006</v>
      </c>
      <c r="R669">
        <f t="shared" si="104"/>
        <v>1</v>
      </c>
      <c r="S669" t="b">
        <f t="shared" si="105"/>
        <v>0</v>
      </c>
      <c r="T669">
        <f t="shared" si="106"/>
        <v>37.864250000000006</v>
      </c>
      <c r="U669">
        <f t="shared" si="107"/>
        <v>1</v>
      </c>
      <c r="V669">
        <f t="shared" si="108"/>
        <v>37.864250000000006</v>
      </c>
    </row>
    <row r="670" spans="1:2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s="6" t="s">
        <v>941</v>
      </c>
      <c r="J670">
        <v>8.0500000000000007</v>
      </c>
      <c r="L670" t="s">
        <v>15</v>
      </c>
      <c r="M670">
        <f t="shared" si="100"/>
        <v>1</v>
      </c>
      <c r="N670">
        <f t="shared" si="101"/>
        <v>39.203500000000005</v>
      </c>
      <c r="O670">
        <f t="shared" si="102"/>
        <v>1</v>
      </c>
      <c r="P670">
        <f t="shared" si="103"/>
        <v>39.203500000000005</v>
      </c>
      <c r="Q670">
        <f t="shared" si="109"/>
        <v>39.203500000000005</v>
      </c>
      <c r="R670">
        <f t="shared" si="104"/>
        <v>1</v>
      </c>
      <c r="S670" t="b">
        <f t="shared" si="105"/>
        <v>0</v>
      </c>
      <c r="T670">
        <f t="shared" si="106"/>
        <v>39.203500000000005</v>
      </c>
      <c r="U670">
        <f t="shared" si="107"/>
        <v>1</v>
      </c>
      <c r="V670">
        <f t="shared" si="108"/>
        <v>39.203500000000005</v>
      </c>
    </row>
    <row r="671" spans="1:2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 s="6">
        <v>19996</v>
      </c>
      <c r="J671">
        <v>52</v>
      </c>
      <c r="K671" t="s">
        <v>943</v>
      </c>
      <c r="L671" t="s">
        <v>15</v>
      </c>
      <c r="M671">
        <f t="shared" si="100"/>
        <v>2</v>
      </c>
      <c r="N671">
        <f t="shared" si="101"/>
        <v>253.24</v>
      </c>
      <c r="O671">
        <f t="shared" si="102"/>
        <v>2</v>
      </c>
      <c r="P671">
        <f t="shared" si="103"/>
        <v>126.62</v>
      </c>
      <c r="Q671">
        <f t="shared" si="109"/>
        <v>126.62</v>
      </c>
      <c r="R671">
        <f t="shared" si="104"/>
        <v>2</v>
      </c>
      <c r="S671" t="b">
        <f t="shared" si="105"/>
        <v>0</v>
      </c>
      <c r="T671">
        <f t="shared" si="106"/>
        <v>126.62</v>
      </c>
      <c r="U671">
        <f t="shared" si="107"/>
        <v>2</v>
      </c>
      <c r="V671">
        <f t="shared" si="108"/>
        <v>126.62</v>
      </c>
    </row>
    <row r="672" spans="1:2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 s="6">
        <v>29750</v>
      </c>
      <c r="J672">
        <v>39</v>
      </c>
      <c r="L672" t="s">
        <v>15</v>
      </c>
      <c r="M672">
        <f t="shared" si="100"/>
        <v>3</v>
      </c>
      <c r="N672">
        <f t="shared" si="101"/>
        <v>189.93</v>
      </c>
      <c r="O672">
        <f t="shared" si="102"/>
        <v>2</v>
      </c>
      <c r="P672">
        <f t="shared" si="103"/>
        <v>94.965000000000003</v>
      </c>
      <c r="Q672">
        <f t="shared" si="109"/>
        <v>63.31</v>
      </c>
      <c r="R672">
        <f t="shared" si="104"/>
        <v>2.5</v>
      </c>
      <c r="S672" t="b">
        <f t="shared" si="105"/>
        <v>0</v>
      </c>
      <c r="T672">
        <f t="shared" si="106"/>
        <v>75.972000000000008</v>
      </c>
      <c r="U672">
        <f t="shared" si="107"/>
        <v>2.5</v>
      </c>
      <c r="V672">
        <f t="shared" si="108"/>
        <v>75.972000000000008</v>
      </c>
    </row>
    <row r="673" spans="1:2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s="6" t="s">
        <v>946</v>
      </c>
      <c r="J673">
        <v>52</v>
      </c>
      <c r="K673" t="s">
        <v>947</v>
      </c>
      <c r="L673" t="s">
        <v>15</v>
      </c>
      <c r="M673">
        <f t="shared" si="100"/>
        <v>2</v>
      </c>
      <c r="N673">
        <f t="shared" si="101"/>
        <v>253.24</v>
      </c>
      <c r="O673">
        <f t="shared" si="102"/>
        <v>1</v>
      </c>
      <c r="P673">
        <f t="shared" si="103"/>
        <v>253.24</v>
      </c>
      <c r="Q673">
        <f t="shared" si="109"/>
        <v>126.62</v>
      </c>
      <c r="R673">
        <f t="shared" si="104"/>
        <v>2</v>
      </c>
      <c r="S673" t="b">
        <f t="shared" si="105"/>
        <v>0</v>
      </c>
      <c r="T673">
        <f t="shared" si="106"/>
        <v>126.62</v>
      </c>
      <c r="U673">
        <f t="shared" si="107"/>
        <v>2</v>
      </c>
      <c r="V673">
        <f t="shared" si="108"/>
        <v>126.62</v>
      </c>
    </row>
    <row r="674" spans="1:2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s="6" t="s">
        <v>949</v>
      </c>
      <c r="J674">
        <v>10.5</v>
      </c>
      <c r="L674" t="s">
        <v>15</v>
      </c>
      <c r="M674">
        <f t="shared" si="100"/>
        <v>1</v>
      </c>
      <c r="N674">
        <f t="shared" si="101"/>
        <v>51.134999999999998</v>
      </c>
      <c r="O674">
        <f t="shared" si="102"/>
        <v>1</v>
      </c>
      <c r="P674">
        <f t="shared" si="103"/>
        <v>51.134999999999998</v>
      </c>
      <c r="Q674">
        <f t="shared" si="109"/>
        <v>51.134999999999998</v>
      </c>
      <c r="R674">
        <f t="shared" si="104"/>
        <v>1</v>
      </c>
      <c r="S674" t="b">
        <f t="shared" si="105"/>
        <v>0</v>
      </c>
      <c r="T674">
        <f t="shared" si="106"/>
        <v>51.134999999999998</v>
      </c>
      <c r="U674">
        <f t="shared" si="107"/>
        <v>1</v>
      </c>
      <c r="V674">
        <f t="shared" si="108"/>
        <v>51.134999999999998</v>
      </c>
    </row>
    <row r="675" spans="1:2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 s="6">
        <v>244270</v>
      </c>
      <c r="J675">
        <v>13</v>
      </c>
      <c r="L675" t="s">
        <v>15</v>
      </c>
      <c r="M675">
        <f t="shared" si="100"/>
        <v>1</v>
      </c>
      <c r="N675">
        <f t="shared" si="101"/>
        <v>63.31</v>
      </c>
      <c r="O675">
        <f t="shared" si="102"/>
        <v>1</v>
      </c>
      <c r="P675">
        <f t="shared" si="103"/>
        <v>63.31</v>
      </c>
      <c r="Q675">
        <f t="shared" si="109"/>
        <v>63.31</v>
      </c>
      <c r="R675">
        <f t="shared" si="104"/>
        <v>1</v>
      </c>
      <c r="S675" t="b">
        <f t="shared" si="105"/>
        <v>0</v>
      </c>
      <c r="T675">
        <f t="shared" si="106"/>
        <v>63.31</v>
      </c>
      <c r="U675">
        <f t="shared" si="107"/>
        <v>1</v>
      </c>
      <c r="V675">
        <f t="shared" si="108"/>
        <v>63.31</v>
      </c>
    </row>
    <row r="676" spans="1:2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 s="6">
        <v>239856</v>
      </c>
      <c r="J676">
        <v>0</v>
      </c>
      <c r="L676" t="s">
        <v>15</v>
      </c>
      <c r="M676">
        <f t="shared" si="100"/>
        <v>1</v>
      </c>
      <c r="N676">
        <f t="shared" si="101"/>
        <v>0</v>
      </c>
      <c r="O676">
        <f t="shared" si="102"/>
        <v>1</v>
      </c>
      <c r="P676">
        <f t="shared" si="103"/>
        <v>0</v>
      </c>
      <c r="Q676">
        <f t="shared" si="109"/>
        <v>0</v>
      </c>
      <c r="R676">
        <f t="shared" si="104"/>
        <v>1</v>
      </c>
      <c r="S676" t="b">
        <f t="shared" si="105"/>
        <v>0</v>
      </c>
      <c r="T676">
        <f t="shared" si="106"/>
        <v>0</v>
      </c>
      <c r="U676">
        <f t="shared" si="107"/>
        <v>1</v>
      </c>
      <c r="V676">
        <f t="shared" si="108"/>
        <v>0</v>
      </c>
    </row>
    <row r="677" spans="1:2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 s="6">
        <v>349912</v>
      </c>
      <c r="J677">
        <v>7.7750000000000004</v>
      </c>
      <c r="L677" t="s">
        <v>15</v>
      </c>
      <c r="M677">
        <f t="shared" si="100"/>
        <v>1</v>
      </c>
      <c r="N677">
        <f t="shared" si="101"/>
        <v>37.864250000000006</v>
      </c>
      <c r="O677">
        <f t="shared" si="102"/>
        <v>1</v>
      </c>
      <c r="P677">
        <f t="shared" si="103"/>
        <v>37.864250000000006</v>
      </c>
      <c r="Q677">
        <f t="shared" si="109"/>
        <v>37.864250000000006</v>
      </c>
      <c r="R677">
        <f t="shared" si="104"/>
        <v>1</v>
      </c>
      <c r="S677" t="b">
        <f t="shared" si="105"/>
        <v>0</v>
      </c>
      <c r="T677">
        <f t="shared" si="106"/>
        <v>37.864250000000006</v>
      </c>
      <c r="U677">
        <f t="shared" si="107"/>
        <v>1</v>
      </c>
      <c r="V677">
        <f t="shared" si="108"/>
        <v>37.864250000000006</v>
      </c>
    </row>
    <row r="678" spans="1:2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 s="6">
        <v>342826</v>
      </c>
      <c r="J678">
        <v>8.0500000000000007</v>
      </c>
      <c r="L678" t="s">
        <v>15</v>
      </c>
      <c r="M678">
        <f t="shared" si="100"/>
        <v>1</v>
      </c>
      <c r="N678">
        <f t="shared" si="101"/>
        <v>39.203500000000005</v>
      </c>
      <c r="O678">
        <f t="shared" si="102"/>
        <v>1</v>
      </c>
      <c r="P678">
        <f t="shared" si="103"/>
        <v>39.203500000000005</v>
      </c>
      <c r="Q678">
        <f t="shared" si="109"/>
        <v>39.203500000000005</v>
      </c>
      <c r="R678">
        <f t="shared" si="104"/>
        <v>1</v>
      </c>
      <c r="S678" t="b">
        <f t="shared" si="105"/>
        <v>0</v>
      </c>
      <c r="T678">
        <f t="shared" si="106"/>
        <v>39.203500000000005</v>
      </c>
      <c r="U678">
        <f t="shared" si="107"/>
        <v>1</v>
      </c>
      <c r="V678">
        <f t="shared" si="108"/>
        <v>39.203500000000005</v>
      </c>
    </row>
    <row r="679" spans="1:2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 s="6">
        <v>4138</v>
      </c>
      <c r="J679">
        <v>9.8416999999999994</v>
      </c>
      <c r="L679" t="s">
        <v>15</v>
      </c>
      <c r="M679">
        <f t="shared" si="100"/>
        <v>1</v>
      </c>
      <c r="N679">
        <f t="shared" si="101"/>
        <v>47.929079000000002</v>
      </c>
      <c r="O679">
        <f t="shared" si="102"/>
        <v>1</v>
      </c>
      <c r="P679">
        <f t="shared" si="103"/>
        <v>47.929079000000002</v>
      </c>
      <c r="Q679">
        <f t="shared" si="109"/>
        <v>47.929079000000002</v>
      </c>
      <c r="R679">
        <f t="shared" si="104"/>
        <v>1</v>
      </c>
      <c r="S679" t="b">
        <f t="shared" si="105"/>
        <v>0</v>
      </c>
      <c r="T679">
        <f t="shared" si="106"/>
        <v>47.929079000000002</v>
      </c>
      <c r="U679">
        <f t="shared" si="107"/>
        <v>1</v>
      </c>
      <c r="V679">
        <f t="shared" si="108"/>
        <v>47.929079000000002</v>
      </c>
    </row>
    <row r="680" spans="1:2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s="6" t="s">
        <v>105</v>
      </c>
      <c r="J680">
        <v>46.9</v>
      </c>
      <c r="L680" t="s">
        <v>15</v>
      </c>
      <c r="M680">
        <f t="shared" si="100"/>
        <v>8</v>
      </c>
      <c r="N680">
        <f t="shared" si="101"/>
        <v>228.40299999999999</v>
      </c>
      <c r="O680">
        <f t="shared" si="102"/>
        <v>6</v>
      </c>
      <c r="P680">
        <f t="shared" si="103"/>
        <v>38.067166666666665</v>
      </c>
      <c r="Q680">
        <f t="shared" si="109"/>
        <v>28.550374999999999</v>
      </c>
      <c r="R680">
        <f t="shared" si="104"/>
        <v>5</v>
      </c>
      <c r="S680" t="b">
        <f t="shared" si="105"/>
        <v>0</v>
      </c>
      <c r="T680">
        <f t="shared" si="106"/>
        <v>45.680599999999998</v>
      </c>
      <c r="U680">
        <f t="shared" si="107"/>
        <v>6</v>
      </c>
      <c r="V680">
        <f t="shared" si="108"/>
        <v>38.067166666666665</v>
      </c>
    </row>
    <row r="681" spans="1:2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s="6" t="s">
        <v>392</v>
      </c>
      <c r="J681">
        <v>512.32920000000001</v>
      </c>
      <c r="K681" t="s">
        <v>957</v>
      </c>
      <c r="L681" t="s">
        <v>20</v>
      </c>
      <c r="M681">
        <f t="shared" si="100"/>
        <v>2</v>
      </c>
      <c r="N681">
        <f t="shared" si="101"/>
        <v>2495.0432040000001</v>
      </c>
      <c r="O681">
        <f t="shared" si="102"/>
        <v>3</v>
      </c>
      <c r="P681">
        <f t="shared" si="103"/>
        <v>831.68106799999998</v>
      </c>
      <c r="Q681">
        <f t="shared" si="109"/>
        <v>1247.521602</v>
      </c>
      <c r="R681">
        <f t="shared" si="104"/>
        <v>1.5</v>
      </c>
      <c r="S681" t="b">
        <f t="shared" si="105"/>
        <v>0</v>
      </c>
      <c r="T681">
        <f t="shared" si="106"/>
        <v>1663.362136</v>
      </c>
      <c r="U681">
        <f t="shared" si="107"/>
        <v>3</v>
      </c>
      <c r="V681">
        <f t="shared" si="108"/>
        <v>831.68106799999998</v>
      </c>
    </row>
    <row r="682" spans="1:2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 s="6">
        <v>330935</v>
      </c>
      <c r="J682">
        <v>8.1374999999999993</v>
      </c>
      <c r="L682" t="s">
        <v>27</v>
      </c>
      <c r="M682">
        <f t="shared" si="100"/>
        <v>1</v>
      </c>
      <c r="N682">
        <f t="shared" si="101"/>
        <v>34.081477499999998</v>
      </c>
      <c r="O682">
        <f t="shared" si="102"/>
        <v>1</v>
      </c>
      <c r="P682">
        <f t="shared" si="103"/>
        <v>34.081477499999998</v>
      </c>
      <c r="Q682">
        <f t="shared" si="109"/>
        <v>34.081477499999998</v>
      </c>
      <c r="R682">
        <f t="shared" si="104"/>
        <v>1</v>
      </c>
      <c r="S682" t="b">
        <f t="shared" si="105"/>
        <v>0</v>
      </c>
      <c r="T682">
        <f t="shared" si="106"/>
        <v>34.081477499999998</v>
      </c>
      <c r="U682">
        <f t="shared" si="107"/>
        <v>1</v>
      </c>
      <c r="V682">
        <f t="shared" si="108"/>
        <v>34.081477499999998</v>
      </c>
    </row>
    <row r="683" spans="1:2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s="6" t="s">
        <v>92</v>
      </c>
      <c r="J683">
        <v>76.729200000000006</v>
      </c>
      <c r="K683" t="s">
        <v>960</v>
      </c>
      <c r="L683" t="s">
        <v>20</v>
      </c>
      <c r="M683">
        <f t="shared" si="100"/>
        <v>1</v>
      </c>
      <c r="N683">
        <f t="shared" si="101"/>
        <v>373.67120400000005</v>
      </c>
      <c r="O683">
        <f t="shared" si="102"/>
        <v>3</v>
      </c>
      <c r="P683">
        <f t="shared" si="103"/>
        <v>124.55706800000002</v>
      </c>
      <c r="Q683">
        <f t="shared" si="109"/>
        <v>373.67120400000005</v>
      </c>
      <c r="R683">
        <f t="shared" si="104"/>
        <v>1</v>
      </c>
      <c r="S683" t="b">
        <f t="shared" si="105"/>
        <v>0</v>
      </c>
      <c r="T683">
        <f t="shared" si="106"/>
        <v>373.67120400000005</v>
      </c>
      <c r="U683">
        <f t="shared" si="107"/>
        <v>3</v>
      </c>
      <c r="V683">
        <f t="shared" si="108"/>
        <v>124.55706800000002</v>
      </c>
    </row>
    <row r="684" spans="1:2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 s="6">
        <v>6563</v>
      </c>
      <c r="J684">
        <v>9.2249999999999996</v>
      </c>
      <c r="L684" t="s">
        <v>15</v>
      </c>
      <c r="M684">
        <f t="shared" si="100"/>
        <v>1</v>
      </c>
      <c r="N684">
        <f t="shared" si="101"/>
        <v>44.925750000000001</v>
      </c>
      <c r="O684">
        <f t="shared" si="102"/>
        <v>1</v>
      </c>
      <c r="P684">
        <f t="shared" si="103"/>
        <v>44.925750000000001</v>
      </c>
      <c r="Q684">
        <f t="shared" si="109"/>
        <v>44.925750000000001</v>
      </c>
      <c r="R684">
        <f t="shared" si="104"/>
        <v>1</v>
      </c>
      <c r="S684" t="b">
        <f t="shared" si="105"/>
        <v>0</v>
      </c>
      <c r="T684">
        <f t="shared" si="106"/>
        <v>44.925750000000001</v>
      </c>
      <c r="U684">
        <f t="shared" si="107"/>
        <v>1</v>
      </c>
      <c r="V684">
        <f t="shared" si="108"/>
        <v>44.925750000000001</v>
      </c>
    </row>
    <row r="685" spans="1:2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s="6" t="s">
        <v>105</v>
      </c>
      <c r="J685">
        <v>46.9</v>
      </c>
      <c r="L685" t="s">
        <v>15</v>
      </c>
      <c r="M685">
        <f t="shared" si="100"/>
        <v>8</v>
      </c>
      <c r="N685">
        <f t="shared" si="101"/>
        <v>228.40299999999999</v>
      </c>
      <c r="O685">
        <f t="shared" si="102"/>
        <v>6</v>
      </c>
      <c r="P685">
        <f t="shared" si="103"/>
        <v>38.067166666666665</v>
      </c>
      <c r="Q685">
        <f t="shared" si="109"/>
        <v>28.550374999999999</v>
      </c>
      <c r="R685">
        <f t="shared" si="104"/>
        <v>7</v>
      </c>
      <c r="S685" t="b">
        <f t="shared" si="105"/>
        <v>0</v>
      </c>
      <c r="T685">
        <f t="shared" si="106"/>
        <v>32.628999999999998</v>
      </c>
      <c r="U685">
        <f t="shared" si="107"/>
        <v>7</v>
      </c>
      <c r="V685">
        <f t="shared" si="108"/>
        <v>32.628999999999998</v>
      </c>
    </row>
    <row r="686" spans="1:2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 s="6">
        <v>29750</v>
      </c>
      <c r="J686">
        <v>39</v>
      </c>
      <c r="L686" t="s">
        <v>15</v>
      </c>
      <c r="M686">
        <f t="shared" si="100"/>
        <v>3</v>
      </c>
      <c r="N686">
        <f t="shared" si="101"/>
        <v>189.93</v>
      </c>
      <c r="O686">
        <f t="shared" si="102"/>
        <v>2</v>
      </c>
      <c r="P686">
        <f t="shared" si="103"/>
        <v>94.965000000000003</v>
      </c>
      <c r="Q686">
        <f t="shared" si="109"/>
        <v>63.31</v>
      </c>
      <c r="R686">
        <f t="shared" si="104"/>
        <v>2.5</v>
      </c>
      <c r="S686" t="b">
        <f t="shared" si="105"/>
        <v>0</v>
      </c>
      <c r="T686">
        <f t="shared" si="106"/>
        <v>75.972000000000008</v>
      </c>
      <c r="U686">
        <f t="shared" si="107"/>
        <v>2.5</v>
      </c>
      <c r="V686">
        <f t="shared" si="108"/>
        <v>75.972000000000008</v>
      </c>
    </row>
    <row r="687" spans="1:2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s="6" t="s">
        <v>80</v>
      </c>
      <c r="J687">
        <v>41.5792</v>
      </c>
      <c r="L687" t="s">
        <v>20</v>
      </c>
      <c r="M687">
        <f t="shared" si="100"/>
        <v>4</v>
      </c>
      <c r="N687">
        <f t="shared" si="101"/>
        <v>202.49070399999999</v>
      </c>
      <c r="O687">
        <f t="shared" si="102"/>
        <v>3</v>
      </c>
      <c r="P687">
        <f t="shared" si="103"/>
        <v>67.496901333333327</v>
      </c>
      <c r="Q687">
        <f t="shared" si="109"/>
        <v>50.622675999999998</v>
      </c>
      <c r="R687">
        <f t="shared" si="104"/>
        <v>3</v>
      </c>
      <c r="S687" t="b">
        <f t="shared" si="105"/>
        <v>0</v>
      </c>
      <c r="T687">
        <f t="shared" si="106"/>
        <v>67.496901333333327</v>
      </c>
      <c r="U687">
        <f t="shared" si="107"/>
        <v>3</v>
      </c>
      <c r="V687">
        <f t="shared" si="108"/>
        <v>67.496901333333327</v>
      </c>
    </row>
    <row r="688" spans="1:2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 s="6">
        <v>3101295</v>
      </c>
      <c r="J688">
        <v>39.6875</v>
      </c>
      <c r="L688" t="s">
        <v>15</v>
      </c>
      <c r="M688">
        <f t="shared" si="100"/>
        <v>6</v>
      </c>
      <c r="N688">
        <f t="shared" si="101"/>
        <v>193.27812500000002</v>
      </c>
      <c r="O688">
        <f t="shared" si="102"/>
        <v>6</v>
      </c>
      <c r="P688">
        <f t="shared" si="103"/>
        <v>32.213020833333339</v>
      </c>
      <c r="Q688">
        <f t="shared" si="109"/>
        <v>32.213020833333339</v>
      </c>
      <c r="R688">
        <f t="shared" si="104"/>
        <v>5.5</v>
      </c>
      <c r="S688" t="b">
        <f t="shared" si="105"/>
        <v>0</v>
      </c>
      <c r="T688">
        <f t="shared" si="106"/>
        <v>35.141477272727279</v>
      </c>
      <c r="U688">
        <f t="shared" si="107"/>
        <v>6</v>
      </c>
      <c r="V688">
        <f t="shared" si="108"/>
        <v>32.213020833333339</v>
      </c>
    </row>
    <row r="689" spans="1:2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 s="6">
        <v>349228</v>
      </c>
      <c r="J689">
        <v>10.1708</v>
      </c>
      <c r="L689" t="s">
        <v>15</v>
      </c>
      <c r="M689">
        <f t="shared" si="100"/>
        <v>1</v>
      </c>
      <c r="N689">
        <f t="shared" si="101"/>
        <v>49.531796</v>
      </c>
      <c r="O689">
        <f t="shared" si="102"/>
        <v>1</v>
      </c>
      <c r="P689">
        <f t="shared" si="103"/>
        <v>49.531796</v>
      </c>
      <c r="Q689">
        <f t="shared" si="109"/>
        <v>49.531796</v>
      </c>
      <c r="R689">
        <f t="shared" si="104"/>
        <v>1</v>
      </c>
      <c r="S689" t="b">
        <f t="shared" si="105"/>
        <v>0</v>
      </c>
      <c r="T689">
        <f t="shared" si="106"/>
        <v>49.531796</v>
      </c>
      <c r="U689">
        <f t="shared" si="107"/>
        <v>1</v>
      </c>
      <c r="V689">
        <f t="shared" si="108"/>
        <v>49.531796</v>
      </c>
    </row>
    <row r="690" spans="1:2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 s="6">
        <v>350036</v>
      </c>
      <c r="J690">
        <v>7.7957999999999998</v>
      </c>
      <c r="L690" t="s">
        <v>15</v>
      </c>
      <c r="M690">
        <f t="shared" si="100"/>
        <v>1</v>
      </c>
      <c r="N690">
        <f t="shared" si="101"/>
        <v>37.965546000000003</v>
      </c>
      <c r="O690">
        <f t="shared" si="102"/>
        <v>1</v>
      </c>
      <c r="P690">
        <f t="shared" si="103"/>
        <v>37.965546000000003</v>
      </c>
      <c r="Q690">
        <f t="shared" si="109"/>
        <v>37.965546000000003</v>
      </c>
      <c r="R690">
        <f t="shared" si="104"/>
        <v>1</v>
      </c>
      <c r="S690" t="b">
        <f t="shared" si="105"/>
        <v>0</v>
      </c>
      <c r="T690">
        <f t="shared" si="106"/>
        <v>37.965546000000003</v>
      </c>
      <c r="U690">
        <f t="shared" si="107"/>
        <v>1</v>
      </c>
      <c r="V690">
        <f t="shared" si="108"/>
        <v>37.965546000000003</v>
      </c>
    </row>
    <row r="691" spans="1:2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 s="6">
        <v>24160</v>
      </c>
      <c r="J691">
        <v>211.33750000000001</v>
      </c>
      <c r="K691" t="s">
        <v>969</v>
      </c>
      <c r="L691" t="s">
        <v>15</v>
      </c>
      <c r="M691">
        <f t="shared" si="100"/>
        <v>2</v>
      </c>
      <c r="N691">
        <f t="shared" si="101"/>
        <v>1029.2136250000001</v>
      </c>
      <c r="O691">
        <f t="shared" si="102"/>
        <v>3</v>
      </c>
      <c r="P691">
        <f t="shared" si="103"/>
        <v>343.07120833333335</v>
      </c>
      <c r="Q691">
        <f t="shared" si="109"/>
        <v>514.60681250000005</v>
      </c>
      <c r="R691">
        <f t="shared" si="104"/>
        <v>1.5</v>
      </c>
      <c r="S691" t="b">
        <f t="shared" si="105"/>
        <v>1</v>
      </c>
      <c r="T691">
        <f t="shared" si="106"/>
        <v>686.14241666666669</v>
      </c>
      <c r="U691">
        <f t="shared" si="107"/>
        <v>3</v>
      </c>
      <c r="V691">
        <f t="shared" si="108"/>
        <v>343.07120833333335</v>
      </c>
    </row>
    <row r="692" spans="1:2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 s="6">
        <v>17474</v>
      </c>
      <c r="J692">
        <v>57</v>
      </c>
      <c r="K692" t="s">
        <v>971</v>
      </c>
      <c r="L692" t="s">
        <v>15</v>
      </c>
      <c r="M692">
        <f t="shared" si="100"/>
        <v>2</v>
      </c>
      <c r="N692">
        <f t="shared" si="101"/>
        <v>277.59000000000003</v>
      </c>
      <c r="O692">
        <f t="shared" si="102"/>
        <v>2</v>
      </c>
      <c r="P692">
        <f t="shared" si="103"/>
        <v>138.79500000000002</v>
      </c>
      <c r="Q692">
        <f t="shared" si="109"/>
        <v>138.79500000000002</v>
      </c>
      <c r="R692">
        <f t="shared" si="104"/>
        <v>2</v>
      </c>
      <c r="S692" t="b">
        <f t="shared" si="105"/>
        <v>0</v>
      </c>
      <c r="T692">
        <f t="shared" si="106"/>
        <v>138.79500000000002</v>
      </c>
      <c r="U692">
        <f t="shared" si="107"/>
        <v>2</v>
      </c>
      <c r="V692">
        <f t="shared" si="108"/>
        <v>138.79500000000002</v>
      </c>
    </row>
    <row r="693" spans="1:2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 s="6">
        <v>349256</v>
      </c>
      <c r="J693">
        <v>13.416700000000001</v>
      </c>
      <c r="L693" t="s">
        <v>20</v>
      </c>
      <c r="M693">
        <f t="shared" si="100"/>
        <v>2</v>
      </c>
      <c r="N693">
        <f t="shared" si="101"/>
        <v>65.339329000000006</v>
      </c>
      <c r="O693">
        <f t="shared" si="102"/>
        <v>1</v>
      </c>
      <c r="P693">
        <f t="shared" si="103"/>
        <v>65.339329000000006</v>
      </c>
      <c r="Q693">
        <f t="shared" si="109"/>
        <v>32.669664500000003</v>
      </c>
      <c r="R693">
        <f t="shared" si="104"/>
        <v>1.5</v>
      </c>
      <c r="S693" t="b">
        <f t="shared" si="105"/>
        <v>1</v>
      </c>
      <c r="T693">
        <f t="shared" si="106"/>
        <v>43.559552666666669</v>
      </c>
      <c r="U693">
        <f t="shared" si="107"/>
        <v>1.5</v>
      </c>
      <c r="V693">
        <f t="shared" si="108"/>
        <v>43.559552666666669</v>
      </c>
    </row>
    <row r="694" spans="1:2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 s="6">
        <v>1601</v>
      </c>
      <c r="J694">
        <v>56.495800000000003</v>
      </c>
      <c r="L694" t="s">
        <v>15</v>
      </c>
      <c r="M694">
        <f t="shared" si="100"/>
        <v>1</v>
      </c>
      <c r="N694">
        <f t="shared" si="101"/>
        <v>275.134546</v>
      </c>
      <c r="O694">
        <f t="shared" si="102"/>
        <v>7</v>
      </c>
      <c r="P694">
        <f t="shared" si="103"/>
        <v>39.30493514285714</v>
      </c>
      <c r="Q694">
        <f t="shared" si="109"/>
        <v>275.134546</v>
      </c>
      <c r="R694">
        <f t="shared" si="104"/>
        <v>1</v>
      </c>
      <c r="S694" t="b">
        <f t="shared" si="105"/>
        <v>0</v>
      </c>
      <c r="T694">
        <f t="shared" si="106"/>
        <v>275.134546</v>
      </c>
      <c r="U694">
        <f t="shared" si="107"/>
        <v>7</v>
      </c>
      <c r="V694">
        <f t="shared" si="108"/>
        <v>39.30493514285714</v>
      </c>
    </row>
    <row r="695" spans="1:2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 s="6">
        <v>2672</v>
      </c>
      <c r="J695">
        <v>7.2249999999999996</v>
      </c>
      <c r="L695" t="s">
        <v>20</v>
      </c>
      <c r="M695">
        <f t="shared" si="100"/>
        <v>1</v>
      </c>
      <c r="N695">
        <f t="shared" si="101"/>
        <v>35.185749999999999</v>
      </c>
      <c r="O695">
        <f t="shared" si="102"/>
        <v>1</v>
      </c>
      <c r="P695">
        <f t="shared" si="103"/>
        <v>35.185749999999999</v>
      </c>
      <c r="Q695">
        <f t="shared" si="109"/>
        <v>35.185749999999999</v>
      </c>
      <c r="R695">
        <f t="shared" si="104"/>
        <v>1</v>
      </c>
      <c r="S695" t="b">
        <f t="shared" si="105"/>
        <v>0</v>
      </c>
      <c r="T695">
        <f t="shared" si="106"/>
        <v>35.185749999999999</v>
      </c>
      <c r="U695">
        <f t="shared" si="107"/>
        <v>1</v>
      </c>
      <c r="V695">
        <f t="shared" si="108"/>
        <v>35.185749999999999</v>
      </c>
    </row>
    <row r="696" spans="1:2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 s="6">
        <v>113800</v>
      </c>
      <c r="J696">
        <v>26.55</v>
      </c>
      <c r="L696" t="s">
        <v>15</v>
      </c>
      <c r="M696">
        <f t="shared" si="100"/>
        <v>1</v>
      </c>
      <c r="N696">
        <f t="shared" si="101"/>
        <v>129.29850000000002</v>
      </c>
      <c r="O696">
        <f t="shared" si="102"/>
        <v>1</v>
      </c>
      <c r="P696">
        <f t="shared" si="103"/>
        <v>129.29850000000002</v>
      </c>
      <c r="Q696">
        <f t="shared" si="109"/>
        <v>129.29850000000002</v>
      </c>
      <c r="R696">
        <f t="shared" si="104"/>
        <v>1</v>
      </c>
      <c r="S696" t="b">
        <f t="shared" si="105"/>
        <v>0</v>
      </c>
      <c r="T696">
        <f t="shared" si="106"/>
        <v>129.29850000000002</v>
      </c>
      <c r="U696">
        <f t="shared" si="107"/>
        <v>1</v>
      </c>
      <c r="V696">
        <f t="shared" si="108"/>
        <v>129.29850000000002</v>
      </c>
    </row>
    <row r="697" spans="1:2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 s="6">
        <v>248731</v>
      </c>
      <c r="J697">
        <v>13.5</v>
      </c>
      <c r="L697" t="s">
        <v>15</v>
      </c>
      <c r="M697">
        <f t="shared" si="100"/>
        <v>1</v>
      </c>
      <c r="N697">
        <f t="shared" si="101"/>
        <v>65.745000000000005</v>
      </c>
      <c r="O697">
        <f t="shared" si="102"/>
        <v>1</v>
      </c>
      <c r="P697">
        <f t="shared" si="103"/>
        <v>65.745000000000005</v>
      </c>
      <c r="Q697">
        <f t="shared" si="109"/>
        <v>65.745000000000005</v>
      </c>
      <c r="R697">
        <f t="shared" si="104"/>
        <v>1</v>
      </c>
      <c r="S697" t="b">
        <f t="shared" si="105"/>
        <v>0</v>
      </c>
      <c r="T697">
        <f t="shared" si="106"/>
        <v>65.745000000000005</v>
      </c>
      <c r="U697">
        <f t="shared" si="107"/>
        <v>1</v>
      </c>
      <c r="V697">
        <f t="shared" si="108"/>
        <v>65.745000000000005</v>
      </c>
    </row>
    <row r="698" spans="1:2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 s="6">
        <v>363592</v>
      </c>
      <c r="J698">
        <v>8.0500000000000007</v>
      </c>
      <c r="L698" t="s">
        <v>15</v>
      </c>
      <c r="M698">
        <f t="shared" si="100"/>
        <v>1</v>
      </c>
      <c r="N698">
        <f t="shared" si="101"/>
        <v>39.203500000000005</v>
      </c>
      <c r="O698">
        <f t="shared" si="102"/>
        <v>1</v>
      </c>
      <c r="P698">
        <f t="shared" si="103"/>
        <v>39.203500000000005</v>
      </c>
      <c r="Q698">
        <f t="shared" si="109"/>
        <v>39.203500000000005</v>
      </c>
      <c r="R698">
        <f t="shared" si="104"/>
        <v>1</v>
      </c>
      <c r="S698" t="b">
        <f t="shared" si="105"/>
        <v>0</v>
      </c>
      <c r="T698">
        <f t="shared" si="106"/>
        <v>39.203500000000005</v>
      </c>
      <c r="U698">
        <f t="shared" si="107"/>
        <v>1</v>
      </c>
      <c r="V698">
        <f t="shared" si="108"/>
        <v>39.203500000000005</v>
      </c>
    </row>
    <row r="699" spans="1:2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 s="6">
        <v>35852</v>
      </c>
      <c r="J699">
        <v>7.7332999999999998</v>
      </c>
      <c r="L699" t="s">
        <v>27</v>
      </c>
      <c r="M699">
        <f t="shared" si="100"/>
        <v>1</v>
      </c>
      <c r="N699">
        <f t="shared" si="101"/>
        <v>32.388607059999998</v>
      </c>
      <c r="O699">
        <f t="shared" si="102"/>
        <v>1</v>
      </c>
      <c r="P699">
        <f t="shared" si="103"/>
        <v>32.388607059999998</v>
      </c>
      <c r="Q699">
        <f t="shared" si="109"/>
        <v>32.388607059999998</v>
      </c>
      <c r="R699">
        <f t="shared" si="104"/>
        <v>1</v>
      </c>
      <c r="S699" t="b">
        <f t="shared" si="105"/>
        <v>0</v>
      </c>
      <c r="T699">
        <f t="shared" si="106"/>
        <v>32.388607059999998</v>
      </c>
      <c r="U699">
        <f t="shared" si="107"/>
        <v>1</v>
      </c>
      <c r="V699">
        <f t="shared" si="108"/>
        <v>32.388607059999998</v>
      </c>
    </row>
    <row r="700" spans="1:2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 s="6">
        <v>17421</v>
      </c>
      <c r="J700">
        <v>110.88330000000001</v>
      </c>
      <c r="K700" t="s">
        <v>832</v>
      </c>
      <c r="L700" t="s">
        <v>20</v>
      </c>
      <c r="M700">
        <f t="shared" si="100"/>
        <v>3</v>
      </c>
      <c r="N700">
        <f t="shared" si="101"/>
        <v>110.88330000000001</v>
      </c>
      <c r="O700">
        <f t="shared" si="102"/>
        <v>4</v>
      </c>
      <c r="P700">
        <f t="shared" si="103"/>
        <v>27.720825000000001</v>
      </c>
      <c r="Q700">
        <f t="shared" si="109"/>
        <v>36.961100000000002</v>
      </c>
      <c r="R700">
        <f t="shared" si="104"/>
        <v>2.5</v>
      </c>
      <c r="S700" t="b">
        <f t="shared" si="105"/>
        <v>0</v>
      </c>
      <c r="T700">
        <f t="shared" si="106"/>
        <v>44.353320000000004</v>
      </c>
      <c r="U700">
        <f t="shared" si="107"/>
        <v>4</v>
      </c>
      <c r="V700">
        <f t="shared" si="108"/>
        <v>27.720825000000001</v>
      </c>
    </row>
    <row r="701" spans="1:2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 s="6">
        <v>348121</v>
      </c>
      <c r="J701">
        <v>7.65</v>
      </c>
      <c r="K701" t="s">
        <v>981</v>
      </c>
      <c r="L701" t="s">
        <v>15</v>
      </c>
      <c r="M701">
        <f t="shared" si="100"/>
        <v>1</v>
      </c>
      <c r="N701">
        <f t="shared" si="101"/>
        <v>37.255500000000005</v>
      </c>
      <c r="O701">
        <f t="shared" si="102"/>
        <v>1</v>
      </c>
      <c r="P701">
        <f t="shared" si="103"/>
        <v>37.255500000000005</v>
      </c>
      <c r="Q701">
        <f t="shared" si="109"/>
        <v>37.255500000000005</v>
      </c>
      <c r="R701">
        <f t="shared" si="104"/>
        <v>1</v>
      </c>
      <c r="S701" t="b">
        <f t="shared" si="105"/>
        <v>0</v>
      </c>
      <c r="T701">
        <f t="shared" si="106"/>
        <v>37.255500000000005</v>
      </c>
      <c r="U701">
        <f t="shared" si="107"/>
        <v>1</v>
      </c>
      <c r="V701">
        <f t="shared" si="108"/>
        <v>37.255500000000005</v>
      </c>
    </row>
    <row r="702" spans="1:2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s="6" t="s">
        <v>565</v>
      </c>
      <c r="J702">
        <v>227.52500000000001</v>
      </c>
      <c r="K702" t="s">
        <v>983</v>
      </c>
      <c r="L702" t="s">
        <v>20</v>
      </c>
      <c r="M702">
        <f t="shared" si="100"/>
        <v>2</v>
      </c>
      <c r="N702">
        <f t="shared" si="101"/>
        <v>1108.04675</v>
      </c>
      <c r="O702">
        <f t="shared" si="102"/>
        <v>4</v>
      </c>
      <c r="P702">
        <f t="shared" si="103"/>
        <v>277.01168749999999</v>
      </c>
      <c r="Q702">
        <f t="shared" si="109"/>
        <v>554.02337499999999</v>
      </c>
      <c r="R702">
        <f t="shared" si="104"/>
        <v>2</v>
      </c>
      <c r="S702" t="b">
        <f t="shared" si="105"/>
        <v>0</v>
      </c>
      <c r="T702">
        <f t="shared" si="106"/>
        <v>554.02337499999999</v>
      </c>
      <c r="U702">
        <f t="shared" si="107"/>
        <v>4</v>
      </c>
      <c r="V702">
        <f t="shared" si="108"/>
        <v>277.01168749999999</v>
      </c>
    </row>
    <row r="703" spans="1:2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s="6" t="s">
        <v>985</v>
      </c>
      <c r="J703">
        <v>26.287500000000001</v>
      </c>
      <c r="K703" t="s">
        <v>986</v>
      </c>
      <c r="L703" t="s">
        <v>15</v>
      </c>
      <c r="M703">
        <f t="shared" si="100"/>
        <v>1</v>
      </c>
      <c r="N703">
        <f t="shared" si="101"/>
        <v>128.02012500000001</v>
      </c>
      <c r="O703">
        <f t="shared" si="102"/>
        <v>1</v>
      </c>
      <c r="P703">
        <f t="shared" si="103"/>
        <v>128.02012500000001</v>
      </c>
      <c r="Q703">
        <f t="shared" si="109"/>
        <v>128.02012500000001</v>
      </c>
      <c r="R703">
        <f t="shared" si="104"/>
        <v>1</v>
      </c>
      <c r="S703" t="b">
        <f t="shared" si="105"/>
        <v>0</v>
      </c>
      <c r="T703">
        <f t="shared" si="106"/>
        <v>128.02012500000001</v>
      </c>
      <c r="U703">
        <f t="shared" si="107"/>
        <v>1</v>
      </c>
      <c r="V703">
        <f t="shared" si="108"/>
        <v>128.02012500000001</v>
      </c>
    </row>
    <row r="704" spans="1:2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 s="6">
        <v>2691</v>
      </c>
      <c r="J704">
        <v>14.4542</v>
      </c>
      <c r="L704" t="s">
        <v>20</v>
      </c>
      <c r="M704">
        <f t="shared" si="100"/>
        <v>2</v>
      </c>
      <c r="N704">
        <f t="shared" si="101"/>
        <v>70.391953999999998</v>
      </c>
      <c r="O704">
        <f t="shared" si="102"/>
        <v>2</v>
      </c>
      <c r="P704">
        <f t="shared" si="103"/>
        <v>35.195976999999999</v>
      </c>
      <c r="Q704">
        <f t="shared" si="109"/>
        <v>35.195976999999999</v>
      </c>
      <c r="R704">
        <f t="shared" si="104"/>
        <v>1.5</v>
      </c>
      <c r="S704" t="b">
        <f t="shared" si="105"/>
        <v>1</v>
      </c>
      <c r="T704">
        <f t="shared" si="106"/>
        <v>46.92796933333333</v>
      </c>
      <c r="U704">
        <f t="shared" si="107"/>
        <v>2</v>
      </c>
      <c r="V704">
        <f t="shared" si="108"/>
        <v>35.195976999999999</v>
      </c>
    </row>
    <row r="705" spans="1:2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 s="6">
        <v>36864</v>
      </c>
      <c r="J705">
        <v>7.7416999999999998</v>
      </c>
      <c r="L705" t="s">
        <v>27</v>
      </c>
      <c r="M705">
        <f t="shared" si="100"/>
        <v>1</v>
      </c>
      <c r="N705">
        <f t="shared" si="101"/>
        <v>32.423787939999997</v>
      </c>
      <c r="O705">
        <f t="shared" si="102"/>
        <v>1</v>
      </c>
      <c r="P705">
        <f t="shared" si="103"/>
        <v>32.423787939999997</v>
      </c>
      <c r="Q705">
        <f t="shared" si="109"/>
        <v>32.423787939999997</v>
      </c>
      <c r="R705">
        <f t="shared" si="104"/>
        <v>1</v>
      </c>
      <c r="S705" t="b">
        <f t="shared" si="105"/>
        <v>0</v>
      </c>
      <c r="T705">
        <f t="shared" si="106"/>
        <v>32.423787939999997</v>
      </c>
      <c r="U705">
        <f t="shared" si="107"/>
        <v>1</v>
      </c>
      <c r="V705">
        <f t="shared" si="108"/>
        <v>32.423787939999997</v>
      </c>
    </row>
    <row r="706" spans="1:2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 s="6">
        <v>350025</v>
      </c>
      <c r="J706">
        <v>7.8541999999999996</v>
      </c>
      <c r="L706" t="s">
        <v>15</v>
      </c>
      <c r="M706">
        <f t="shared" si="100"/>
        <v>2</v>
      </c>
      <c r="N706">
        <f t="shared" si="101"/>
        <v>38.249954000000002</v>
      </c>
      <c r="O706">
        <f t="shared" si="102"/>
        <v>1</v>
      </c>
      <c r="P706">
        <f t="shared" si="103"/>
        <v>38.249954000000002</v>
      </c>
      <c r="Q706">
        <f t="shared" si="109"/>
        <v>19.124977000000001</v>
      </c>
      <c r="R706">
        <f t="shared" si="104"/>
        <v>2</v>
      </c>
      <c r="S706" t="b">
        <f t="shared" si="105"/>
        <v>0</v>
      </c>
      <c r="T706">
        <f t="shared" si="106"/>
        <v>19.124977000000001</v>
      </c>
      <c r="U706">
        <f t="shared" si="107"/>
        <v>2</v>
      </c>
      <c r="V706">
        <f t="shared" si="108"/>
        <v>19.124977000000001</v>
      </c>
    </row>
    <row r="707" spans="1:2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 s="6">
        <v>250655</v>
      </c>
      <c r="J707">
        <v>26</v>
      </c>
      <c r="L707" t="s">
        <v>15</v>
      </c>
      <c r="M707">
        <f t="shared" ref="M707:M770" si="110">G707+H707+1</f>
        <v>1</v>
      </c>
      <c r="N707">
        <f t="shared" ref="N707:N770" si="111">IF(L707="S",J707*4.87,IF(L707="Q",J707*0.86*4.87,IF(OR(ISNUMBER(SEARCH("PC",I707)),ISNUMBER(SEARCH("SC",I707)),C707=3),J707*4.87,J707)))</f>
        <v>126.62</v>
      </c>
      <c r="O707">
        <f t="shared" ref="O707:O770" si="112">COUNTIF(I:I,I707)</f>
        <v>2</v>
      </c>
      <c r="P707">
        <f t="shared" ref="P707:P770" si="113">N707/O707</f>
        <v>63.31</v>
      </c>
      <c r="Q707">
        <f t="shared" si="109"/>
        <v>126.62</v>
      </c>
      <c r="R707">
        <f t="shared" ref="R707:R770" si="114">IF(S707,0.5*(1+G707)+H707,1+G707+0.5*H707)</f>
        <v>1</v>
      </c>
      <c r="S707" t="b">
        <f t="shared" ref="S707:S770" si="115">AND(OR(ISNUMBER(SEARCH("Master",D707)),ISNUMBER(SEARCH("Miss",D707))),H707&gt;0)</f>
        <v>0</v>
      </c>
      <c r="T707">
        <f t="shared" ref="T707:T770" si="116">N707/R707</f>
        <v>126.62</v>
      </c>
      <c r="U707">
        <f t="shared" ref="U707:U770" si="117">MAX(O707,R707)</f>
        <v>2</v>
      </c>
      <c r="V707">
        <f t="shared" ref="V707:V770" si="118">N707/U707</f>
        <v>63.31</v>
      </c>
    </row>
    <row r="708" spans="1:2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 s="6">
        <v>223596</v>
      </c>
      <c r="J708">
        <v>13.5</v>
      </c>
      <c r="L708" t="s">
        <v>15</v>
      </c>
      <c r="M708">
        <f t="shared" si="110"/>
        <v>1</v>
      </c>
      <c r="N708">
        <f t="shared" si="111"/>
        <v>65.745000000000005</v>
      </c>
      <c r="O708">
        <f t="shared" si="112"/>
        <v>1</v>
      </c>
      <c r="P708">
        <f t="shared" si="113"/>
        <v>65.745000000000005</v>
      </c>
      <c r="Q708">
        <f t="shared" ref="Q708:Q771" si="119">N708/M708</f>
        <v>65.745000000000005</v>
      </c>
      <c r="R708">
        <f t="shared" si="114"/>
        <v>1</v>
      </c>
      <c r="S708" t="b">
        <f t="shared" si="115"/>
        <v>0</v>
      </c>
      <c r="T708">
        <f t="shared" si="116"/>
        <v>65.745000000000005</v>
      </c>
      <c r="U708">
        <f t="shared" si="117"/>
        <v>1</v>
      </c>
      <c r="V708">
        <f t="shared" si="118"/>
        <v>65.745000000000005</v>
      </c>
    </row>
    <row r="709" spans="1:2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s="6" t="s">
        <v>993</v>
      </c>
      <c r="J709">
        <v>26.287500000000001</v>
      </c>
      <c r="K709" t="s">
        <v>986</v>
      </c>
      <c r="L709" t="s">
        <v>15</v>
      </c>
      <c r="M709">
        <f t="shared" si="110"/>
        <v>1</v>
      </c>
      <c r="N709">
        <f t="shared" si="111"/>
        <v>128.02012500000001</v>
      </c>
      <c r="O709">
        <f t="shared" si="112"/>
        <v>1</v>
      </c>
      <c r="P709">
        <f t="shared" si="113"/>
        <v>128.02012500000001</v>
      </c>
      <c r="Q709">
        <f t="shared" si="119"/>
        <v>128.02012500000001</v>
      </c>
      <c r="R709">
        <f t="shared" si="114"/>
        <v>1</v>
      </c>
      <c r="S709" t="b">
        <f t="shared" si="115"/>
        <v>0</v>
      </c>
      <c r="T709">
        <f t="shared" si="116"/>
        <v>128.02012500000001</v>
      </c>
      <c r="U709">
        <f t="shared" si="117"/>
        <v>1</v>
      </c>
      <c r="V709">
        <f t="shared" si="118"/>
        <v>128.02012500000001</v>
      </c>
    </row>
    <row r="710" spans="1:2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 s="6">
        <v>113781</v>
      </c>
      <c r="J710">
        <v>151.55000000000001</v>
      </c>
      <c r="L710" t="s">
        <v>15</v>
      </c>
      <c r="M710">
        <f t="shared" si="110"/>
        <v>1</v>
      </c>
      <c r="N710">
        <f t="shared" si="111"/>
        <v>738.0485000000001</v>
      </c>
      <c r="O710">
        <f t="shared" si="112"/>
        <v>4</v>
      </c>
      <c r="P710">
        <f t="shared" si="113"/>
        <v>184.51212500000003</v>
      </c>
      <c r="Q710">
        <f t="shared" si="119"/>
        <v>738.0485000000001</v>
      </c>
      <c r="R710">
        <f t="shared" si="114"/>
        <v>1</v>
      </c>
      <c r="S710" t="b">
        <f t="shared" si="115"/>
        <v>0</v>
      </c>
      <c r="T710">
        <f t="shared" si="116"/>
        <v>738.0485000000001</v>
      </c>
      <c r="U710">
        <f t="shared" si="117"/>
        <v>4</v>
      </c>
      <c r="V710">
        <f t="shared" si="118"/>
        <v>184.51212500000003</v>
      </c>
    </row>
    <row r="711" spans="1:2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 s="6">
        <v>2661</v>
      </c>
      <c r="J711">
        <v>15.245799999999999</v>
      </c>
      <c r="L711" t="s">
        <v>20</v>
      </c>
      <c r="M711">
        <f t="shared" si="110"/>
        <v>3</v>
      </c>
      <c r="N711">
        <f t="shared" si="111"/>
        <v>74.247045999999997</v>
      </c>
      <c r="O711">
        <f t="shared" si="112"/>
        <v>2</v>
      </c>
      <c r="P711">
        <f t="shared" si="113"/>
        <v>37.123522999999999</v>
      </c>
      <c r="Q711">
        <f t="shared" si="119"/>
        <v>24.749015333333332</v>
      </c>
      <c r="R711">
        <f t="shared" si="114"/>
        <v>2</v>
      </c>
      <c r="S711" t="b">
        <f t="shared" si="115"/>
        <v>1</v>
      </c>
      <c r="T711">
        <f t="shared" si="116"/>
        <v>37.123522999999999</v>
      </c>
      <c r="U711">
        <f t="shared" si="117"/>
        <v>2</v>
      </c>
      <c r="V711">
        <f t="shared" si="118"/>
        <v>37.123522999999999</v>
      </c>
    </row>
    <row r="712" spans="1:2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s="6" t="s">
        <v>997</v>
      </c>
      <c r="J712">
        <v>49.504199999999997</v>
      </c>
      <c r="K712" t="s">
        <v>998</v>
      </c>
      <c r="L712" t="s">
        <v>20</v>
      </c>
      <c r="M712">
        <f t="shared" si="110"/>
        <v>1</v>
      </c>
      <c r="N712">
        <f t="shared" si="111"/>
        <v>241.085454</v>
      </c>
      <c r="O712">
        <f t="shared" si="112"/>
        <v>1</v>
      </c>
      <c r="P712">
        <f t="shared" si="113"/>
        <v>241.085454</v>
      </c>
      <c r="Q712">
        <f t="shared" si="119"/>
        <v>241.085454</v>
      </c>
      <c r="R712">
        <f t="shared" si="114"/>
        <v>1</v>
      </c>
      <c r="S712" t="b">
        <f t="shared" si="115"/>
        <v>0</v>
      </c>
      <c r="T712">
        <f t="shared" si="116"/>
        <v>241.085454</v>
      </c>
      <c r="U712">
        <f t="shared" si="117"/>
        <v>1</v>
      </c>
      <c r="V712">
        <f t="shared" si="118"/>
        <v>241.085454</v>
      </c>
    </row>
    <row r="713" spans="1:2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 s="6">
        <v>113028</v>
      </c>
      <c r="J713">
        <v>26.55</v>
      </c>
      <c r="K713" t="s">
        <v>500</v>
      </c>
      <c r="L713" t="s">
        <v>15</v>
      </c>
      <c r="M713">
        <f t="shared" si="110"/>
        <v>1</v>
      </c>
      <c r="N713">
        <f t="shared" si="111"/>
        <v>129.29850000000002</v>
      </c>
      <c r="O713">
        <f t="shared" si="112"/>
        <v>1</v>
      </c>
      <c r="P713">
        <f t="shared" si="113"/>
        <v>129.29850000000002</v>
      </c>
      <c r="Q713">
        <f t="shared" si="119"/>
        <v>129.29850000000002</v>
      </c>
      <c r="R713">
        <f t="shared" si="114"/>
        <v>1</v>
      </c>
      <c r="S713" t="b">
        <f t="shared" si="115"/>
        <v>0</v>
      </c>
      <c r="T713">
        <f t="shared" si="116"/>
        <v>129.29850000000002</v>
      </c>
      <c r="U713">
        <f t="shared" si="117"/>
        <v>1</v>
      </c>
      <c r="V713">
        <f t="shared" si="118"/>
        <v>129.29850000000002</v>
      </c>
    </row>
    <row r="714" spans="1:2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 s="6">
        <v>19996</v>
      </c>
      <c r="J714">
        <v>52</v>
      </c>
      <c r="K714" t="s">
        <v>943</v>
      </c>
      <c r="L714" t="s">
        <v>15</v>
      </c>
      <c r="M714">
        <f t="shared" si="110"/>
        <v>2</v>
      </c>
      <c r="N714">
        <f t="shared" si="111"/>
        <v>253.24</v>
      </c>
      <c r="O714">
        <f t="shared" si="112"/>
        <v>2</v>
      </c>
      <c r="P714">
        <f t="shared" si="113"/>
        <v>126.62</v>
      </c>
      <c r="Q714">
        <f t="shared" si="119"/>
        <v>126.62</v>
      </c>
      <c r="R714">
        <f t="shared" si="114"/>
        <v>2</v>
      </c>
      <c r="S714" t="b">
        <f t="shared" si="115"/>
        <v>0</v>
      </c>
      <c r="T714">
        <f t="shared" si="116"/>
        <v>126.62</v>
      </c>
      <c r="U714">
        <f t="shared" si="117"/>
        <v>2</v>
      </c>
      <c r="V714">
        <f t="shared" si="118"/>
        <v>126.62</v>
      </c>
    </row>
    <row r="715" spans="1:2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 s="6">
        <v>7545</v>
      </c>
      <c r="J715">
        <v>9.4832999999999998</v>
      </c>
      <c r="L715" t="s">
        <v>15</v>
      </c>
      <c r="M715">
        <f t="shared" si="110"/>
        <v>1</v>
      </c>
      <c r="N715">
        <f t="shared" si="111"/>
        <v>46.183670999999997</v>
      </c>
      <c r="O715">
        <f t="shared" si="112"/>
        <v>1</v>
      </c>
      <c r="P715">
        <f t="shared" si="113"/>
        <v>46.183670999999997</v>
      </c>
      <c r="Q715">
        <f t="shared" si="119"/>
        <v>46.183670999999997</v>
      </c>
      <c r="R715">
        <f t="shared" si="114"/>
        <v>1</v>
      </c>
      <c r="S715" t="b">
        <f t="shared" si="115"/>
        <v>0</v>
      </c>
      <c r="T715">
        <f t="shared" si="116"/>
        <v>46.183670999999997</v>
      </c>
      <c r="U715">
        <f t="shared" si="117"/>
        <v>1</v>
      </c>
      <c r="V715">
        <f t="shared" si="118"/>
        <v>46.183670999999997</v>
      </c>
    </row>
    <row r="716" spans="1:2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 s="6">
        <v>250647</v>
      </c>
      <c r="J716">
        <v>13</v>
      </c>
      <c r="L716" t="s">
        <v>15</v>
      </c>
      <c r="M716">
        <f t="shared" si="110"/>
        <v>1</v>
      </c>
      <c r="N716">
        <f t="shared" si="111"/>
        <v>63.31</v>
      </c>
      <c r="O716">
        <f t="shared" si="112"/>
        <v>2</v>
      </c>
      <c r="P716">
        <f t="shared" si="113"/>
        <v>31.655000000000001</v>
      </c>
      <c r="Q716">
        <f t="shared" si="119"/>
        <v>63.31</v>
      </c>
      <c r="R716">
        <f t="shared" si="114"/>
        <v>1</v>
      </c>
      <c r="S716" t="b">
        <f t="shared" si="115"/>
        <v>0</v>
      </c>
      <c r="T716">
        <f t="shared" si="116"/>
        <v>63.31</v>
      </c>
      <c r="U716">
        <f t="shared" si="117"/>
        <v>2</v>
      </c>
      <c r="V716">
        <f t="shared" si="118"/>
        <v>31.655000000000001</v>
      </c>
    </row>
    <row r="717" spans="1:2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 s="6">
        <v>348124</v>
      </c>
      <c r="J717">
        <v>7.65</v>
      </c>
      <c r="K717" t="s">
        <v>130</v>
      </c>
      <c r="L717" t="s">
        <v>15</v>
      </c>
      <c r="M717">
        <f t="shared" si="110"/>
        <v>1</v>
      </c>
      <c r="N717">
        <f t="shared" si="111"/>
        <v>37.255500000000005</v>
      </c>
      <c r="O717">
        <f t="shared" si="112"/>
        <v>1</v>
      </c>
      <c r="P717">
        <f t="shared" si="113"/>
        <v>37.255500000000005</v>
      </c>
      <c r="Q717">
        <f t="shared" si="119"/>
        <v>37.255500000000005</v>
      </c>
      <c r="R717">
        <f t="shared" si="114"/>
        <v>1</v>
      </c>
      <c r="S717" t="b">
        <f t="shared" si="115"/>
        <v>0</v>
      </c>
      <c r="T717">
        <f t="shared" si="116"/>
        <v>37.255500000000005</v>
      </c>
      <c r="U717">
        <f t="shared" si="117"/>
        <v>1</v>
      </c>
      <c r="V717">
        <f t="shared" si="118"/>
        <v>37.255500000000005</v>
      </c>
    </row>
    <row r="718" spans="1:2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s="6" t="s">
        <v>565</v>
      </c>
      <c r="J718">
        <v>227.52500000000001</v>
      </c>
      <c r="K718" t="s">
        <v>1005</v>
      </c>
      <c r="L718" t="s">
        <v>20</v>
      </c>
      <c r="M718">
        <f t="shared" si="110"/>
        <v>1</v>
      </c>
      <c r="N718">
        <f t="shared" si="111"/>
        <v>1108.04675</v>
      </c>
      <c r="O718">
        <f t="shared" si="112"/>
        <v>4</v>
      </c>
      <c r="P718">
        <f t="shared" si="113"/>
        <v>277.01168749999999</v>
      </c>
      <c r="Q718">
        <f t="shared" si="119"/>
        <v>1108.04675</v>
      </c>
      <c r="R718">
        <f t="shared" si="114"/>
        <v>1</v>
      </c>
      <c r="S718" t="b">
        <f t="shared" si="115"/>
        <v>0</v>
      </c>
      <c r="T718">
        <f t="shared" si="116"/>
        <v>1108.04675</v>
      </c>
      <c r="U718">
        <f t="shared" si="117"/>
        <v>4</v>
      </c>
      <c r="V718">
        <f t="shared" si="118"/>
        <v>277.01168749999999</v>
      </c>
    </row>
    <row r="719" spans="1:2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 s="6">
        <v>34218</v>
      </c>
      <c r="J719">
        <v>10.5</v>
      </c>
      <c r="K719" t="s">
        <v>195</v>
      </c>
      <c r="L719" t="s">
        <v>15</v>
      </c>
      <c r="M719">
        <f t="shared" si="110"/>
        <v>1</v>
      </c>
      <c r="N719">
        <f t="shared" si="111"/>
        <v>51.134999999999998</v>
      </c>
      <c r="O719">
        <f t="shared" si="112"/>
        <v>1</v>
      </c>
      <c r="P719">
        <f t="shared" si="113"/>
        <v>51.134999999999998</v>
      </c>
      <c r="Q719">
        <f t="shared" si="119"/>
        <v>51.134999999999998</v>
      </c>
      <c r="R719">
        <f t="shared" si="114"/>
        <v>1</v>
      </c>
      <c r="S719" t="b">
        <f t="shared" si="115"/>
        <v>0</v>
      </c>
      <c r="T719">
        <f t="shared" si="116"/>
        <v>51.134999999999998</v>
      </c>
      <c r="U719">
        <f t="shared" si="117"/>
        <v>1</v>
      </c>
      <c r="V719">
        <f t="shared" si="118"/>
        <v>51.134999999999998</v>
      </c>
    </row>
    <row r="720" spans="1:2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 s="6">
        <v>36568</v>
      </c>
      <c r="J720">
        <v>15.5</v>
      </c>
      <c r="L720" t="s">
        <v>27</v>
      </c>
      <c r="M720">
        <f t="shared" si="110"/>
        <v>1</v>
      </c>
      <c r="N720">
        <f t="shared" si="111"/>
        <v>64.917100000000005</v>
      </c>
      <c r="O720">
        <f t="shared" si="112"/>
        <v>1</v>
      </c>
      <c r="P720">
        <f t="shared" si="113"/>
        <v>64.917100000000005</v>
      </c>
      <c r="Q720">
        <f t="shared" si="119"/>
        <v>64.917100000000005</v>
      </c>
      <c r="R720">
        <f t="shared" si="114"/>
        <v>1</v>
      </c>
      <c r="S720" t="b">
        <f t="shared" si="115"/>
        <v>0</v>
      </c>
      <c r="T720">
        <f t="shared" si="116"/>
        <v>64.917100000000005</v>
      </c>
      <c r="U720">
        <f t="shared" si="117"/>
        <v>1</v>
      </c>
      <c r="V720">
        <f t="shared" si="118"/>
        <v>64.917100000000005</v>
      </c>
    </row>
    <row r="721" spans="1:2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 s="6">
        <v>347062</v>
      </c>
      <c r="J721">
        <v>7.7750000000000004</v>
      </c>
      <c r="L721" t="s">
        <v>15</v>
      </c>
      <c r="M721">
        <f t="shared" si="110"/>
        <v>1</v>
      </c>
      <c r="N721">
        <f t="shared" si="111"/>
        <v>37.864250000000006</v>
      </c>
      <c r="O721">
        <f t="shared" si="112"/>
        <v>1</v>
      </c>
      <c r="P721">
        <f t="shared" si="113"/>
        <v>37.864250000000006</v>
      </c>
      <c r="Q721">
        <f t="shared" si="119"/>
        <v>37.864250000000006</v>
      </c>
      <c r="R721">
        <f t="shared" si="114"/>
        <v>1</v>
      </c>
      <c r="S721" t="b">
        <f t="shared" si="115"/>
        <v>0</v>
      </c>
      <c r="T721">
        <f t="shared" si="116"/>
        <v>37.864250000000006</v>
      </c>
      <c r="U721">
        <f t="shared" si="117"/>
        <v>1</v>
      </c>
      <c r="V721">
        <f t="shared" si="118"/>
        <v>37.864250000000006</v>
      </c>
    </row>
    <row r="722" spans="1:2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 s="6">
        <v>248727</v>
      </c>
      <c r="J722">
        <v>33</v>
      </c>
      <c r="L722" t="s">
        <v>15</v>
      </c>
      <c r="M722">
        <f t="shared" si="110"/>
        <v>2</v>
      </c>
      <c r="N722">
        <f t="shared" si="111"/>
        <v>160.71</v>
      </c>
      <c r="O722">
        <f t="shared" si="112"/>
        <v>3</v>
      </c>
      <c r="P722">
        <f t="shared" si="113"/>
        <v>53.57</v>
      </c>
      <c r="Q722">
        <f t="shared" si="119"/>
        <v>80.355000000000004</v>
      </c>
      <c r="R722">
        <f t="shared" si="114"/>
        <v>1.5</v>
      </c>
      <c r="S722" t="b">
        <f t="shared" si="115"/>
        <v>1</v>
      </c>
      <c r="T722">
        <f t="shared" si="116"/>
        <v>107.14</v>
      </c>
      <c r="U722">
        <f t="shared" si="117"/>
        <v>3</v>
      </c>
      <c r="V722">
        <f t="shared" si="118"/>
        <v>53.57</v>
      </c>
    </row>
    <row r="723" spans="1:2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 s="6">
        <v>350048</v>
      </c>
      <c r="J723">
        <v>7.0541999999999998</v>
      </c>
      <c r="L723" t="s">
        <v>15</v>
      </c>
      <c r="M723">
        <f t="shared" si="110"/>
        <v>2</v>
      </c>
      <c r="N723">
        <f t="shared" si="111"/>
        <v>34.353954000000002</v>
      </c>
      <c r="O723">
        <f t="shared" si="112"/>
        <v>1</v>
      </c>
      <c r="P723">
        <f t="shared" si="113"/>
        <v>34.353954000000002</v>
      </c>
      <c r="Q723">
        <f t="shared" si="119"/>
        <v>17.176977000000001</v>
      </c>
      <c r="R723">
        <f t="shared" si="114"/>
        <v>2</v>
      </c>
      <c r="S723" t="b">
        <f t="shared" si="115"/>
        <v>0</v>
      </c>
      <c r="T723">
        <f t="shared" si="116"/>
        <v>17.176977000000001</v>
      </c>
      <c r="U723">
        <f t="shared" si="117"/>
        <v>2</v>
      </c>
      <c r="V723">
        <f t="shared" si="118"/>
        <v>17.176977000000001</v>
      </c>
    </row>
    <row r="724" spans="1:2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 s="6">
        <v>12233</v>
      </c>
      <c r="J724">
        <v>13</v>
      </c>
      <c r="L724" t="s">
        <v>15</v>
      </c>
      <c r="M724">
        <f t="shared" si="110"/>
        <v>1</v>
      </c>
      <c r="N724">
        <f t="shared" si="111"/>
        <v>63.31</v>
      </c>
      <c r="O724">
        <f t="shared" si="112"/>
        <v>1</v>
      </c>
      <c r="P724">
        <f t="shared" si="113"/>
        <v>63.31</v>
      </c>
      <c r="Q724">
        <f t="shared" si="119"/>
        <v>63.31</v>
      </c>
      <c r="R724">
        <f t="shared" si="114"/>
        <v>1</v>
      </c>
      <c r="S724" t="b">
        <f t="shared" si="115"/>
        <v>0</v>
      </c>
      <c r="T724">
        <f t="shared" si="116"/>
        <v>63.31</v>
      </c>
      <c r="U724">
        <f t="shared" si="117"/>
        <v>1</v>
      </c>
      <c r="V724">
        <f t="shared" si="118"/>
        <v>63.31</v>
      </c>
    </row>
    <row r="725" spans="1:2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 s="6">
        <v>250643</v>
      </c>
      <c r="J725">
        <v>13</v>
      </c>
      <c r="L725" t="s">
        <v>15</v>
      </c>
      <c r="M725">
        <f t="shared" si="110"/>
        <v>1</v>
      </c>
      <c r="N725">
        <f t="shared" si="111"/>
        <v>63.31</v>
      </c>
      <c r="O725">
        <f t="shared" si="112"/>
        <v>1</v>
      </c>
      <c r="P725">
        <f t="shared" si="113"/>
        <v>63.31</v>
      </c>
      <c r="Q725">
        <f t="shared" si="119"/>
        <v>63.31</v>
      </c>
      <c r="R725">
        <f t="shared" si="114"/>
        <v>1</v>
      </c>
      <c r="S725" t="b">
        <f t="shared" si="115"/>
        <v>0</v>
      </c>
      <c r="T725">
        <f t="shared" si="116"/>
        <v>63.31</v>
      </c>
      <c r="U725">
        <f t="shared" si="117"/>
        <v>1</v>
      </c>
      <c r="V725">
        <f t="shared" si="118"/>
        <v>63.31</v>
      </c>
    </row>
    <row r="726" spans="1:2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 s="6">
        <v>113806</v>
      </c>
      <c r="J726">
        <v>53.1</v>
      </c>
      <c r="K726" t="s">
        <v>1014</v>
      </c>
      <c r="L726" t="s">
        <v>15</v>
      </c>
      <c r="M726">
        <f t="shared" si="110"/>
        <v>2</v>
      </c>
      <c r="N726">
        <f t="shared" si="111"/>
        <v>258.59700000000004</v>
      </c>
      <c r="O726">
        <f t="shared" si="112"/>
        <v>2</v>
      </c>
      <c r="P726">
        <f t="shared" si="113"/>
        <v>129.29850000000002</v>
      </c>
      <c r="Q726">
        <f t="shared" si="119"/>
        <v>129.29850000000002</v>
      </c>
      <c r="R726">
        <f t="shared" si="114"/>
        <v>2</v>
      </c>
      <c r="S726" t="b">
        <f t="shared" si="115"/>
        <v>0</v>
      </c>
      <c r="T726">
        <f t="shared" si="116"/>
        <v>129.29850000000002</v>
      </c>
      <c r="U726">
        <f t="shared" si="117"/>
        <v>2</v>
      </c>
      <c r="V726">
        <f t="shared" si="118"/>
        <v>129.29850000000002</v>
      </c>
    </row>
    <row r="727" spans="1:2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 s="6">
        <v>315094</v>
      </c>
      <c r="J727">
        <v>8.6624999999999996</v>
      </c>
      <c r="L727" t="s">
        <v>15</v>
      </c>
      <c r="M727">
        <f t="shared" si="110"/>
        <v>1</v>
      </c>
      <c r="N727">
        <f t="shared" si="111"/>
        <v>42.186374999999998</v>
      </c>
      <c r="O727">
        <f t="shared" si="112"/>
        <v>1</v>
      </c>
      <c r="P727">
        <f t="shared" si="113"/>
        <v>42.186374999999998</v>
      </c>
      <c r="Q727">
        <f t="shared" si="119"/>
        <v>42.186374999999998</v>
      </c>
      <c r="R727">
        <f t="shared" si="114"/>
        <v>1</v>
      </c>
      <c r="S727" t="b">
        <f t="shared" si="115"/>
        <v>0</v>
      </c>
      <c r="T727">
        <f t="shared" si="116"/>
        <v>42.186374999999998</v>
      </c>
      <c r="U727">
        <f t="shared" si="117"/>
        <v>1</v>
      </c>
      <c r="V727">
        <f t="shared" si="118"/>
        <v>42.186374999999998</v>
      </c>
    </row>
    <row r="728" spans="1:2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 s="6">
        <v>31027</v>
      </c>
      <c r="J728">
        <v>21</v>
      </c>
      <c r="L728" t="s">
        <v>15</v>
      </c>
      <c r="M728">
        <f t="shared" si="110"/>
        <v>4</v>
      </c>
      <c r="N728">
        <f t="shared" si="111"/>
        <v>102.27</v>
      </c>
      <c r="O728">
        <f t="shared" si="112"/>
        <v>2</v>
      </c>
      <c r="P728">
        <f t="shared" si="113"/>
        <v>51.134999999999998</v>
      </c>
      <c r="Q728">
        <f t="shared" si="119"/>
        <v>25.567499999999999</v>
      </c>
      <c r="R728">
        <f t="shared" si="114"/>
        <v>4</v>
      </c>
      <c r="S728" t="b">
        <f t="shared" si="115"/>
        <v>0</v>
      </c>
      <c r="T728">
        <f t="shared" si="116"/>
        <v>25.567499999999999</v>
      </c>
      <c r="U728">
        <f t="shared" si="117"/>
        <v>4</v>
      </c>
      <c r="V728">
        <f t="shared" si="118"/>
        <v>25.567499999999999</v>
      </c>
    </row>
    <row r="729" spans="1:2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 s="6">
        <v>36866</v>
      </c>
      <c r="J729">
        <v>7.7374999999999998</v>
      </c>
      <c r="L729" t="s">
        <v>27</v>
      </c>
      <c r="M729">
        <f t="shared" si="110"/>
        <v>1</v>
      </c>
      <c r="N729">
        <f t="shared" si="111"/>
        <v>32.406197499999998</v>
      </c>
      <c r="O729">
        <f t="shared" si="112"/>
        <v>1</v>
      </c>
      <c r="P729">
        <f t="shared" si="113"/>
        <v>32.406197499999998</v>
      </c>
      <c r="Q729">
        <f t="shared" si="119"/>
        <v>32.406197499999998</v>
      </c>
      <c r="R729">
        <f t="shared" si="114"/>
        <v>1</v>
      </c>
      <c r="S729" t="b">
        <f t="shared" si="115"/>
        <v>0</v>
      </c>
      <c r="T729">
        <f t="shared" si="116"/>
        <v>32.406197499999998</v>
      </c>
      <c r="U729">
        <f t="shared" si="117"/>
        <v>1</v>
      </c>
      <c r="V729">
        <f t="shared" si="118"/>
        <v>32.406197499999998</v>
      </c>
    </row>
    <row r="730" spans="1:2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 s="6">
        <v>236853</v>
      </c>
      <c r="J730">
        <v>26</v>
      </c>
      <c r="L730" t="s">
        <v>15</v>
      </c>
      <c r="M730">
        <f t="shared" si="110"/>
        <v>2</v>
      </c>
      <c r="N730">
        <f t="shared" si="111"/>
        <v>126.62</v>
      </c>
      <c r="O730">
        <f t="shared" si="112"/>
        <v>1</v>
      </c>
      <c r="P730">
        <f t="shared" si="113"/>
        <v>126.62</v>
      </c>
      <c r="Q730">
        <f t="shared" si="119"/>
        <v>63.31</v>
      </c>
      <c r="R730">
        <f t="shared" si="114"/>
        <v>2</v>
      </c>
      <c r="S730" t="b">
        <f t="shared" si="115"/>
        <v>0</v>
      </c>
      <c r="T730">
        <f t="shared" si="116"/>
        <v>63.31</v>
      </c>
      <c r="U730">
        <f t="shared" si="117"/>
        <v>2</v>
      </c>
      <c r="V730">
        <f t="shared" si="118"/>
        <v>63.31</v>
      </c>
    </row>
    <row r="731" spans="1:2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s="6" t="s">
        <v>1020</v>
      </c>
      <c r="J731">
        <v>7.9249999999999998</v>
      </c>
      <c r="L731" t="s">
        <v>15</v>
      </c>
      <c r="M731">
        <f t="shared" si="110"/>
        <v>2</v>
      </c>
      <c r="N731">
        <f t="shared" si="111"/>
        <v>38.594749999999998</v>
      </c>
      <c r="O731">
        <f t="shared" si="112"/>
        <v>1</v>
      </c>
      <c r="P731">
        <f t="shared" si="113"/>
        <v>38.594749999999998</v>
      </c>
      <c r="Q731">
        <f t="shared" si="119"/>
        <v>19.297374999999999</v>
      </c>
      <c r="R731">
        <f t="shared" si="114"/>
        <v>2</v>
      </c>
      <c r="S731" t="b">
        <f t="shared" si="115"/>
        <v>0</v>
      </c>
      <c r="T731">
        <f t="shared" si="116"/>
        <v>19.297374999999999</v>
      </c>
      <c r="U731">
        <f t="shared" si="117"/>
        <v>2</v>
      </c>
      <c r="V731">
        <f t="shared" si="118"/>
        <v>19.297374999999999</v>
      </c>
    </row>
    <row r="732" spans="1:2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 s="6">
        <v>24160</v>
      </c>
      <c r="J732">
        <v>211.33750000000001</v>
      </c>
      <c r="K732" t="s">
        <v>969</v>
      </c>
      <c r="L732" t="s">
        <v>15</v>
      </c>
      <c r="M732">
        <f t="shared" si="110"/>
        <v>1</v>
      </c>
      <c r="N732">
        <f t="shared" si="111"/>
        <v>1029.2136250000001</v>
      </c>
      <c r="O732">
        <f t="shared" si="112"/>
        <v>3</v>
      </c>
      <c r="P732">
        <f t="shared" si="113"/>
        <v>343.07120833333335</v>
      </c>
      <c r="Q732">
        <f t="shared" si="119"/>
        <v>1029.2136250000001</v>
      </c>
      <c r="R732">
        <f t="shared" si="114"/>
        <v>1</v>
      </c>
      <c r="S732" t="b">
        <f t="shared" si="115"/>
        <v>0</v>
      </c>
      <c r="T732">
        <f t="shared" si="116"/>
        <v>1029.2136250000001</v>
      </c>
      <c r="U732">
        <f t="shared" si="117"/>
        <v>3</v>
      </c>
      <c r="V732">
        <f t="shared" si="118"/>
        <v>343.07120833333335</v>
      </c>
    </row>
    <row r="733" spans="1:2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 s="6">
        <v>2699</v>
      </c>
      <c r="J733">
        <v>18.787500000000001</v>
      </c>
      <c r="L733" t="s">
        <v>20</v>
      </c>
      <c r="M733">
        <f t="shared" si="110"/>
        <v>1</v>
      </c>
      <c r="N733">
        <f t="shared" si="111"/>
        <v>91.495125000000016</v>
      </c>
      <c r="O733">
        <f t="shared" si="112"/>
        <v>2</v>
      </c>
      <c r="P733">
        <f t="shared" si="113"/>
        <v>45.747562500000008</v>
      </c>
      <c r="Q733">
        <f t="shared" si="119"/>
        <v>91.495125000000016</v>
      </c>
      <c r="R733">
        <f t="shared" si="114"/>
        <v>1</v>
      </c>
      <c r="S733" t="b">
        <f t="shared" si="115"/>
        <v>0</v>
      </c>
      <c r="T733">
        <f t="shared" si="116"/>
        <v>91.495125000000016</v>
      </c>
      <c r="U733">
        <f t="shared" si="117"/>
        <v>2</v>
      </c>
      <c r="V733">
        <f t="shared" si="118"/>
        <v>45.747562500000008</v>
      </c>
    </row>
    <row r="734" spans="1:2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 s="6">
        <v>239855</v>
      </c>
      <c r="J734">
        <v>0</v>
      </c>
      <c r="L734" t="s">
        <v>15</v>
      </c>
      <c r="M734">
        <f t="shared" si="110"/>
        <v>1</v>
      </c>
      <c r="N734">
        <f t="shared" si="111"/>
        <v>0</v>
      </c>
      <c r="O734">
        <f t="shared" si="112"/>
        <v>1</v>
      </c>
      <c r="P734">
        <f t="shared" si="113"/>
        <v>0</v>
      </c>
      <c r="Q734">
        <f t="shared" si="119"/>
        <v>0</v>
      </c>
      <c r="R734">
        <f t="shared" si="114"/>
        <v>1</v>
      </c>
      <c r="S734" t="b">
        <f t="shared" si="115"/>
        <v>0</v>
      </c>
      <c r="T734">
        <f t="shared" si="116"/>
        <v>0</v>
      </c>
      <c r="U734">
        <f t="shared" si="117"/>
        <v>1</v>
      </c>
      <c r="V734">
        <f t="shared" si="118"/>
        <v>0</v>
      </c>
    </row>
    <row r="735" spans="1:2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 s="6">
        <v>28425</v>
      </c>
      <c r="J735">
        <v>13</v>
      </c>
      <c r="L735" t="s">
        <v>15</v>
      </c>
      <c r="M735">
        <f t="shared" si="110"/>
        <v>1</v>
      </c>
      <c r="N735">
        <f t="shared" si="111"/>
        <v>63.31</v>
      </c>
      <c r="O735">
        <f t="shared" si="112"/>
        <v>1</v>
      </c>
      <c r="P735">
        <f t="shared" si="113"/>
        <v>63.31</v>
      </c>
      <c r="Q735">
        <f t="shared" si="119"/>
        <v>63.31</v>
      </c>
      <c r="R735">
        <f t="shared" si="114"/>
        <v>1</v>
      </c>
      <c r="S735" t="b">
        <f t="shared" si="115"/>
        <v>0</v>
      </c>
      <c r="T735">
        <f t="shared" si="116"/>
        <v>63.31</v>
      </c>
      <c r="U735">
        <f t="shared" si="117"/>
        <v>1</v>
      </c>
      <c r="V735">
        <f t="shared" si="118"/>
        <v>63.31</v>
      </c>
    </row>
    <row r="736" spans="1:2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 s="6">
        <v>233639</v>
      </c>
      <c r="J736">
        <v>13</v>
      </c>
      <c r="L736" t="s">
        <v>15</v>
      </c>
      <c r="M736">
        <f t="shared" si="110"/>
        <v>1</v>
      </c>
      <c r="N736">
        <f t="shared" si="111"/>
        <v>63.31</v>
      </c>
      <c r="O736">
        <f t="shared" si="112"/>
        <v>1</v>
      </c>
      <c r="P736">
        <f t="shared" si="113"/>
        <v>63.31</v>
      </c>
      <c r="Q736">
        <f t="shared" si="119"/>
        <v>63.31</v>
      </c>
      <c r="R736">
        <f t="shared" si="114"/>
        <v>1</v>
      </c>
      <c r="S736" t="b">
        <f t="shared" si="115"/>
        <v>0</v>
      </c>
      <c r="T736">
        <f t="shared" si="116"/>
        <v>63.31</v>
      </c>
      <c r="U736">
        <f t="shared" si="117"/>
        <v>1</v>
      </c>
      <c r="V736">
        <f t="shared" si="118"/>
        <v>63.31</v>
      </c>
    </row>
    <row r="737" spans="1:2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 s="6">
        <v>54636</v>
      </c>
      <c r="J737">
        <v>16.100000000000001</v>
      </c>
      <c r="L737" t="s">
        <v>15</v>
      </c>
      <c r="M737">
        <f t="shared" si="110"/>
        <v>1</v>
      </c>
      <c r="N737">
        <f t="shared" si="111"/>
        <v>78.407000000000011</v>
      </c>
      <c r="O737">
        <f t="shared" si="112"/>
        <v>2</v>
      </c>
      <c r="P737">
        <f t="shared" si="113"/>
        <v>39.203500000000005</v>
      </c>
      <c r="Q737">
        <f t="shared" si="119"/>
        <v>78.407000000000011</v>
      </c>
      <c r="R737">
        <f t="shared" si="114"/>
        <v>1</v>
      </c>
      <c r="S737" t="b">
        <f t="shared" si="115"/>
        <v>0</v>
      </c>
      <c r="T737">
        <f t="shared" si="116"/>
        <v>78.407000000000011</v>
      </c>
      <c r="U737">
        <f t="shared" si="117"/>
        <v>2</v>
      </c>
      <c r="V737">
        <f t="shared" si="118"/>
        <v>39.203500000000005</v>
      </c>
    </row>
    <row r="738" spans="1:2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s="6" t="s">
        <v>143</v>
      </c>
      <c r="J738">
        <v>34.375</v>
      </c>
      <c r="L738" t="s">
        <v>15</v>
      </c>
      <c r="M738">
        <f t="shared" si="110"/>
        <v>5</v>
      </c>
      <c r="N738">
        <f t="shared" si="111"/>
        <v>167.40625</v>
      </c>
      <c r="O738">
        <f t="shared" si="112"/>
        <v>4</v>
      </c>
      <c r="P738">
        <f t="shared" si="113"/>
        <v>41.8515625</v>
      </c>
      <c r="Q738">
        <f t="shared" si="119"/>
        <v>33.481250000000003</v>
      </c>
      <c r="R738">
        <f t="shared" si="114"/>
        <v>3.5</v>
      </c>
      <c r="S738" t="b">
        <f t="shared" si="115"/>
        <v>0</v>
      </c>
      <c r="T738">
        <f t="shared" si="116"/>
        <v>47.830357142857146</v>
      </c>
      <c r="U738">
        <f t="shared" si="117"/>
        <v>4</v>
      </c>
      <c r="V738">
        <f t="shared" si="118"/>
        <v>41.8515625</v>
      </c>
    </row>
    <row r="739" spans="1:2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s="6" t="s">
        <v>392</v>
      </c>
      <c r="J739">
        <v>512.32920000000001</v>
      </c>
      <c r="K739" t="s">
        <v>1029</v>
      </c>
      <c r="L739" t="s">
        <v>20</v>
      </c>
      <c r="M739">
        <f t="shared" si="110"/>
        <v>1</v>
      </c>
      <c r="N739">
        <f t="shared" si="111"/>
        <v>2495.0432040000001</v>
      </c>
      <c r="O739">
        <f t="shared" si="112"/>
        <v>3</v>
      </c>
      <c r="P739">
        <f t="shared" si="113"/>
        <v>831.68106799999998</v>
      </c>
      <c r="Q739">
        <f t="shared" si="119"/>
        <v>2495.0432040000001</v>
      </c>
      <c r="R739">
        <f t="shared" si="114"/>
        <v>1</v>
      </c>
      <c r="S739" t="b">
        <f t="shared" si="115"/>
        <v>0</v>
      </c>
      <c r="T739">
        <f t="shared" si="116"/>
        <v>2495.0432040000001</v>
      </c>
      <c r="U739">
        <f t="shared" si="117"/>
        <v>3</v>
      </c>
      <c r="V739">
        <f t="shared" si="118"/>
        <v>831.68106799999998</v>
      </c>
    </row>
    <row r="740" spans="1:2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 s="6">
        <v>349201</v>
      </c>
      <c r="J740">
        <v>7.8958000000000004</v>
      </c>
      <c r="L740" t="s">
        <v>15</v>
      </c>
      <c r="M740">
        <f t="shared" si="110"/>
        <v>1</v>
      </c>
      <c r="N740">
        <f t="shared" si="111"/>
        <v>38.452546000000005</v>
      </c>
      <c r="O740">
        <f t="shared" si="112"/>
        <v>1</v>
      </c>
      <c r="P740">
        <f t="shared" si="113"/>
        <v>38.452546000000005</v>
      </c>
      <c r="Q740">
        <f t="shared" si="119"/>
        <v>38.452546000000005</v>
      </c>
      <c r="R740">
        <f t="shared" si="114"/>
        <v>1</v>
      </c>
      <c r="S740" t="b">
        <f t="shared" si="115"/>
        <v>0</v>
      </c>
      <c r="T740">
        <f t="shared" si="116"/>
        <v>38.452546000000005</v>
      </c>
      <c r="U740">
        <f t="shared" si="117"/>
        <v>1</v>
      </c>
      <c r="V740">
        <f t="shared" si="118"/>
        <v>38.452546000000005</v>
      </c>
    </row>
    <row r="741" spans="1:2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 s="6">
        <v>349218</v>
      </c>
      <c r="J741">
        <v>7.8958000000000004</v>
      </c>
      <c r="L741" t="s">
        <v>15</v>
      </c>
      <c r="M741">
        <f t="shared" si="110"/>
        <v>1</v>
      </c>
      <c r="N741">
        <f t="shared" si="111"/>
        <v>38.452546000000005</v>
      </c>
      <c r="O741">
        <f t="shared" si="112"/>
        <v>1</v>
      </c>
      <c r="P741">
        <f t="shared" si="113"/>
        <v>38.452546000000005</v>
      </c>
      <c r="Q741">
        <f t="shared" si="119"/>
        <v>38.452546000000005</v>
      </c>
      <c r="R741">
        <f t="shared" si="114"/>
        <v>1</v>
      </c>
      <c r="S741" t="b">
        <f t="shared" si="115"/>
        <v>0</v>
      </c>
      <c r="T741">
        <f t="shared" si="116"/>
        <v>38.452546000000005</v>
      </c>
      <c r="U741">
        <f t="shared" si="117"/>
        <v>1</v>
      </c>
      <c r="V741">
        <f t="shared" si="118"/>
        <v>38.452546000000005</v>
      </c>
    </row>
    <row r="742" spans="1:2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 s="6">
        <v>16988</v>
      </c>
      <c r="J742">
        <v>30</v>
      </c>
      <c r="K742" t="s">
        <v>1033</v>
      </c>
      <c r="L742" t="s">
        <v>15</v>
      </c>
      <c r="M742">
        <f t="shared" si="110"/>
        <v>1</v>
      </c>
      <c r="N742">
        <f t="shared" si="111"/>
        <v>146.1</v>
      </c>
      <c r="O742">
        <f t="shared" si="112"/>
        <v>1</v>
      </c>
      <c r="P742">
        <f t="shared" si="113"/>
        <v>146.1</v>
      </c>
      <c r="Q742">
        <f t="shared" si="119"/>
        <v>146.1</v>
      </c>
      <c r="R742">
        <f t="shared" si="114"/>
        <v>1</v>
      </c>
      <c r="S742" t="b">
        <f t="shared" si="115"/>
        <v>0</v>
      </c>
      <c r="T742">
        <f t="shared" si="116"/>
        <v>146.1</v>
      </c>
      <c r="U742">
        <f t="shared" si="117"/>
        <v>1</v>
      </c>
      <c r="V742">
        <f t="shared" si="118"/>
        <v>146.1</v>
      </c>
    </row>
    <row r="743" spans="1:2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 s="6">
        <v>19877</v>
      </c>
      <c r="J743">
        <v>78.849999999999994</v>
      </c>
      <c r="K743" t="s">
        <v>1035</v>
      </c>
      <c r="L743" t="s">
        <v>15</v>
      </c>
      <c r="M743">
        <f t="shared" si="110"/>
        <v>2</v>
      </c>
      <c r="N743">
        <f t="shared" si="111"/>
        <v>383.99949999999995</v>
      </c>
      <c r="O743">
        <f t="shared" si="112"/>
        <v>2</v>
      </c>
      <c r="P743">
        <f t="shared" si="113"/>
        <v>191.99974999999998</v>
      </c>
      <c r="Q743">
        <f t="shared" si="119"/>
        <v>191.99974999999998</v>
      </c>
      <c r="R743">
        <f t="shared" si="114"/>
        <v>2</v>
      </c>
      <c r="S743" t="b">
        <f t="shared" si="115"/>
        <v>0</v>
      </c>
      <c r="T743">
        <f t="shared" si="116"/>
        <v>191.99974999999998</v>
      </c>
      <c r="U743">
        <f t="shared" si="117"/>
        <v>2</v>
      </c>
      <c r="V743">
        <f t="shared" si="118"/>
        <v>191.99974999999998</v>
      </c>
    </row>
    <row r="744" spans="1:2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s="6" t="s">
        <v>472</v>
      </c>
      <c r="J744">
        <v>262.375</v>
      </c>
      <c r="K744" t="s">
        <v>473</v>
      </c>
      <c r="L744" t="s">
        <v>20</v>
      </c>
      <c r="M744">
        <f t="shared" si="110"/>
        <v>5</v>
      </c>
      <c r="N744">
        <f t="shared" si="111"/>
        <v>1277.7662500000001</v>
      </c>
      <c r="O744">
        <f t="shared" si="112"/>
        <v>2</v>
      </c>
      <c r="P744">
        <f t="shared" si="113"/>
        <v>638.88312500000006</v>
      </c>
      <c r="Q744">
        <f t="shared" si="119"/>
        <v>255.55325000000002</v>
      </c>
      <c r="R744">
        <f t="shared" si="114"/>
        <v>3.5</v>
      </c>
      <c r="S744" t="b">
        <f t="shared" si="115"/>
        <v>1</v>
      </c>
      <c r="T744">
        <f t="shared" si="116"/>
        <v>365.07607142857148</v>
      </c>
      <c r="U744">
        <f t="shared" si="117"/>
        <v>3.5</v>
      </c>
      <c r="V744">
        <f t="shared" si="118"/>
        <v>365.07607142857148</v>
      </c>
    </row>
    <row r="745" spans="1:2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 s="6">
        <v>376566</v>
      </c>
      <c r="J745">
        <v>16.100000000000001</v>
      </c>
      <c r="L745" t="s">
        <v>15</v>
      </c>
      <c r="M745">
        <f t="shared" si="110"/>
        <v>2</v>
      </c>
      <c r="N745">
        <f t="shared" si="111"/>
        <v>78.407000000000011</v>
      </c>
      <c r="O745">
        <f t="shared" si="112"/>
        <v>1</v>
      </c>
      <c r="P745">
        <f t="shared" si="113"/>
        <v>78.407000000000011</v>
      </c>
      <c r="Q745">
        <f t="shared" si="119"/>
        <v>39.203500000000005</v>
      </c>
      <c r="R745">
        <f t="shared" si="114"/>
        <v>2</v>
      </c>
      <c r="S745" t="b">
        <f t="shared" si="115"/>
        <v>0</v>
      </c>
      <c r="T745">
        <f t="shared" si="116"/>
        <v>39.203500000000005</v>
      </c>
      <c r="U745">
        <f t="shared" si="117"/>
        <v>2</v>
      </c>
      <c r="V745">
        <f t="shared" si="118"/>
        <v>39.203500000000005</v>
      </c>
    </row>
    <row r="746" spans="1:2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s="6" t="s">
        <v>1039</v>
      </c>
      <c r="J746">
        <v>7.9249999999999998</v>
      </c>
      <c r="L746" t="s">
        <v>15</v>
      </c>
      <c r="M746">
        <f t="shared" si="110"/>
        <v>1</v>
      </c>
      <c r="N746">
        <f t="shared" si="111"/>
        <v>38.594749999999998</v>
      </c>
      <c r="O746">
        <f t="shared" si="112"/>
        <v>1</v>
      </c>
      <c r="P746">
        <f t="shared" si="113"/>
        <v>38.594749999999998</v>
      </c>
      <c r="Q746">
        <f t="shared" si="119"/>
        <v>38.594749999999998</v>
      </c>
      <c r="R746">
        <f t="shared" si="114"/>
        <v>1</v>
      </c>
      <c r="S746" t="b">
        <f t="shared" si="115"/>
        <v>0</v>
      </c>
      <c r="T746">
        <f t="shared" si="116"/>
        <v>38.594749999999998</v>
      </c>
      <c r="U746">
        <f t="shared" si="117"/>
        <v>1</v>
      </c>
      <c r="V746">
        <f t="shared" si="118"/>
        <v>38.594749999999998</v>
      </c>
    </row>
    <row r="747" spans="1:2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s="6" t="s">
        <v>777</v>
      </c>
      <c r="J747">
        <v>71</v>
      </c>
      <c r="K747" t="s">
        <v>778</v>
      </c>
      <c r="L747" t="s">
        <v>15</v>
      </c>
      <c r="M747">
        <f t="shared" si="110"/>
        <v>3</v>
      </c>
      <c r="N747">
        <f t="shared" si="111"/>
        <v>345.77</v>
      </c>
      <c r="O747">
        <f t="shared" si="112"/>
        <v>2</v>
      </c>
      <c r="P747">
        <f t="shared" si="113"/>
        <v>172.88499999999999</v>
      </c>
      <c r="Q747">
        <f t="shared" si="119"/>
        <v>115.25666666666666</v>
      </c>
      <c r="R747">
        <f t="shared" si="114"/>
        <v>2.5</v>
      </c>
      <c r="S747" t="b">
        <f t="shared" si="115"/>
        <v>0</v>
      </c>
      <c r="T747">
        <f t="shared" si="116"/>
        <v>138.30799999999999</v>
      </c>
      <c r="U747">
        <f t="shared" si="117"/>
        <v>2.5</v>
      </c>
      <c r="V747">
        <f t="shared" si="118"/>
        <v>138.30799999999999</v>
      </c>
    </row>
    <row r="748" spans="1:2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s="6" t="s">
        <v>424</v>
      </c>
      <c r="J748">
        <v>20.25</v>
      </c>
      <c r="L748" t="s">
        <v>15</v>
      </c>
      <c r="M748">
        <f t="shared" si="110"/>
        <v>3</v>
      </c>
      <c r="N748">
        <f t="shared" si="111"/>
        <v>98.617500000000007</v>
      </c>
      <c r="O748">
        <f t="shared" si="112"/>
        <v>2</v>
      </c>
      <c r="P748">
        <f t="shared" si="113"/>
        <v>49.308750000000003</v>
      </c>
      <c r="Q748">
        <f t="shared" si="119"/>
        <v>32.872500000000002</v>
      </c>
      <c r="R748">
        <f t="shared" si="114"/>
        <v>2.5</v>
      </c>
      <c r="S748" t="b">
        <f t="shared" si="115"/>
        <v>0</v>
      </c>
      <c r="T748">
        <f t="shared" si="116"/>
        <v>39.447000000000003</v>
      </c>
      <c r="U748">
        <f t="shared" si="117"/>
        <v>2.5</v>
      </c>
      <c r="V748">
        <f t="shared" si="118"/>
        <v>39.447000000000003</v>
      </c>
    </row>
    <row r="749" spans="1:2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 s="6">
        <v>250648</v>
      </c>
      <c r="J749">
        <v>13</v>
      </c>
      <c r="L749" t="s">
        <v>15</v>
      </c>
      <c r="M749">
        <f t="shared" si="110"/>
        <v>1</v>
      </c>
      <c r="N749">
        <f t="shared" si="111"/>
        <v>63.31</v>
      </c>
      <c r="O749">
        <f t="shared" si="112"/>
        <v>1</v>
      </c>
      <c r="P749">
        <f t="shared" si="113"/>
        <v>63.31</v>
      </c>
      <c r="Q749">
        <f t="shared" si="119"/>
        <v>63.31</v>
      </c>
      <c r="R749">
        <f t="shared" si="114"/>
        <v>1</v>
      </c>
      <c r="S749" t="b">
        <f t="shared" si="115"/>
        <v>0</v>
      </c>
      <c r="T749">
        <f t="shared" si="116"/>
        <v>63.31</v>
      </c>
      <c r="U749">
        <f t="shared" si="117"/>
        <v>1</v>
      </c>
      <c r="V749">
        <f t="shared" si="118"/>
        <v>63.31</v>
      </c>
    </row>
    <row r="750" spans="1:2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 s="6">
        <v>113773</v>
      </c>
      <c r="J750">
        <v>53.1</v>
      </c>
      <c r="K750" t="s">
        <v>1044</v>
      </c>
      <c r="L750" t="s">
        <v>15</v>
      </c>
      <c r="M750">
        <f t="shared" si="110"/>
        <v>2</v>
      </c>
      <c r="N750">
        <f t="shared" si="111"/>
        <v>258.59700000000004</v>
      </c>
      <c r="O750">
        <f t="shared" si="112"/>
        <v>1</v>
      </c>
      <c r="P750">
        <f t="shared" si="113"/>
        <v>258.59700000000004</v>
      </c>
      <c r="Q750">
        <f t="shared" si="119"/>
        <v>129.29850000000002</v>
      </c>
      <c r="R750">
        <f t="shared" si="114"/>
        <v>2</v>
      </c>
      <c r="S750" t="b">
        <f t="shared" si="115"/>
        <v>0</v>
      </c>
      <c r="T750">
        <f t="shared" si="116"/>
        <v>129.29850000000002</v>
      </c>
      <c r="U750">
        <f t="shared" si="117"/>
        <v>2</v>
      </c>
      <c r="V750">
        <f t="shared" si="118"/>
        <v>129.29850000000002</v>
      </c>
    </row>
    <row r="751" spans="1:2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 s="6">
        <v>335097</v>
      </c>
      <c r="J751">
        <v>7.75</v>
      </c>
      <c r="L751" t="s">
        <v>27</v>
      </c>
      <c r="M751">
        <f t="shared" si="110"/>
        <v>1</v>
      </c>
      <c r="N751">
        <f t="shared" si="111"/>
        <v>32.458550000000002</v>
      </c>
      <c r="O751">
        <f t="shared" si="112"/>
        <v>1</v>
      </c>
      <c r="P751">
        <f t="shared" si="113"/>
        <v>32.458550000000002</v>
      </c>
      <c r="Q751">
        <f t="shared" si="119"/>
        <v>32.458550000000002</v>
      </c>
      <c r="R751">
        <f t="shared" si="114"/>
        <v>1</v>
      </c>
      <c r="S751" t="b">
        <f t="shared" si="115"/>
        <v>0</v>
      </c>
      <c r="T751">
        <f t="shared" si="116"/>
        <v>32.458550000000002</v>
      </c>
      <c r="U751">
        <f t="shared" si="117"/>
        <v>1</v>
      </c>
      <c r="V751">
        <f t="shared" si="118"/>
        <v>32.458550000000002</v>
      </c>
    </row>
    <row r="752" spans="1:2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 s="6">
        <v>29103</v>
      </c>
      <c r="J752">
        <v>23</v>
      </c>
      <c r="L752" t="s">
        <v>15</v>
      </c>
      <c r="M752">
        <f t="shared" si="110"/>
        <v>3</v>
      </c>
      <c r="N752">
        <f t="shared" si="111"/>
        <v>112.01</v>
      </c>
      <c r="O752">
        <f t="shared" si="112"/>
        <v>1</v>
      </c>
      <c r="P752">
        <f t="shared" si="113"/>
        <v>112.01</v>
      </c>
      <c r="Q752">
        <f t="shared" si="119"/>
        <v>37.336666666666666</v>
      </c>
      <c r="R752">
        <f t="shared" si="114"/>
        <v>2</v>
      </c>
      <c r="S752" t="b">
        <f t="shared" si="115"/>
        <v>1</v>
      </c>
      <c r="T752">
        <f t="shared" si="116"/>
        <v>56.005000000000003</v>
      </c>
      <c r="U752">
        <f t="shared" si="117"/>
        <v>2</v>
      </c>
      <c r="V752">
        <f t="shared" si="118"/>
        <v>56.005000000000003</v>
      </c>
    </row>
    <row r="753" spans="1:2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 s="6">
        <v>392096</v>
      </c>
      <c r="J753">
        <v>12.475</v>
      </c>
      <c r="K753" t="s">
        <v>1048</v>
      </c>
      <c r="L753" t="s">
        <v>15</v>
      </c>
      <c r="M753">
        <f t="shared" si="110"/>
        <v>2</v>
      </c>
      <c r="N753">
        <f t="shared" si="111"/>
        <v>60.753250000000001</v>
      </c>
      <c r="O753">
        <f t="shared" si="112"/>
        <v>2</v>
      </c>
      <c r="P753">
        <f t="shared" si="113"/>
        <v>30.376625000000001</v>
      </c>
      <c r="Q753">
        <f t="shared" si="119"/>
        <v>30.376625000000001</v>
      </c>
      <c r="R753">
        <f t="shared" si="114"/>
        <v>1.5</v>
      </c>
      <c r="S753" t="b">
        <f t="shared" si="115"/>
        <v>1</v>
      </c>
      <c r="T753">
        <f t="shared" si="116"/>
        <v>40.502166666666668</v>
      </c>
      <c r="U753">
        <f t="shared" si="117"/>
        <v>2</v>
      </c>
      <c r="V753">
        <f t="shared" si="118"/>
        <v>30.376625000000001</v>
      </c>
    </row>
    <row r="754" spans="1:2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 s="6">
        <v>345780</v>
      </c>
      <c r="J754">
        <v>9.5</v>
      </c>
      <c r="L754" t="s">
        <v>15</v>
      </c>
      <c r="M754">
        <f t="shared" si="110"/>
        <v>1</v>
      </c>
      <c r="N754">
        <f t="shared" si="111"/>
        <v>46.265000000000001</v>
      </c>
      <c r="O754">
        <f t="shared" si="112"/>
        <v>1</v>
      </c>
      <c r="P754">
        <f t="shared" si="113"/>
        <v>46.265000000000001</v>
      </c>
      <c r="Q754">
        <f t="shared" si="119"/>
        <v>46.265000000000001</v>
      </c>
      <c r="R754">
        <f t="shared" si="114"/>
        <v>1</v>
      </c>
      <c r="S754" t="b">
        <f t="shared" si="115"/>
        <v>0</v>
      </c>
      <c r="T754">
        <f t="shared" si="116"/>
        <v>46.265000000000001</v>
      </c>
      <c r="U754">
        <f t="shared" si="117"/>
        <v>1</v>
      </c>
      <c r="V754">
        <f t="shared" si="118"/>
        <v>46.265000000000001</v>
      </c>
    </row>
    <row r="755" spans="1:2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 s="6">
        <v>349204</v>
      </c>
      <c r="J755">
        <v>7.8958000000000004</v>
      </c>
      <c r="L755" t="s">
        <v>15</v>
      </c>
      <c r="M755">
        <f t="shared" si="110"/>
        <v>1</v>
      </c>
      <c r="N755">
        <f t="shared" si="111"/>
        <v>38.452546000000005</v>
      </c>
      <c r="O755">
        <f t="shared" si="112"/>
        <v>1</v>
      </c>
      <c r="P755">
        <f t="shared" si="113"/>
        <v>38.452546000000005</v>
      </c>
      <c r="Q755">
        <f t="shared" si="119"/>
        <v>38.452546000000005</v>
      </c>
      <c r="R755">
        <f t="shared" si="114"/>
        <v>1</v>
      </c>
      <c r="S755" t="b">
        <f t="shared" si="115"/>
        <v>0</v>
      </c>
      <c r="T755">
        <f t="shared" si="116"/>
        <v>38.452546000000005</v>
      </c>
      <c r="U755">
        <f t="shared" si="117"/>
        <v>1</v>
      </c>
      <c r="V755">
        <f t="shared" si="118"/>
        <v>38.452546000000005</v>
      </c>
    </row>
    <row r="756" spans="1:2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 s="6">
        <v>220845</v>
      </c>
      <c r="J756">
        <v>65</v>
      </c>
      <c r="L756" t="s">
        <v>15</v>
      </c>
      <c r="M756">
        <f t="shared" si="110"/>
        <v>4</v>
      </c>
      <c r="N756">
        <f t="shared" si="111"/>
        <v>316.55</v>
      </c>
      <c r="O756">
        <f t="shared" si="112"/>
        <v>2</v>
      </c>
      <c r="P756">
        <f t="shared" si="113"/>
        <v>158.27500000000001</v>
      </c>
      <c r="Q756">
        <f t="shared" si="119"/>
        <v>79.137500000000003</v>
      </c>
      <c r="R756">
        <f t="shared" si="114"/>
        <v>3</v>
      </c>
      <c r="S756" t="b">
        <f t="shared" si="115"/>
        <v>0</v>
      </c>
      <c r="T756">
        <f t="shared" si="116"/>
        <v>105.51666666666667</v>
      </c>
      <c r="U756">
        <f t="shared" si="117"/>
        <v>3</v>
      </c>
      <c r="V756">
        <f t="shared" si="118"/>
        <v>105.51666666666667</v>
      </c>
    </row>
    <row r="757" spans="1:2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 s="6">
        <v>250649</v>
      </c>
      <c r="J757">
        <v>14.5</v>
      </c>
      <c r="L757" t="s">
        <v>15</v>
      </c>
      <c r="M757">
        <f t="shared" si="110"/>
        <v>3</v>
      </c>
      <c r="N757">
        <f t="shared" si="111"/>
        <v>70.614999999999995</v>
      </c>
      <c r="O757">
        <f t="shared" si="112"/>
        <v>2</v>
      </c>
      <c r="P757">
        <f t="shared" si="113"/>
        <v>35.307499999999997</v>
      </c>
      <c r="Q757">
        <f t="shared" si="119"/>
        <v>23.53833333333333</v>
      </c>
      <c r="R757">
        <f t="shared" si="114"/>
        <v>2</v>
      </c>
      <c r="S757" t="b">
        <f t="shared" si="115"/>
        <v>1</v>
      </c>
      <c r="T757">
        <f t="shared" si="116"/>
        <v>35.307499999999997</v>
      </c>
      <c r="U757">
        <f t="shared" si="117"/>
        <v>2</v>
      </c>
      <c r="V757">
        <f t="shared" si="118"/>
        <v>35.307499999999997</v>
      </c>
    </row>
    <row r="758" spans="1:2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 s="6">
        <v>350042</v>
      </c>
      <c r="J758">
        <v>7.7957999999999998</v>
      </c>
      <c r="L758" t="s">
        <v>15</v>
      </c>
      <c r="M758">
        <f t="shared" si="110"/>
        <v>1</v>
      </c>
      <c r="N758">
        <f t="shared" si="111"/>
        <v>37.965546000000003</v>
      </c>
      <c r="O758">
        <f t="shared" si="112"/>
        <v>1</v>
      </c>
      <c r="P758">
        <f t="shared" si="113"/>
        <v>37.965546000000003</v>
      </c>
      <c r="Q758">
        <f t="shared" si="119"/>
        <v>37.965546000000003</v>
      </c>
      <c r="R758">
        <f t="shared" si="114"/>
        <v>1</v>
      </c>
      <c r="S758" t="b">
        <f t="shared" si="115"/>
        <v>0</v>
      </c>
      <c r="T758">
        <f t="shared" si="116"/>
        <v>37.965546000000003</v>
      </c>
      <c r="U758">
        <f t="shared" si="117"/>
        <v>1</v>
      </c>
      <c r="V758">
        <f t="shared" si="118"/>
        <v>37.965546000000003</v>
      </c>
    </row>
    <row r="759" spans="1:2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 s="6">
        <v>29108</v>
      </c>
      <c r="J759">
        <v>11.5</v>
      </c>
      <c r="L759" t="s">
        <v>15</v>
      </c>
      <c r="M759">
        <f t="shared" si="110"/>
        <v>1</v>
      </c>
      <c r="N759">
        <f t="shared" si="111"/>
        <v>56.005000000000003</v>
      </c>
      <c r="O759">
        <f t="shared" si="112"/>
        <v>1</v>
      </c>
      <c r="P759">
        <f t="shared" si="113"/>
        <v>56.005000000000003</v>
      </c>
      <c r="Q759">
        <f t="shared" si="119"/>
        <v>56.005000000000003</v>
      </c>
      <c r="R759">
        <f t="shared" si="114"/>
        <v>1</v>
      </c>
      <c r="S759" t="b">
        <f t="shared" si="115"/>
        <v>0</v>
      </c>
      <c r="T759">
        <f t="shared" si="116"/>
        <v>56.005000000000003</v>
      </c>
      <c r="U759">
        <f t="shared" si="117"/>
        <v>1</v>
      </c>
      <c r="V759">
        <f t="shared" si="118"/>
        <v>56.005000000000003</v>
      </c>
    </row>
    <row r="760" spans="1:2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 s="6">
        <v>363294</v>
      </c>
      <c r="J760">
        <v>8.0500000000000007</v>
      </c>
      <c r="L760" t="s">
        <v>15</v>
      </c>
      <c r="M760">
        <f t="shared" si="110"/>
        <v>1</v>
      </c>
      <c r="N760">
        <f t="shared" si="111"/>
        <v>39.203500000000005</v>
      </c>
      <c r="O760">
        <f t="shared" si="112"/>
        <v>1</v>
      </c>
      <c r="P760">
        <f t="shared" si="113"/>
        <v>39.203500000000005</v>
      </c>
      <c r="Q760">
        <f t="shared" si="119"/>
        <v>39.203500000000005</v>
      </c>
      <c r="R760">
        <f t="shared" si="114"/>
        <v>1</v>
      </c>
      <c r="S760" t="b">
        <f t="shared" si="115"/>
        <v>0</v>
      </c>
      <c r="T760">
        <f t="shared" si="116"/>
        <v>39.203500000000005</v>
      </c>
      <c r="U760">
        <f t="shared" si="117"/>
        <v>1</v>
      </c>
      <c r="V760">
        <f t="shared" si="118"/>
        <v>39.203500000000005</v>
      </c>
    </row>
    <row r="761" spans="1:2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 s="6">
        <v>110152</v>
      </c>
      <c r="J761">
        <v>86.5</v>
      </c>
      <c r="K761" t="s">
        <v>390</v>
      </c>
      <c r="L761" t="s">
        <v>15</v>
      </c>
      <c r="M761">
        <f t="shared" si="110"/>
        <v>1</v>
      </c>
      <c r="N761">
        <f t="shared" si="111"/>
        <v>421.255</v>
      </c>
      <c r="O761">
        <f t="shared" si="112"/>
        <v>3</v>
      </c>
      <c r="P761">
        <f t="shared" si="113"/>
        <v>140.41833333333332</v>
      </c>
      <c r="Q761">
        <f t="shared" si="119"/>
        <v>421.255</v>
      </c>
      <c r="R761">
        <f t="shared" si="114"/>
        <v>1</v>
      </c>
      <c r="S761" t="b">
        <f t="shared" si="115"/>
        <v>0</v>
      </c>
      <c r="T761">
        <f t="shared" si="116"/>
        <v>421.255</v>
      </c>
      <c r="U761">
        <f t="shared" si="117"/>
        <v>3</v>
      </c>
      <c r="V761">
        <f t="shared" si="118"/>
        <v>140.41833333333332</v>
      </c>
    </row>
    <row r="762" spans="1:2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 s="6">
        <v>358585</v>
      </c>
      <c r="J762">
        <v>14.5</v>
      </c>
      <c r="L762" t="s">
        <v>15</v>
      </c>
      <c r="M762">
        <f t="shared" si="110"/>
        <v>1</v>
      </c>
      <c r="N762">
        <f t="shared" si="111"/>
        <v>70.614999999999995</v>
      </c>
      <c r="O762">
        <f t="shared" si="112"/>
        <v>2</v>
      </c>
      <c r="P762">
        <f t="shared" si="113"/>
        <v>35.307499999999997</v>
      </c>
      <c r="Q762">
        <f t="shared" si="119"/>
        <v>70.614999999999995</v>
      </c>
      <c r="R762">
        <f t="shared" si="114"/>
        <v>1</v>
      </c>
      <c r="S762" t="b">
        <f t="shared" si="115"/>
        <v>0</v>
      </c>
      <c r="T762">
        <f t="shared" si="116"/>
        <v>70.614999999999995</v>
      </c>
      <c r="U762">
        <f t="shared" si="117"/>
        <v>2</v>
      </c>
      <c r="V762">
        <f t="shared" si="118"/>
        <v>35.307499999999997</v>
      </c>
    </row>
    <row r="763" spans="1:2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s="6" t="s">
        <v>1059</v>
      </c>
      <c r="J763">
        <v>7.125</v>
      </c>
      <c r="L763" t="s">
        <v>15</v>
      </c>
      <c r="M763">
        <f t="shared" si="110"/>
        <v>1</v>
      </c>
      <c r="N763">
        <f t="shared" si="111"/>
        <v>34.698750000000004</v>
      </c>
      <c r="O763">
        <f t="shared" si="112"/>
        <v>1</v>
      </c>
      <c r="P763">
        <f t="shared" si="113"/>
        <v>34.698750000000004</v>
      </c>
      <c r="Q763">
        <f t="shared" si="119"/>
        <v>34.698750000000004</v>
      </c>
      <c r="R763">
        <f t="shared" si="114"/>
        <v>1</v>
      </c>
      <c r="S763" t="b">
        <f t="shared" si="115"/>
        <v>0</v>
      </c>
      <c r="T763">
        <f t="shared" si="116"/>
        <v>34.698750000000004</v>
      </c>
      <c r="U763">
        <f t="shared" si="117"/>
        <v>1</v>
      </c>
      <c r="V763">
        <f t="shared" si="118"/>
        <v>34.698750000000004</v>
      </c>
    </row>
    <row r="764" spans="1:2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 s="6">
        <v>2663</v>
      </c>
      <c r="J764">
        <v>7.2291999999999996</v>
      </c>
      <c r="L764" t="s">
        <v>20</v>
      </c>
      <c r="M764">
        <f t="shared" si="110"/>
        <v>1</v>
      </c>
      <c r="N764">
        <f t="shared" si="111"/>
        <v>35.206204</v>
      </c>
      <c r="O764">
        <f t="shared" si="112"/>
        <v>1</v>
      </c>
      <c r="P764">
        <f t="shared" si="113"/>
        <v>35.206204</v>
      </c>
      <c r="Q764">
        <f t="shared" si="119"/>
        <v>35.206204</v>
      </c>
      <c r="R764">
        <f t="shared" si="114"/>
        <v>1</v>
      </c>
      <c r="S764" t="b">
        <f t="shared" si="115"/>
        <v>0</v>
      </c>
      <c r="T764">
        <f t="shared" si="116"/>
        <v>35.206204</v>
      </c>
      <c r="U764">
        <f t="shared" si="117"/>
        <v>1</v>
      </c>
      <c r="V764">
        <f t="shared" si="118"/>
        <v>35.206204</v>
      </c>
    </row>
    <row r="765" spans="1:2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 s="6">
        <v>113760</v>
      </c>
      <c r="J765">
        <v>120</v>
      </c>
      <c r="K765" t="s">
        <v>578</v>
      </c>
      <c r="L765" t="s">
        <v>15</v>
      </c>
      <c r="M765">
        <f t="shared" si="110"/>
        <v>4</v>
      </c>
      <c r="N765">
        <f t="shared" si="111"/>
        <v>584.4</v>
      </c>
      <c r="O765">
        <f t="shared" si="112"/>
        <v>4</v>
      </c>
      <c r="P765">
        <f t="shared" si="113"/>
        <v>146.1</v>
      </c>
      <c r="Q765">
        <f t="shared" si="119"/>
        <v>146.1</v>
      </c>
      <c r="R765">
        <f t="shared" si="114"/>
        <v>3</v>
      </c>
      <c r="S765" t="b">
        <f t="shared" si="115"/>
        <v>0</v>
      </c>
      <c r="T765">
        <f t="shared" si="116"/>
        <v>194.79999999999998</v>
      </c>
      <c r="U765">
        <f t="shared" si="117"/>
        <v>4</v>
      </c>
      <c r="V765">
        <f t="shared" si="118"/>
        <v>146.1</v>
      </c>
    </row>
    <row r="766" spans="1:2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 s="6">
        <v>347074</v>
      </c>
      <c r="J766">
        <v>7.7750000000000004</v>
      </c>
      <c r="L766" t="s">
        <v>15</v>
      </c>
      <c r="M766">
        <f t="shared" si="110"/>
        <v>1</v>
      </c>
      <c r="N766">
        <f t="shared" si="111"/>
        <v>37.864250000000006</v>
      </c>
      <c r="O766">
        <f t="shared" si="112"/>
        <v>1</v>
      </c>
      <c r="P766">
        <f t="shared" si="113"/>
        <v>37.864250000000006</v>
      </c>
      <c r="Q766">
        <f t="shared" si="119"/>
        <v>37.864250000000006</v>
      </c>
      <c r="R766">
        <f t="shared" si="114"/>
        <v>1</v>
      </c>
      <c r="S766" t="b">
        <f t="shared" si="115"/>
        <v>0</v>
      </c>
      <c r="T766">
        <f t="shared" si="116"/>
        <v>37.864250000000006</v>
      </c>
      <c r="U766">
        <f t="shared" si="117"/>
        <v>1</v>
      </c>
      <c r="V766">
        <f t="shared" si="118"/>
        <v>37.864250000000006</v>
      </c>
    </row>
    <row r="767" spans="1:2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 s="6">
        <v>13502</v>
      </c>
      <c r="J767">
        <v>77.958299999999994</v>
      </c>
      <c r="K767" t="s">
        <v>1064</v>
      </c>
      <c r="L767" t="s">
        <v>15</v>
      </c>
      <c r="M767">
        <f t="shared" si="110"/>
        <v>2</v>
      </c>
      <c r="N767">
        <f t="shared" si="111"/>
        <v>379.65692099999995</v>
      </c>
      <c r="O767">
        <f t="shared" si="112"/>
        <v>3</v>
      </c>
      <c r="P767">
        <f t="shared" si="113"/>
        <v>126.55230699999998</v>
      </c>
      <c r="Q767">
        <f t="shared" si="119"/>
        <v>189.82846049999998</v>
      </c>
      <c r="R767">
        <f t="shared" si="114"/>
        <v>2</v>
      </c>
      <c r="S767" t="b">
        <f t="shared" si="115"/>
        <v>0</v>
      </c>
      <c r="T767">
        <f t="shared" si="116"/>
        <v>189.82846049999998</v>
      </c>
      <c r="U767">
        <f t="shared" si="117"/>
        <v>3</v>
      </c>
      <c r="V767">
        <f t="shared" si="118"/>
        <v>126.55230699999998</v>
      </c>
    </row>
    <row r="768" spans="1:2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 s="6">
        <v>112379</v>
      </c>
      <c r="J768">
        <v>39.6</v>
      </c>
      <c r="L768" t="s">
        <v>20</v>
      </c>
      <c r="M768">
        <f t="shared" si="110"/>
        <v>1</v>
      </c>
      <c r="N768">
        <f t="shared" si="111"/>
        <v>39.6</v>
      </c>
      <c r="O768">
        <f t="shared" si="112"/>
        <v>1</v>
      </c>
      <c r="P768">
        <f t="shared" si="113"/>
        <v>39.6</v>
      </c>
      <c r="Q768">
        <f t="shared" si="119"/>
        <v>39.6</v>
      </c>
      <c r="R768">
        <f t="shared" si="114"/>
        <v>1</v>
      </c>
      <c r="S768" t="b">
        <f t="shared" si="115"/>
        <v>0</v>
      </c>
      <c r="T768">
        <f t="shared" si="116"/>
        <v>39.6</v>
      </c>
      <c r="U768">
        <f t="shared" si="117"/>
        <v>1</v>
      </c>
      <c r="V768">
        <f t="shared" si="118"/>
        <v>39.6</v>
      </c>
    </row>
    <row r="769" spans="1:2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 s="6">
        <v>364850</v>
      </c>
      <c r="J769">
        <v>7.75</v>
      </c>
      <c r="L769" t="s">
        <v>27</v>
      </c>
      <c r="M769">
        <f t="shared" si="110"/>
        <v>1</v>
      </c>
      <c r="N769">
        <f t="shared" si="111"/>
        <v>32.458550000000002</v>
      </c>
      <c r="O769">
        <f t="shared" si="112"/>
        <v>1</v>
      </c>
      <c r="P769">
        <f t="shared" si="113"/>
        <v>32.458550000000002</v>
      </c>
      <c r="Q769">
        <f t="shared" si="119"/>
        <v>32.458550000000002</v>
      </c>
      <c r="R769">
        <f t="shared" si="114"/>
        <v>1</v>
      </c>
      <c r="S769" t="b">
        <f t="shared" si="115"/>
        <v>0</v>
      </c>
      <c r="T769">
        <f t="shared" si="116"/>
        <v>32.458550000000002</v>
      </c>
      <c r="U769">
        <f t="shared" si="117"/>
        <v>1</v>
      </c>
      <c r="V769">
        <f t="shared" si="118"/>
        <v>32.458550000000002</v>
      </c>
    </row>
    <row r="770" spans="1:2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 s="6">
        <v>371110</v>
      </c>
      <c r="J770">
        <v>24.15</v>
      </c>
      <c r="L770" t="s">
        <v>27</v>
      </c>
      <c r="M770">
        <f t="shared" si="110"/>
        <v>2</v>
      </c>
      <c r="N770">
        <f t="shared" si="111"/>
        <v>101.14502999999999</v>
      </c>
      <c r="O770">
        <f t="shared" si="112"/>
        <v>3</v>
      </c>
      <c r="P770">
        <f t="shared" si="113"/>
        <v>33.715009999999999</v>
      </c>
      <c r="Q770">
        <f t="shared" si="119"/>
        <v>50.572514999999996</v>
      </c>
      <c r="R770">
        <f t="shared" si="114"/>
        <v>2</v>
      </c>
      <c r="S770" t="b">
        <f t="shared" si="115"/>
        <v>0</v>
      </c>
      <c r="T770">
        <f t="shared" si="116"/>
        <v>50.572514999999996</v>
      </c>
      <c r="U770">
        <f t="shared" si="117"/>
        <v>3</v>
      </c>
      <c r="V770">
        <f t="shared" si="118"/>
        <v>33.715009999999999</v>
      </c>
    </row>
    <row r="771" spans="1:2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 s="6">
        <v>8471</v>
      </c>
      <c r="J771">
        <v>8.3625000000000007</v>
      </c>
      <c r="L771" t="s">
        <v>15</v>
      </c>
      <c r="M771">
        <f t="shared" ref="M771:M834" si="120">G771+H771+1</f>
        <v>1</v>
      </c>
      <c r="N771">
        <f t="shared" ref="N771:N834" si="121">IF(L771="S",J771*4.87,IF(L771="Q",J771*0.86*4.87,IF(OR(ISNUMBER(SEARCH("PC",I771)),ISNUMBER(SEARCH("SC",I771)),C771=3),J771*4.87,J771)))</f>
        <v>40.725375000000007</v>
      </c>
      <c r="O771">
        <f t="shared" ref="O771:O834" si="122">COUNTIF(I:I,I771)</f>
        <v>1</v>
      </c>
      <c r="P771">
        <f t="shared" ref="P771:P834" si="123">N771/O771</f>
        <v>40.725375000000007</v>
      </c>
      <c r="Q771">
        <f t="shared" si="119"/>
        <v>40.725375000000007</v>
      </c>
      <c r="R771">
        <f t="shared" ref="R771:R834" si="124">IF(S771,0.5*(1+G771)+H771,1+G771+0.5*H771)</f>
        <v>1</v>
      </c>
      <c r="S771" t="b">
        <f t="shared" ref="S771:S834" si="125">AND(OR(ISNUMBER(SEARCH("Master",D771)),ISNUMBER(SEARCH("Miss",D771))),H771&gt;0)</f>
        <v>0</v>
      </c>
      <c r="T771">
        <f t="shared" ref="T771:T834" si="126">N771/R771</f>
        <v>40.725375000000007</v>
      </c>
      <c r="U771">
        <f t="shared" ref="U771:U834" si="127">MAX(O771,R771)</f>
        <v>1</v>
      </c>
      <c r="V771">
        <f t="shared" ref="V771:V834" si="128">N771/U771</f>
        <v>40.725375000000007</v>
      </c>
    </row>
    <row r="772" spans="1:2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 s="6">
        <v>345781</v>
      </c>
      <c r="J772">
        <v>9.5</v>
      </c>
      <c r="L772" t="s">
        <v>15</v>
      </c>
      <c r="M772">
        <f t="shared" si="120"/>
        <v>1</v>
      </c>
      <c r="N772">
        <f t="shared" si="121"/>
        <v>46.265000000000001</v>
      </c>
      <c r="O772">
        <f t="shared" si="122"/>
        <v>1</v>
      </c>
      <c r="P772">
        <f t="shared" si="123"/>
        <v>46.265000000000001</v>
      </c>
      <c r="Q772">
        <f t="shared" ref="Q772:Q835" si="129">N772/M772</f>
        <v>46.265000000000001</v>
      </c>
      <c r="R772">
        <f t="shared" si="124"/>
        <v>1</v>
      </c>
      <c r="S772" t="b">
        <f t="shared" si="125"/>
        <v>0</v>
      </c>
      <c r="T772">
        <f t="shared" si="126"/>
        <v>46.265000000000001</v>
      </c>
      <c r="U772">
        <f t="shared" si="127"/>
        <v>1</v>
      </c>
      <c r="V772">
        <f t="shared" si="128"/>
        <v>46.265000000000001</v>
      </c>
    </row>
    <row r="773" spans="1:2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 s="6">
        <v>350047</v>
      </c>
      <c r="J773">
        <v>7.8541999999999996</v>
      </c>
      <c r="L773" t="s">
        <v>15</v>
      </c>
      <c r="M773">
        <f t="shared" si="120"/>
        <v>1</v>
      </c>
      <c r="N773">
        <f t="shared" si="121"/>
        <v>38.249954000000002</v>
      </c>
      <c r="O773">
        <f t="shared" si="122"/>
        <v>1</v>
      </c>
      <c r="P773">
        <f t="shared" si="123"/>
        <v>38.249954000000002</v>
      </c>
      <c r="Q773">
        <f t="shared" si="129"/>
        <v>38.249954000000002</v>
      </c>
      <c r="R773">
        <f t="shared" si="124"/>
        <v>1</v>
      </c>
      <c r="S773" t="b">
        <f t="shared" si="125"/>
        <v>0</v>
      </c>
      <c r="T773">
        <f t="shared" si="126"/>
        <v>38.249954000000002</v>
      </c>
      <c r="U773">
        <f t="shared" si="127"/>
        <v>1</v>
      </c>
      <c r="V773">
        <f t="shared" si="128"/>
        <v>38.249954000000002</v>
      </c>
    </row>
    <row r="774" spans="1:2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s="6" t="s">
        <v>1072</v>
      </c>
      <c r="J774">
        <v>10.5</v>
      </c>
      <c r="K774" t="s">
        <v>1073</v>
      </c>
      <c r="L774" t="s">
        <v>15</v>
      </c>
      <c r="M774">
        <f t="shared" si="120"/>
        <v>1</v>
      </c>
      <c r="N774">
        <f t="shared" si="121"/>
        <v>51.134999999999998</v>
      </c>
      <c r="O774">
        <f t="shared" si="122"/>
        <v>2</v>
      </c>
      <c r="P774">
        <f t="shared" si="123"/>
        <v>25.567499999999999</v>
      </c>
      <c r="Q774">
        <f t="shared" si="129"/>
        <v>51.134999999999998</v>
      </c>
      <c r="R774">
        <f t="shared" si="124"/>
        <v>1</v>
      </c>
      <c r="S774" t="b">
        <f t="shared" si="125"/>
        <v>0</v>
      </c>
      <c r="T774">
        <f t="shared" si="126"/>
        <v>51.134999999999998</v>
      </c>
      <c r="U774">
        <f t="shared" si="127"/>
        <v>2</v>
      </c>
      <c r="V774">
        <f t="shared" si="128"/>
        <v>25.567499999999999</v>
      </c>
    </row>
    <row r="775" spans="1:2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 s="6">
        <v>2674</v>
      </c>
      <c r="J775">
        <v>7.2249999999999996</v>
      </c>
      <c r="L775" t="s">
        <v>20</v>
      </c>
      <c r="M775">
        <f t="shared" si="120"/>
        <v>1</v>
      </c>
      <c r="N775">
        <f t="shared" si="121"/>
        <v>35.185749999999999</v>
      </c>
      <c r="O775">
        <f t="shared" si="122"/>
        <v>1</v>
      </c>
      <c r="P775">
        <f t="shared" si="123"/>
        <v>35.185749999999999</v>
      </c>
      <c r="Q775">
        <f t="shared" si="129"/>
        <v>35.185749999999999</v>
      </c>
      <c r="R775">
        <f t="shared" si="124"/>
        <v>1</v>
      </c>
      <c r="S775" t="b">
        <f t="shared" si="125"/>
        <v>0</v>
      </c>
      <c r="T775">
        <f t="shared" si="126"/>
        <v>35.185749999999999</v>
      </c>
      <c r="U775">
        <f t="shared" si="127"/>
        <v>1</v>
      </c>
      <c r="V775">
        <f t="shared" si="128"/>
        <v>35.185749999999999</v>
      </c>
    </row>
    <row r="776" spans="1:2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 s="6">
        <v>29105</v>
      </c>
      <c r="J776">
        <v>23</v>
      </c>
      <c r="L776" t="s">
        <v>15</v>
      </c>
      <c r="M776">
        <f t="shared" si="120"/>
        <v>5</v>
      </c>
      <c r="N776">
        <f t="shared" si="121"/>
        <v>112.01</v>
      </c>
      <c r="O776">
        <f t="shared" si="122"/>
        <v>1</v>
      </c>
      <c r="P776">
        <f t="shared" si="123"/>
        <v>112.01</v>
      </c>
      <c r="Q776">
        <f t="shared" si="129"/>
        <v>22.402000000000001</v>
      </c>
      <c r="R776">
        <f t="shared" si="124"/>
        <v>3.5</v>
      </c>
      <c r="S776" t="b">
        <f t="shared" si="125"/>
        <v>0</v>
      </c>
      <c r="T776">
        <f t="shared" si="126"/>
        <v>32.002857142857145</v>
      </c>
      <c r="U776">
        <f t="shared" si="127"/>
        <v>3.5</v>
      </c>
      <c r="V776">
        <f t="shared" si="128"/>
        <v>32.002857142857145</v>
      </c>
    </row>
    <row r="777" spans="1:2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 s="6">
        <v>347078</v>
      </c>
      <c r="J777">
        <v>7.75</v>
      </c>
      <c r="L777" t="s">
        <v>15</v>
      </c>
      <c r="M777">
        <f t="shared" si="120"/>
        <v>1</v>
      </c>
      <c r="N777">
        <f t="shared" si="121"/>
        <v>37.7425</v>
      </c>
      <c r="O777">
        <f t="shared" si="122"/>
        <v>1</v>
      </c>
      <c r="P777">
        <f t="shared" si="123"/>
        <v>37.7425</v>
      </c>
      <c r="Q777">
        <f t="shared" si="129"/>
        <v>37.7425</v>
      </c>
      <c r="R777">
        <f t="shared" si="124"/>
        <v>1</v>
      </c>
      <c r="S777" t="b">
        <f t="shared" si="125"/>
        <v>0</v>
      </c>
      <c r="T777">
        <f t="shared" si="126"/>
        <v>37.7425</v>
      </c>
      <c r="U777">
        <f t="shared" si="127"/>
        <v>1</v>
      </c>
      <c r="V777">
        <f t="shared" si="128"/>
        <v>37.7425</v>
      </c>
    </row>
    <row r="778" spans="1:2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 s="6">
        <v>383121</v>
      </c>
      <c r="J778">
        <v>7.75</v>
      </c>
      <c r="K778" t="s">
        <v>1078</v>
      </c>
      <c r="L778" t="s">
        <v>27</v>
      </c>
      <c r="M778">
        <f t="shared" si="120"/>
        <v>1</v>
      </c>
      <c r="N778">
        <f t="shared" si="121"/>
        <v>32.458550000000002</v>
      </c>
      <c r="O778">
        <f t="shared" si="122"/>
        <v>1</v>
      </c>
      <c r="P778">
        <f t="shared" si="123"/>
        <v>32.458550000000002</v>
      </c>
      <c r="Q778">
        <f t="shared" si="129"/>
        <v>32.458550000000002</v>
      </c>
      <c r="R778">
        <f t="shared" si="124"/>
        <v>1</v>
      </c>
      <c r="S778" t="b">
        <f t="shared" si="125"/>
        <v>0</v>
      </c>
      <c r="T778">
        <f t="shared" si="126"/>
        <v>32.458550000000002</v>
      </c>
      <c r="U778">
        <f t="shared" si="127"/>
        <v>1</v>
      </c>
      <c r="V778">
        <f t="shared" si="128"/>
        <v>32.458550000000002</v>
      </c>
    </row>
    <row r="779" spans="1:2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 s="6">
        <v>364516</v>
      </c>
      <c r="J779">
        <v>12.475</v>
      </c>
      <c r="L779" t="s">
        <v>15</v>
      </c>
      <c r="M779">
        <f t="shared" si="120"/>
        <v>1</v>
      </c>
      <c r="N779">
        <f t="shared" si="121"/>
        <v>60.753250000000001</v>
      </c>
      <c r="O779">
        <f t="shared" si="122"/>
        <v>2</v>
      </c>
      <c r="P779">
        <f t="shared" si="123"/>
        <v>30.376625000000001</v>
      </c>
      <c r="Q779">
        <f t="shared" si="129"/>
        <v>60.753250000000001</v>
      </c>
      <c r="R779">
        <f t="shared" si="124"/>
        <v>1</v>
      </c>
      <c r="S779" t="b">
        <f t="shared" si="125"/>
        <v>0</v>
      </c>
      <c r="T779">
        <f t="shared" si="126"/>
        <v>60.753250000000001</v>
      </c>
      <c r="U779">
        <f t="shared" si="127"/>
        <v>2</v>
      </c>
      <c r="V779">
        <f t="shared" si="128"/>
        <v>30.376625000000001</v>
      </c>
    </row>
    <row r="780" spans="1:2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 s="6">
        <v>36865</v>
      </c>
      <c r="J780">
        <v>7.7374999999999998</v>
      </c>
      <c r="L780" t="s">
        <v>27</v>
      </c>
      <c r="M780">
        <f t="shared" si="120"/>
        <v>1</v>
      </c>
      <c r="N780">
        <f t="shared" si="121"/>
        <v>32.406197499999998</v>
      </c>
      <c r="O780">
        <f t="shared" si="122"/>
        <v>1</v>
      </c>
      <c r="P780">
        <f t="shared" si="123"/>
        <v>32.406197499999998</v>
      </c>
      <c r="Q780">
        <f t="shared" si="129"/>
        <v>32.406197499999998</v>
      </c>
      <c r="R780">
        <f t="shared" si="124"/>
        <v>1</v>
      </c>
      <c r="S780" t="b">
        <f t="shared" si="125"/>
        <v>0</v>
      </c>
      <c r="T780">
        <f t="shared" si="126"/>
        <v>32.406197499999998</v>
      </c>
      <c r="U780">
        <f t="shared" si="127"/>
        <v>1</v>
      </c>
      <c r="V780">
        <f t="shared" si="128"/>
        <v>32.406197499999998</v>
      </c>
    </row>
    <row r="781" spans="1:2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 s="6">
        <v>24160</v>
      </c>
      <c r="J781">
        <v>211.33750000000001</v>
      </c>
      <c r="K781" t="s">
        <v>1082</v>
      </c>
      <c r="L781" t="s">
        <v>15</v>
      </c>
      <c r="M781">
        <f t="shared" si="120"/>
        <v>2</v>
      </c>
      <c r="N781">
        <f t="shared" si="121"/>
        <v>1029.2136250000001</v>
      </c>
      <c r="O781">
        <f t="shared" si="122"/>
        <v>3</v>
      </c>
      <c r="P781">
        <f t="shared" si="123"/>
        <v>343.07120833333335</v>
      </c>
      <c r="Q781">
        <f t="shared" si="129"/>
        <v>514.60681250000005</v>
      </c>
      <c r="R781">
        <f t="shared" si="124"/>
        <v>1.5</v>
      </c>
      <c r="S781" t="b">
        <f t="shared" si="125"/>
        <v>0</v>
      </c>
      <c r="T781">
        <f t="shared" si="126"/>
        <v>686.14241666666669</v>
      </c>
      <c r="U781">
        <f t="shared" si="127"/>
        <v>3</v>
      </c>
      <c r="V781">
        <f t="shared" si="128"/>
        <v>343.07120833333335</v>
      </c>
    </row>
    <row r="782" spans="1:2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 s="6">
        <v>2687</v>
      </c>
      <c r="J782">
        <v>7.2291999999999996</v>
      </c>
      <c r="L782" t="s">
        <v>20</v>
      </c>
      <c r="M782">
        <f t="shared" si="120"/>
        <v>1</v>
      </c>
      <c r="N782">
        <f t="shared" si="121"/>
        <v>35.206204</v>
      </c>
      <c r="O782">
        <f t="shared" si="122"/>
        <v>1</v>
      </c>
      <c r="P782">
        <f t="shared" si="123"/>
        <v>35.206204</v>
      </c>
      <c r="Q782">
        <f t="shared" si="129"/>
        <v>35.206204</v>
      </c>
      <c r="R782">
        <f t="shared" si="124"/>
        <v>1</v>
      </c>
      <c r="S782" t="b">
        <f t="shared" si="125"/>
        <v>0</v>
      </c>
      <c r="T782">
        <f t="shared" si="126"/>
        <v>35.206204</v>
      </c>
      <c r="U782">
        <f t="shared" si="127"/>
        <v>1</v>
      </c>
      <c r="V782">
        <f t="shared" si="128"/>
        <v>35.206204</v>
      </c>
    </row>
    <row r="783" spans="1:2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 s="6">
        <v>17474</v>
      </c>
      <c r="J783">
        <v>57</v>
      </c>
      <c r="K783" t="s">
        <v>971</v>
      </c>
      <c r="L783" t="s">
        <v>15</v>
      </c>
      <c r="M783">
        <f t="shared" si="120"/>
        <v>2</v>
      </c>
      <c r="N783">
        <f t="shared" si="121"/>
        <v>277.59000000000003</v>
      </c>
      <c r="O783">
        <f t="shared" si="122"/>
        <v>2</v>
      </c>
      <c r="P783">
        <f t="shared" si="123"/>
        <v>138.79500000000002</v>
      </c>
      <c r="Q783">
        <f t="shared" si="129"/>
        <v>138.79500000000002</v>
      </c>
      <c r="R783">
        <f t="shared" si="124"/>
        <v>2</v>
      </c>
      <c r="S783" t="b">
        <f t="shared" si="125"/>
        <v>0</v>
      </c>
      <c r="T783">
        <f t="shared" si="126"/>
        <v>138.79500000000002</v>
      </c>
      <c r="U783">
        <f t="shared" si="127"/>
        <v>2</v>
      </c>
      <c r="V783">
        <f t="shared" si="128"/>
        <v>138.79500000000002</v>
      </c>
    </row>
    <row r="784" spans="1:2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 s="6">
        <v>113501</v>
      </c>
      <c r="J784">
        <v>30</v>
      </c>
      <c r="K784" t="s">
        <v>1086</v>
      </c>
      <c r="L784" t="s">
        <v>15</v>
      </c>
      <c r="M784">
        <f t="shared" si="120"/>
        <v>1</v>
      </c>
      <c r="N784">
        <f t="shared" si="121"/>
        <v>146.1</v>
      </c>
      <c r="O784">
        <f t="shared" si="122"/>
        <v>1</v>
      </c>
      <c r="P784">
        <f t="shared" si="123"/>
        <v>146.1</v>
      </c>
      <c r="Q784">
        <f t="shared" si="129"/>
        <v>146.1</v>
      </c>
      <c r="R784">
        <f t="shared" si="124"/>
        <v>1</v>
      </c>
      <c r="S784" t="b">
        <f t="shared" si="125"/>
        <v>0</v>
      </c>
      <c r="T784">
        <f t="shared" si="126"/>
        <v>146.1</v>
      </c>
      <c r="U784">
        <f t="shared" si="127"/>
        <v>1</v>
      </c>
      <c r="V784">
        <f t="shared" si="128"/>
        <v>146.1</v>
      </c>
    </row>
    <row r="785" spans="1:2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s="6" t="s">
        <v>1088</v>
      </c>
      <c r="J785">
        <v>23.45</v>
      </c>
      <c r="L785" t="s">
        <v>15</v>
      </c>
      <c r="M785">
        <f t="shared" si="120"/>
        <v>4</v>
      </c>
      <c r="N785">
        <f t="shared" si="121"/>
        <v>114.2015</v>
      </c>
      <c r="O785">
        <f t="shared" si="122"/>
        <v>2</v>
      </c>
      <c r="P785">
        <f t="shared" si="123"/>
        <v>57.100749999999998</v>
      </c>
      <c r="Q785">
        <f t="shared" si="129"/>
        <v>28.550374999999999</v>
      </c>
      <c r="R785">
        <f t="shared" si="124"/>
        <v>3</v>
      </c>
      <c r="S785" t="b">
        <f t="shared" si="125"/>
        <v>0</v>
      </c>
      <c r="T785">
        <f t="shared" si="126"/>
        <v>38.067166666666665</v>
      </c>
      <c r="U785">
        <f t="shared" si="127"/>
        <v>3</v>
      </c>
      <c r="V785">
        <f t="shared" si="128"/>
        <v>38.067166666666665</v>
      </c>
    </row>
    <row r="786" spans="1:2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s="6" t="s">
        <v>1090</v>
      </c>
      <c r="J786">
        <v>7.05</v>
      </c>
      <c r="L786" t="s">
        <v>15</v>
      </c>
      <c r="M786">
        <f t="shared" si="120"/>
        <v>1</v>
      </c>
      <c r="N786">
        <f t="shared" si="121"/>
        <v>34.333500000000001</v>
      </c>
      <c r="O786">
        <f t="shared" si="122"/>
        <v>1</v>
      </c>
      <c r="P786">
        <f t="shared" si="123"/>
        <v>34.333500000000001</v>
      </c>
      <c r="Q786">
        <f t="shared" si="129"/>
        <v>34.333500000000001</v>
      </c>
      <c r="R786">
        <f t="shared" si="124"/>
        <v>1</v>
      </c>
      <c r="S786" t="b">
        <f t="shared" si="125"/>
        <v>0</v>
      </c>
      <c r="T786">
        <f t="shared" si="126"/>
        <v>34.333500000000001</v>
      </c>
      <c r="U786">
        <f t="shared" si="127"/>
        <v>1</v>
      </c>
      <c r="V786">
        <f t="shared" si="128"/>
        <v>34.333500000000001</v>
      </c>
    </row>
    <row r="787" spans="1:2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 s="6">
        <v>374887</v>
      </c>
      <c r="J787">
        <v>7.25</v>
      </c>
      <c r="L787" t="s">
        <v>15</v>
      </c>
      <c r="M787">
        <f t="shared" si="120"/>
        <v>1</v>
      </c>
      <c r="N787">
        <f t="shared" si="121"/>
        <v>35.307499999999997</v>
      </c>
      <c r="O787">
        <f t="shared" si="122"/>
        <v>1</v>
      </c>
      <c r="P787">
        <f t="shared" si="123"/>
        <v>35.307499999999997</v>
      </c>
      <c r="Q787">
        <f t="shared" si="129"/>
        <v>35.307499999999997</v>
      </c>
      <c r="R787">
        <f t="shared" si="124"/>
        <v>1</v>
      </c>
      <c r="S787" t="b">
        <f t="shared" si="125"/>
        <v>0</v>
      </c>
      <c r="T787">
        <f t="shared" si="126"/>
        <v>35.307499999999997</v>
      </c>
      <c r="U787">
        <f t="shared" si="127"/>
        <v>1</v>
      </c>
      <c r="V787">
        <f t="shared" si="128"/>
        <v>35.307499999999997</v>
      </c>
    </row>
    <row r="788" spans="1:2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 s="6">
        <v>3101265</v>
      </c>
      <c r="J788">
        <v>7.4958</v>
      </c>
      <c r="L788" t="s">
        <v>15</v>
      </c>
      <c r="M788">
        <f t="shared" si="120"/>
        <v>1</v>
      </c>
      <c r="N788">
        <f t="shared" si="121"/>
        <v>36.504545999999998</v>
      </c>
      <c r="O788">
        <f t="shared" si="122"/>
        <v>1</v>
      </c>
      <c r="P788">
        <f t="shared" si="123"/>
        <v>36.504545999999998</v>
      </c>
      <c r="Q788">
        <f t="shared" si="129"/>
        <v>36.504545999999998</v>
      </c>
      <c r="R788">
        <f t="shared" si="124"/>
        <v>1</v>
      </c>
      <c r="S788" t="b">
        <f t="shared" si="125"/>
        <v>0</v>
      </c>
      <c r="T788">
        <f t="shared" si="126"/>
        <v>36.504545999999998</v>
      </c>
      <c r="U788">
        <f t="shared" si="127"/>
        <v>1</v>
      </c>
      <c r="V788">
        <f t="shared" si="128"/>
        <v>36.504545999999998</v>
      </c>
    </row>
    <row r="789" spans="1:2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 s="6">
        <v>382652</v>
      </c>
      <c r="J789">
        <v>29.125</v>
      </c>
      <c r="L789" t="s">
        <v>27</v>
      </c>
      <c r="M789">
        <f t="shared" si="120"/>
        <v>6</v>
      </c>
      <c r="N789">
        <f t="shared" si="121"/>
        <v>121.981325</v>
      </c>
      <c r="O789">
        <f t="shared" si="122"/>
        <v>5</v>
      </c>
      <c r="P789">
        <f t="shared" si="123"/>
        <v>24.396265</v>
      </c>
      <c r="Q789">
        <f t="shared" si="129"/>
        <v>20.330220833333332</v>
      </c>
      <c r="R789">
        <f t="shared" si="124"/>
        <v>3.5</v>
      </c>
      <c r="S789" t="b">
        <f t="shared" si="125"/>
        <v>1</v>
      </c>
      <c r="T789">
        <f t="shared" si="126"/>
        <v>34.85180714285714</v>
      </c>
      <c r="U789">
        <f t="shared" si="127"/>
        <v>5</v>
      </c>
      <c r="V789">
        <f t="shared" si="128"/>
        <v>24.396265</v>
      </c>
    </row>
    <row r="790" spans="1:2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s="6" t="s">
        <v>154</v>
      </c>
      <c r="J790">
        <v>20.574999999999999</v>
      </c>
      <c r="L790" t="s">
        <v>15</v>
      </c>
      <c r="M790">
        <f t="shared" si="120"/>
        <v>4</v>
      </c>
      <c r="N790">
        <f t="shared" si="121"/>
        <v>100.20025</v>
      </c>
      <c r="O790">
        <f t="shared" si="122"/>
        <v>2</v>
      </c>
      <c r="P790">
        <f t="shared" si="123"/>
        <v>50.100124999999998</v>
      </c>
      <c r="Q790">
        <f t="shared" si="129"/>
        <v>25.050062499999999</v>
      </c>
      <c r="R790">
        <f t="shared" si="124"/>
        <v>3</v>
      </c>
      <c r="S790" t="b">
        <f t="shared" si="125"/>
        <v>1</v>
      </c>
      <c r="T790">
        <f t="shared" si="126"/>
        <v>33.400083333333335</v>
      </c>
      <c r="U790">
        <f t="shared" si="127"/>
        <v>3</v>
      </c>
      <c r="V790">
        <f t="shared" si="128"/>
        <v>33.400083333333335</v>
      </c>
    </row>
    <row r="791" spans="1:2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s="6" t="s">
        <v>219</v>
      </c>
      <c r="J791">
        <v>79.2</v>
      </c>
      <c r="K791" t="s">
        <v>1096</v>
      </c>
      <c r="L791" t="s">
        <v>20</v>
      </c>
      <c r="M791">
        <f t="shared" si="120"/>
        <v>1</v>
      </c>
      <c r="N791">
        <f t="shared" si="121"/>
        <v>385.70400000000001</v>
      </c>
      <c r="O791">
        <f t="shared" si="122"/>
        <v>2</v>
      </c>
      <c r="P791">
        <f t="shared" si="123"/>
        <v>192.852</v>
      </c>
      <c r="Q791">
        <f t="shared" si="129"/>
        <v>385.70400000000001</v>
      </c>
      <c r="R791">
        <f t="shared" si="124"/>
        <v>1</v>
      </c>
      <c r="S791" t="b">
        <f t="shared" si="125"/>
        <v>0</v>
      </c>
      <c r="T791">
        <f t="shared" si="126"/>
        <v>385.70400000000001</v>
      </c>
      <c r="U791">
        <f t="shared" si="127"/>
        <v>2</v>
      </c>
      <c r="V791">
        <f t="shared" si="128"/>
        <v>192.852</v>
      </c>
    </row>
    <row r="792" spans="1:2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 s="6">
        <v>12460</v>
      </c>
      <c r="J792">
        <v>7.75</v>
      </c>
      <c r="L792" t="s">
        <v>27</v>
      </c>
      <c r="M792">
        <f t="shared" si="120"/>
        <v>1</v>
      </c>
      <c r="N792">
        <f t="shared" si="121"/>
        <v>32.458550000000002</v>
      </c>
      <c r="O792">
        <f t="shared" si="122"/>
        <v>1</v>
      </c>
      <c r="P792">
        <f t="shared" si="123"/>
        <v>32.458550000000002</v>
      </c>
      <c r="Q792">
        <f t="shared" si="129"/>
        <v>32.458550000000002</v>
      </c>
      <c r="R792">
        <f t="shared" si="124"/>
        <v>1</v>
      </c>
      <c r="S792" t="b">
        <f t="shared" si="125"/>
        <v>0</v>
      </c>
      <c r="T792">
        <f t="shared" si="126"/>
        <v>32.458550000000002</v>
      </c>
      <c r="U792">
        <f t="shared" si="127"/>
        <v>1</v>
      </c>
      <c r="V792">
        <f t="shared" si="128"/>
        <v>32.458550000000002</v>
      </c>
    </row>
    <row r="793" spans="1:2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 s="6">
        <v>239865</v>
      </c>
      <c r="J793">
        <v>26</v>
      </c>
      <c r="L793" t="s">
        <v>15</v>
      </c>
      <c r="M793">
        <f t="shared" si="120"/>
        <v>1</v>
      </c>
      <c r="N793">
        <f t="shared" si="121"/>
        <v>126.62</v>
      </c>
      <c r="O793">
        <f t="shared" si="122"/>
        <v>2</v>
      </c>
      <c r="P793">
        <f t="shared" si="123"/>
        <v>63.31</v>
      </c>
      <c r="Q793">
        <f t="shared" si="129"/>
        <v>126.62</v>
      </c>
      <c r="R793">
        <f t="shared" si="124"/>
        <v>1</v>
      </c>
      <c r="S793" t="b">
        <f t="shared" si="125"/>
        <v>0</v>
      </c>
      <c r="T793">
        <f t="shared" si="126"/>
        <v>126.62</v>
      </c>
      <c r="U793">
        <f t="shared" si="127"/>
        <v>2</v>
      </c>
      <c r="V793">
        <f t="shared" si="128"/>
        <v>63.31</v>
      </c>
    </row>
    <row r="794" spans="1:2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s="6" t="s">
        <v>251</v>
      </c>
      <c r="J794">
        <v>69.55</v>
      </c>
      <c r="L794" t="s">
        <v>15</v>
      </c>
      <c r="M794">
        <f t="shared" si="120"/>
        <v>11</v>
      </c>
      <c r="N794">
        <f t="shared" si="121"/>
        <v>338.70850000000002</v>
      </c>
      <c r="O794">
        <f t="shared" si="122"/>
        <v>7</v>
      </c>
      <c r="P794">
        <f t="shared" si="123"/>
        <v>48.386928571428577</v>
      </c>
      <c r="Q794">
        <f t="shared" si="129"/>
        <v>30.791681818181818</v>
      </c>
      <c r="R794">
        <f t="shared" si="124"/>
        <v>6.5</v>
      </c>
      <c r="S794" t="b">
        <f t="shared" si="125"/>
        <v>1</v>
      </c>
      <c r="T794">
        <f t="shared" si="126"/>
        <v>52.109000000000002</v>
      </c>
      <c r="U794">
        <f t="shared" si="127"/>
        <v>7</v>
      </c>
      <c r="V794">
        <f t="shared" si="128"/>
        <v>48.386928571428577</v>
      </c>
    </row>
    <row r="795" spans="1:2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s="6" t="s">
        <v>1101</v>
      </c>
      <c r="J795">
        <v>30.695799999999998</v>
      </c>
      <c r="L795" t="s">
        <v>20</v>
      </c>
      <c r="M795">
        <f t="shared" si="120"/>
        <v>1</v>
      </c>
      <c r="N795">
        <f t="shared" si="121"/>
        <v>149.48854599999999</v>
      </c>
      <c r="O795">
        <f t="shared" si="122"/>
        <v>1</v>
      </c>
      <c r="P795">
        <f t="shared" si="123"/>
        <v>149.48854599999999</v>
      </c>
      <c r="Q795">
        <f t="shared" si="129"/>
        <v>149.48854599999999</v>
      </c>
      <c r="R795">
        <f t="shared" si="124"/>
        <v>1</v>
      </c>
      <c r="S795" t="b">
        <f t="shared" si="125"/>
        <v>0</v>
      </c>
      <c r="T795">
        <f t="shared" si="126"/>
        <v>149.48854599999999</v>
      </c>
      <c r="U795">
        <f t="shared" si="127"/>
        <v>1</v>
      </c>
      <c r="V795">
        <f t="shared" si="128"/>
        <v>149.48854599999999</v>
      </c>
    </row>
    <row r="796" spans="1:2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 s="6">
        <v>349203</v>
      </c>
      <c r="J796">
        <v>7.8958000000000004</v>
      </c>
      <c r="L796" t="s">
        <v>15</v>
      </c>
      <c r="M796">
        <f t="shared" si="120"/>
        <v>1</v>
      </c>
      <c r="N796">
        <f t="shared" si="121"/>
        <v>38.452546000000005</v>
      </c>
      <c r="O796">
        <f t="shared" si="122"/>
        <v>1</v>
      </c>
      <c r="P796">
        <f t="shared" si="123"/>
        <v>38.452546000000005</v>
      </c>
      <c r="Q796">
        <f t="shared" si="129"/>
        <v>38.452546000000005</v>
      </c>
      <c r="R796">
        <f t="shared" si="124"/>
        <v>1</v>
      </c>
      <c r="S796" t="b">
        <f t="shared" si="125"/>
        <v>0</v>
      </c>
      <c r="T796">
        <f t="shared" si="126"/>
        <v>38.452546000000005</v>
      </c>
      <c r="U796">
        <f t="shared" si="127"/>
        <v>1</v>
      </c>
      <c r="V796">
        <f t="shared" si="128"/>
        <v>38.452546000000005</v>
      </c>
    </row>
    <row r="797" spans="1:2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 s="6">
        <v>28213</v>
      </c>
      <c r="J797">
        <v>13</v>
      </c>
      <c r="L797" t="s">
        <v>15</v>
      </c>
      <c r="M797">
        <f t="shared" si="120"/>
        <v>1</v>
      </c>
      <c r="N797">
        <f t="shared" si="121"/>
        <v>63.31</v>
      </c>
      <c r="O797">
        <f t="shared" si="122"/>
        <v>1</v>
      </c>
      <c r="P797">
        <f t="shared" si="123"/>
        <v>63.31</v>
      </c>
      <c r="Q797">
        <f t="shared" si="129"/>
        <v>63.31</v>
      </c>
      <c r="R797">
        <f t="shared" si="124"/>
        <v>1</v>
      </c>
      <c r="S797" t="b">
        <f t="shared" si="125"/>
        <v>0</v>
      </c>
      <c r="T797">
        <f t="shared" si="126"/>
        <v>63.31</v>
      </c>
      <c r="U797">
        <f t="shared" si="127"/>
        <v>1</v>
      </c>
      <c r="V797">
        <f t="shared" si="128"/>
        <v>63.31</v>
      </c>
    </row>
    <row r="798" spans="1:2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 s="6">
        <v>17465</v>
      </c>
      <c r="J798">
        <v>25.929200000000002</v>
      </c>
      <c r="K798" t="s">
        <v>1105</v>
      </c>
      <c r="L798" t="s">
        <v>15</v>
      </c>
      <c r="M798">
        <f t="shared" si="120"/>
        <v>1</v>
      </c>
      <c r="N798">
        <f t="shared" si="121"/>
        <v>126.27520400000002</v>
      </c>
      <c r="O798">
        <f t="shared" si="122"/>
        <v>1</v>
      </c>
      <c r="P798">
        <f t="shared" si="123"/>
        <v>126.27520400000002</v>
      </c>
      <c r="Q798">
        <f t="shared" si="129"/>
        <v>126.27520400000002</v>
      </c>
      <c r="R798">
        <f t="shared" si="124"/>
        <v>1</v>
      </c>
      <c r="S798" t="b">
        <f t="shared" si="125"/>
        <v>0</v>
      </c>
      <c r="T798">
        <f t="shared" si="126"/>
        <v>126.27520400000002</v>
      </c>
      <c r="U798">
        <f t="shared" si="127"/>
        <v>1</v>
      </c>
      <c r="V798">
        <f t="shared" si="128"/>
        <v>126.27520400000002</v>
      </c>
    </row>
    <row r="799" spans="1:2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 s="6">
        <v>349244</v>
      </c>
      <c r="J799">
        <v>8.6832999999999991</v>
      </c>
      <c r="L799" t="s">
        <v>15</v>
      </c>
      <c r="M799">
        <f t="shared" si="120"/>
        <v>1</v>
      </c>
      <c r="N799">
        <f t="shared" si="121"/>
        <v>42.287670999999996</v>
      </c>
      <c r="O799">
        <f t="shared" si="122"/>
        <v>1</v>
      </c>
      <c r="P799">
        <f t="shared" si="123"/>
        <v>42.287670999999996</v>
      </c>
      <c r="Q799">
        <f t="shared" si="129"/>
        <v>42.287670999999996</v>
      </c>
      <c r="R799">
        <f t="shared" si="124"/>
        <v>1</v>
      </c>
      <c r="S799" t="b">
        <f t="shared" si="125"/>
        <v>0</v>
      </c>
      <c r="T799">
        <f t="shared" si="126"/>
        <v>42.287670999999996</v>
      </c>
      <c r="U799">
        <f t="shared" si="127"/>
        <v>1</v>
      </c>
      <c r="V799">
        <f t="shared" si="128"/>
        <v>42.287670999999996</v>
      </c>
    </row>
    <row r="800" spans="1:2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 s="6">
        <v>2685</v>
      </c>
      <c r="J800">
        <v>7.2291999999999996</v>
      </c>
      <c r="L800" t="s">
        <v>20</v>
      </c>
      <c r="M800">
        <f t="shared" si="120"/>
        <v>1</v>
      </c>
      <c r="N800">
        <f t="shared" si="121"/>
        <v>35.206204</v>
      </c>
      <c r="O800">
        <f t="shared" si="122"/>
        <v>1</v>
      </c>
      <c r="P800">
        <f t="shared" si="123"/>
        <v>35.206204</v>
      </c>
      <c r="Q800">
        <f t="shared" si="129"/>
        <v>35.206204</v>
      </c>
      <c r="R800">
        <f t="shared" si="124"/>
        <v>1</v>
      </c>
      <c r="S800" t="b">
        <f t="shared" si="125"/>
        <v>0</v>
      </c>
      <c r="T800">
        <f t="shared" si="126"/>
        <v>35.206204</v>
      </c>
      <c r="U800">
        <f t="shared" si="127"/>
        <v>1</v>
      </c>
      <c r="V800">
        <f t="shared" si="128"/>
        <v>35.206204</v>
      </c>
    </row>
    <row r="801" spans="1:2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 s="6">
        <v>345773</v>
      </c>
      <c r="J801">
        <v>24.15</v>
      </c>
      <c r="L801" t="s">
        <v>15</v>
      </c>
      <c r="M801">
        <f t="shared" si="120"/>
        <v>3</v>
      </c>
      <c r="N801">
        <f t="shared" si="121"/>
        <v>117.6105</v>
      </c>
      <c r="O801">
        <f t="shared" si="122"/>
        <v>3</v>
      </c>
      <c r="P801">
        <f t="shared" si="123"/>
        <v>39.203499999999998</v>
      </c>
      <c r="Q801">
        <f t="shared" si="129"/>
        <v>39.203499999999998</v>
      </c>
      <c r="R801">
        <f t="shared" si="124"/>
        <v>2.5</v>
      </c>
      <c r="S801" t="b">
        <f t="shared" si="125"/>
        <v>0</v>
      </c>
      <c r="T801">
        <f t="shared" si="126"/>
        <v>47.044200000000004</v>
      </c>
      <c r="U801">
        <f t="shared" si="127"/>
        <v>3</v>
      </c>
      <c r="V801">
        <f t="shared" si="128"/>
        <v>39.203499999999998</v>
      </c>
    </row>
    <row r="802" spans="1:2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 s="6">
        <v>250647</v>
      </c>
      <c r="J802">
        <v>13</v>
      </c>
      <c r="L802" t="s">
        <v>15</v>
      </c>
      <c r="M802">
        <f t="shared" si="120"/>
        <v>1</v>
      </c>
      <c r="N802">
        <f t="shared" si="121"/>
        <v>63.31</v>
      </c>
      <c r="O802">
        <f t="shared" si="122"/>
        <v>2</v>
      </c>
      <c r="P802">
        <f t="shared" si="123"/>
        <v>31.655000000000001</v>
      </c>
      <c r="Q802">
        <f t="shared" si="129"/>
        <v>63.31</v>
      </c>
      <c r="R802">
        <f t="shared" si="124"/>
        <v>1</v>
      </c>
      <c r="S802" t="b">
        <f t="shared" si="125"/>
        <v>0</v>
      </c>
      <c r="T802">
        <f t="shared" si="126"/>
        <v>63.31</v>
      </c>
      <c r="U802">
        <f t="shared" si="127"/>
        <v>2</v>
      </c>
      <c r="V802">
        <f t="shared" si="128"/>
        <v>31.655000000000001</v>
      </c>
    </row>
    <row r="803" spans="1:2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s="6" t="s">
        <v>361</v>
      </c>
      <c r="J803">
        <v>26.25</v>
      </c>
      <c r="L803" t="s">
        <v>15</v>
      </c>
      <c r="M803">
        <f t="shared" si="120"/>
        <v>3</v>
      </c>
      <c r="N803">
        <f t="shared" si="121"/>
        <v>127.83750000000001</v>
      </c>
      <c r="O803">
        <f t="shared" si="122"/>
        <v>3</v>
      </c>
      <c r="P803">
        <f t="shared" si="123"/>
        <v>42.612500000000004</v>
      </c>
      <c r="Q803">
        <f t="shared" si="129"/>
        <v>42.612500000000004</v>
      </c>
      <c r="R803">
        <f t="shared" si="124"/>
        <v>2.5</v>
      </c>
      <c r="S803" t="b">
        <f t="shared" si="125"/>
        <v>0</v>
      </c>
      <c r="T803">
        <f t="shared" si="126"/>
        <v>51.135000000000005</v>
      </c>
      <c r="U803">
        <f t="shared" si="127"/>
        <v>3</v>
      </c>
      <c r="V803">
        <f t="shared" si="128"/>
        <v>42.612500000000004</v>
      </c>
    </row>
    <row r="804" spans="1:2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 s="6">
        <v>113760</v>
      </c>
      <c r="J804">
        <v>120</v>
      </c>
      <c r="K804" t="s">
        <v>578</v>
      </c>
      <c r="L804" t="s">
        <v>15</v>
      </c>
      <c r="M804">
        <f t="shared" si="120"/>
        <v>4</v>
      </c>
      <c r="N804">
        <f t="shared" si="121"/>
        <v>584.4</v>
      </c>
      <c r="O804">
        <f t="shared" si="122"/>
        <v>4</v>
      </c>
      <c r="P804">
        <f t="shared" si="123"/>
        <v>146.1</v>
      </c>
      <c r="Q804">
        <f t="shared" si="129"/>
        <v>146.1</v>
      </c>
      <c r="R804">
        <f t="shared" si="124"/>
        <v>3</v>
      </c>
      <c r="S804" t="b">
        <f t="shared" si="125"/>
        <v>1</v>
      </c>
      <c r="T804">
        <f t="shared" si="126"/>
        <v>194.79999999999998</v>
      </c>
      <c r="U804">
        <f t="shared" si="127"/>
        <v>4</v>
      </c>
      <c r="V804">
        <f t="shared" si="128"/>
        <v>146.1</v>
      </c>
    </row>
    <row r="805" spans="1:2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 s="6">
        <v>2625</v>
      </c>
      <c r="J805">
        <v>8.5167000000000002</v>
      </c>
      <c r="L805" t="s">
        <v>20</v>
      </c>
      <c r="M805">
        <f t="shared" si="120"/>
        <v>2</v>
      </c>
      <c r="N805">
        <f t="shared" si="121"/>
        <v>41.476329</v>
      </c>
      <c r="O805">
        <f t="shared" si="122"/>
        <v>1</v>
      </c>
      <c r="P805">
        <f t="shared" si="123"/>
        <v>41.476329</v>
      </c>
      <c r="Q805">
        <f t="shared" si="129"/>
        <v>20.7381645</v>
      </c>
      <c r="R805">
        <f t="shared" si="124"/>
        <v>1.5</v>
      </c>
      <c r="S805" t="b">
        <f t="shared" si="125"/>
        <v>1</v>
      </c>
      <c r="T805">
        <f t="shared" si="126"/>
        <v>27.650886</v>
      </c>
      <c r="U805">
        <f t="shared" si="127"/>
        <v>1.5</v>
      </c>
      <c r="V805">
        <f t="shared" si="128"/>
        <v>27.650886</v>
      </c>
    </row>
    <row r="806" spans="1:2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 s="6">
        <v>347089</v>
      </c>
      <c r="J806">
        <v>6.9749999999999996</v>
      </c>
      <c r="L806" t="s">
        <v>15</v>
      </c>
      <c r="M806">
        <f t="shared" si="120"/>
        <v>1</v>
      </c>
      <c r="N806">
        <f t="shared" si="121"/>
        <v>33.968249999999998</v>
      </c>
      <c r="O806">
        <f t="shared" si="122"/>
        <v>1</v>
      </c>
      <c r="P806">
        <f t="shared" si="123"/>
        <v>33.968249999999998</v>
      </c>
      <c r="Q806">
        <f t="shared" si="129"/>
        <v>33.968249999999998</v>
      </c>
      <c r="R806">
        <f t="shared" si="124"/>
        <v>1</v>
      </c>
      <c r="S806" t="b">
        <f t="shared" si="125"/>
        <v>0</v>
      </c>
      <c r="T806">
        <f t="shared" si="126"/>
        <v>33.968249999999998</v>
      </c>
      <c r="U806">
        <f t="shared" si="127"/>
        <v>1</v>
      </c>
      <c r="V806">
        <f t="shared" si="128"/>
        <v>33.968249999999998</v>
      </c>
    </row>
    <row r="807" spans="1:2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 s="6">
        <v>347063</v>
      </c>
      <c r="J807">
        <v>7.7750000000000004</v>
      </c>
      <c r="L807" t="s">
        <v>15</v>
      </c>
      <c r="M807">
        <f t="shared" si="120"/>
        <v>1</v>
      </c>
      <c r="N807">
        <f t="shared" si="121"/>
        <v>37.864250000000006</v>
      </c>
      <c r="O807">
        <f t="shared" si="122"/>
        <v>1</v>
      </c>
      <c r="P807">
        <f t="shared" si="123"/>
        <v>37.864250000000006</v>
      </c>
      <c r="Q807">
        <f t="shared" si="129"/>
        <v>37.864250000000006</v>
      </c>
      <c r="R807">
        <f t="shared" si="124"/>
        <v>1</v>
      </c>
      <c r="S807" t="b">
        <f t="shared" si="125"/>
        <v>0</v>
      </c>
      <c r="T807">
        <f t="shared" si="126"/>
        <v>37.864250000000006</v>
      </c>
      <c r="U807">
        <f t="shared" si="127"/>
        <v>1</v>
      </c>
      <c r="V807">
        <f t="shared" si="128"/>
        <v>37.864250000000006</v>
      </c>
    </row>
    <row r="808" spans="1:2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 s="6">
        <v>112050</v>
      </c>
      <c r="J808">
        <v>0</v>
      </c>
      <c r="K808" t="s">
        <v>1116</v>
      </c>
      <c r="L808" t="s">
        <v>15</v>
      </c>
      <c r="M808">
        <f t="shared" si="120"/>
        <v>1</v>
      </c>
      <c r="N808">
        <f t="shared" si="121"/>
        <v>0</v>
      </c>
      <c r="O808">
        <f t="shared" si="122"/>
        <v>1</v>
      </c>
      <c r="P808">
        <f t="shared" si="123"/>
        <v>0</v>
      </c>
      <c r="Q808">
        <f t="shared" si="129"/>
        <v>0</v>
      </c>
      <c r="R808">
        <f t="shared" si="124"/>
        <v>1</v>
      </c>
      <c r="S808" t="b">
        <f t="shared" si="125"/>
        <v>0</v>
      </c>
      <c r="T808">
        <f t="shared" si="126"/>
        <v>0</v>
      </c>
      <c r="U808">
        <f t="shared" si="127"/>
        <v>1</v>
      </c>
      <c r="V808">
        <f t="shared" si="128"/>
        <v>0</v>
      </c>
    </row>
    <row r="809" spans="1:2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 s="6">
        <v>347087</v>
      </c>
      <c r="J809">
        <v>7.7750000000000004</v>
      </c>
      <c r="L809" t="s">
        <v>15</v>
      </c>
      <c r="M809">
        <f t="shared" si="120"/>
        <v>1</v>
      </c>
      <c r="N809">
        <f t="shared" si="121"/>
        <v>37.864250000000006</v>
      </c>
      <c r="O809">
        <f t="shared" si="122"/>
        <v>1</v>
      </c>
      <c r="P809">
        <f t="shared" si="123"/>
        <v>37.864250000000006</v>
      </c>
      <c r="Q809">
        <f t="shared" si="129"/>
        <v>37.864250000000006</v>
      </c>
      <c r="R809">
        <f t="shared" si="124"/>
        <v>1</v>
      </c>
      <c r="S809" t="b">
        <f t="shared" si="125"/>
        <v>0</v>
      </c>
      <c r="T809">
        <f t="shared" si="126"/>
        <v>37.864250000000006</v>
      </c>
      <c r="U809">
        <f t="shared" si="127"/>
        <v>1</v>
      </c>
      <c r="V809">
        <f t="shared" si="128"/>
        <v>37.864250000000006</v>
      </c>
    </row>
    <row r="810" spans="1:2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 s="6">
        <v>248723</v>
      </c>
      <c r="J810">
        <v>13</v>
      </c>
      <c r="L810" t="s">
        <v>15</v>
      </c>
      <c r="M810">
        <f t="shared" si="120"/>
        <v>1</v>
      </c>
      <c r="N810">
        <f t="shared" si="121"/>
        <v>63.31</v>
      </c>
      <c r="O810">
        <f t="shared" si="122"/>
        <v>1</v>
      </c>
      <c r="P810">
        <f t="shared" si="123"/>
        <v>63.31</v>
      </c>
      <c r="Q810">
        <f t="shared" si="129"/>
        <v>63.31</v>
      </c>
      <c r="R810">
        <f t="shared" si="124"/>
        <v>1</v>
      </c>
      <c r="S810" t="b">
        <f t="shared" si="125"/>
        <v>0</v>
      </c>
      <c r="T810">
        <f t="shared" si="126"/>
        <v>63.31</v>
      </c>
      <c r="U810">
        <f t="shared" si="127"/>
        <v>1</v>
      </c>
      <c r="V810">
        <f t="shared" si="128"/>
        <v>63.31</v>
      </c>
    </row>
    <row r="811" spans="1:2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 s="6">
        <v>113806</v>
      </c>
      <c r="J811">
        <v>53.1</v>
      </c>
      <c r="K811" t="s">
        <v>1014</v>
      </c>
      <c r="L811" t="s">
        <v>15</v>
      </c>
      <c r="M811">
        <f t="shared" si="120"/>
        <v>2</v>
      </c>
      <c r="N811">
        <f t="shared" si="121"/>
        <v>258.59700000000004</v>
      </c>
      <c r="O811">
        <f t="shared" si="122"/>
        <v>2</v>
      </c>
      <c r="P811">
        <f t="shared" si="123"/>
        <v>129.29850000000002</v>
      </c>
      <c r="Q811">
        <f t="shared" si="129"/>
        <v>129.29850000000002</v>
      </c>
      <c r="R811">
        <f t="shared" si="124"/>
        <v>2</v>
      </c>
      <c r="S811" t="b">
        <f t="shared" si="125"/>
        <v>0</v>
      </c>
      <c r="T811">
        <f t="shared" si="126"/>
        <v>129.29850000000002</v>
      </c>
      <c r="U811">
        <f t="shared" si="127"/>
        <v>2</v>
      </c>
      <c r="V811">
        <f t="shared" si="128"/>
        <v>129.29850000000002</v>
      </c>
    </row>
    <row r="812" spans="1:2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 s="6">
        <v>3474</v>
      </c>
      <c r="J812">
        <v>7.8875000000000002</v>
      </c>
      <c r="L812" t="s">
        <v>15</v>
      </c>
      <c r="M812">
        <f t="shared" si="120"/>
        <v>1</v>
      </c>
      <c r="N812">
        <f t="shared" si="121"/>
        <v>38.412125000000003</v>
      </c>
      <c r="O812">
        <f t="shared" si="122"/>
        <v>1</v>
      </c>
      <c r="P812">
        <f t="shared" si="123"/>
        <v>38.412125000000003</v>
      </c>
      <c r="Q812">
        <f t="shared" si="129"/>
        <v>38.412125000000003</v>
      </c>
      <c r="R812">
        <f t="shared" si="124"/>
        <v>1</v>
      </c>
      <c r="S812" t="b">
        <f t="shared" si="125"/>
        <v>0</v>
      </c>
      <c r="T812">
        <f t="shared" si="126"/>
        <v>38.412125000000003</v>
      </c>
      <c r="U812">
        <f t="shared" si="127"/>
        <v>1</v>
      </c>
      <c r="V812">
        <f t="shared" si="128"/>
        <v>38.412125000000003</v>
      </c>
    </row>
    <row r="813" spans="1:2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s="6" t="s">
        <v>810</v>
      </c>
      <c r="J813">
        <v>24.15</v>
      </c>
      <c r="L813" t="s">
        <v>15</v>
      </c>
      <c r="M813">
        <f t="shared" si="120"/>
        <v>1</v>
      </c>
      <c r="N813">
        <f t="shared" si="121"/>
        <v>117.6105</v>
      </c>
      <c r="O813">
        <f t="shared" si="122"/>
        <v>2</v>
      </c>
      <c r="P813">
        <f t="shared" si="123"/>
        <v>58.805250000000001</v>
      </c>
      <c r="Q813">
        <f t="shared" si="129"/>
        <v>117.6105</v>
      </c>
      <c r="R813">
        <f t="shared" si="124"/>
        <v>1</v>
      </c>
      <c r="S813" t="b">
        <f t="shared" si="125"/>
        <v>0</v>
      </c>
      <c r="T813">
        <f t="shared" si="126"/>
        <v>117.6105</v>
      </c>
      <c r="U813">
        <f t="shared" si="127"/>
        <v>2</v>
      </c>
      <c r="V813">
        <f t="shared" si="128"/>
        <v>58.805250000000001</v>
      </c>
    </row>
    <row r="814" spans="1:2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 s="6">
        <v>28206</v>
      </c>
      <c r="J814">
        <v>10.5</v>
      </c>
      <c r="L814" t="s">
        <v>15</v>
      </c>
      <c r="M814">
        <f t="shared" si="120"/>
        <v>1</v>
      </c>
      <c r="N814">
        <f t="shared" si="121"/>
        <v>51.134999999999998</v>
      </c>
      <c r="O814">
        <f t="shared" si="122"/>
        <v>1</v>
      </c>
      <c r="P814">
        <f t="shared" si="123"/>
        <v>51.134999999999998</v>
      </c>
      <c r="Q814">
        <f t="shared" si="129"/>
        <v>51.134999999999998</v>
      </c>
      <c r="R814">
        <f t="shared" si="124"/>
        <v>1</v>
      </c>
      <c r="S814" t="b">
        <f t="shared" si="125"/>
        <v>0</v>
      </c>
      <c r="T814">
        <f t="shared" si="126"/>
        <v>51.134999999999998</v>
      </c>
      <c r="U814">
        <f t="shared" si="127"/>
        <v>1</v>
      </c>
      <c r="V814">
        <f t="shared" si="128"/>
        <v>51.134999999999998</v>
      </c>
    </row>
    <row r="815" spans="1:2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 s="6">
        <v>347082</v>
      </c>
      <c r="J815">
        <v>31.274999999999999</v>
      </c>
      <c r="L815" t="s">
        <v>15</v>
      </c>
      <c r="M815">
        <f t="shared" si="120"/>
        <v>7</v>
      </c>
      <c r="N815">
        <f t="shared" si="121"/>
        <v>152.30924999999999</v>
      </c>
      <c r="O815">
        <f t="shared" si="122"/>
        <v>7</v>
      </c>
      <c r="P815">
        <f t="shared" si="123"/>
        <v>21.758464285714286</v>
      </c>
      <c r="Q815">
        <f t="shared" si="129"/>
        <v>21.758464285714286</v>
      </c>
      <c r="R815">
        <f t="shared" si="124"/>
        <v>4.5</v>
      </c>
      <c r="S815" t="b">
        <f t="shared" si="125"/>
        <v>1</v>
      </c>
      <c r="T815">
        <f t="shared" si="126"/>
        <v>33.846499999999999</v>
      </c>
      <c r="U815">
        <f t="shared" si="127"/>
        <v>7</v>
      </c>
      <c r="V815">
        <f t="shared" si="128"/>
        <v>21.758464285714286</v>
      </c>
    </row>
    <row r="816" spans="1:2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 s="6">
        <v>364499</v>
      </c>
      <c r="J816">
        <v>8.0500000000000007</v>
      </c>
      <c r="L816" t="s">
        <v>15</v>
      </c>
      <c r="M816">
        <f t="shared" si="120"/>
        <v>1</v>
      </c>
      <c r="N816">
        <f t="shared" si="121"/>
        <v>39.203500000000005</v>
      </c>
      <c r="O816">
        <f t="shared" si="122"/>
        <v>1</v>
      </c>
      <c r="P816">
        <f t="shared" si="123"/>
        <v>39.203500000000005</v>
      </c>
      <c r="Q816">
        <f t="shared" si="129"/>
        <v>39.203500000000005</v>
      </c>
      <c r="R816">
        <f t="shared" si="124"/>
        <v>1</v>
      </c>
      <c r="S816" t="b">
        <f t="shared" si="125"/>
        <v>0</v>
      </c>
      <c r="T816">
        <f t="shared" si="126"/>
        <v>39.203500000000005</v>
      </c>
      <c r="U816">
        <f t="shared" si="127"/>
        <v>1</v>
      </c>
      <c r="V816">
        <f t="shared" si="128"/>
        <v>39.203500000000005</v>
      </c>
    </row>
    <row r="817" spans="1:2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 s="6">
        <v>112058</v>
      </c>
      <c r="J817">
        <v>0</v>
      </c>
      <c r="K817" t="s">
        <v>1126</v>
      </c>
      <c r="L817" t="s">
        <v>15</v>
      </c>
      <c r="M817">
        <f t="shared" si="120"/>
        <v>1</v>
      </c>
      <c r="N817">
        <f t="shared" si="121"/>
        <v>0</v>
      </c>
      <c r="O817">
        <f t="shared" si="122"/>
        <v>1</v>
      </c>
      <c r="P817">
        <f t="shared" si="123"/>
        <v>0</v>
      </c>
      <c r="Q817">
        <f t="shared" si="129"/>
        <v>0</v>
      </c>
      <c r="R817">
        <f t="shared" si="124"/>
        <v>1</v>
      </c>
      <c r="S817" t="b">
        <f t="shared" si="125"/>
        <v>0</v>
      </c>
      <c r="T817">
        <f t="shared" si="126"/>
        <v>0</v>
      </c>
      <c r="U817">
        <f t="shared" si="127"/>
        <v>1</v>
      </c>
      <c r="V817">
        <f t="shared" si="128"/>
        <v>0</v>
      </c>
    </row>
    <row r="818" spans="1:2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s="6" t="s">
        <v>1128</v>
      </c>
      <c r="J818">
        <v>7.9249999999999998</v>
      </c>
      <c r="L818" t="s">
        <v>15</v>
      </c>
      <c r="M818">
        <f t="shared" si="120"/>
        <v>1</v>
      </c>
      <c r="N818">
        <f t="shared" si="121"/>
        <v>38.594749999999998</v>
      </c>
      <c r="O818">
        <f t="shared" si="122"/>
        <v>1</v>
      </c>
      <c r="P818">
        <f t="shared" si="123"/>
        <v>38.594749999999998</v>
      </c>
      <c r="Q818">
        <f t="shared" si="129"/>
        <v>38.594749999999998</v>
      </c>
      <c r="R818">
        <f t="shared" si="124"/>
        <v>1</v>
      </c>
      <c r="S818" t="b">
        <f t="shared" si="125"/>
        <v>0</v>
      </c>
      <c r="T818">
        <f t="shared" si="126"/>
        <v>38.594749999999998</v>
      </c>
      <c r="U818">
        <f t="shared" si="127"/>
        <v>1</v>
      </c>
      <c r="V818">
        <f t="shared" si="128"/>
        <v>38.594749999999998</v>
      </c>
    </row>
    <row r="819" spans="1:2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s="6" t="s">
        <v>1130</v>
      </c>
      <c r="J819">
        <v>37.004199999999997</v>
      </c>
      <c r="L819" t="s">
        <v>20</v>
      </c>
      <c r="M819">
        <f t="shared" si="120"/>
        <v>3</v>
      </c>
      <c r="N819">
        <f t="shared" si="121"/>
        <v>37.004199999999997</v>
      </c>
      <c r="O819">
        <f t="shared" si="122"/>
        <v>2</v>
      </c>
      <c r="P819">
        <f t="shared" si="123"/>
        <v>18.502099999999999</v>
      </c>
      <c r="Q819">
        <f t="shared" si="129"/>
        <v>12.334733333333332</v>
      </c>
      <c r="R819">
        <f t="shared" si="124"/>
        <v>2.5</v>
      </c>
      <c r="S819" t="b">
        <f t="shared" si="125"/>
        <v>0</v>
      </c>
      <c r="T819">
        <f t="shared" si="126"/>
        <v>14.801679999999999</v>
      </c>
      <c r="U819">
        <f t="shared" si="127"/>
        <v>2.5</v>
      </c>
      <c r="V819">
        <f t="shared" si="128"/>
        <v>14.801679999999999</v>
      </c>
    </row>
    <row r="820" spans="1:2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s="6" t="s">
        <v>1132</v>
      </c>
      <c r="J820">
        <v>6.45</v>
      </c>
      <c r="L820" t="s">
        <v>15</v>
      </c>
      <c r="M820">
        <f t="shared" si="120"/>
        <v>1</v>
      </c>
      <c r="N820">
        <f t="shared" si="121"/>
        <v>31.4115</v>
      </c>
      <c r="O820">
        <f t="shared" si="122"/>
        <v>1</v>
      </c>
      <c r="P820">
        <f t="shared" si="123"/>
        <v>31.4115</v>
      </c>
      <c r="Q820">
        <f t="shared" si="129"/>
        <v>31.4115</v>
      </c>
      <c r="R820">
        <f t="shared" si="124"/>
        <v>1</v>
      </c>
      <c r="S820" t="b">
        <f t="shared" si="125"/>
        <v>0</v>
      </c>
      <c r="T820">
        <f t="shared" si="126"/>
        <v>31.4115</v>
      </c>
      <c r="U820">
        <f t="shared" si="127"/>
        <v>1</v>
      </c>
      <c r="V820">
        <f t="shared" si="128"/>
        <v>31.4115</v>
      </c>
    </row>
    <row r="821" spans="1:2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 s="6">
        <v>347088</v>
      </c>
      <c r="J821">
        <v>27.9</v>
      </c>
      <c r="L821" t="s">
        <v>15</v>
      </c>
      <c r="M821">
        <f t="shared" si="120"/>
        <v>6</v>
      </c>
      <c r="N821">
        <f t="shared" si="121"/>
        <v>135.87299999999999</v>
      </c>
      <c r="O821">
        <f t="shared" si="122"/>
        <v>6</v>
      </c>
      <c r="P821">
        <f t="shared" si="123"/>
        <v>22.645499999999998</v>
      </c>
      <c r="Q821">
        <f t="shared" si="129"/>
        <v>22.645499999999998</v>
      </c>
      <c r="R821">
        <f t="shared" si="124"/>
        <v>4</v>
      </c>
      <c r="S821" t="b">
        <f t="shared" si="125"/>
        <v>1</v>
      </c>
      <c r="T821">
        <f t="shared" si="126"/>
        <v>33.968249999999998</v>
      </c>
      <c r="U821">
        <f t="shared" si="127"/>
        <v>6</v>
      </c>
      <c r="V821">
        <f t="shared" si="128"/>
        <v>22.645499999999998</v>
      </c>
    </row>
    <row r="822" spans="1:2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 s="6">
        <v>12749</v>
      </c>
      <c r="J822">
        <v>93.5</v>
      </c>
      <c r="K822" t="s">
        <v>1135</v>
      </c>
      <c r="L822" t="s">
        <v>15</v>
      </c>
      <c r="M822">
        <f t="shared" si="120"/>
        <v>3</v>
      </c>
      <c r="N822">
        <f t="shared" si="121"/>
        <v>455.34500000000003</v>
      </c>
      <c r="O822">
        <f t="shared" si="122"/>
        <v>2</v>
      </c>
      <c r="P822">
        <f t="shared" si="123"/>
        <v>227.67250000000001</v>
      </c>
      <c r="Q822">
        <f t="shared" si="129"/>
        <v>151.78166666666667</v>
      </c>
      <c r="R822">
        <f t="shared" si="124"/>
        <v>2.5</v>
      </c>
      <c r="S822" t="b">
        <f t="shared" si="125"/>
        <v>0</v>
      </c>
      <c r="T822">
        <f t="shared" si="126"/>
        <v>182.13800000000001</v>
      </c>
      <c r="U822">
        <f t="shared" si="127"/>
        <v>2.5</v>
      </c>
      <c r="V822">
        <f t="shared" si="128"/>
        <v>182.13800000000001</v>
      </c>
    </row>
    <row r="823" spans="1:2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 s="6">
        <v>315098</v>
      </c>
      <c r="J823">
        <v>8.6624999999999996</v>
      </c>
      <c r="L823" t="s">
        <v>15</v>
      </c>
      <c r="M823">
        <f t="shared" si="120"/>
        <v>1</v>
      </c>
      <c r="N823">
        <f t="shared" si="121"/>
        <v>42.186374999999998</v>
      </c>
      <c r="O823">
        <f t="shared" si="122"/>
        <v>1</v>
      </c>
      <c r="P823">
        <f t="shared" si="123"/>
        <v>42.186374999999998</v>
      </c>
      <c r="Q823">
        <f t="shared" si="129"/>
        <v>42.186374999999998</v>
      </c>
      <c r="R823">
        <f t="shared" si="124"/>
        <v>1</v>
      </c>
      <c r="S823" t="b">
        <f t="shared" si="125"/>
        <v>0</v>
      </c>
      <c r="T823">
        <f t="shared" si="126"/>
        <v>42.186374999999998</v>
      </c>
      <c r="U823">
        <f t="shared" si="127"/>
        <v>1</v>
      </c>
      <c r="V823">
        <f t="shared" si="128"/>
        <v>42.186374999999998</v>
      </c>
    </row>
    <row r="824" spans="1:2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 s="6">
        <v>19972</v>
      </c>
      <c r="J824">
        <v>0</v>
      </c>
      <c r="L824" t="s">
        <v>15</v>
      </c>
      <c r="M824">
        <f t="shared" si="120"/>
        <v>1</v>
      </c>
      <c r="N824">
        <f t="shared" si="121"/>
        <v>0</v>
      </c>
      <c r="O824">
        <f t="shared" si="122"/>
        <v>1</v>
      </c>
      <c r="P824">
        <f t="shared" si="123"/>
        <v>0</v>
      </c>
      <c r="Q824">
        <f t="shared" si="129"/>
        <v>0</v>
      </c>
      <c r="R824">
        <f t="shared" si="124"/>
        <v>1</v>
      </c>
      <c r="S824" t="b">
        <f t="shared" si="125"/>
        <v>0</v>
      </c>
      <c r="T824">
        <f t="shared" si="126"/>
        <v>0</v>
      </c>
      <c r="U824">
        <f t="shared" si="127"/>
        <v>1</v>
      </c>
      <c r="V824">
        <f t="shared" si="128"/>
        <v>0</v>
      </c>
    </row>
    <row r="825" spans="1:2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 s="6">
        <v>392096</v>
      </c>
      <c r="J825">
        <v>12.475</v>
      </c>
      <c r="K825" t="s">
        <v>1048</v>
      </c>
      <c r="L825" t="s">
        <v>15</v>
      </c>
      <c r="M825">
        <f t="shared" si="120"/>
        <v>2</v>
      </c>
      <c r="N825">
        <f t="shared" si="121"/>
        <v>60.753250000000001</v>
      </c>
      <c r="O825">
        <f t="shared" si="122"/>
        <v>2</v>
      </c>
      <c r="P825">
        <f t="shared" si="123"/>
        <v>30.376625000000001</v>
      </c>
      <c r="Q825">
        <f t="shared" si="129"/>
        <v>30.376625000000001</v>
      </c>
      <c r="R825">
        <f t="shared" si="124"/>
        <v>1.5</v>
      </c>
      <c r="S825" t="b">
        <f t="shared" si="125"/>
        <v>0</v>
      </c>
      <c r="T825">
        <f t="shared" si="126"/>
        <v>40.502166666666668</v>
      </c>
      <c r="U825">
        <f t="shared" si="127"/>
        <v>2</v>
      </c>
      <c r="V825">
        <f t="shared" si="128"/>
        <v>30.376625000000001</v>
      </c>
    </row>
    <row r="826" spans="1:2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 s="6">
        <v>3101295</v>
      </c>
      <c r="J826">
        <v>39.6875</v>
      </c>
      <c r="L826" t="s">
        <v>15</v>
      </c>
      <c r="M826">
        <f t="shared" si="120"/>
        <v>6</v>
      </c>
      <c r="N826">
        <f t="shared" si="121"/>
        <v>193.27812500000002</v>
      </c>
      <c r="O826">
        <f t="shared" si="122"/>
        <v>6</v>
      </c>
      <c r="P826">
        <f t="shared" si="123"/>
        <v>32.213020833333339</v>
      </c>
      <c r="Q826">
        <f t="shared" si="129"/>
        <v>32.213020833333339</v>
      </c>
      <c r="R826">
        <f t="shared" si="124"/>
        <v>3.5</v>
      </c>
      <c r="S826" t="b">
        <f t="shared" si="125"/>
        <v>1</v>
      </c>
      <c r="T826">
        <f t="shared" si="126"/>
        <v>55.222321428571433</v>
      </c>
      <c r="U826">
        <f t="shared" si="127"/>
        <v>6</v>
      </c>
      <c r="V826">
        <f t="shared" si="128"/>
        <v>32.213020833333339</v>
      </c>
    </row>
    <row r="827" spans="1:2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 s="6">
        <v>368323</v>
      </c>
      <c r="J827">
        <v>6.95</v>
      </c>
      <c r="L827" t="s">
        <v>27</v>
      </c>
      <c r="M827">
        <f t="shared" si="120"/>
        <v>1</v>
      </c>
      <c r="N827">
        <f t="shared" si="121"/>
        <v>29.107990000000001</v>
      </c>
      <c r="O827">
        <f t="shared" si="122"/>
        <v>1</v>
      </c>
      <c r="P827">
        <f t="shared" si="123"/>
        <v>29.107990000000001</v>
      </c>
      <c r="Q827">
        <f t="shared" si="129"/>
        <v>29.107990000000001</v>
      </c>
      <c r="R827">
        <f t="shared" si="124"/>
        <v>1</v>
      </c>
      <c r="S827" t="b">
        <f t="shared" si="125"/>
        <v>0</v>
      </c>
      <c r="T827">
        <f t="shared" si="126"/>
        <v>29.107990000000001</v>
      </c>
      <c r="U827">
        <f t="shared" si="127"/>
        <v>1</v>
      </c>
      <c r="V827">
        <f t="shared" si="128"/>
        <v>29.107990000000001</v>
      </c>
    </row>
    <row r="828" spans="1:2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 s="6">
        <v>1601</v>
      </c>
      <c r="J828">
        <v>56.495800000000003</v>
      </c>
      <c r="L828" t="s">
        <v>15</v>
      </c>
      <c r="M828">
        <f t="shared" si="120"/>
        <v>1</v>
      </c>
      <c r="N828">
        <f t="shared" si="121"/>
        <v>275.134546</v>
      </c>
      <c r="O828">
        <f t="shared" si="122"/>
        <v>7</v>
      </c>
      <c r="P828">
        <f t="shared" si="123"/>
        <v>39.30493514285714</v>
      </c>
      <c r="Q828">
        <f t="shared" si="129"/>
        <v>275.134546</v>
      </c>
      <c r="R828">
        <f t="shared" si="124"/>
        <v>1</v>
      </c>
      <c r="S828" t="b">
        <f t="shared" si="125"/>
        <v>0</v>
      </c>
      <c r="T828">
        <f t="shared" si="126"/>
        <v>275.134546</v>
      </c>
      <c r="U828">
        <f t="shared" si="127"/>
        <v>7</v>
      </c>
      <c r="V828">
        <f t="shared" si="128"/>
        <v>39.30493514285714</v>
      </c>
    </row>
    <row r="829" spans="1:2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s="6" t="s">
        <v>1130</v>
      </c>
      <c r="J829">
        <v>37.004199999999997</v>
      </c>
      <c r="L829" t="s">
        <v>20</v>
      </c>
      <c r="M829">
        <f t="shared" si="120"/>
        <v>3</v>
      </c>
      <c r="N829">
        <f t="shared" si="121"/>
        <v>37.004199999999997</v>
      </c>
      <c r="O829">
        <f t="shared" si="122"/>
        <v>2</v>
      </c>
      <c r="P829">
        <f t="shared" si="123"/>
        <v>18.502099999999999</v>
      </c>
      <c r="Q829">
        <f t="shared" si="129"/>
        <v>12.334733333333332</v>
      </c>
      <c r="R829">
        <f t="shared" si="124"/>
        <v>2.5</v>
      </c>
      <c r="S829" t="b">
        <f t="shared" si="125"/>
        <v>1</v>
      </c>
      <c r="T829">
        <f t="shared" si="126"/>
        <v>14.801679999999999</v>
      </c>
      <c r="U829">
        <f t="shared" si="127"/>
        <v>2.5</v>
      </c>
      <c r="V829">
        <f t="shared" si="128"/>
        <v>14.801679999999999</v>
      </c>
    </row>
    <row r="830" spans="1:2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 s="6">
        <v>367228</v>
      </c>
      <c r="J830">
        <v>7.75</v>
      </c>
      <c r="L830" t="s">
        <v>27</v>
      </c>
      <c r="M830">
        <f t="shared" si="120"/>
        <v>1</v>
      </c>
      <c r="N830">
        <f t="shared" si="121"/>
        <v>32.458550000000002</v>
      </c>
      <c r="O830">
        <f t="shared" si="122"/>
        <v>1</v>
      </c>
      <c r="P830">
        <f t="shared" si="123"/>
        <v>32.458550000000002</v>
      </c>
      <c r="Q830">
        <f t="shared" si="129"/>
        <v>32.458550000000002</v>
      </c>
      <c r="R830">
        <f t="shared" si="124"/>
        <v>1</v>
      </c>
      <c r="S830" t="b">
        <f t="shared" si="125"/>
        <v>0</v>
      </c>
      <c r="T830">
        <f t="shared" si="126"/>
        <v>32.458550000000002</v>
      </c>
      <c r="U830">
        <f t="shared" si="127"/>
        <v>1</v>
      </c>
      <c r="V830">
        <f t="shared" si="128"/>
        <v>32.458550000000002</v>
      </c>
    </row>
    <row r="831" spans="1:2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 s="6">
        <v>113572</v>
      </c>
      <c r="J831">
        <v>80</v>
      </c>
      <c r="K831" t="s">
        <v>108</v>
      </c>
      <c r="M831">
        <f t="shared" si="120"/>
        <v>1</v>
      </c>
      <c r="N831">
        <f t="shared" si="121"/>
        <v>80</v>
      </c>
      <c r="O831">
        <f t="shared" si="122"/>
        <v>2</v>
      </c>
      <c r="P831">
        <f t="shared" si="123"/>
        <v>40</v>
      </c>
      <c r="Q831">
        <f t="shared" si="129"/>
        <v>80</v>
      </c>
      <c r="R831">
        <f t="shared" si="124"/>
        <v>1</v>
      </c>
      <c r="S831" t="b">
        <f t="shared" si="125"/>
        <v>0</v>
      </c>
      <c r="T831">
        <f t="shared" si="126"/>
        <v>80</v>
      </c>
      <c r="U831">
        <f t="shared" si="127"/>
        <v>2</v>
      </c>
      <c r="V831">
        <f t="shared" si="128"/>
        <v>40</v>
      </c>
    </row>
    <row r="832" spans="1:2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 s="6">
        <v>2659</v>
      </c>
      <c r="J832">
        <v>14.4542</v>
      </c>
      <c r="L832" t="s">
        <v>20</v>
      </c>
      <c r="M832">
        <f t="shared" si="120"/>
        <v>2</v>
      </c>
      <c r="N832">
        <f t="shared" si="121"/>
        <v>70.391953999999998</v>
      </c>
      <c r="O832">
        <f t="shared" si="122"/>
        <v>2</v>
      </c>
      <c r="P832">
        <f t="shared" si="123"/>
        <v>35.195976999999999</v>
      </c>
      <c r="Q832">
        <f t="shared" si="129"/>
        <v>35.195976999999999</v>
      </c>
      <c r="R832">
        <f t="shared" si="124"/>
        <v>2</v>
      </c>
      <c r="S832" t="b">
        <f t="shared" si="125"/>
        <v>0</v>
      </c>
      <c r="T832">
        <f t="shared" si="126"/>
        <v>35.195976999999999</v>
      </c>
      <c r="U832">
        <f t="shared" si="127"/>
        <v>2</v>
      </c>
      <c r="V832">
        <f t="shared" si="128"/>
        <v>35.195976999999999</v>
      </c>
    </row>
    <row r="833" spans="1:2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 s="6">
        <v>29106</v>
      </c>
      <c r="J833">
        <v>18.75</v>
      </c>
      <c r="L833" t="s">
        <v>15</v>
      </c>
      <c r="M833">
        <f t="shared" si="120"/>
        <v>3</v>
      </c>
      <c r="N833">
        <f t="shared" si="121"/>
        <v>91.3125</v>
      </c>
      <c r="O833">
        <f t="shared" si="122"/>
        <v>3</v>
      </c>
      <c r="P833">
        <f t="shared" si="123"/>
        <v>30.4375</v>
      </c>
      <c r="Q833">
        <f t="shared" si="129"/>
        <v>30.4375</v>
      </c>
      <c r="R833">
        <f t="shared" si="124"/>
        <v>2</v>
      </c>
      <c r="S833" t="b">
        <f t="shared" si="125"/>
        <v>1</v>
      </c>
      <c r="T833">
        <f t="shared" si="126"/>
        <v>45.65625</v>
      </c>
      <c r="U833">
        <f t="shared" si="127"/>
        <v>3</v>
      </c>
      <c r="V833">
        <f t="shared" si="128"/>
        <v>30.4375</v>
      </c>
    </row>
    <row r="834" spans="1:2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 s="6">
        <v>2671</v>
      </c>
      <c r="J834">
        <v>7.2291999999999996</v>
      </c>
      <c r="L834" t="s">
        <v>20</v>
      </c>
      <c r="M834">
        <f t="shared" si="120"/>
        <v>1</v>
      </c>
      <c r="N834">
        <f t="shared" si="121"/>
        <v>35.206204</v>
      </c>
      <c r="O834">
        <f t="shared" si="122"/>
        <v>1</v>
      </c>
      <c r="P834">
        <f t="shared" si="123"/>
        <v>35.206204</v>
      </c>
      <c r="Q834">
        <f t="shared" si="129"/>
        <v>35.206204</v>
      </c>
      <c r="R834">
        <f t="shared" si="124"/>
        <v>1</v>
      </c>
      <c r="S834" t="b">
        <f t="shared" si="125"/>
        <v>0</v>
      </c>
      <c r="T834">
        <f t="shared" si="126"/>
        <v>35.206204</v>
      </c>
      <c r="U834">
        <f t="shared" si="127"/>
        <v>1</v>
      </c>
      <c r="V834">
        <f t="shared" si="128"/>
        <v>35.206204</v>
      </c>
    </row>
    <row r="835" spans="1:2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 s="6">
        <v>347468</v>
      </c>
      <c r="J835">
        <v>7.8541999999999996</v>
      </c>
      <c r="L835" t="s">
        <v>15</v>
      </c>
      <c r="M835">
        <f t="shared" ref="M835:M892" si="130">G835+H835+1</f>
        <v>1</v>
      </c>
      <c r="N835">
        <f t="shared" ref="N835:N892" si="131">IF(L835="S",J835*4.87,IF(L835="Q",J835*0.86*4.87,IF(OR(ISNUMBER(SEARCH("PC",I835)),ISNUMBER(SEARCH("SC",I835)),C835=3),J835*4.87,J835)))</f>
        <v>38.249954000000002</v>
      </c>
      <c r="O835">
        <f t="shared" ref="O835:O892" si="132">COUNTIF(I:I,I835)</f>
        <v>1</v>
      </c>
      <c r="P835">
        <f t="shared" ref="P835:P892" si="133">N835/O835</f>
        <v>38.249954000000002</v>
      </c>
      <c r="Q835">
        <f t="shared" si="129"/>
        <v>38.249954000000002</v>
      </c>
      <c r="R835">
        <f t="shared" ref="R835:R892" si="134">IF(S835,0.5*(1+G835)+H835,1+G835+0.5*H835)</f>
        <v>1</v>
      </c>
      <c r="S835" t="b">
        <f t="shared" ref="S835:S892" si="135">AND(OR(ISNUMBER(SEARCH("Master",D835)),ISNUMBER(SEARCH("Miss",D835))),H835&gt;0)</f>
        <v>0</v>
      </c>
      <c r="T835">
        <f t="shared" ref="T835:T892" si="136">N835/R835</f>
        <v>38.249954000000002</v>
      </c>
      <c r="U835">
        <f t="shared" ref="U835:U892" si="137">MAX(O835,R835)</f>
        <v>1</v>
      </c>
      <c r="V835">
        <f t="shared" ref="V835:V892" si="138">N835/U835</f>
        <v>38.249954000000002</v>
      </c>
    </row>
    <row r="836" spans="1:2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 s="6">
        <v>2223</v>
      </c>
      <c r="J836">
        <v>8.3000000000000007</v>
      </c>
      <c r="L836" t="s">
        <v>15</v>
      </c>
      <c r="M836">
        <f t="shared" si="130"/>
        <v>1</v>
      </c>
      <c r="N836">
        <f t="shared" si="131"/>
        <v>40.421000000000006</v>
      </c>
      <c r="O836">
        <f t="shared" si="132"/>
        <v>1</v>
      </c>
      <c r="P836">
        <f t="shared" si="133"/>
        <v>40.421000000000006</v>
      </c>
      <c r="Q836">
        <f t="shared" ref="Q836:Q892" si="139">N836/M836</f>
        <v>40.421000000000006</v>
      </c>
      <c r="R836">
        <f t="shared" si="134"/>
        <v>1</v>
      </c>
      <c r="S836" t="b">
        <f t="shared" si="135"/>
        <v>0</v>
      </c>
      <c r="T836">
        <f t="shared" si="136"/>
        <v>40.421000000000006</v>
      </c>
      <c r="U836">
        <f t="shared" si="137"/>
        <v>1</v>
      </c>
      <c r="V836">
        <f t="shared" si="138"/>
        <v>40.421000000000006</v>
      </c>
    </row>
    <row r="837" spans="1:2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s="6" t="s">
        <v>1151</v>
      </c>
      <c r="J837">
        <v>83.158299999999997</v>
      </c>
      <c r="K837" t="s">
        <v>1152</v>
      </c>
      <c r="L837" t="s">
        <v>20</v>
      </c>
      <c r="M837">
        <f t="shared" si="130"/>
        <v>3</v>
      </c>
      <c r="N837">
        <f t="shared" si="131"/>
        <v>404.98092099999997</v>
      </c>
      <c r="O837">
        <f t="shared" si="132"/>
        <v>1</v>
      </c>
      <c r="P837">
        <f t="shared" si="133"/>
        <v>404.98092099999997</v>
      </c>
      <c r="Q837">
        <f t="shared" si="139"/>
        <v>134.99364033333333</v>
      </c>
      <c r="R837">
        <f t="shared" si="134"/>
        <v>2</v>
      </c>
      <c r="S837" t="b">
        <f t="shared" si="135"/>
        <v>1</v>
      </c>
      <c r="T837">
        <f t="shared" si="136"/>
        <v>202.49046049999998</v>
      </c>
      <c r="U837">
        <f t="shared" si="137"/>
        <v>2</v>
      </c>
      <c r="V837">
        <f t="shared" si="138"/>
        <v>202.49046049999998</v>
      </c>
    </row>
    <row r="838" spans="1:2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 s="6">
        <v>315097</v>
      </c>
      <c r="J838">
        <v>8.6624999999999996</v>
      </c>
      <c r="L838" t="s">
        <v>15</v>
      </c>
      <c r="M838">
        <f t="shared" si="130"/>
        <v>1</v>
      </c>
      <c r="N838">
        <f t="shared" si="131"/>
        <v>42.186374999999998</v>
      </c>
      <c r="O838">
        <f t="shared" si="132"/>
        <v>1</v>
      </c>
      <c r="P838">
        <f t="shared" si="133"/>
        <v>42.186374999999998</v>
      </c>
      <c r="Q838">
        <f t="shared" si="139"/>
        <v>42.186374999999998</v>
      </c>
      <c r="R838">
        <f t="shared" si="134"/>
        <v>1</v>
      </c>
      <c r="S838" t="b">
        <f t="shared" si="135"/>
        <v>0</v>
      </c>
      <c r="T838">
        <f t="shared" si="136"/>
        <v>42.186374999999998</v>
      </c>
      <c r="U838">
        <f t="shared" si="137"/>
        <v>1</v>
      </c>
      <c r="V838">
        <f t="shared" si="138"/>
        <v>42.186374999999998</v>
      </c>
    </row>
    <row r="839" spans="1:2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 s="6">
        <v>392092</v>
      </c>
      <c r="J839">
        <v>8.0500000000000007</v>
      </c>
      <c r="L839" t="s">
        <v>15</v>
      </c>
      <c r="M839">
        <f t="shared" si="130"/>
        <v>1</v>
      </c>
      <c r="N839">
        <f t="shared" si="131"/>
        <v>39.203500000000005</v>
      </c>
      <c r="O839">
        <f t="shared" si="132"/>
        <v>1</v>
      </c>
      <c r="P839">
        <f t="shared" si="133"/>
        <v>39.203500000000005</v>
      </c>
      <c r="Q839">
        <f t="shared" si="139"/>
        <v>39.203500000000005</v>
      </c>
      <c r="R839">
        <f t="shared" si="134"/>
        <v>1</v>
      </c>
      <c r="S839" t="b">
        <f t="shared" si="135"/>
        <v>0</v>
      </c>
      <c r="T839">
        <f t="shared" si="136"/>
        <v>39.203500000000005</v>
      </c>
      <c r="U839">
        <f t="shared" si="137"/>
        <v>1</v>
      </c>
      <c r="V839">
        <f t="shared" si="138"/>
        <v>39.203500000000005</v>
      </c>
    </row>
    <row r="840" spans="1:2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 s="6">
        <v>1601</v>
      </c>
      <c r="J840">
        <v>56.495800000000003</v>
      </c>
      <c r="L840" t="s">
        <v>15</v>
      </c>
      <c r="M840">
        <f t="shared" si="130"/>
        <v>1</v>
      </c>
      <c r="N840">
        <f t="shared" si="131"/>
        <v>275.134546</v>
      </c>
      <c r="O840">
        <f t="shared" si="132"/>
        <v>7</v>
      </c>
      <c r="P840">
        <f t="shared" si="133"/>
        <v>39.30493514285714</v>
      </c>
      <c r="Q840">
        <f t="shared" si="139"/>
        <v>275.134546</v>
      </c>
      <c r="R840">
        <f t="shared" si="134"/>
        <v>1</v>
      </c>
      <c r="S840" t="b">
        <f t="shared" si="135"/>
        <v>0</v>
      </c>
      <c r="T840">
        <f t="shared" si="136"/>
        <v>275.134546</v>
      </c>
      <c r="U840">
        <f t="shared" si="137"/>
        <v>7</v>
      </c>
      <c r="V840">
        <f t="shared" si="138"/>
        <v>39.30493514285714</v>
      </c>
    </row>
    <row r="841" spans="1:2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 s="6">
        <v>11774</v>
      </c>
      <c r="J841">
        <v>29.7</v>
      </c>
      <c r="K841" t="s">
        <v>1157</v>
      </c>
      <c r="L841" t="s">
        <v>20</v>
      </c>
      <c r="M841">
        <f t="shared" si="130"/>
        <v>1</v>
      </c>
      <c r="N841">
        <f t="shared" si="131"/>
        <v>29.7</v>
      </c>
      <c r="O841">
        <f t="shared" si="132"/>
        <v>1</v>
      </c>
      <c r="P841">
        <f t="shared" si="133"/>
        <v>29.7</v>
      </c>
      <c r="Q841">
        <f t="shared" si="139"/>
        <v>29.7</v>
      </c>
      <c r="R841">
        <f t="shared" si="134"/>
        <v>1</v>
      </c>
      <c r="S841" t="b">
        <f t="shared" si="135"/>
        <v>0</v>
      </c>
      <c r="T841">
        <f t="shared" si="136"/>
        <v>29.7</v>
      </c>
      <c r="U841">
        <f t="shared" si="137"/>
        <v>1</v>
      </c>
      <c r="V841">
        <f t="shared" si="138"/>
        <v>29.7</v>
      </c>
    </row>
    <row r="842" spans="1:2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s="6" t="s">
        <v>1159</v>
      </c>
      <c r="J842">
        <v>7.9249999999999998</v>
      </c>
      <c r="L842" t="s">
        <v>15</v>
      </c>
      <c r="M842">
        <f t="shared" si="130"/>
        <v>1</v>
      </c>
      <c r="N842">
        <f t="shared" si="131"/>
        <v>38.594749999999998</v>
      </c>
      <c r="O842">
        <f t="shared" si="132"/>
        <v>1</v>
      </c>
      <c r="P842">
        <f t="shared" si="133"/>
        <v>38.594749999999998</v>
      </c>
      <c r="Q842">
        <f t="shared" si="139"/>
        <v>38.594749999999998</v>
      </c>
      <c r="R842">
        <f t="shared" si="134"/>
        <v>1</v>
      </c>
      <c r="S842" t="b">
        <f t="shared" si="135"/>
        <v>0</v>
      </c>
      <c r="T842">
        <f t="shared" si="136"/>
        <v>38.594749999999998</v>
      </c>
      <c r="U842">
        <f t="shared" si="137"/>
        <v>1</v>
      </c>
      <c r="V842">
        <f t="shared" si="138"/>
        <v>38.594749999999998</v>
      </c>
    </row>
    <row r="843" spans="1:2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s="6" t="s">
        <v>1072</v>
      </c>
      <c r="J843">
        <v>10.5</v>
      </c>
      <c r="L843" t="s">
        <v>15</v>
      </c>
      <c r="M843">
        <f t="shared" si="130"/>
        <v>1</v>
      </c>
      <c r="N843">
        <f t="shared" si="131"/>
        <v>51.134999999999998</v>
      </c>
      <c r="O843">
        <f t="shared" si="132"/>
        <v>2</v>
      </c>
      <c r="P843">
        <f t="shared" si="133"/>
        <v>25.567499999999999</v>
      </c>
      <c r="Q843">
        <f t="shared" si="139"/>
        <v>51.134999999999998</v>
      </c>
      <c r="R843">
        <f t="shared" si="134"/>
        <v>1</v>
      </c>
      <c r="S843" t="b">
        <f t="shared" si="135"/>
        <v>0</v>
      </c>
      <c r="T843">
        <f t="shared" si="136"/>
        <v>51.134999999999998</v>
      </c>
      <c r="U843">
        <f t="shared" si="137"/>
        <v>2</v>
      </c>
      <c r="V843">
        <f t="shared" si="138"/>
        <v>25.567499999999999</v>
      </c>
    </row>
    <row r="844" spans="1:2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 s="6">
        <v>113798</v>
      </c>
      <c r="J844">
        <v>31</v>
      </c>
      <c r="L844" t="s">
        <v>20</v>
      </c>
      <c r="M844">
        <f t="shared" si="130"/>
        <v>1</v>
      </c>
      <c r="N844">
        <f t="shared" si="131"/>
        <v>31</v>
      </c>
      <c r="O844">
        <f t="shared" si="132"/>
        <v>2</v>
      </c>
      <c r="P844">
        <f t="shared" si="133"/>
        <v>15.5</v>
      </c>
      <c r="Q844">
        <f t="shared" si="139"/>
        <v>31</v>
      </c>
      <c r="R844">
        <f t="shared" si="134"/>
        <v>1</v>
      </c>
      <c r="S844" t="b">
        <f t="shared" si="135"/>
        <v>0</v>
      </c>
      <c r="T844">
        <f t="shared" si="136"/>
        <v>31</v>
      </c>
      <c r="U844">
        <f t="shared" si="137"/>
        <v>2</v>
      </c>
      <c r="V844">
        <f t="shared" si="138"/>
        <v>15.5</v>
      </c>
    </row>
    <row r="845" spans="1:2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 s="6">
        <v>2683</v>
      </c>
      <c r="J845">
        <v>6.4375</v>
      </c>
      <c r="L845" t="s">
        <v>20</v>
      </c>
      <c r="M845">
        <f t="shared" si="130"/>
        <v>1</v>
      </c>
      <c r="N845">
        <f t="shared" si="131"/>
        <v>31.350625000000001</v>
      </c>
      <c r="O845">
        <f t="shared" si="132"/>
        <v>1</v>
      </c>
      <c r="P845">
        <f t="shared" si="133"/>
        <v>31.350625000000001</v>
      </c>
      <c r="Q845">
        <f t="shared" si="139"/>
        <v>31.350625000000001</v>
      </c>
      <c r="R845">
        <f t="shared" si="134"/>
        <v>1</v>
      </c>
      <c r="S845" t="b">
        <f t="shared" si="135"/>
        <v>0</v>
      </c>
      <c r="T845">
        <f t="shared" si="136"/>
        <v>31.350625000000001</v>
      </c>
      <c r="U845">
        <f t="shared" si="137"/>
        <v>1</v>
      </c>
      <c r="V845">
        <f t="shared" si="138"/>
        <v>31.350625000000001</v>
      </c>
    </row>
    <row r="846" spans="1:2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 s="6">
        <v>315090</v>
      </c>
      <c r="J846">
        <v>8.6624999999999996</v>
      </c>
      <c r="L846" t="s">
        <v>15</v>
      </c>
      <c r="M846">
        <f t="shared" si="130"/>
        <v>1</v>
      </c>
      <c r="N846">
        <f t="shared" si="131"/>
        <v>42.186374999999998</v>
      </c>
      <c r="O846">
        <f t="shared" si="132"/>
        <v>1</v>
      </c>
      <c r="P846">
        <f t="shared" si="133"/>
        <v>42.186374999999998</v>
      </c>
      <c r="Q846">
        <f t="shared" si="139"/>
        <v>42.186374999999998</v>
      </c>
      <c r="R846">
        <f t="shared" si="134"/>
        <v>1</v>
      </c>
      <c r="S846" t="b">
        <f t="shared" si="135"/>
        <v>0</v>
      </c>
      <c r="T846">
        <f t="shared" si="136"/>
        <v>42.186374999999998</v>
      </c>
      <c r="U846">
        <f t="shared" si="137"/>
        <v>1</v>
      </c>
      <c r="V846">
        <f t="shared" si="138"/>
        <v>42.186374999999998</v>
      </c>
    </row>
    <row r="847" spans="1:2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s="6" t="s">
        <v>1165</v>
      </c>
      <c r="J847">
        <v>7.55</v>
      </c>
      <c r="L847" t="s">
        <v>15</v>
      </c>
      <c r="M847">
        <f t="shared" si="130"/>
        <v>1</v>
      </c>
      <c r="N847">
        <f t="shared" si="131"/>
        <v>36.768500000000003</v>
      </c>
      <c r="O847">
        <f t="shared" si="132"/>
        <v>1</v>
      </c>
      <c r="P847">
        <f t="shared" si="133"/>
        <v>36.768500000000003</v>
      </c>
      <c r="Q847">
        <f t="shared" si="139"/>
        <v>36.768500000000003</v>
      </c>
      <c r="R847">
        <f t="shared" si="134"/>
        <v>1</v>
      </c>
      <c r="S847" t="b">
        <f t="shared" si="135"/>
        <v>0</v>
      </c>
      <c r="T847">
        <f t="shared" si="136"/>
        <v>36.768500000000003</v>
      </c>
      <c r="U847">
        <f t="shared" si="137"/>
        <v>1</v>
      </c>
      <c r="V847">
        <f t="shared" si="138"/>
        <v>36.768500000000003</v>
      </c>
    </row>
    <row r="848" spans="1:2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s="6" t="s">
        <v>251</v>
      </c>
      <c r="J848">
        <v>69.55</v>
      </c>
      <c r="L848" t="s">
        <v>15</v>
      </c>
      <c r="M848">
        <f t="shared" si="130"/>
        <v>11</v>
      </c>
      <c r="N848">
        <f t="shared" si="131"/>
        <v>338.70850000000002</v>
      </c>
      <c r="O848">
        <f t="shared" si="132"/>
        <v>7</v>
      </c>
      <c r="P848">
        <f t="shared" si="133"/>
        <v>48.386928571428577</v>
      </c>
      <c r="Q848">
        <f t="shared" si="139"/>
        <v>30.791681818181818</v>
      </c>
      <c r="R848">
        <f t="shared" si="134"/>
        <v>10</v>
      </c>
      <c r="S848" t="b">
        <f t="shared" si="135"/>
        <v>0</v>
      </c>
      <c r="T848">
        <f t="shared" si="136"/>
        <v>33.870850000000004</v>
      </c>
      <c r="U848">
        <f t="shared" si="137"/>
        <v>10</v>
      </c>
      <c r="V848">
        <f t="shared" si="138"/>
        <v>33.870850000000004</v>
      </c>
    </row>
    <row r="849" spans="1:2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 s="6">
        <v>349213</v>
      </c>
      <c r="J849">
        <v>7.8958000000000004</v>
      </c>
      <c r="L849" t="s">
        <v>20</v>
      </c>
      <c r="M849">
        <f t="shared" si="130"/>
        <v>1</v>
      </c>
      <c r="N849">
        <f t="shared" si="131"/>
        <v>38.452546000000005</v>
      </c>
      <c r="O849">
        <f t="shared" si="132"/>
        <v>1</v>
      </c>
      <c r="P849">
        <f t="shared" si="133"/>
        <v>38.452546000000005</v>
      </c>
      <c r="Q849">
        <f t="shared" si="139"/>
        <v>38.452546000000005</v>
      </c>
      <c r="R849">
        <f t="shared" si="134"/>
        <v>1</v>
      </c>
      <c r="S849" t="b">
        <f t="shared" si="135"/>
        <v>0</v>
      </c>
      <c r="T849">
        <f t="shared" si="136"/>
        <v>38.452546000000005</v>
      </c>
      <c r="U849">
        <f t="shared" si="137"/>
        <v>1</v>
      </c>
      <c r="V849">
        <f t="shared" si="138"/>
        <v>38.452546000000005</v>
      </c>
    </row>
    <row r="850" spans="1:2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 s="6">
        <v>248727</v>
      </c>
      <c r="J850">
        <v>33</v>
      </c>
      <c r="L850" t="s">
        <v>15</v>
      </c>
      <c r="M850">
        <f t="shared" si="130"/>
        <v>2</v>
      </c>
      <c r="N850">
        <f t="shared" si="131"/>
        <v>160.71</v>
      </c>
      <c r="O850">
        <f t="shared" si="132"/>
        <v>3</v>
      </c>
      <c r="P850">
        <f t="shared" si="133"/>
        <v>53.57</v>
      </c>
      <c r="Q850">
        <f t="shared" si="139"/>
        <v>80.355000000000004</v>
      </c>
      <c r="R850">
        <f t="shared" si="134"/>
        <v>1.5</v>
      </c>
      <c r="S850" t="b">
        <f t="shared" si="135"/>
        <v>0</v>
      </c>
      <c r="T850">
        <f t="shared" si="136"/>
        <v>107.14</v>
      </c>
      <c r="U850">
        <f t="shared" si="137"/>
        <v>3</v>
      </c>
      <c r="V850">
        <f t="shared" si="138"/>
        <v>53.57</v>
      </c>
    </row>
    <row r="851" spans="1:2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 s="6">
        <v>17453</v>
      </c>
      <c r="J851">
        <v>89.104200000000006</v>
      </c>
      <c r="K851" t="s">
        <v>655</v>
      </c>
      <c r="L851" t="s">
        <v>20</v>
      </c>
      <c r="M851">
        <f t="shared" si="130"/>
        <v>2</v>
      </c>
      <c r="N851">
        <f t="shared" si="131"/>
        <v>89.104200000000006</v>
      </c>
      <c r="O851">
        <f t="shared" si="132"/>
        <v>2</v>
      </c>
      <c r="P851">
        <f t="shared" si="133"/>
        <v>44.552100000000003</v>
      </c>
      <c r="Q851">
        <f t="shared" si="139"/>
        <v>44.552100000000003</v>
      </c>
      <c r="R851">
        <f t="shared" si="134"/>
        <v>2</v>
      </c>
      <c r="S851" t="b">
        <f t="shared" si="135"/>
        <v>0</v>
      </c>
      <c r="T851">
        <f t="shared" si="136"/>
        <v>44.552100000000003</v>
      </c>
      <c r="U851">
        <f t="shared" si="137"/>
        <v>2</v>
      </c>
      <c r="V851">
        <f t="shared" si="138"/>
        <v>44.552100000000003</v>
      </c>
    </row>
    <row r="852" spans="1:2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 s="6">
        <v>347082</v>
      </c>
      <c r="J852">
        <v>31.274999999999999</v>
      </c>
      <c r="L852" t="s">
        <v>15</v>
      </c>
      <c r="M852">
        <f t="shared" si="130"/>
        <v>7</v>
      </c>
      <c r="N852">
        <f t="shared" si="131"/>
        <v>152.30924999999999</v>
      </c>
      <c r="O852">
        <f t="shared" si="132"/>
        <v>7</v>
      </c>
      <c r="P852">
        <f t="shared" si="133"/>
        <v>21.758464285714286</v>
      </c>
      <c r="Q852">
        <f t="shared" si="139"/>
        <v>21.758464285714286</v>
      </c>
      <c r="R852">
        <f t="shared" si="134"/>
        <v>4.5</v>
      </c>
      <c r="S852" t="b">
        <f t="shared" si="135"/>
        <v>1</v>
      </c>
      <c r="T852">
        <f t="shared" si="136"/>
        <v>33.846499999999999</v>
      </c>
      <c r="U852">
        <f t="shared" si="137"/>
        <v>7</v>
      </c>
      <c r="V852">
        <f t="shared" si="138"/>
        <v>21.758464285714286</v>
      </c>
    </row>
    <row r="853" spans="1:2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 s="6">
        <v>347060</v>
      </c>
      <c r="J853">
        <v>7.7750000000000004</v>
      </c>
      <c r="L853" t="s">
        <v>15</v>
      </c>
      <c r="M853">
        <f t="shared" si="130"/>
        <v>1</v>
      </c>
      <c r="N853">
        <f t="shared" si="131"/>
        <v>37.864250000000006</v>
      </c>
      <c r="O853">
        <f t="shared" si="132"/>
        <v>1</v>
      </c>
      <c r="P853">
        <f t="shared" si="133"/>
        <v>37.864250000000006</v>
      </c>
      <c r="Q853">
        <f t="shared" si="139"/>
        <v>37.864250000000006</v>
      </c>
      <c r="R853">
        <f t="shared" si="134"/>
        <v>1</v>
      </c>
      <c r="S853" t="b">
        <f t="shared" si="135"/>
        <v>0</v>
      </c>
      <c r="T853">
        <f t="shared" si="136"/>
        <v>37.864250000000006</v>
      </c>
      <c r="U853">
        <f t="shared" si="137"/>
        <v>1</v>
      </c>
      <c r="V853">
        <f t="shared" si="138"/>
        <v>37.864250000000006</v>
      </c>
    </row>
    <row r="854" spans="1:2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 s="6">
        <v>2678</v>
      </c>
      <c r="J854">
        <v>15.245799999999999</v>
      </c>
      <c r="L854" t="s">
        <v>20</v>
      </c>
      <c r="M854">
        <f t="shared" si="130"/>
        <v>3</v>
      </c>
      <c r="N854">
        <f t="shared" si="131"/>
        <v>74.247045999999997</v>
      </c>
      <c r="O854">
        <f t="shared" si="132"/>
        <v>2</v>
      </c>
      <c r="P854">
        <f t="shared" si="133"/>
        <v>37.123522999999999</v>
      </c>
      <c r="Q854">
        <f t="shared" si="139"/>
        <v>24.749015333333332</v>
      </c>
      <c r="R854">
        <f t="shared" si="134"/>
        <v>2</v>
      </c>
      <c r="S854" t="b">
        <f t="shared" si="135"/>
        <v>1</v>
      </c>
      <c r="T854">
        <f t="shared" si="136"/>
        <v>37.123522999999999</v>
      </c>
      <c r="U854">
        <f t="shared" si="137"/>
        <v>2</v>
      </c>
      <c r="V854">
        <f t="shared" si="138"/>
        <v>37.123522999999999</v>
      </c>
    </row>
    <row r="855" spans="1:2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s="6" t="s">
        <v>1174</v>
      </c>
      <c r="J855">
        <v>39.4</v>
      </c>
      <c r="K855" t="s">
        <v>1175</v>
      </c>
      <c r="L855" t="s">
        <v>15</v>
      </c>
      <c r="M855">
        <f t="shared" si="130"/>
        <v>2</v>
      </c>
      <c r="N855">
        <f t="shared" si="131"/>
        <v>191.87799999999999</v>
      </c>
      <c r="O855">
        <f t="shared" si="132"/>
        <v>1</v>
      </c>
      <c r="P855">
        <f t="shared" si="133"/>
        <v>191.87799999999999</v>
      </c>
      <c r="Q855">
        <f t="shared" si="139"/>
        <v>95.938999999999993</v>
      </c>
      <c r="R855">
        <f t="shared" si="134"/>
        <v>1.5</v>
      </c>
      <c r="S855" t="b">
        <f t="shared" si="135"/>
        <v>1</v>
      </c>
      <c r="T855">
        <f t="shared" si="136"/>
        <v>127.91866666666665</v>
      </c>
      <c r="U855">
        <f t="shared" si="137"/>
        <v>1.5</v>
      </c>
      <c r="V855">
        <f t="shared" si="138"/>
        <v>127.91866666666665</v>
      </c>
    </row>
    <row r="856" spans="1:2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 s="6">
        <v>244252</v>
      </c>
      <c r="J856">
        <v>26</v>
      </c>
      <c r="L856" t="s">
        <v>15</v>
      </c>
      <c r="M856">
        <f t="shared" si="130"/>
        <v>2</v>
      </c>
      <c r="N856">
        <f t="shared" si="131"/>
        <v>126.62</v>
      </c>
      <c r="O856">
        <f t="shared" si="132"/>
        <v>2</v>
      </c>
      <c r="P856">
        <f t="shared" si="133"/>
        <v>63.31</v>
      </c>
      <c r="Q856">
        <f t="shared" si="139"/>
        <v>63.31</v>
      </c>
      <c r="R856">
        <f t="shared" si="134"/>
        <v>2</v>
      </c>
      <c r="S856" t="b">
        <f t="shared" si="135"/>
        <v>0</v>
      </c>
      <c r="T856">
        <f t="shared" si="136"/>
        <v>63.31</v>
      </c>
      <c r="U856">
        <f t="shared" si="137"/>
        <v>2</v>
      </c>
      <c r="V856">
        <f t="shared" si="138"/>
        <v>63.31</v>
      </c>
    </row>
    <row r="857" spans="1:2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 s="6">
        <v>392091</v>
      </c>
      <c r="J857">
        <v>9.35</v>
      </c>
      <c r="L857" t="s">
        <v>15</v>
      </c>
      <c r="M857">
        <f t="shared" si="130"/>
        <v>2</v>
      </c>
      <c r="N857">
        <f t="shared" si="131"/>
        <v>45.534500000000001</v>
      </c>
      <c r="O857">
        <f t="shared" si="132"/>
        <v>1</v>
      </c>
      <c r="P857">
        <f t="shared" si="133"/>
        <v>45.534500000000001</v>
      </c>
      <c r="Q857">
        <f t="shared" si="139"/>
        <v>22.767250000000001</v>
      </c>
      <c r="R857">
        <f t="shared" si="134"/>
        <v>1.5</v>
      </c>
      <c r="S857" t="b">
        <f t="shared" si="135"/>
        <v>0</v>
      </c>
      <c r="T857">
        <f t="shared" si="136"/>
        <v>30.356333333333335</v>
      </c>
      <c r="U857">
        <f t="shared" si="137"/>
        <v>1.5</v>
      </c>
      <c r="V857">
        <f t="shared" si="138"/>
        <v>30.356333333333335</v>
      </c>
    </row>
    <row r="858" spans="1:2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 s="6">
        <v>36928</v>
      </c>
      <c r="J858">
        <v>164.86670000000001</v>
      </c>
      <c r="L858" t="s">
        <v>15</v>
      </c>
      <c r="M858">
        <f t="shared" si="130"/>
        <v>3</v>
      </c>
      <c r="N858">
        <f t="shared" si="131"/>
        <v>802.90082900000004</v>
      </c>
      <c r="O858">
        <f t="shared" si="132"/>
        <v>2</v>
      </c>
      <c r="P858">
        <f t="shared" si="133"/>
        <v>401.45041450000002</v>
      </c>
      <c r="Q858">
        <f t="shared" si="139"/>
        <v>267.6336096666667</v>
      </c>
      <c r="R858">
        <f t="shared" si="134"/>
        <v>2.5</v>
      </c>
      <c r="S858" t="b">
        <f t="shared" si="135"/>
        <v>0</v>
      </c>
      <c r="T858">
        <f t="shared" si="136"/>
        <v>321.16033160000001</v>
      </c>
      <c r="U858">
        <f t="shared" si="137"/>
        <v>2.5</v>
      </c>
      <c r="V858">
        <f t="shared" si="138"/>
        <v>321.16033160000001</v>
      </c>
    </row>
    <row r="859" spans="1:2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 s="6">
        <v>113055</v>
      </c>
      <c r="J859">
        <v>26.55</v>
      </c>
      <c r="K859" t="s">
        <v>1180</v>
      </c>
      <c r="L859" t="s">
        <v>15</v>
      </c>
      <c r="M859">
        <f t="shared" si="130"/>
        <v>1</v>
      </c>
      <c r="N859">
        <f t="shared" si="131"/>
        <v>129.29850000000002</v>
      </c>
      <c r="O859">
        <f t="shared" si="132"/>
        <v>1</v>
      </c>
      <c r="P859">
        <f t="shared" si="133"/>
        <v>129.29850000000002</v>
      </c>
      <c r="Q859">
        <f t="shared" si="139"/>
        <v>129.29850000000002</v>
      </c>
      <c r="R859">
        <f t="shared" si="134"/>
        <v>1</v>
      </c>
      <c r="S859" t="b">
        <f t="shared" si="135"/>
        <v>0</v>
      </c>
      <c r="T859">
        <f t="shared" si="136"/>
        <v>129.29850000000002</v>
      </c>
      <c r="U859">
        <f t="shared" si="137"/>
        <v>1</v>
      </c>
      <c r="V859">
        <f t="shared" si="138"/>
        <v>129.29850000000002</v>
      </c>
    </row>
    <row r="860" spans="1:2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 s="6">
        <v>2666</v>
      </c>
      <c r="J860">
        <v>19.258299999999998</v>
      </c>
      <c r="L860" t="s">
        <v>20</v>
      </c>
      <c r="M860">
        <f t="shared" si="130"/>
        <v>4</v>
      </c>
      <c r="N860">
        <f t="shared" si="131"/>
        <v>93.787920999999997</v>
      </c>
      <c r="O860">
        <f t="shared" si="132"/>
        <v>4</v>
      </c>
      <c r="P860">
        <f t="shared" si="133"/>
        <v>23.446980249999999</v>
      </c>
      <c r="Q860">
        <f t="shared" si="139"/>
        <v>23.446980249999999</v>
      </c>
      <c r="R860">
        <f t="shared" si="134"/>
        <v>2.5</v>
      </c>
      <c r="S860" t="b">
        <f t="shared" si="135"/>
        <v>0</v>
      </c>
      <c r="T860">
        <f t="shared" si="136"/>
        <v>37.5151684</v>
      </c>
      <c r="U860">
        <f t="shared" si="137"/>
        <v>4</v>
      </c>
      <c r="V860">
        <f t="shared" si="138"/>
        <v>23.446980249999999</v>
      </c>
    </row>
    <row r="861" spans="1:2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 s="6">
        <v>2629</v>
      </c>
      <c r="J861">
        <v>7.2291999999999996</v>
      </c>
      <c r="L861" t="s">
        <v>20</v>
      </c>
      <c r="M861">
        <f t="shared" si="130"/>
        <v>1</v>
      </c>
      <c r="N861">
        <f t="shared" si="131"/>
        <v>35.206204</v>
      </c>
      <c r="O861">
        <f t="shared" si="132"/>
        <v>1</v>
      </c>
      <c r="P861">
        <f t="shared" si="133"/>
        <v>35.206204</v>
      </c>
      <c r="Q861">
        <f t="shared" si="139"/>
        <v>35.206204</v>
      </c>
      <c r="R861">
        <f t="shared" si="134"/>
        <v>1</v>
      </c>
      <c r="S861" t="b">
        <f t="shared" si="135"/>
        <v>0</v>
      </c>
      <c r="T861">
        <f t="shared" si="136"/>
        <v>35.206204</v>
      </c>
      <c r="U861">
        <f t="shared" si="137"/>
        <v>1</v>
      </c>
      <c r="V861">
        <f t="shared" si="138"/>
        <v>35.206204</v>
      </c>
    </row>
    <row r="862" spans="1:2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 s="6">
        <v>350026</v>
      </c>
      <c r="J862">
        <v>14.1083</v>
      </c>
      <c r="L862" t="s">
        <v>15</v>
      </c>
      <c r="M862">
        <f t="shared" si="130"/>
        <v>3</v>
      </c>
      <c r="N862">
        <f t="shared" si="131"/>
        <v>68.707420999999997</v>
      </c>
      <c r="O862">
        <f t="shared" si="132"/>
        <v>1</v>
      </c>
      <c r="P862">
        <f t="shared" si="133"/>
        <v>68.707420999999997</v>
      </c>
      <c r="Q862">
        <f t="shared" si="139"/>
        <v>22.902473666666666</v>
      </c>
      <c r="R862">
        <f t="shared" si="134"/>
        <v>3</v>
      </c>
      <c r="S862" t="b">
        <f t="shared" si="135"/>
        <v>0</v>
      </c>
      <c r="T862">
        <f t="shared" si="136"/>
        <v>22.902473666666666</v>
      </c>
      <c r="U862">
        <f t="shared" si="137"/>
        <v>3</v>
      </c>
      <c r="V862">
        <f t="shared" si="138"/>
        <v>22.902473666666666</v>
      </c>
    </row>
    <row r="863" spans="1:2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 s="6">
        <v>28134</v>
      </c>
      <c r="J863">
        <v>11.5</v>
      </c>
      <c r="L863" t="s">
        <v>15</v>
      </c>
      <c r="M863">
        <f t="shared" si="130"/>
        <v>2</v>
      </c>
      <c r="N863">
        <f t="shared" si="131"/>
        <v>56.005000000000003</v>
      </c>
      <c r="O863">
        <f t="shared" si="132"/>
        <v>1</v>
      </c>
      <c r="P863">
        <f t="shared" si="133"/>
        <v>56.005000000000003</v>
      </c>
      <c r="Q863">
        <f t="shared" si="139"/>
        <v>28.002500000000001</v>
      </c>
      <c r="R863">
        <f t="shared" si="134"/>
        <v>2</v>
      </c>
      <c r="S863" t="b">
        <f t="shared" si="135"/>
        <v>0</v>
      </c>
      <c r="T863">
        <f t="shared" si="136"/>
        <v>28.002500000000001</v>
      </c>
      <c r="U863">
        <f t="shared" si="137"/>
        <v>2</v>
      </c>
      <c r="V863">
        <f t="shared" si="138"/>
        <v>28.002500000000001</v>
      </c>
    </row>
    <row r="864" spans="1:2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 s="6">
        <v>17466</v>
      </c>
      <c r="J864">
        <v>25.929200000000002</v>
      </c>
      <c r="K864" t="s">
        <v>1105</v>
      </c>
      <c r="L864" t="s">
        <v>15</v>
      </c>
      <c r="M864">
        <f t="shared" si="130"/>
        <v>1</v>
      </c>
      <c r="N864">
        <f t="shared" si="131"/>
        <v>126.27520400000002</v>
      </c>
      <c r="O864">
        <f t="shared" si="132"/>
        <v>1</v>
      </c>
      <c r="P864">
        <f t="shared" si="133"/>
        <v>126.27520400000002</v>
      </c>
      <c r="Q864">
        <f t="shared" si="139"/>
        <v>126.27520400000002</v>
      </c>
      <c r="R864">
        <f t="shared" si="134"/>
        <v>1</v>
      </c>
      <c r="S864" t="b">
        <f t="shared" si="135"/>
        <v>0</v>
      </c>
      <c r="T864">
        <f t="shared" si="136"/>
        <v>126.27520400000002</v>
      </c>
      <c r="U864">
        <f t="shared" si="137"/>
        <v>1</v>
      </c>
      <c r="V864">
        <f t="shared" si="138"/>
        <v>126.27520400000002</v>
      </c>
    </row>
    <row r="865" spans="1:2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s="6" t="s">
        <v>251</v>
      </c>
      <c r="J865">
        <v>69.55</v>
      </c>
      <c r="L865" t="s">
        <v>15</v>
      </c>
      <c r="M865">
        <f t="shared" si="130"/>
        <v>11</v>
      </c>
      <c r="N865">
        <f t="shared" si="131"/>
        <v>338.70850000000002</v>
      </c>
      <c r="O865">
        <f t="shared" si="132"/>
        <v>7</v>
      </c>
      <c r="P865">
        <f t="shared" si="133"/>
        <v>48.386928571428577</v>
      </c>
      <c r="Q865">
        <f t="shared" si="139"/>
        <v>30.791681818181818</v>
      </c>
      <c r="R865">
        <f t="shared" si="134"/>
        <v>6.5</v>
      </c>
      <c r="S865" t="b">
        <f t="shared" si="135"/>
        <v>1</v>
      </c>
      <c r="T865">
        <f t="shared" si="136"/>
        <v>52.109000000000002</v>
      </c>
      <c r="U865">
        <f t="shared" si="137"/>
        <v>7</v>
      </c>
      <c r="V865">
        <f t="shared" si="138"/>
        <v>48.386928571428577</v>
      </c>
    </row>
    <row r="866" spans="1:2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 s="6">
        <v>233866</v>
      </c>
      <c r="J866">
        <v>13</v>
      </c>
      <c r="L866" t="s">
        <v>15</v>
      </c>
      <c r="M866">
        <f t="shared" si="130"/>
        <v>1</v>
      </c>
      <c r="N866">
        <f t="shared" si="131"/>
        <v>63.31</v>
      </c>
      <c r="O866">
        <f t="shared" si="132"/>
        <v>1</v>
      </c>
      <c r="P866">
        <f t="shared" si="133"/>
        <v>63.31</v>
      </c>
      <c r="Q866">
        <f t="shared" si="139"/>
        <v>63.31</v>
      </c>
      <c r="R866">
        <f t="shared" si="134"/>
        <v>1</v>
      </c>
      <c r="S866" t="b">
        <f t="shared" si="135"/>
        <v>0</v>
      </c>
      <c r="T866">
        <f t="shared" si="136"/>
        <v>63.31</v>
      </c>
      <c r="U866">
        <f t="shared" si="137"/>
        <v>1</v>
      </c>
      <c r="V866">
        <f t="shared" si="138"/>
        <v>63.31</v>
      </c>
    </row>
    <row r="867" spans="1:2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 s="6">
        <v>236852</v>
      </c>
      <c r="J867">
        <v>13</v>
      </c>
      <c r="L867" t="s">
        <v>15</v>
      </c>
      <c r="M867">
        <f t="shared" si="130"/>
        <v>1</v>
      </c>
      <c r="N867">
        <f t="shared" si="131"/>
        <v>63.31</v>
      </c>
      <c r="O867">
        <f t="shared" si="132"/>
        <v>1</v>
      </c>
      <c r="P867">
        <f t="shared" si="133"/>
        <v>63.31</v>
      </c>
      <c r="Q867">
        <f t="shared" si="139"/>
        <v>63.31</v>
      </c>
      <c r="R867">
        <f t="shared" si="134"/>
        <v>1</v>
      </c>
      <c r="S867" t="b">
        <f t="shared" si="135"/>
        <v>0</v>
      </c>
      <c r="T867">
        <f t="shared" si="136"/>
        <v>63.31</v>
      </c>
      <c r="U867">
        <f t="shared" si="137"/>
        <v>1</v>
      </c>
      <c r="V867">
        <f t="shared" si="138"/>
        <v>63.31</v>
      </c>
    </row>
    <row r="868" spans="1:2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s="6" t="s">
        <v>1190</v>
      </c>
      <c r="J868">
        <v>13.8583</v>
      </c>
      <c r="L868" t="s">
        <v>20</v>
      </c>
      <c r="M868">
        <f t="shared" si="130"/>
        <v>2</v>
      </c>
      <c r="N868">
        <f t="shared" si="131"/>
        <v>67.489920999999995</v>
      </c>
      <c r="O868">
        <f t="shared" si="132"/>
        <v>1</v>
      </c>
      <c r="P868">
        <f t="shared" si="133"/>
        <v>67.489920999999995</v>
      </c>
      <c r="Q868">
        <f t="shared" si="139"/>
        <v>33.744960499999998</v>
      </c>
      <c r="R868">
        <f t="shared" si="134"/>
        <v>2</v>
      </c>
      <c r="S868" t="b">
        <f t="shared" si="135"/>
        <v>0</v>
      </c>
      <c r="T868">
        <f t="shared" si="136"/>
        <v>33.744960499999998</v>
      </c>
      <c r="U868">
        <f t="shared" si="137"/>
        <v>2</v>
      </c>
      <c r="V868">
        <f t="shared" si="138"/>
        <v>33.744960499999998</v>
      </c>
    </row>
    <row r="869" spans="1:2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s="6" t="s">
        <v>1192</v>
      </c>
      <c r="J869">
        <v>50.495800000000003</v>
      </c>
      <c r="K869" t="s">
        <v>1193</v>
      </c>
      <c r="L869" t="s">
        <v>15</v>
      </c>
      <c r="M869">
        <f t="shared" si="130"/>
        <v>1</v>
      </c>
      <c r="N869">
        <f t="shared" si="131"/>
        <v>245.91454600000003</v>
      </c>
      <c r="O869">
        <f t="shared" si="132"/>
        <v>1</v>
      </c>
      <c r="P869">
        <f t="shared" si="133"/>
        <v>245.91454600000003</v>
      </c>
      <c r="Q869">
        <f t="shared" si="139"/>
        <v>245.91454600000003</v>
      </c>
      <c r="R869">
        <f t="shared" si="134"/>
        <v>1</v>
      </c>
      <c r="S869" t="b">
        <f t="shared" si="135"/>
        <v>0</v>
      </c>
      <c r="T869">
        <f t="shared" si="136"/>
        <v>245.91454600000003</v>
      </c>
      <c r="U869">
        <f t="shared" si="137"/>
        <v>1</v>
      </c>
      <c r="V869">
        <f t="shared" si="138"/>
        <v>245.91454600000003</v>
      </c>
    </row>
    <row r="870" spans="1:2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 s="6">
        <v>345777</v>
      </c>
      <c r="J870">
        <v>9.5</v>
      </c>
      <c r="L870" t="s">
        <v>15</v>
      </c>
      <c r="M870">
        <f t="shared" si="130"/>
        <v>1</v>
      </c>
      <c r="N870">
        <f t="shared" si="131"/>
        <v>46.265000000000001</v>
      </c>
      <c r="O870">
        <f t="shared" si="132"/>
        <v>1</v>
      </c>
      <c r="P870">
        <f t="shared" si="133"/>
        <v>46.265000000000001</v>
      </c>
      <c r="Q870">
        <f t="shared" si="139"/>
        <v>46.265000000000001</v>
      </c>
      <c r="R870">
        <f t="shared" si="134"/>
        <v>1</v>
      </c>
      <c r="S870" t="b">
        <f t="shared" si="135"/>
        <v>0</v>
      </c>
      <c r="T870">
        <f t="shared" si="136"/>
        <v>46.265000000000001</v>
      </c>
      <c r="U870">
        <f t="shared" si="137"/>
        <v>1</v>
      </c>
      <c r="V870">
        <f t="shared" si="138"/>
        <v>46.265000000000001</v>
      </c>
    </row>
    <row r="871" spans="1:2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 s="6">
        <v>347742</v>
      </c>
      <c r="J871">
        <v>11.1333</v>
      </c>
      <c r="L871" t="s">
        <v>15</v>
      </c>
      <c r="M871">
        <f t="shared" si="130"/>
        <v>3</v>
      </c>
      <c r="N871">
        <f t="shared" si="131"/>
        <v>54.219171000000003</v>
      </c>
      <c r="O871">
        <f t="shared" si="132"/>
        <v>3</v>
      </c>
      <c r="P871">
        <f t="shared" si="133"/>
        <v>18.073057000000002</v>
      </c>
      <c r="Q871">
        <f t="shared" si="139"/>
        <v>18.073057000000002</v>
      </c>
      <c r="R871">
        <f t="shared" si="134"/>
        <v>2</v>
      </c>
      <c r="S871" t="b">
        <f t="shared" si="135"/>
        <v>1</v>
      </c>
      <c r="T871">
        <f t="shared" si="136"/>
        <v>27.109585500000001</v>
      </c>
      <c r="U871">
        <f t="shared" si="137"/>
        <v>3</v>
      </c>
      <c r="V871">
        <f t="shared" si="138"/>
        <v>18.073057000000002</v>
      </c>
    </row>
    <row r="872" spans="1:2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 s="6">
        <v>349248</v>
      </c>
      <c r="J872">
        <v>7.8958000000000004</v>
      </c>
      <c r="L872" t="s">
        <v>15</v>
      </c>
      <c r="M872">
        <f t="shared" si="130"/>
        <v>1</v>
      </c>
      <c r="N872">
        <f t="shared" si="131"/>
        <v>38.452546000000005</v>
      </c>
      <c r="O872">
        <f t="shared" si="132"/>
        <v>1</v>
      </c>
      <c r="P872">
        <f t="shared" si="133"/>
        <v>38.452546000000005</v>
      </c>
      <c r="Q872">
        <f t="shared" si="139"/>
        <v>38.452546000000005</v>
      </c>
      <c r="R872">
        <f t="shared" si="134"/>
        <v>1</v>
      </c>
      <c r="S872" t="b">
        <f t="shared" si="135"/>
        <v>0</v>
      </c>
      <c r="T872">
        <f t="shared" si="136"/>
        <v>38.452546000000005</v>
      </c>
      <c r="U872">
        <f t="shared" si="137"/>
        <v>1</v>
      </c>
      <c r="V872">
        <f t="shared" si="138"/>
        <v>38.452546000000005</v>
      </c>
    </row>
    <row r="873" spans="1:2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 s="6">
        <v>11751</v>
      </c>
      <c r="J873">
        <v>52.554200000000002</v>
      </c>
      <c r="K873" t="s">
        <v>377</v>
      </c>
      <c r="L873" t="s">
        <v>15</v>
      </c>
      <c r="M873">
        <f t="shared" si="130"/>
        <v>3</v>
      </c>
      <c r="N873">
        <f t="shared" si="131"/>
        <v>255.93895400000002</v>
      </c>
      <c r="O873">
        <f t="shared" si="132"/>
        <v>2</v>
      </c>
      <c r="P873">
        <f t="shared" si="133"/>
        <v>127.96947700000001</v>
      </c>
      <c r="Q873">
        <f t="shared" si="139"/>
        <v>85.312984666666679</v>
      </c>
      <c r="R873">
        <f t="shared" si="134"/>
        <v>2.5</v>
      </c>
      <c r="S873" t="b">
        <f t="shared" si="135"/>
        <v>0</v>
      </c>
      <c r="T873">
        <f t="shared" si="136"/>
        <v>102.3755816</v>
      </c>
      <c r="U873">
        <f t="shared" si="137"/>
        <v>2.5</v>
      </c>
      <c r="V873">
        <f t="shared" si="138"/>
        <v>102.3755816</v>
      </c>
    </row>
    <row r="874" spans="1:2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 s="6">
        <v>695</v>
      </c>
      <c r="J874">
        <v>5</v>
      </c>
      <c r="K874" t="s">
        <v>957</v>
      </c>
      <c r="L874" t="s">
        <v>15</v>
      </c>
      <c r="M874">
        <f t="shared" si="130"/>
        <v>1</v>
      </c>
      <c r="N874">
        <f t="shared" si="131"/>
        <v>24.35</v>
      </c>
      <c r="O874">
        <f t="shared" si="132"/>
        <v>1</v>
      </c>
      <c r="P874">
        <f t="shared" si="133"/>
        <v>24.35</v>
      </c>
      <c r="Q874">
        <f t="shared" si="139"/>
        <v>24.35</v>
      </c>
      <c r="R874">
        <f t="shared" si="134"/>
        <v>1</v>
      </c>
      <c r="S874" t="b">
        <f t="shared" si="135"/>
        <v>0</v>
      </c>
      <c r="T874">
        <f t="shared" si="136"/>
        <v>24.35</v>
      </c>
      <c r="U874">
        <f t="shared" si="137"/>
        <v>1</v>
      </c>
      <c r="V874">
        <f t="shared" si="138"/>
        <v>24.35</v>
      </c>
    </row>
    <row r="875" spans="1:2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 s="6">
        <v>345765</v>
      </c>
      <c r="J875">
        <v>9</v>
      </c>
      <c r="L875" t="s">
        <v>15</v>
      </c>
      <c r="M875">
        <f t="shared" si="130"/>
        <v>1</v>
      </c>
      <c r="N875">
        <f t="shared" si="131"/>
        <v>43.83</v>
      </c>
      <c r="O875">
        <f t="shared" si="132"/>
        <v>1</v>
      </c>
      <c r="P875">
        <f t="shared" si="133"/>
        <v>43.83</v>
      </c>
      <c r="Q875">
        <f t="shared" si="139"/>
        <v>43.83</v>
      </c>
      <c r="R875">
        <f t="shared" si="134"/>
        <v>1</v>
      </c>
      <c r="S875" t="b">
        <f t="shared" si="135"/>
        <v>0</v>
      </c>
      <c r="T875">
        <f t="shared" si="136"/>
        <v>43.83</v>
      </c>
      <c r="U875">
        <f t="shared" si="137"/>
        <v>1</v>
      </c>
      <c r="V875">
        <f t="shared" si="138"/>
        <v>43.83</v>
      </c>
    </row>
    <row r="876" spans="1:2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s="6" t="s">
        <v>465</v>
      </c>
      <c r="J876">
        <v>24</v>
      </c>
      <c r="L876" t="s">
        <v>20</v>
      </c>
      <c r="M876">
        <f t="shared" si="130"/>
        <v>2</v>
      </c>
      <c r="N876">
        <f t="shared" si="131"/>
        <v>24</v>
      </c>
      <c r="O876">
        <f t="shared" si="132"/>
        <v>2</v>
      </c>
      <c r="P876">
        <f t="shared" si="133"/>
        <v>12</v>
      </c>
      <c r="Q876">
        <f t="shared" si="139"/>
        <v>12</v>
      </c>
      <c r="R876">
        <f t="shared" si="134"/>
        <v>2</v>
      </c>
      <c r="S876" t="b">
        <f t="shared" si="135"/>
        <v>0</v>
      </c>
      <c r="T876">
        <f t="shared" si="136"/>
        <v>12</v>
      </c>
      <c r="U876">
        <f t="shared" si="137"/>
        <v>2</v>
      </c>
      <c r="V876">
        <f t="shared" si="138"/>
        <v>12</v>
      </c>
    </row>
    <row r="877" spans="1:2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 s="6">
        <v>2667</v>
      </c>
      <c r="J877">
        <v>7.2249999999999996</v>
      </c>
      <c r="L877" t="s">
        <v>20</v>
      </c>
      <c r="M877">
        <f t="shared" si="130"/>
        <v>1</v>
      </c>
      <c r="N877">
        <f t="shared" si="131"/>
        <v>35.185749999999999</v>
      </c>
      <c r="O877">
        <f t="shared" si="132"/>
        <v>1</v>
      </c>
      <c r="P877">
        <f t="shared" si="133"/>
        <v>35.185749999999999</v>
      </c>
      <c r="Q877">
        <f t="shared" si="139"/>
        <v>35.185749999999999</v>
      </c>
      <c r="R877">
        <f t="shared" si="134"/>
        <v>1</v>
      </c>
      <c r="S877" t="b">
        <f t="shared" si="135"/>
        <v>0</v>
      </c>
      <c r="T877">
        <f t="shared" si="136"/>
        <v>35.185749999999999</v>
      </c>
      <c r="U877">
        <f t="shared" si="137"/>
        <v>1</v>
      </c>
      <c r="V877">
        <f t="shared" si="138"/>
        <v>35.185749999999999</v>
      </c>
    </row>
    <row r="878" spans="1:2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 s="6">
        <v>7534</v>
      </c>
      <c r="J878">
        <v>9.8458000000000006</v>
      </c>
      <c r="L878" t="s">
        <v>15</v>
      </c>
      <c r="M878">
        <f t="shared" si="130"/>
        <v>1</v>
      </c>
      <c r="N878">
        <f t="shared" si="131"/>
        <v>47.949046000000003</v>
      </c>
      <c r="O878">
        <f t="shared" si="132"/>
        <v>2</v>
      </c>
      <c r="P878">
        <f t="shared" si="133"/>
        <v>23.974523000000001</v>
      </c>
      <c r="Q878">
        <f t="shared" si="139"/>
        <v>47.949046000000003</v>
      </c>
      <c r="R878">
        <f t="shared" si="134"/>
        <v>1</v>
      </c>
      <c r="S878" t="b">
        <f t="shared" si="135"/>
        <v>0</v>
      </c>
      <c r="T878">
        <f t="shared" si="136"/>
        <v>47.949046000000003</v>
      </c>
      <c r="U878">
        <f t="shared" si="137"/>
        <v>2</v>
      </c>
      <c r="V878">
        <f t="shared" si="138"/>
        <v>23.974523000000001</v>
      </c>
    </row>
    <row r="879" spans="1:2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 s="6">
        <v>349212</v>
      </c>
      <c r="J879">
        <v>7.8958000000000004</v>
      </c>
      <c r="L879" t="s">
        <v>15</v>
      </c>
      <c r="M879">
        <f t="shared" si="130"/>
        <v>1</v>
      </c>
      <c r="N879">
        <f t="shared" si="131"/>
        <v>38.452546000000005</v>
      </c>
      <c r="O879">
        <f t="shared" si="132"/>
        <v>1</v>
      </c>
      <c r="P879">
        <f t="shared" si="133"/>
        <v>38.452546000000005</v>
      </c>
      <c r="Q879">
        <f t="shared" si="139"/>
        <v>38.452546000000005</v>
      </c>
      <c r="R879">
        <f t="shared" si="134"/>
        <v>1</v>
      </c>
      <c r="S879" t="b">
        <f t="shared" si="135"/>
        <v>0</v>
      </c>
      <c r="T879">
        <f t="shared" si="136"/>
        <v>38.452546000000005</v>
      </c>
      <c r="U879">
        <f t="shared" si="137"/>
        <v>1</v>
      </c>
      <c r="V879">
        <f t="shared" si="138"/>
        <v>38.452546000000005</v>
      </c>
    </row>
    <row r="880" spans="1:2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 s="6">
        <v>349217</v>
      </c>
      <c r="J880">
        <v>7.8958000000000004</v>
      </c>
      <c r="L880" t="s">
        <v>15</v>
      </c>
      <c r="M880">
        <f t="shared" si="130"/>
        <v>1</v>
      </c>
      <c r="N880">
        <f t="shared" si="131"/>
        <v>38.452546000000005</v>
      </c>
      <c r="O880">
        <f t="shared" si="132"/>
        <v>1</v>
      </c>
      <c r="P880">
        <f t="shared" si="133"/>
        <v>38.452546000000005</v>
      </c>
      <c r="Q880">
        <f t="shared" si="139"/>
        <v>38.452546000000005</v>
      </c>
      <c r="R880">
        <f t="shared" si="134"/>
        <v>1</v>
      </c>
      <c r="S880" t="b">
        <f t="shared" si="135"/>
        <v>0</v>
      </c>
      <c r="T880">
        <f t="shared" si="136"/>
        <v>38.452546000000005</v>
      </c>
      <c r="U880">
        <f t="shared" si="137"/>
        <v>1</v>
      </c>
      <c r="V880">
        <f t="shared" si="138"/>
        <v>38.452546000000005</v>
      </c>
    </row>
    <row r="881" spans="1:2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 s="6">
        <v>11767</v>
      </c>
      <c r="J881">
        <v>83.158299999999997</v>
      </c>
      <c r="K881" t="s">
        <v>1206</v>
      </c>
      <c r="L881" t="s">
        <v>20</v>
      </c>
      <c r="M881">
        <f t="shared" si="130"/>
        <v>2</v>
      </c>
      <c r="N881">
        <f t="shared" si="131"/>
        <v>83.158299999999997</v>
      </c>
      <c r="O881">
        <f t="shared" si="132"/>
        <v>2</v>
      </c>
      <c r="P881">
        <f t="shared" si="133"/>
        <v>41.579149999999998</v>
      </c>
      <c r="Q881">
        <f t="shared" si="139"/>
        <v>41.579149999999998</v>
      </c>
      <c r="R881">
        <f t="shared" si="134"/>
        <v>1.5</v>
      </c>
      <c r="S881" t="b">
        <f t="shared" si="135"/>
        <v>0</v>
      </c>
      <c r="T881">
        <f t="shared" si="136"/>
        <v>55.438866666666662</v>
      </c>
      <c r="U881">
        <f t="shared" si="137"/>
        <v>2</v>
      </c>
      <c r="V881">
        <f t="shared" si="138"/>
        <v>41.579149999999998</v>
      </c>
    </row>
    <row r="882" spans="1:2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 s="6">
        <v>230433</v>
      </c>
      <c r="J882">
        <v>26</v>
      </c>
      <c r="L882" t="s">
        <v>15</v>
      </c>
      <c r="M882">
        <f t="shared" si="130"/>
        <v>2</v>
      </c>
      <c r="N882">
        <f t="shared" si="131"/>
        <v>126.62</v>
      </c>
      <c r="O882">
        <f t="shared" si="132"/>
        <v>2</v>
      </c>
      <c r="P882">
        <f t="shared" si="133"/>
        <v>63.31</v>
      </c>
      <c r="Q882">
        <f t="shared" si="139"/>
        <v>63.31</v>
      </c>
      <c r="R882">
        <f t="shared" si="134"/>
        <v>1.5</v>
      </c>
      <c r="S882" t="b">
        <f t="shared" si="135"/>
        <v>0</v>
      </c>
      <c r="T882">
        <f t="shared" si="136"/>
        <v>84.413333333333341</v>
      </c>
      <c r="U882">
        <f t="shared" si="137"/>
        <v>2</v>
      </c>
      <c r="V882">
        <f t="shared" si="138"/>
        <v>63.31</v>
      </c>
    </row>
    <row r="883" spans="1:2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 s="6">
        <v>349257</v>
      </c>
      <c r="J883">
        <v>7.8958000000000004</v>
      </c>
      <c r="L883" t="s">
        <v>15</v>
      </c>
      <c r="M883">
        <f t="shared" si="130"/>
        <v>1</v>
      </c>
      <c r="N883">
        <f t="shared" si="131"/>
        <v>38.452546000000005</v>
      </c>
      <c r="O883">
        <f t="shared" si="132"/>
        <v>1</v>
      </c>
      <c r="P883">
        <f t="shared" si="133"/>
        <v>38.452546000000005</v>
      </c>
      <c r="Q883">
        <f t="shared" si="139"/>
        <v>38.452546000000005</v>
      </c>
      <c r="R883">
        <f t="shared" si="134"/>
        <v>1</v>
      </c>
      <c r="S883" t="b">
        <f t="shared" si="135"/>
        <v>0</v>
      </c>
      <c r="T883">
        <f t="shared" si="136"/>
        <v>38.452546000000005</v>
      </c>
      <c r="U883">
        <f t="shared" si="137"/>
        <v>1</v>
      </c>
      <c r="V883">
        <f t="shared" si="138"/>
        <v>38.452546000000005</v>
      </c>
    </row>
    <row r="884" spans="1:2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 s="6">
        <v>7552</v>
      </c>
      <c r="J884">
        <v>10.5167</v>
      </c>
      <c r="L884" t="s">
        <v>15</v>
      </c>
      <c r="M884">
        <f t="shared" si="130"/>
        <v>1</v>
      </c>
      <c r="N884">
        <f t="shared" si="131"/>
        <v>51.216329000000002</v>
      </c>
      <c r="O884">
        <f t="shared" si="132"/>
        <v>1</v>
      </c>
      <c r="P884">
        <f t="shared" si="133"/>
        <v>51.216329000000002</v>
      </c>
      <c r="Q884">
        <f t="shared" si="139"/>
        <v>51.216329000000002</v>
      </c>
      <c r="R884">
        <f t="shared" si="134"/>
        <v>1</v>
      </c>
      <c r="S884" t="b">
        <f t="shared" si="135"/>
        <v>0</v>
      </c>
      <c r="T884">
        <f t="shared" si="136"/>
        <v>51.216329000000002</v>
      </c>
      <c r="U884">
        <f t="shared" si="137"/>
        <v>1</v>
      </c>
      <c r="V884">
        <f t="shared" si="138"/>
        <v>51.216329000000002</v>
      </c>
    </row>
    <row r="885" spans="1:2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s="6" t="s">
        <v>1211</v>
      </c>
      <c r="J885">
        <v>10.5</v>
      </c>
      <c r="L885" t="s">
        <v>15</v>
      </c>
      <c r="M885">
        <f t="shared" si="130"/>
        <v>1</v>
      </c>
      <c r="N885">
        <f t="shared" si="131"/>
        <v>51.134999999999998</v>
      </c>
      <c r="O885">
        <f t="shared" si="132"/>
        <v>1</v>
      </c>
      <c r="P885">
        <f t="shared" si="133"/>
        <v>51.134999999999998</v>
      </c>
      <c r="Q885">
        <f t="shared" si="139"/>
        <v>51.134999999999998</v>
      </c>
      <c r="R885">
        <f t="shared" si="134"/>
        <v>1</v>
      </c>
      <c r="S885" t="b">
        <f t="shared" si="135"/>
        <v>0</v>
      </c>
      <c r="T885">
        <f t="shared" si="136"/>
        <v>51.134999999999998</v>
      </c>
      <c r="U885">
        <f t="shared" si="137"/>
        <v>1</v>
      </c>
      <c r="V885">
        <f t="shared" si="138"/>
        <v>51.134999999999998</v>
      </c>
    </row>
    <row r="886" spans="1:2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s="6" t="s">
        <v>1213</v>
      </c>
      <c r="J886">
        <v>7.05</v>
      </c>
      <c r="L886" t="s">
        <v>15</v>
      </c>
      <c r="M886">
        <f t="shared" si="130"/>
        <v>1</v>
      </c>
      <c r="N886">
        <f t="shared" si="131"/>
        <v>34.333500000000001</v>
      </c>
      <c r="O886">
        <f t="shared" si="132"/>
        <v>1</v>
      </c>
      <c r="P886">
        <f t="shared" si="133"/>
        <v>34.333500000000001</v>
      </c>
      <c r="Q886">
        <f t="shared" si="139"/>
        <v>34.333500000000001</v>
      </c>
      <c r="R886">
        <f t="shared" si="134"/>
        <v>1</v>
      </c>
      <c r="S886" t="b">
        <f t="shared" si="135"/>
        <v>0</v>
      </c>
      <c r="T886">
        <f t="shared" si="136"/>
        <v>34.333500000000001</v>
      </c>
      <c r="U886">
        <f t="shared" si="137"/>
        <v>1</v>
      </c>
      <c r="V886">
        <f t="shared" si="138"/>
        <v>34.333500000000001</v>
      </c>
    </row>
    <row r="887" spans="1:2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 s="6">
        <v>382652</v>
      </c>
      <c r="J887">
        <v>29.125</v>
      </c>
      <c r="L887" t="s">
        <v>27</v>
      </c>
      <c r="M887">
        <f t="shared" si="130"/>
        <v>6</v>
      </c>
      <c r="N887">
        <f t="shared" si="131"/>
        <v>121.981325</v>
      </c>
      <c r="O887">
        <f t="shared" si="132"/>
        <v>5</v>
      </c>
      <c r="P887">
        <f t="shared" si="133"/>
        <v>24.396265</v>
      </c>
      <c r="Q887">
        <f t="shared" si="139"/>
        <v>20.330220833333332</v>
      </c>
      <c r="R887">
        <f t="shared" si="134"/>
        <v>3.5</v>
      </c>
      <c r="S887" t="b">
        <f t="shared" si="135"/>
        <v>0</v>
      </c>
      <c r="T887">
        <f t="shared" si="136"/>
        <v>34.85180714285714</v>
      </c>
      <c r="U887">
        <f t="shared" si="137"/>
        <v>5</v>
      </c>
      <c r="V887">
        <f t="shared" si="138"/>
        <v>24.396265</v>
      </c>
    </row>
    <row r="888" spans="1:2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 s="6">
        <v>211536</v>
      </c>
      <c r="J888">
        <v>13</v>
      </c>
      <c r="L888" t="s">
        <v>15</v>
      </c>
      <c r="M888">
        <f t="shared" si="130"/>
        <v>1</v>
      </c>
      <c r="N888">
        <f t="shared" si="131"/>
        <v>63.31</v>
      </c>
      <c r="O888">
        <f t="shared" si="132"/>
        <v>1</v>
      </c>
      <c r="P888">
        <f t="shared" si="133"/>
        <v>63.31</v>
      </c>
      <c r="Q888">
        <f t="shared" si="139"/>
        <v>63.31</v>
      </c>
      <c r="R888">
        <f t="shared" si="134"/>
        <v>1</v>
      </c>
      <c r="S888" t="b">
        <f t="shared" si="135"/>
        <v>0</v>
      </c>
      <c r="T888">
        <f t="shared" si="136"/>
        <v>63.31</v>
      </c>
      <c r="U888">
        <f t="shared" si="137"/>
        <v>1</v>
      </c>
      <c r="V888">
        <f t="shared" si="138"/>
        <v>63.31</v>
      </c>
    </row>
    <row r="889" spans="1:2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 s="6">
        <v>112053</v>
      </c>
      <c r="J889">
        <v>30</v>
      </c>
      <c r="K889" t="s">
        <v>1217</v>
      </c>
      <c r="L889" t="s">
        <v>15</v>
      </c>
      <c r="M889">
        <f t="shared" si="130"/>
        <v>1</v>
      </c>
      <c r="N889">
        <f t="shared" si="131"/>
        <v>146.1</v>
      </c>
      <c r="O889">
        <f t="shared" si="132"/>
        <v>1</v>
      </c>
      <c r="P889">
        <f t="shared" si="133"/>
        <v>146.1</v>
      </c>
      <c r="Q889">
        <f t="shared" si="139"/>
        <v>146.1</v>
      </c>
      <c r="R889">
        <f t="shared" si="134"/>
        <v>1</v>
      </c>
      <c r="S889" t="b">
        <f t="shared" si="135"/>
        <v>0</v>
      </c>
      <c r="T889">
        <f t="shared" si="136"/>
        <v>146.1</v>
      </c>
      <c r="U889">
        <f t="shared" si="137"/>
        <v>1</v>
      </c>
      <c r="V889">
        <f t="shared" si="138"/>
        <v>146.1</v>
      </c>
    </row>
    <row r="890" spans="1:2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s="6" t="s">
        <v>1088</v>
      </c>
      <c r="J890">
        <v>23.45</v>
      </c>
      <c r="L890" t="s">
        <v>15</v>
      </c>
      <c r="M890">
        <f t="shared" si="130"/>
        <v>4</v>
      </c>
      <c r="N890">
        <f t="shared" si="131"/>
        <v>114.2015</v>
      </c>
      <c r="O890">
        <f t="shared" si="132"/>
        <v>2</v>
      </c>
      <c r="P890">
        <f t="shared" si="133"/>
        <v>57.100749999999998</v>
      </c>
      <c r="Q890">
        <f t="shared" si="139"/>
        <v>28.550374999999999</v>
      </c>
      <c r="R890">
        <f t="shared" si="134"/>
        <v>3</v>
      </c>
      <c r="S890" t="b">
        <f t="shared" si="135"/>
        <v>1</v>
      </c>
      <c r="T890">
        <f t="shared" si="136"/>
        <v>38.067166666666665</v>
      </c>
      <c r="U890">
        <f t="shared" si="137"/>
        <v>3</v>
      </c>
      <c r="V890">
        <f t="shared" si="138"/>
        <v>38.067166666666665</v>
      </c>
    </row>
    <row r="891" spans="1:2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 s="6">
        <v>111369</v>
      </c>
      <c r="J891">
        <v>30</v>
      </c>
      <c r="K891" t="s">
        <v>1220</v>
      </c>
      <c r="L891" t="s">
        <v>20</v>
      </c>
      <c r="M891">
        <f t="shared" si="130"/>
        <v>1</v>
      </c>
      <c r="N891">
        <f t="shared" si="131"/>
        <v>30</v>
      </c>
      <c r="O891">
        <f t="shared" si="132"/>
        <v>1</v>
      </c>
      <c r="P891">
        <f t="shared" si="133"/>
        <v>30</v>
      </c>
      <c r="Q891">
        <f t="shared" si="139"/>
        <v>30</v>
      </c>
      <c r="R891">
        <f t="shared" si="134"/>
        <v>1</v>
      </c>
      <c r="S891" t="b">
        <f t="shared" si="135"/>
        <v>0</v>
      </c>
      <c r="T891">
        <f t="shared" si="136"/>
        <v>30</v>
      </c>
      <c r="U891">
        <f t="shared" si="137"/>
        <v>1</v>
      </c>
      <c r="V891">
        <f t="shared" si="138"/>
        <v>30</v>
      </c>
    </row>
    <row r="892" spans="1:2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 s="6">
        <v>370376</v>
      </c>
      <c r="J892">
        <v>7.75</v>
      </c>
      <c r="L892" t="s">
        <v>27</v>
      </c>
      <c r="M892">
        <f t="shared" si="130"/>
        <v>1</v>
      </c>
      <c r="N892">
        <f t="shared" si="131"/>
        <v>32.458550000000002</v>
      </c>
      <c r="O892">
        <f t="shared" si="132"/>
        <v>1</v>
      </c>
      <c r="P892">
        <f t="shared" si="133"/>
        <v>32.458550000000002</v>
      </c>
      <c r="Q892">
        <f t="shared" si="139"/>
        <v>32.458550000000002</v>
      </c>
      <c r="R892">
        <f t="shared" si="134"/>
        <v>1</v>
      </c>
      <c r="S892" t="b">
        <f t="shared" si="135"/>
        <v>0</v>
      </c>
      <c r="T892">
        <f t="shared" si="136"/>
        <v>32.458550000000002</v>
      </c>
      <c r="U892">
        <f t="shared" si="137"/>
        <v>1</v>
      </c>
      <c r="V892">
        <f t="shared" si="138"/>
        <v>32.458550000000002</v>
      </c>
    </row>
  </sheetData>
  <autoFilter ref="A1:P892" xr:uid="{00000000-0009-0000-0000-000008000000}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3" sqref="B3"/>
    </sheetView>
  </sheetViews>
  <sheetFormatPr defaultRowHeight="14.4" x14ac:dyDescent="0.3"/>
  <cols>
    <col min="1" max="1" width="18.109375" customWidth="1"/>
  </cols>
  <sheetData>
    <row r="1" spans="1:4" x14ac:dyDescent="0.3">
      <c r="B1" t="s">
        <v>1238</v>
      </c>
      <c r="C1" t="s">
        <v>1236</v>
      </c>
      <c r="D1" t="s">
        <v>1239</v>
      </c>
    </row>
    <row r="2" spans="1:4" x14ac:dyDescent="0.3">
      <c r="A2" t="s">
        <v>1238</v>
      </c>
      <c r="B2">
        <v>1</v>
      </c>
      <c r="C2">
        <v>4.87</v>
      </c>
    </row>
    <row r="3" spans="1:4" x14ac:dyDescent="0.3">
      <c r="A3" t="s">
        <v>1237</v>
      </c>
      <c r="B3">
        <f>1/0.87</f>
        <v>1.1494252873563218</v>
      </c>
      <c r="C3">
        <f>B3*C2</f>
        <v>5.5977011494252871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Fare_raw</vt:lpstr>
      <vt:lpstr>Fare_norm_final2</vt:lpstr>
      <vt:lpstr>Kinderstatistik</vt:lpstr>
      <vt:lpstr>Fährpreise</vt:lpstr>
      <vt:lpstr>Fare_norm</vt:lpstr>
      <vt:lpstr>try</vt:lpstr>
      <vt:lpstr>Fare_norm_final</vt:lpstr>
      <vt:lpstr>Pivot</vt:lpstr>
      <vt:lpstr>Count_ID</vt:lpstr>
      <vt:lpstr>train</vt:lpstr>
      <vt:lpstr>Wechselkurse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Ralf Bock</cp:lastModifiedBy>
  <dcterms:created xsi:type="dcterms:W3CDTF">2020-12-09T07:30:38Z</dcterms:created>
  <dcterms:modified xsi:type="dcterms:W3CDTF">2020-12-10T00:24:25Z</dcterms:modified>
</cp:coreProperties>
</file>