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SD (para preencher)" sheetId="1" state="visible" r:id="rId1"/>
    <sheet name="DSD (informação UCs)" sheetId="2" state="visible" r:id="rId2"/>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family val="2"/>
      <b val="1"/>
      <sz val="9"/>
    </font>
    <font>
      <name val="Calibri"/>
      <family val="2"/>
      <b val="1"/>
      <sz val="9"/>
      <scheme val="minor"/>
    </font>
    <font>
      <name val="Calibri"/>
      <family val="2"/>
      <color theme="1"/>
      <sz val="9"/>
      <scheme val="minor"/>
    </font>
    <font>
      <name val="Arial"/>
      <family val="2"/>
      <b val="1"/>
      <sz val="8"/>
    </font>
    <font>
      <name val="Calibri"/>
      <family val="2"/>
      <sz val="9"/>
      <scheme val="minor"/>
    </font>
  </fonts>
  <fills count="7">
    <fill>
      <patternFill/>
    </fill>
    <fill>
      <patternFill patternType="gray125"/>
    </fill>
    <fill>
      <patternFill patternType="solid">
        <fgColor theme="9" tint="-0.249977111117893"/>
        <bgColor indexed="64"/>
      </patternFill>
    </fill>
    <fill>
      <patternFill patternType="solid">
        <fgColor rgb="FF0070C0"/>
        <bgColor indexed="64"/>
      </patternFill>
    </fill>
    <fill>
      <patternFill patternType="solid">
        <fgColor rgb="FFFF9966"/>
        <bgColor indexed="64"/>
      </patternFill>
    </fill>
    <fill>
      <patternFill patternType="solid">
        <fgColor theme="4" tint="0.5999938962981048"/>
        <bgColor indexed="64"/>
      </patternFill>
    </fill>
    <fill>
      <patternFill patternType="solid">
        <fgColor theme="7" tint="0.5999938962981048"/>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74">
    <xf numFmtId="0" fontId="0" fillId="0" borderId="0" pivotButton="0" quotePrefix="0" xfId="0"/>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3" borderId="2" applyAlignment="1" pivotButton="0" quotePrefix="0" xfId="0">
      <alignment horizontal="center" vertical="center" wrapText="1"/>
    </xf>
    <xf numFmtId="49" fontId="2" fillId="4" borderId="2" applyAlignment="1" pivotButton="0" quotePrefix="0" xfId="0">
      <alignment horizontal="center" vertical="center" wrapText="1"/>
    </xf>
    <xf numFmtId="49" fontId="2" fillId="0" borderId="2" applyAlignment="1" pivotButton="0" quotePrefix="0" xfId="0">
      <alignment horizontal="center" vertical="center" wrapText="1"/>
    </xf>
    <xf numFmtId="0" fontId="2" fillId="4" borderId="2" applyAlignment="1" pivotButton="0" quotePrefix="0" xfId="0">
      <alignment horizontal="center" vertical="center"/>
    </xf>
    <xf numFmtId="49" fontId="2" fillId="4" borderId="2" applyAlignment="1" pivotButton="0" quotePrefix="0" xfId="0">
      <alignment horizontal="left" vertical="center"/>
    </xf>
    <xf numFmtId="49" fontId="2" fillId="4" borderId="2" applyAlignment="1" pivotButton="0" quotePrefix="0" xfId="0">
      <alignment horizontal="center" vertical="center"/>
    </xf>
    <xf numFmtId="1" fontId="3" fillId="4" borderId="3" applyAlignment="1" pivotButton="0" quotePrefix="0" xfId="0">
      <alignment horizontal="center" vertical="center"/>
    </xf>
    <xf numFmtId="2" fontId="0" fillId="4" borderId="2" pivotButton="0" quotePrefix="0" xfId="0"/>
    <xf numFmtId="0" fontId="0" fillId="4" borderId="2" pivotButton="0" quotePrefix="0" xfId="0"/>
    <xf numFmtId="0" fontId="0" fillId="0" borderId="0" applyProtection="1" pivotButton="0" quotePrefix="0" xfId="0">
      <protection locked="0" hidden="0"/>
    </xf>
    <xf numFmtId="49" fontId="3" fillId="4" borderId="3" applyAlignment="1" pivotButton="0" quotePrefix="0" xfId="0">
      <alignment horizontal="left" vertical="center"/>
    </xf>
    <xf numFmtId="1" fontId="3" fillId="4" borderId="4" applyAlignment="1" pivotButton="0" quotePrefix="0" xfId="0">
      <alignment horizontal="center" vertical="center"/>
    </xf>
    <xf numFmtId="49" fontId="3" fillId="4" borderId="4" applyAlignment="1" pivotButton="0" quotePrefix="0" xfId="0">
      <alignment horizontal="left" vertical="center"/>
    </xf>
    <xf numFmtId="0" fontId="1" fillId="5" borderId="5" applyAlignment="1" applyProtection="1" pivotButton="0" quotePrefix="0" xfId="0">
      <alignment horizontal="center" vertical="center" wrapText="1"/>
      <protection locked="0" hidden="0"/>
    </xf>
    <xf numFmtId="0" fontId="4" fillId="5" borderId="5" applyAlignment="1" pivotButton="0" quotePrefix="0" xfId="0">
      <alignment horizontal="center" vertical="center" wrapText="1"/>
    </xf>
    <xf numFmtId="49" fontId="4" fillId="5" borderId="5" applyAlignment="1" pivotButton="0" quotePrefix="0" xfId="0">
      <alignment horizontal="center" vertical="center" wrapText="1"/>
    </xf>
    <xf numFmtId="49" fontId="4" fillId="5" borderId="5" applyAlignment="1" pivotButton="0" quotePrefix="0" xfId="0">
      <alignment horizontal="left" vertical="center"/>
    </xf>
    <xf numFmtId="49" fontId="4" fillId="5" borderId="5" applyAlignment="1" pivotButton="0" quotePrefix="0" xfId="0">
      <alignment horizontal="center" vertical="center"/>
    </xf>
    <xf numFmtId="0" fontId="4" fillId="5" borderId="5" applyAlignment="1" pivotButton="0" quotePrefix="0" xfId="0">
      <alignment horizontal="center" vertical="center"/>
    </xf>
    <xf numFmtId="49" fontId="4" fillId="5" borderId="6" applyAlignment="1" pivotButton="0" quotePrefix="0" xfId="0">
      <alignment horizontal="center" vertical="center" wrapText="1"/>
    </xf>
    <xf numFmtId="49" fontId="4" fillId="6" borderId="7" applyAlignment="1" applyProtection="1" pivotButton="0" quotePrefix="0" xfId="0">
      <alignment horizontal="center" vertical="center" wrapText="1"/>
      <protection locked="0" hidden="0"/>
    </xf>
    <xf numFmtId="49" fontId="4" fillId="6" borderId="5" applyAlignment="1" applyProtection="1" pivotButton="0" quotePrefix="0" xfId="0">
      <alignment horizontal="center" vertical="center" wrapText="1"/>
      <protection locked="0" hidden="0"/>
    </xf>
    <xf numFmtId="49" fontId="4" fillId="5" borderId="5" applyAlignment="1" applyProtection="1" pivotButton="0" quotePrefix="0" xfId="0">
      <alignment horizontal="center" vertical="center" wrapText="1"/>
      <protection locked="0" hidden="0"/>
    </xf>
    <xf numFmtId="49" fontId="2" fillId="6" borderId="5" applyAlignment="1" applyProtection="1" pivotButton="0" quotePrefix="0" xfId="0">
      <alignment horizontal="center" vertical="center" wrapText="1"/>
      <protection locked="0" hidden="0"/>
    </xf>
    <xf numFmtId="49" fontId="2" fillId="5" borderId="5" applyAlignment="1" applyProtection="1" pivotButton="0" quotePrefix="0" xfId="0">
      <alignment horizontal="center" vertical="center" wrapText="1"/>
      <protection locked="0" hidden="0"/>
    </xf>
    <xf numFmtId="49" fontId="2" fillId="6" borderId="8" applyAlignment="1" applyProtection="1" pivotButton="0" quotePrefix="0" xfId="0">
      <alignment horizontal="center" vertical="center" wrapText="1"/>
      <protection locked="0" hidden="0"/>
    </xf>
    <xf numFmtId="49" fontId="2" fillId="5" borderId="9" applyAlignment="1" applyProtection="1" pivotButton="0" quotePrefix="0" xfId="0">
      <alignment horizontal="center" vertical="center" wrapText="1"/>
      <protection locked="0" hidden="0"/>
    </xf>
    <xf numFmtId="0" fontId="1" fillId="5" borderId="5" applyAlignment="1" pivotButton="0" quotePrefix="0" xfId="0">
      <alignment horizontal="center" vertical="center" wrapText="1"/>
    </xf>
    <xf numFmtId="49" fontId="2" fillId="5" borderId="5" applyAlignment="1" pivotButton="0" quotePrefix="0" xfId="0">
      <alignment horizontal="center" vertical="center" wrapText="1"/>
    </xf>
    <xf numFmtId="0" fontId="3" fillId="5" borderId="3" applyAlignment="1" applyProtection="1" pivotButton="0" quotePrefix="0" xfId="0">
      <alignment vertical="center"/>
      <protection locked="0" hidden="0"/>
    </xf>
    <xf numFmtId="0" fontId="3" fillId="5" borderId="3" applyAlignment="1" pivotButton="0" quotePrefix="0" xfId="0">
      <alignment horizontal="center" vertical="center"/>
    </xf>
    <xf numFmtId="49" fontId="3" fillId="5" borderId="3" applyAlignment="1" pivotButton="0" quotePrefix="0" xfId="0">
      <alignment horizontal="left" vertical="center"/>
    </xf>
    <xf numFmtId="49" fontId="3" fillId="5" borderId="3" applyAlignment="1" pivotButton="0" quotePrefix="0" xfId="0">
      <alignment horizontal="center" vertical="center"/>
    </xf>
    <xf numFmtId="1" fontId="3" fillId="5" borderId="3" applyAlignment="1" pivotButton="0" quotePrefix="0" xfId="0">
      <alignment horizontal="center" vertical="center"/>
    </xf>
    <xf numFmtId="0" fontId="3" fillId="6" borderId="3" applyAlignment="1" pivotButton="0" quotePrefix="0" xfId="0">
      <alignment horizontal="center" vertical="center"/>
    </xf>
    <xf numFmtId="0" fontId="3" fillId="6" borderId="3" applyAlignment="1" applyProtection="1" pivotButton="0" quotePrefix="0" xfId="0">
      <alignment horizontal="center" vertical="center"/>
      <protection locked="0" hidden="0"/>
    </xf>
    <xf numFmtId="0" fontId="3" fillId="5" borderId="3" applyAlignment="1" applyProtection="1" pivotButton="0" quotePrefix="0" xfId="0">
      <alignment horizontal="center" vertical="center"/>
      <protection locked="0" hidden="0"/>
    </xf>
    <xf numFmtId="0" fontId="3" fillId="6" borderId="3" applyAlignment="1" applyProtection="1" pivotButton="0" quotePrefix="0" xfId="0">
      <alignment horizontal="center"/>
      <protection locked="0" hidden="0"/>
    </xf>
    <xf numFmtId="1" fontId="3" fillId="5" borderId="3" applyAlignment="1" applyProtection="1" pivotButton="0" quotePrefix="0" xfId="0">
      <alignment horizontal="center" vertical="center"/>
      <protection locked="0" hidden="0"/>
    </xf>
    <xf numFmtId="0" fontId="3" fillId="5" borderId="3" applyAlignment="1" pivotButton="0" quotePrefix="0" xfId="0">
      <alignment horizontal="center" vertical="center" wrapText="1"/>
    </xf>
    <xf numFmtId="1" fontId="3" fillId="5" borderId="3" applyAlignment="1" pivotButton="0" quotePrefix="0" xfId="0">
      <alignment horizontal="center"/>
    </xf>
    <xf numFmtId="1" fontId="0" fillId="0" borderId="0" pivotButton="0" quotePrefix="0" xfId="0"/>
    <xf numFmtId="0" fontId="3" fillId="5" borderId="4" applyAlignment="1" applyProtection="1" pivotButton="0" quotePrefix="0" xfId="0">
      <alignment vertical="center"/>
      <protection locked="0" hidden="0"/>
    </xf>
    <xf numFmtId="0" fontId="3" fillId="5" borderId="4" applyAlignment="1" pivotButton="0" quotePrefix="0" xfId="0">
      <alignment horizontal="center" vertical="center"/>
    </xf>
    <xf numFmtId="49" fontId="3" fillId="5" borderId="4" applyAlignment="1" pivotButton="0" quotePrefix="0" xfId="0">
      <alignment horizontal="left" vertical="center"/>
    </xf>
    <xf numFmtId="49" fontId="3" fillId="5" borderId="4" applyAlignment="1" pivotButton="0" quotePrefix="0" xfId="0">
      <alignment horizontal="center" vertical="center"/>
    </xf>
    <xf numFmtId="1" fontId="3" fillId="5" borderId="4" applyAlignment="1" pivotButton="0" quotePrefix="0" xfId="0">
      <alignment horizontal="center" vertical="center"/>
    </xf>
    <xf numFmtId="0" fontId="3" fillId="6" borderId="4" applyAlignment="1" pivotButton="0" quotePrefix="0" xfId="0">
      <alignment horizontal="center" vertical="center"/>
    </xf>
    <xf numFmtId="0" fontId="3" fillId="6" borderId="4" applyAlignment="1" applyProtection="1" pivotButton="0" quotePrefix="0" xfId="0">
      <alignment horizontal="center" vertical="center"/>
      <protection locked="0" hidden="0"/>
    </xf>
    <xf numFmtId="0" fontId="3" fillId="5" borderId="4" applyAlignment="1" applyProtection="1" pivotButton="0" quotePrefix="0" xfId="0">
      <alignment horizontal="center" vertical="center"/>
      <protection locked="0" hidden="0"/>
    </xf>
    <xf numFmtId="0" fontId="3" fillId="6" borderId="4" applyAlignment="1" applyProtection="1" pivotButton="0" quotePrefix="0" xfId="0">
      <alignment horizontal="center"/>
      <protection locked="0" hidden="0"/>
    </xf>
    <xf numFmtId="1" fontId="3" fillId="5" borderId="4" applyAlignment="1" applyProtection="1" pivotButton="0" quotePrefix="0" xfId="0">
      <alignment horizontal="center" vertical="center"/>
      <protection locked="0" hidden="0"/>
    </xf>
    <xf numFmtId="0" fontId="3" fillId="5" borderId="4" applyAlignment="1" pivotButton="0" quotePrefix="0" xfId="0">
      <alignment horizontal="center" vertical="center" wrapText="1"/>
    </xf>
    <xf numFmtId="1" fontId="3" fillId="5" borderId="4" applyAlignment="1" pivotButton="0" quotePrefix="0" xfId="0">
      <alignment horizontal="center"/>
    </xf>
    <xf numFmtId="1" fontId="3" fillId="6" borderId="4" applyAlignment="1" pivotButton="0" quotePrefix="0" xfId="0">
      <alignment horizontal="center" vertical="center"/>
    </xf>
    <xf numFmtId="0" fontId="3" fillId="5" borderId="4" pivotButton="0" quotePrefix="0" xfId="0"/>
    <xf numFmtId="0" fontId="3" fillId="5" borderId="4" applyAlignment="1" pivotButton="0" quotePrefix="0" xfId="0">
      <alignment horizontal="center"/>
    </xf>
    <xf numFmtId="0" fontId="3" fillId="5" borderId="4" applyAlignment="1" applyProtection="1" pivotButton="0" quotePrefix="0" xfId="0">
      <alignment horizontal="center"/>
      <protection locked="0" hidden="0"/>
    </xf>
    <xf numFmtId="0" fontId="5" fillId="5" borderId="4" applyAlignment="1" applyProtection="1" pivotButton="0" quotePrefix="0" xfId="0">
      <alignment vertical="center"/>
      <protection locked="0" hidden="0"/>
    </xf>
    <xf numFmtId="0" fontId="5" fillId="5" borderId="4" applyAlignment="1" pivotButton="0" quotePrefix="0" xfId="0">
      <alignment horizontal="center" vertical="center"/>
    </xf>
    <xf numFmtId="0" fontId="5" fillId="5" borderId="4" applyAlignment="1" pivotButton="0" quotePrefix="0" xfId="0">
      <alignment horizontal="center" vertical="center" wrapText="1"/>
    </xf>
    <xf numFmtId="0" fontId="5" fillId="5" borderId="4" pivotButton="0" quotePrefix="0" xfId="0"/>
    <xf numFmtId="0" fontId="5" fillId="5" borderId="4" applyAlignment="1" pivotButton="0" quotePrefix="0" xfId="0">
      <alignment horizontal="center"/>
    </xf>
    <xf numFmtId="49" fontId="5" fillId="5" borderId="4" applyAlignment="1" pivotButton="0" quotePrefix="0" xfId="0">
      <alignment horizontal="center" vertical="center"/>
    </xf>
    <xf numFmtId="0" fontId="5" fillId="6" borderId="4" applyAlignment="1" applyProtection="1" pivotButton="0" quotePrefix="0" xfId="0">
      <alignment horizontal="center" vertical="center"/>
      <protection locked="0" hidden="0"/>
    </xf>
    <xf numFmtId="0" fontId="5" fillId="5" borderId="4" applyAlignment="1" applyProtection="1" pivotButton="0" quotePrefix="0" xfId="0">
      <alignment horizontal="center" vertical="center"/>
      <protection locked="0" hidden="0"/>
    </xf>
    <xf numFmtId="0" fontId="5" fillId="6" borderId="4" applyAlignment="1" applyProtection="1" pivotButton="0" quotePrefix="0" xfId="0">
      <alignment horizontal="center"/>
      <protection locked="0" hidden="0"/>
    </xf>
    <xf numFmtId="0" fontId="3" fillId="6" borderId="4" applyAlignment="1" applyProtection="1" pivotButton="0" quotePrefix="0" xfId="0">
      <alignment horizontal="center" vertical="center" wrapText="1"/>
      <protection locked="0" hidden="0"/>
    </xf>
    <xf numFmtId="0" fontId="3" fillId="5" borderId="4" applyAlignment="1" applyProtection="1" pivotButton="0" quotePrefix="0" xfId="0">
      <alignment horizontal="center" vertical="center" wrapText="1"/>
      <protection locked="0" hidden="0"/>
    </xf>
    <xf numFmtId="0" fontId="5" fillId="6" borderId="4" applyAlignment="1" applyProtection="1" pivotButton="0" quotePrefix="0" xfId="0">
      <alignment horizontal="center" vertical="center" wrapText="1"/>
      <protection locked="0" hidden="0"/>
    </xf>
    <xf numFmtId="0" fontId="5" fillId="5" borderId="4" applyAlignment="1" applyProtection="1" pivotButton="0" quotePrefix="0" xfId="0">
      <alignment horizontal="center" vertical="center"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2"/>
  <cols>
    <col hidden="1" width="34.88671875" customWidth="1" min="1" max="1"/>
    <col hidden="1" width="48.88671875" customWidth="1" min="2" max="2"/>
    <col hidden="1" width="13.5546875" customWidth="1" min="3" max="3"/>
    <col width="11.33203125" customWidth="1" min="4" max="4"/>
    <col width="37.44140625" customWidth="1" min="5" max="5"/>
    <col width="10.77734375" customWidth="1" min="6" max="6"/>
    <col width="23" customWidth="1" min="7" max="7"/>
    <col width="8.5546875" customWidth="1" min="8" max="8"/>
    <col hidden="1" width="13.6640625" customWidth="1" min="9" max="9"/>
    <col width="7.88671875" customWidth="1" min="10" max="10"/>
    <col width="7.6640625" customWidth="1" min="11" max="11"/>
    <col width="5.5546875" customWidth="1" min="12" max="12"/>
    <col width="7.21875" customWidth="1" min="13" max="13"/>
    <col hidden="1" width="8" customWidth="1" min="14" max="14"/>
    <col width="9.5546875" customWidth="1" min="15" max="15"/>
    <col hidden="1" width="10.6640625" customWidth="1" min="16" max="16"/>
    <col width="8.6640625" customWidth="1" min="17" max="17"/>
    <col hidden="1" width="10.6640625" customWidth="1" min="18" max="18"/>
    <col width="10.5546875" customWidth="1" min="19" max="19"/>
    <col hidden="1" width="12.44140625" customWidth="1" min="20" max="20"/>
    <col width="9.44140625" customWidth="1" min="21" max="21"/>
    <col hidden="1" width="10.6640625" customWidth="1" min="22" max="22"/>
    <col width="10.109375" customWidth="1" min="23" max="23"/>
    <col hidden="1" width="10.6640625" customWidth="1" min="24" max="24"/>
    <col width="9.6640625" customWidth="1" min="25" max="25"/>
    <col width="10.6640625" customWidth="1" min="26" max="26"/>
    <col width="10.6640625" customWidth="1" min="27" max="28"/>
    <col hidden="1" width="10.6640625" customWidth="1" min="29" max="32"/>
    <col width="8.88671875" customWidth="1" min="33" max="16384"/>
    <col width="61" customWidth="1" min="37" max="37"/>
  </cols>
  <sheetData>
    <row r="0"/>
    <row r="1" ht="64.8" customFormat="1" customHeight="1" s="49" thickBot="1">
      <c r="A1" s="1" t="inlineStr">
        <is>
          <t>Grandes Áreas Científicas (FOS)</t>
        </is>
      </c>
      <c r="B1" s="2" t="inlineStr">
        <is>
          <t>Áreas Científicas (FOS)</t>
        </is>
      </c>
      <c r="C1" s="3" t="inlineStr">
        <is>
          <t>Áreas Disicplinares</t>
        </is>
      </c>
      <c r="D1" s="4" t="inlineStr">
        <is>
          <t>Departamento</t>
        </is>
      </c>
      <c r="E1" s="5" t="inlineStr">
        <is>
          <t xml:space="preserve">Inserir docentes na UC </t>
        </is>
      </c>
      <c r="F1" s="6" t="inlineStr">
        <is>
          <t>Responsável</t>
        </is>
      </c>
      <c r="G1" s="7" t="inlineStr">
        <is>
          <t>Nome da UC</t>
        </is>
      </c>
      <c r="H1" s="4" t="inlineStr">
        <is>
          <t>ciclo de estudos</t>
        </is>
      </c>
      <c r="I1" s="8" t="inlineStr">
        <is>
          <t>Código UC</t>
        </is>
      </c>
      <c r="J1" s="4" t="inlineStr">
        <is>
          <t>ano curricular</t>
        </is>
      </c>
      <c r="K1" s="4" t="inlineStr">
        <is>
          <t>semestre</t>
        </is>
      </c>
      <c r="L1" s="8" t="inlineStr">
        <is>
          <t>ECTS</t>
        </is>
      </c>
      <c r="M1" s="4" t="inlineStr">
        <is>
          <t>semanas</t>
        </is>
      </c>
      <c r="N1" s="4" t="inlineStr">
        <is>
          <t>Total horas da UC</t>
        </is>
      </c>
      <c r="O1" s="5" t="inlineStr">
        <is>
          <t>Total Horas Teóricas</t>
        </is>
      </c>
      <c r="P1" s="5" t="inlineStr">
        <is>
          <t>Horas Teóricas por semana</t>
        </is>
      </c>
      <c r="Q1" s="5" t="inlineStr">
        <is>
          <t>Total Horas Teórico-práticas</t>
        </is>
      </c>
      <c r="R1" s="5" t="inlineStr">
        <is>
          <t>Horas Teórico-práticas por semana</t>
        </is>
      </c>
      <c r="S1" s="5" t="inlineStr">
        <is>
          <t>Total Horas Laboratoriais</t>
        </is>
      </c>
      <c r="T1" s="5" t="inlineStr">
        <is>
          <t>Horas Laboratoriais por semana</t>
        </is>
      </c>
      <c r="U1" s="5" t="inlineStr">
        <is>
          <t>Total Horas  Trabalho de campo</t>
        </is>
      </c>
      <c r="V1" s="5" t="inlineStr">
        <is>
          <t>Horas Trabalho de Campo por semana</t>
        </is>
      </c>
      <c r="W1" s="5" t="inlineStr">
        <is>
          <t>Total Horas  Seminário</t>
        </is>
      </c>
      <c r="X1" s="5" t="inlineStr">
        <is>
          <t>Horas Seminário por semana</t>
        </is>
      </c>
      <c r="Y1" s="5" t="inlineStr">
        <is>
          <t>Total Horas  Estágio</t>
        </is>
      </c>
      <c r="Z1" s="5" t="inlineStr">
        <is>
          <t>Total Horas  Outras</t>
        </is>
      </c>
      <c r="AA1" s="4" t="inlineStr">
        <is>
          <t>Somatório</t>
        </is>
      </c>
      <c r="AB1" s="4" t="inlineStr">
        <is>
          <t>Horas em falta na UC</t>
        </is>
      </c>
      <c r="AI1" s="4" t="inlineStr">
        <is>
          <t>Horas semanais docente</t>
        </is>
      </c>
      <c r="AJ1" s="4" t="inlineStr">
        <is>
          <t>Horas totais docente</t>
        </is>
      </c>
      <c r="AK1" s="4" t="inlineStr">
        <is>
          <t>docente</t>
        </is>
      </c>
    </row>
    <row r="2" ht="18" customFormat="1" customHeight="1" s="30">
      <c r="A2" s="9" t="inlineStr">
        <is>
          <t>Ciências Agrárias</t>
        </is>
      </c>
      <c r="B2" s="9" t="inlineStr">
        <is>
          <t>1.1 Agricultura, Silvicultura e Pescas</t>
        </is>
      </c>
      <c r="C2" s="9" t="inlineStr">
        <is>
          <t>EAGR</t>
        </is>
      </c>
      <c r="D2" s="9" t="inlineStr">
        <is>
          <t>DCEB</t>
        </is>
      </c>
      <c r="E2" s="9" t="inlineStr">
        <is>
          <t>Ricardo Nuno da Fonseca Garcia Pereira Braga</t>
        </is>
      </c>
      <c r="F2" s="9" t="inlineStr">
        <is>
          <t>sim</t>
        </is>
      </c>
      <c r="G2" s="9" t="inlineStr">
        <is>
          <t>Agricultura e Máquinas Agrícolas I</t>
        </is>
      </c>
      <c r="H2" s="9" t="inlineStr">
        <is>
          <t>1º ciclo</t>
        </is>
      </c>
      <c r="I2" s="9" t="inlineStr">
        <is>
          <t>2450</t>
        </is>
      </c>
      <c r="J2" s="9" t="inlineStr">
        <is>
          <t>3º</t>
        </is>
      </c>
      <c r="K2" s="9" t="inlineStr">
        <is>
          <t>1º</t>
        </is>
      </c>
      <c r="L2" s="9" t="n">
        <v>6</v>
      </c>
      <c r="M2" s="9" t="n">
        <v>14</v>
      </c>
      <c r="N2" s="9" t="n">
        <v>56</v>
      </c>
      <c r="O2" s="9" t="n"/>
      <c r="P2" s="9" t="n"/>
      <c r="Q2" s="9" t="n"/>
      <c r="R2" s="9" t="n"/>
      <c r="S2" s="9" t="n"/>
      <c r="T2" s="9" t="n"/>
      <c r="U2" s="9" t="n"/>
      <c r="V2" s="9" t="n"/>
      <c r="W2" s="9" t="n"/>
      <c r="X2" s="9" t="n"/>
      <c r="Y2" s="9" t="n"/>
      <c r="Z2" s="9" t="n"/>
      <c r="AA2" s="9" t="inlineStr"/>
      <c r="AB2" s="9">
        <f>VLOOKUP(int(I2),'DSD (informação UCs)'!AY:AZ, 2, FALSE)-SUM(O3:Z12)</f>
        <v/>
      </c>
      <c r="AI2" s="10">
        <f>SUMIF(E:E,AK2,AA:AA)/28</f>
        <v/>
      </c>
      <c r="AJ2" s="11">
        <f>SUMIF(E:E,AK2,AA:AA)</f>
        <v/>
      </c>
      <c r="AK2" s="11" t="inlineStr">
        <is>
          <t>Adelino Mendes da Silva Paiva</t>
        </is>
      </c>
    </row>
    <row r="3" ht="18" customHeight="1">
      <c r="A3" s="9" t="n"/>
      <c r="B3" s="9" t="n"/>
      <c r="C3" s="9" t="n"/>
      <c r="D3" s="9" t="n"/>
      <c r="E3" s="12" t="inlineStr">
        <is>
          <t>Inserir docente</t>
        </is>
      </c>
      <c r="F3" s="9" t="n"/>
      <c r="G3" s="13" t="inlineStr">
        <is>
          <t>Agricultura e Máquinas Agrícolas I</t>
        </is>
      </c>
      <c r="H3" s="9" t="n"/>
      <c r="I3" s="9" t="n"/>
      <c r="J3" s="9" t="n"/>
      <c r="K3" s="9" t="n"/>
      <c r="L3" s="9" t="n"/>
      <c r="M3" s="9" t="n"/>
      <c r="N3" s="9" t="n"/>
      <c r="O3" s="12" t="n"/>
      <c r="P3" s="12" t="n"/>
      <c r="Q3" s="12" t="n"/>
      <c r="R3" s="12" t="n"/>
      <c r="S3" s="12" t="n"/>
      <c r="T3" s="12" t="n"/>
      <c r="U3" s="12" t="n"/>
      <c r="V3" s="12" t="n"/>
      <c r="W3" s="12" t="n"/>
      <c r="X3" s="12" t="n"/>
      <c r="Y3" s="12" t="n"/>
      <c r="Z3" s="12" t="n"/>
      <c r="AA3" s="9">
        <f>SUM(O3:Z3)</f>
        <v/>
      </c>
      <c r="AB3" s="9" t="n"/>
      <c r="AI3" s="10">
        <f>SUMIF(E:E,AK3,AA:AA)/28</f>
        <v/>
      </c>
      <c r="AJ3" s="11">
        <f>SUMIF(E:E,AK3,AA:AA)</f>
        <v/>
      </c>
      <c r="AK3" s="11" t="inlineStr">
        <is>
          <t>Akli Ait Benali</t>
        </is>
      </c>
    </row>
    <row r="4" ht="18" customHeight="1">
      <c r="A4" s="9" t="n"/>
      <c r="B4" s="9" t="n"/>
      <c r="C4" s="9" t="n"/>
      <c r="D4" s="9" t="n"/>
      <c r="E4" s="12" t="inlineStr">
        <is>
          <t>Inserir docente</t>
        </is>
      </c>
      <c r="F4" s="9" t="n"/>
      <c r="G4" s="13" t="inlineStr">
        <is>
          <t>Agricultura e Máquinas Agrícolas I</t>
        </is>
      </c>
      <c r="H4" s="9" t="n"/>
      <c r="I4" s="9" t="n"/>
      <c r="J4" s="9" t="n"/>
      <c r="K4" s="9" t="n"/>
      <c r="L4" s="9" t="n"/>
      <c r="M4" s="9" t="n"/>
      <c r="N4" s="9" t="n"/>
      <c r="O4" s="12" t="n"/>
      <c r="P4" s="12" t="n"/>
      <c r="Q4" s="12" t="n"/>
      <c r="R4" s="12" t="n"/>
      <c r="S4" s="12" t="n"/>
      <c r="T4" s="12" t="n"/>
      <c r="U4" s="12" t="n"/>
      <c r="V4" s="12" t="n"/>
      <c r="W4" s="12" t="n"/>
      <c r="X4" s="12" t="n"/>
      <c r="Y4" s="12" t="n"/>
      <c r="Z4" s="12" t="n"/>
      <c r="AA4" s="9">
        <f>SUM(O4:Z4)</f>
        <v/>
      </c>
      <c r="AB4" s="9" t="n"/>
      <c r="AI4" s="10">
        <f>SUMIF(E:E,AK4,AA:AA)/28</f>
        <v/>
      </c>
      <c r="AJ4" s="11">
        <f>SUMIF(E:E,AK4,AA:AA)</f>
        <v/>
      </c>
      <c r="AK4" s="11" t="inlineStr">
        <is>
          <t>Alana Kasahara Neves</t>
        </is>
      </c>
    </row>
    <row r="5" ht="18" customHeight="1">
      <c r="A5" s="9" t="n"/>
      <c r="B5" s="9" t="n"/>
      <c r="C5" s="9" t="n"/>
      <c r="D5" s="9" t="n"/>
      <c r="E5" s="12" t="inlineStr">
        <is>
          <t>Inserir docente</t>
        </is>
      </c>
      <c r="F5" s="9" t="n"/>
      <c r="G5" s="13" t="inlineStr">
        <is>
          <t>Agricultura e Máquinas Agrícolas I</t>
        </is>
      </c>
      <c r="H5" s="9" t="n"/>
      <c r="I5" s="9" t="n"/>
      <c r="J5" s="9" t="n"/>
      <c r="K5" s="9" t="n"/>
      <c r="L5" s="9" t="n"/>
      <c r="M5" s="9" t="n"/>
      <c r="N5" s="9" t="n"/>
      <c r="O5" s="12" t="n"/>
      <c r="P5" s="12" t="n"/>
      <c r="Q5" s="12" t="n"/>
      <c r="R5" s="12" t="n"/>
      <c r="S5" s="12" t="n"/>
      <c r="T5" s="12" t="n"/>
      <c r="U5" s="12" t="n"/>
      <c r="V5" s="12" t="n"/>
      <c r="W5" s="12" t="n"/>
      <c r="X5" s="12" t="n"/>
      <c r="Y5" s="12" t="n"/>
      <c r="Z5" s="12" t="n"/>
      <c r="AA5" s="9">
        <f>SUM(O5:Z5)</f>
        <v/>
      </c>
      <c r="AB5" s="9" t="n"/>
      <c r="AI5" s="10">
        <f>SUMIF(E:E,AK5,AA:AA)/28</f>
        <v/>
      </c>
      <c r="AJ5" s="11">
        <f>SUMIF(E:E,AK5,AA:AA)</f>
        <v/>
      </c>
      <c r="AK5" s="11" t="inlineStr">
        <is>
          <t>Ali Umut Sen</t>
        </is>
      </c>
    </row>
    <row r="6" ht="18" customHeight="1">
      <c r="A6" s="9" t="n"/>
      <c r="B6" s="9" t="n"/>
      <c r="C6" s="9" t="n"/>
      <c r="D6" s="9" t="n"/>
      <c r="E6" s="12" t="inlineStr">
        <is>
          <t>Inserir docente</t>
        </is>
      </c>
      <c r="F6" s="9" t="n"/>
      <c r="G6" s="13" t="inlineStr">
        <is>
          <t>Agricultura e Máquinas Agrícolas I</t>
        </is>
      </c>
      <c r="H6" s="9" t="n"/>
      <c r="I6" s="9" t="n"/>
      <c r="J6" s="9" t="n"/>
      <c r="K6" s="9" t="n"/>
      <c r="L6" s="9" t="n"/>
      <c r="M6" s="9" t="n"/>
      <c r="N6" s="9" t="n"/>
      <c r="O6" s="12" t="n"/>
      <c r="P6" s="12" t="n"/>
      <c r="Q6" s="12" t="n"/>
      <c r="R6" s="12" t="n"/>
      <c r="S6" s="12" t="n"/>
      <c r="T6" s="12" t="n"/>
      <c r="U6" s="12" t="n"/>
      <c r="V6" s="12" t="n"/>
      <c r="W6" s="12" t="n"/>
      <c r="X6" s="12" t="n"/>
      <c r="Y6" s="12" t="n"/>
      <c r="Z6" s="12" t="n"/>
      <c r="AA6" s="9">
        <f>SUM(O6:Z6)</f>
        <v/>
      </c>
      <c r="AB6" s="9" t="n"/>
      <c r="AI6" s="10">
        <f>SUMIF(E:E,AK6,AA:AA)/28</f>
        <v/>
      </c>
      <c r="AJ6" s="11">
        <f>SUMIF(E:E,AK6,AA:AA)</f>
        <v/>
      </c>
      <c r="AK6" s="11" t="inlineStr">
        <is>
          <t>Amaia Nogales</t>
        </is>
      </c>
    </row>
    <row r="7" ht="18" customHeight="1">
      <c r="A7" s="9" t="n"/>
      <c r="B7" s="9" t="n"/>
      <c r="C7" s="9" t="n"/>
      <c r="D7" s="9" t="n"/>
      <c r="E7" s="12" t="inlineStr">
        <is>
          <t>Inserir docente</t>
        </is>
      </c>
      <c r="F7" s="9" t="n"/>
      <c r="G7" s="13" t="inlineStr">
        <is>
          <t>Agricultura e Máquinas Agrícolas I</t>
        </is>
      </c>
      <c r="H7" s="9" t="n"/>
      <c r="I7" s="9" t="n"/>
      <c r="J7" s="9" t="n"/>
      <c r="K7" s="9" t="n"/>
      <c r="L7" s="9" t="n"/>
      <c r="M7" s="9" t="n"/>
      <c r="N7" s="9" t="n"/>
      <c r="O7" s="12" t="n"/>
      <c r="P7" s="12" t="n"/>
      <c r="Q7" s="12" t="n"/>
      <c r="R7" s="12" t="n"/>
      <c r="S7" s="12" t="n"/>
      <c r="T7" s="12" t="n"/>
      <c r="U7" s="12" t="n"/>
      <c r="V7" s="12" t="n"/>
      <c r="W7" s="12" t="n"/>
      <c r="X7" s="12" t="n"/>
      <c r="Y7" s="12" t="n"/>
      <c r="Z7" s="12" t="n"/>
      <c r="AA7" s="9">
        <f>SUM(O7:Z7)</f>
        <v/>
      </c>
      <c r="AB7" s="9" t="n"/>
      <c r="AI7" s="10">
        <f>SUMIF(E:E,AK7,AA:AA)/28</f>
        <v/>
      </c>
      <c r="AJ7" s="11">
        <f>SUMIF(E:E,AK7,AA:AA)</f>
        <v/>
      </c>
      <c r="AK7" s="11" t="inlineStr">
        <is>
          <t>Ana Carina dos Santos Lourenço</t>
        </is>
      </c>
    </row>
    <row r="8" ht="18" customHeight="1">
      <c r="A8" s="9" t="n"/>
      <c r="B8" s="9" t="n"/>
      <c r="C8" s="9" t="n"/>
      <c r="D8" s="9" t="n"/>
      <c r="E8" s="12" t="inlineStr">
        <is>
          <t>Inserir docente</t>
        </is>
      </c>
      <c r="F8" s="9" t="n"/>
      <c r="G8" s="13" t="inlineStr">
        <is>
          <t>Agricultura e Máquinas Agrícolas I</t>
        </is>
      </c>
      <c r="H8" s="9" t="n"/>
      <c r="I8" s="9" t="n"/>
      <c r="J8" s="9" t="n"/>
      <c r="K8" s="9" t="n"/>
      <c r="L8" s="9" t="n"/>
      <c r="M8" s="9" t="n"/>
      <c r="N8" s="9" t="n"/>
      <c r="O8" s="12" t="n"/>
      <c r="P8" s="12" t="n"/>
      <c r="Q8" s="12" t="n"/>
      <c r="R8" s="12" t="n"/>
      <c r="S8" s="12" t="n"/>
      <c r="T8" s="12" t="n"/>
      <c r="U8" s="12" t="n"/>
      <c r="V8" s="12" t="n"/>
      <c r="W8" s="12" t="n"/>
      <c r="X8" s="12" t="n"/>
      <c r="Y8" s="12" t="n"/>
      <c r="Z8" s="12" t="n"/>
      <c r="AA8" s="9">
        <f>SUM(O8:Z8)</f>
        <v/>
      </c>
      <c r="AB8" s="9" t="n"/>
      <c r="AI8" s="10">
        <f>SUMIF(E:E,AK8,AA:AA)/28</f>
        <v/>
      </c>
      <c r="AJ8" s="11">
        <f>SUMIF(E:E,AK8,AA:AA)</f>
        <v/>
      </c>
      <c r="AK8" s="11" t="inlineStr">
        <is>
          <t>Ana Cristina Delaunay Caperta</t>
        </is>
      </c>
    </row>
    <row r="9" ht="18" customHeight="1">
      <c r="A9" s="9" t="n"/>
      <c r="B9" s="9" t="n"/>
      <c r="C9" s="9" t="n"/>
      <c r="D9" s="9" t="n"/>
      <c r="E9" s="12" t="inlineStr">
        <is>
          <t>Inserir docente</t>
        </is>
      </c>
      <c r="F9" s="9" t="n"/>
      <c r="G9" s="13" t="inlineStr">
        <is>
          <t>Agricultura e Máquinas Agrícolas I</t>
        </is>
      </c>
      <c r="H9" s="9" t="n"/>
      <c r="I9" s="9" t="n"/>
      <c r="J9" s="9" t="n"/>
      <c r="K9" s="9" t="n"/>
      <c r="L9" s="9" t="n"/>
      <c r="M9" s="9" t="n"/>
      <c r="N9" s="9" t="n"/>
      <c r="O9" s="12" t="n"/>
      <c r="P9" s="12" t="n"/>
      <c r="Q9" s="12" t="n"/>
      <c r="R9" s="12" t="n"/>
      <c r="S9" s="12" t="n"/>
      <c r="T9" s="12" t="n"/>
      <c r="U9" s="12" t="n"/>
      <c r="V9" s="12" t="n"/>
      <c r="W9" s="12" t="n"/>
      <c r="X9" s="12" t="n"/>
      <c r="Y9" s="12" t="n"/>
      <c r="Z9" s="12" t="n"/>
      <c r="AA9" s="9">
        <f>SUM(O9:Z9)</f>
        <v/>
      </c>
      <c r="AB9" s="9" t="n"/>
      <c r="AI9" s="10">
        <f>SUMIF(E:E,AK9,AA:AA)/28</f>
        <v/>
      </c>
      <c r="AJ9" s="11">
        <f>SUMIF(E:E,AK9,AA:AA)</f>
        <v/>
      </c>
      <c r="AK9" s="11" t="inlineStr">
        <is>
          <t>Ana Cristina Ferreira da Cunha Queda</t>
        </is>
      </c>
    </row>
    <row r="10" ht="18" customHeight="1">
      <c r="A10" s="9" t="n"/>
      <c r="B10" s="9" t="n"/>
      <c r="C10" s="9" t="n"/>
      <c r="D10" s="9" t="n"/>
      <c r="E10" s="12" t="inlineStr">
        <is>
          <t>Inserir docente</t>
        </is>
      </c>
      <c r="F10" s="9" t="n"/>
      <c r="G10" s="13" t="inlineStr">
        <is>
          <t>Agricultura e Máquinas Agrícolas I</t>
        </is>
      </c>
      <c r="H10" s="9" t="n"/>
      <c r="I10" s="9" t="n"/>
      <c r="J10" s="9" t="n"/>
      <c r="K10" s="9" t="n"/>
      <c r="L10" s="9" t="n"/>
      <c r="M10" s="9" t="n"/>
      <c r="N10" s="9" t="n"/>
      <c r="O10" s="12" t="n"/>
      <c r="P10" s="12" t="n"/>
      <c r="Q10" s="12" t="n"/>
      <c r="R10" s="12" t="n"/>
      <c r="S10" s="12" t="n"/>
      <c r="T10" s="12" t="n"/>
      <c r="U10" s="12" t="n"/>
      <c r="V10" s="12" t="n"/>
      <c r="W10" s="12" t="n"/>
      <c r="X10" s="12" t="n"/>
      <c r="Y10" s="12" t="n"/>
      <c r="Z10" s="12" t="n"/>
      <c r="AA10" s="9">
        <f>SUM(O10:Z10)</f>
        <v/>
      </c>
      <c r="AB10" s="9" t="n"/>
      <c r="AI10" s="10">
        <f>SUMIF(E:E,AK10,AA:AA)/28</f>
        <v/>
      </c>
      <c r="AJ10" s="11">
        <f>SUMIF(E:E,AK10,AA:AA)</f>
        <v/>
      </c>
      <c r="AK10" s="11" t="inlineStr">
        <is>
          <t>Ana Cristina Garcia Pereira Cabral</t>
        </is>
      </c>
    </row>
    <row r="11" ht="18" customHeight="1">
      <c r="A11" s="9" t="n"/>
      <c r="B11" s="9" t="n"/>
      <c r="C11" s="9" t="n"/>
      <c r="D11" s="9" t="n"/>
      <c r="E11" s="12" t="inlineStr">
        <is>
          <t>Inserir docente</t>
        </is>
      </c>
      <c r="F11" s="9" t="n"/>
      <c r="G11" s="13" t="inlineStr">
        <is>
          <t>Agricultura e Máquinas Agrícolas I</t>
        </is>
      </c>
      <c r="H11" s="9" t="n"/>
      <c r="I11" s="9" t="n"/>
      <c r="J11" s="9" t="n"/>
      <c r="K11" s="9" t="n"/>
      <c r="L11" s="9" t="n"/>
      <c r="M11" s="9" t="n"/>
      <c r="N11" s="9" t="n"/>
      <c r="O11" s="12" t="n"/>
      <c r="P11" s="12" t="n"/>
      <c r="Q11" s="12" t="n"/>
      <c r="R11" s="12" t="n"/>
      <c r="S11" s="12" t="n"/>
      <c r="T11" s="12" t="n"/>
      <c r="U11" s="12" t="n"/>
      <c r="V11" s="12" t="n"/>
      <c r="W11" s="12" t="n"/>
      <c r="X11" s="12" t="n"/>
      <c r="Y11" s="12" t="n"/>
      <c r="Z11" s="12" t="n"/>
      <c r="AA11" s="9">
        <f>SUM(O11:Z11)</f>
        <v/>
      </c>
      <c r="AB11" s="9" t="n"/>
      <c r="AI11" s="10">
        <f>SUMIF(E:E,AK11,AA:AA)/28</f>
        <v/>
      </c>
      <c r="AJ11" s="11">
        <f>SUMIF(E:E,AK11,AA:AA)</f>
        <v/>
      </c>
      <c r="AK11" s="11" t="inlineStr">
        <is>
          <t>Ana Cristina Lopes de Sá</t>
        </is>
      </c>
    </row>
    <row r="12" ht="18" customHeight="1">
      <c r="A12" s="9" t="n"/>
      <c r="B12" s="9" t="n"/>
      <c r="C12" s="9" t="n"/>
      <c r="D12" s="9" t="n"/>
      <c r="E12" s="12" t="inlineStr">
        <is>
          <t>Inserir docente</t>
        </is>
      </c>
      <c r="F12" s="9" t="n"/>
      <c r="G12" s="13" t="inlineStr">
        <is>
          <t>Agricultura e Máquinas Agrícolas I</t>
        </is>
      </c>
      <c r="H12" s="9" t="n"/>
      <c r="I12" s="9" t="n"/>
      <c r="J12" s="9" t="n"/>
      <c r="K12" s="9" t="n"/>
      <c r="L12" s="9" t="n"/>
      <c r="M12" s="9" t="n"/>
      <c r="N12" s="9" t="n"/>
      <c r="O12" s="12" t="n"/>
      <c r="P12" s="12" t="n"/>
      <c r="Q12" s="12" t="n"/>
      <c r="R12" s="12" t="n"/>
      <c r="S12" s="12" t="n"/>
      <c r="T12" s="12" t="n"/>
      <c r="U12" s="12" t="n"/>
      <c r="V12" s="12" t="n"/>
      <c r="W12" s="12" t="n"/>
      <c r="X12" s="12" t="n"/>
      <c r="Y12" s="12" t="n"/>
      <c r="Z12" s="12" t="n"/>
      <c r="AA12" s="9">
        <f>SUM(O12:Z12)</f>
        <v/>
      </c>
      <c r="AB12" s="9" t="n"/>
      <c r="AI12" s="10">
        <f>SUMIF(E:E,AK12,AA:AA)/28</f>
        <v/>
      </c>
      <c r="AJ12" s="11">
        <f>SUMIF(E:E,AK12,AA:AA)</f>
        <v/>
      </c>
      <c r="AK12" s="11" t="inlineStr">
        <is>
          <t>Ana Filipa da Silva Pereira Machado Filipe</t>
        </is>
      </c>
    </row>
    <row r="13" ht="18" customHeight="1">
      <c r="AA13">
        <f>O3+Q3+S3+U3+W3+Y3+Z3</f>
        <v/>
      </c>
      <c r="AB13">
        <f>P3+R3+T3+V3+X3+Z3+AA3</f>
        <v/>
      </c>
      <c r="AI13" s="10">
        <f>SUMIF(E:E,AK13,AA:AA)/28</f>
        <v/>
      </c>
      <c r="AJ13" s="11">
        <f>SUMIF(E:E,AK13,AA:AA)</f>
        <v/>
      </c>
      <c r="AK13" s="11" t="inlineStr">
        <is>
          <t>Ana Gabriela Machado Albuquerque</t>
        </is>
      </c>
    </row>
    <row r="14" ht="18" customHeight="1">
      <c r="A14" s="14" t="inlineStr">
        <is>
          <t>Ciências Agrárias</t>
        </is>
      </c>
      <c r="B14" s="14" t="inlineStr">
        <is>
          <t>1.1 Agricultura, Silvicultura e Pescas</t>
        </is>
      </c>
      <c r="C14" s="14" t="inlineStr">
        <is>
          <t>EAGR</t>
        </is>
      </c>
      <c r="D14" s="14" t="inlineStr">
        <is>
          <t>DCEB</t>
        </is>
      </c>
      <c r="E14" s="14" t="inlineStr">
        <is>
          <t>Ricardo Nuno da Fonseca Garcia Pereira Braga</t>
        </is>
      </c>
      <c r="F14" s="14" t="inlineStr">
        <is>
          <t>sim</t>
        </is>
      </c>
      <c r="G14" s="14" t="inlineStr">
        <is>
          <t>Agricultura e Máquinas Agrícolas II</t>
        </is>
      </c>
      <c r="H14" s="14" t="inlineStr">
        <is>
          <t>1º ciclo</t>
        </is>
      </c>
      <c r="I14" s="14" t="inlineStr">
        <is>
          <t>2451</t>
        </is>
      </c>
      <c r="J14" s="14" t="inlineStr">
        <is>
          <t>3º</t>
        </is>
      </c>
      <c r="K14" s="14" t="inlineStr">
        <is>
          <t>2º</t>
        </is>
      </c>
      <c r="L14" s="14" t="n">
        <v>6</v>
      </c>
      <c r="M14" s="14" t="n">
        <v>14</v>
      </c>
      <c r="N14" s="14" t="n">
        <v>56</v>
      </c>
      <c r="O14" s="14" t="n"/>
      <c r="P14" s="14" t="n"/>
      <c r="Q14" s="14" t="n"/>
      <c r="R14" s="14" t="n"/>
      <c r="S14" s="14" t="n"/>
      <c r="T14" s="14" t="n"/>
      <c r="U14" s="14" t="n"/>
      <c r="V14" s="14" t="n"/>
      <c r="W14" s="14" t="n"/>
      <c r="X14" s="14" t="n"/>
      <c r="Y14" s="14" t="n"/>
      <c r="Z14" s="14" t="n"/>
      <c r="AA14" s="14" t="inlineStr"/>
      <c r="AB14" s="14">
        <f>VLOOKUP(int(I14),'DSD (informação UCs)'!AY:AZ, 2, FALSE)-SUM(O15:Z24)</f>
        <v/>
      </c>
      <c r="AI14" s="10">
        <f>SUMIF(E:E,AK14,AA:AA)/28</f>
        <v/>
      </c>
      <c r="AJ14" s="11">
        <f>SUMIF(E:E,AK14,AA:AA)</f>
        <v/>
      </c>
      <c r="AK14" s="11" t="inlineStr">
        <is>
          <t>Ana Isabel Faria Ribeiro</t>
        </is>
      </c>
    </row>
    <row r="15" ht="18" customHeight="1">
      <c r="A15" s="14" t="n"/>
      <c r="B15" s="14" t="n"/>
      <c r="C15" s="14" t="n"/>
      <c r="D15" s="14" t="n"/>
      <c r="E15" s="12" t="inlineStr">
        <is>
          <t>Inserir docente</t>
        </is>
      </c>
      <c r="F15" s="14" t="n"/>
      <c r="G15" s="15" t="inlineStr">
        <is>
          <t>Agricultura e Máquinas Agrícolas II</t>
        </is>
      </c>
      <c r="H15" s="14" t="n"/>
      <c r="I15" s="14" t="n"/>
      <c r="J15" s="14" t="n"/>
      <c r="K15" s="14" t="n"/>
      <c r="L15" s="14" t="n"/>
      <c r="M15" s="14" t="n"/>
      <c r="N15" s="14" t="n"/>
      <c r="O15" s="12" t="n"/>
      <c r="P15" s="12" t="n"/>
      <c r="Q15" s="12" t="n"/>
      <c r="R15" s="12" t="n"/>
      <c r="S15" s="12" t="n"/>
      <c r="T15" s="12" t="n"/>
      <c r="U15" s="12" t="n"/>
      <c r="V15" s="12" t="n"/>
      <c r="W15" s="12" t="n"/>
      <c r="X15" s="12" t="n"/>
      <c r="Y15" s="12" t="n"/>
      <c r="Z15" s="12" t="n"/>
      <c r="AA15" s="14">
        <f>SUM(O15:Z15)</f>
        <v/>
      </c>
      <c r="AB15" s="14" t="n"/>
      <c r="AI15" s="10">
        <f>SUMIF(E:E,AK15,AA:AA)/28</f>
        <v/>
      </c>
      <c r="AJ15" s="11">
        <f>SUMIF(E:E,AK15,AA:AA)</f>
        <v/>
      </c>
      <c r="AK15" s="11" t="inlineStr">
        <is>
          <t>Ana Luísa Brito dos Santos de Sousa Soares</t>
        </is>
      </c>
    </row>
    <row r="16" ht="18" customHeight="1">
      <c r="A16" s="14" t="n"/>
      <c r="B16" s="14" t="n"/>
      <c r="C16" s="14" t="n"/>
      <c r="D16" s="14" t="n"/>
      <c r="E16" s="12" t="inlineStr">
        <is>
          <t>Inserir docente</t>
        </is>
      </c>
      <c r="F16" s="14" t="n"/>
      <c r="G16" s="15" t="inlineStr">
        <is>
          <t>Agricultura e Máquinas Agrícolas II</t>
        </is>
      </c>
      <c r="H16" s="14" t="n"/>
      <c r="I16" s="14" t="n"/>
      <c r="J16" s="14" t="n"/>
      <c r="K16" s="14" t="n"/>
      <c r="L16" s="14" t="n"/>
      <c r="M16" s="14" t="n"/>
      <c r="N16" s="14" t="n"/>
      <c r="O16" s="12" t="n"/>
      <c r="P16" s="12" t="n"/>
      <c r="Q16" s="12" t="n"/>
      <c r="R16" s="12" t="n"/>
      <c r="S16" s="12" t="n"/>
      <c r="T16" s="12" t="n"/>
      <c r="U16" s="12" t="n"/>
      <c r="V16" s="12" t="n"/>
      <c r="W16" s="12" t="n"/>
      <c r="X16" s="12" t="n"/>
      <c r="Y16" s="12" t="n"/>
      <c r="Z16" s="12" t="n"/>
      <c r="AA16" s="14">
        <f>SUM(O16:Z16)</f>
        <v/>
      </c>
      <c r="AB16" s="14" t="n"/>
      <c r="AI16" s="10">
        <f>SUMIF(E:E,AK16,AA:AA)/28</f>
        <v/>
      </c>
      <c r="AJ16" s="11">
        <f>SUMIF(E:E,AK16,AA:AA)</f>
        <v/>
      </c>
      <c r="AK16" s="11" t="inlineStr">
        <is>
          <t>Ana Maria Contente de Vinhas Novais</t>
        </is>
      </c>
    </row>
    <row r="17" ht="18" customHeight="1">
      <c r="A17" s="14" t="n"/>
      <c r="B17" s="14" t="n"/>
      <c r="C17" s="14" t="n"/>
      <c r="D17" s="14" t="n"/>
      <c r="E17" s="12" t="inlineStr">
        <is>
          <t>Inserir docente</t>
        </is>
      </c>
      <c r="F17" s="14" t="n"/>
      <c r="G17" s="15" t="inlineStr">
        <is>
          <t>Agricultura e Máquinas Agrícolas II</t>
        </is>
      </c>
      <c r="H17" s="14" t="n"/>
      <c r="I17" s="14" t="n"/>
      <c r="J17" s="14" t="n"/>
      <c r="K17" s="14" t="n"/>
      <c r="L17" s="14" t="n"/>
      <c r="M17" s="14" t="n"/>
      <c r="N17" s="14" t="n"/>
      <c r="O17" s="12" t="n"/>
      <c r="P17" s="12" t="n"/>
      <c r="Q17" s="12" t="n"/>
      <c r="R17" s="12" t="n"/>
      <c r="S17" s="12" t="n"/>
      <c r="T17" s="12" t="n"/>
      <c r="U17" s="12" t="n"/>
      <c r="V17" s="12" t="n"/>
      <c r="W17" s="12" t="n"/>
      <c r="X17" s="12" t="n"/>
      <c r="Y17" s="12" t="n"/>
      <c r="Z17" s="12" t="n"/>
      <c r="AA17" s="14">
        <f>SUM(O17:Z17)</f>
        <v/>
      </c>
      <c r="AB17" s="14" t="n"/>
      <c r="AI17" s="10">
        <f>SUMIF(E:E,AK17,AA:AA)/28</f>
        <v/>
      </c>
      <c r="AJ17" s="11">
        <f>SUMIF(E:E,AK17,AA:AA)</f>
        <v/>
      </c>
      <c r="AK17" s="11" t="inlineStr">
        <is>
          <t>Ana Maria da Silva Monteiro</t>
        </is>
      </c>
    </row>
    <row r="18" ht="18" customHeight="1">
      <c r="A18" s="14" t="n"/>
      <c r="B18" s="14" t="n"/>
      <c r="C18" s="14" t="n"/>
      <c r="D18" s="14" t="n"/>
      <c r="E18" s="12" t="inlineStr">
        <is>
          <t>Inserir docente</t>
        </is>
      </c>
      <c r="F18" s="14" t="n"/>
      <c r="G18" s="15" t="inlineStr">
        <is>
          <t>Agricultura e Máquinas Agrícolas II</t>
        </is>
      </c>
      <c r="H18" s="14" t="n"/>
      <c r="I18" s="14" t="n"/>
      <c r="J18" s="14" t="n"/>
      <c r="K18" s="14" t="n"/>
      <c r="L18" s="14" t="n"/>
      <c r="M18" s="14" t="n"/>
      <c r="N18" s="14" t="n"/>
      <c r="O18" s="12" t="n"/>
      <c r="P18" s="12" t="n"/>
      <c r="Q18" s="12" t="n"/>
      <c r="R18" s="12" t="n"/>
      <c r="S18" s="12" t="n"/>
      <c r="T18" s="12" t="n"/>
      <c r="U18" s="12" t="n"/>
      <c r="V18" s="12" t="n"/>
      <c r="W18" s="12" t="n"/>
      <c r="X18" s="12" t="n"/>
      <c r="Y18" s="12" t="n"/>
      <c r="Z18" s="12" t="n"/>
      <c r="AA18" s="14">
        <f>SUM(O18:Z18)</f>
        <v/>
      </c>
      <c r="AB18" s="14" t="n"/>
      <c r="AI18" s="10">
        <f>SUMIF(E:E,AK18,AA:AA)/28</f>
        <v/>
      </c>
      <c r="AJ18" s="11">
        <f>SUMIF(E:E,AK18,AA:AA)</f>
        <v/>
      </c>
      <c r="AK18" s="11" t="inlineStr">
        <is>
          <t>Ana Maria Martins Alves</t>
        </is>
      </c>
    </row>
    <row r="19" ht="18" customHeight="1">
      <c r="A19" s="14" t="n"/>
      <c r="B19" s="14" t="n"/>
      <c r="C19" s="14" t="n"/>
      <c r="D19" s="14" t="n"/>
      <c r="E19" s="12" t="inlineStr">
        <is>
          <t>Inserir docente</t>
        </is>
      </c>
      <c r="F19" s="14" t="n"/>
      <c r="G19" s="15" t="inlineStr">
        <is>
          <t>Agricultura e Máquinas Agrícolas II</t>
        </is>
      </c>
      <c r="H19" s="14" t="n"/>
      <c r="I19" s="14" t="n"/>
      <c r="J19" s="14" t="n"/>
      <c r="K19" s="14" t="n"/>
      <c r="L19" s="14" t="n"/>
      <c r="M19" s="14" t="n"/>
      <c r="N19" s="14" t="n"/>
      <c r="O19" s="12" t="n"/>
      <c r="P19" s="12" t="n"/>
      <c r="Q19" s="12" t="n"/>
      <c r="R19" s="12" t="n"/>
      <c r="S19" s="12" t="n"/>
      <c r="T19" s="12" t="n"/>
      <c r="U19" s="12" t="n"/>
      <c r="V19" s="12" t="n"/>
      <c r="W19" s="12" t="n"/>
      <c r="X19" s="12" t="n"/>
      <c r="Y19" s="12" t="n"/>
      <c r="Z19" s="12" t="n"/>
      <c r="AA19" s="14">
        <f>SUM(O19:Z19)</f>
        <v/>
      </c>
      <c r="AB19" s="14" t="n"/>
      <c r="AI19" s="10">
        <f>SUMIF(E:E,AK19,AA:AA)/28</f>
        <v/>
      </c>
      <c r="AJ19" s="11">
        <f>SUMIF(E:E,AK19,AA:AA)</f>
        <v/>
      </c>
      <c r="AK19" s="11" t="inlineStr">
        <is>
          <t>Ana Paula Ferreira Ramos</t>
        </is>
      </c>
    </row>
    <row r="20" ht="18" customHeight="1">
      <c r="A20" s="14" t="n"/>
      <c r="B20" s="14" t="n"/>
      <c r="C20" s="14" t="n"/>
      <c r="D20" s="14" t="n"/>
      <c r="E20" s="12" t="inlineStr">
        <is>
          <t>Inserir docente</t>
        </is>
      </c>
      <c r="F20" s="14" t="n"/>
      <c r="G20" s="15" t="inlineStr">
        <is>
          <t>Agricultura e Máquinas Agrícolas II</t>
        </is>
      </c>
      <c r="H20" s="14" t="n"/>
      <c r="I20" s="14" t="n"/>
      <c r="J20" s="14" t="n"/>
      <c r="K20" s="14" t="n"/>
      <c r="L20" s="14" t="n"/>
      <c r="M20" s="14" t="n"/>
      <c r="N20" s="14" t="n"/>
      <c r="O20" s="12" t="n"/>
      <c r="P20" s="12" t="n"/>
      <c r="Q20" s="12" t="n"/>
      <c r="R20" s="12" t="n"/>
      <c r="S20" s="12" t="n"/>
      <c r="T20" s="12" t="n"/>
      <c r="U20" s="12" t="n"/>
      <c r="V20" s="12" t="n"/>
      <c r="W20" s="12" t="n"/>
      <c r="X20" s="12" t="n"/>
      <c r="Y20" s="12" t="n"/>
      <c r="Z20" s="12" t="n"/>
      <c r="AA20" s="14">
        <f>SUM(O20:Z20)</f>
        <v/>
      </c>
      <c r="AB20" s="14" t="n"/>
      <c r="AI20" s="10">
        <f>SUMIF(E:E,AK20,AA:AA)/28</f>
        <v/>
      </c>
      <c r="AJ20" s="11">
        <f>SUMIF(E:E,AK20,AA:AA)</f>
        <v/>
      </c>
      <c r="AK20" s="11" t="inlineStr">
        <is>
          <t>Ana Paula Soares Marques de Carvalho</t>
        </is>
      </c>
    </row>
    <row r="21" ht="18" customHeight="1">
      <c r="A21" s="14" t="n"/>
      <c r="B21" s="14" t="n"/>
      <c r="C21" s="14" t="n"/>
      <c r="D21" s="14" t="n"/>
      <c r="E21" s="12" t="inlineStr">
        <is>
          <t>Inserir docente</t>
        </is>
      </c>
      <c r="F21" s="14" t="n"/>
      <c r="G21" s="15" t="inlineStr">
        <is>
          <t>Agricultura e Máquinas Agrícolas II</t>
        </is>
      </c>
      <c r="H21" s="14" t="n"/>
      <c r="I21" s="14" t="n"/>
      <c r="J21" s="14" t="n"/>
      <c r="K21" s="14" t="n"/>
      <c r="L21" s="14" t="n"/>
      <c r="M21" s="14" t="n"/>
      <c r="N21" s="14" t="n"/>
      <c r="O21" s="12" t="n"/>
      <c r="P21" s="12" t="n"/>
      <c r="Q21" s="12" t="n"/>
      <c r="R21" s="12" t="n"/>
      <c r="S21" s="12" t="n"/>
      <c r="T21" s="12" t="n"/>
      <c r="U21" s="12" t="n"/>
      <c r="V21" s="12" t="n"/>
      <c r="W21" s="12" t="n"/>
      <c r="X21" s="12" t="n"/>
      <c r="Y21" s="12" t="n"/>
      <c r="Z21" s="12" t="n"/>
      <c r="AA21" s="14">
        <f>SUM(O21:Z21)</f>
        <v/>
      </c>
      <c r="AB21" s="14" t="n"/>
      <c r="AI21" s="10">
        <f>SUMIF(E:E,AK21,AA:AA)/28</f>
        <v/>
      </c>
      <c r="AJ21" s="11">
        <f>SUMIF(E:E,AK21,AA:AA)</f>
        <v/>
      </c>
      <c r="AK21" s="11" t="inlineStr">
        <is>
          <t>Anabela Cristina da Silva Naret Moreira Raymundo</t>
        </is>
      </c>
    </row>
    <row r="22" ht="18" customHeight="1">
      <c r="A22" s="14" t="n"/>
      <c r="B22" s="14" t="n"/>
      <c r="C22" s="14" t="n"/>
      <c r="D22" s="14" t="n"/>
      <c r="E22" s="12" t="inlineStr">
        <is>
          <t>Inserir docente</t>
        </is>
      </c>
      <c r="F22" s="14" t="n"/>
      <c r="G22" s="15" t="inlineStr">
        <is>
          <t>Agricultura e Máquinas Agrícolas II</t>
        </is>
      </c>
      <c r="H22" s="14" t="n"/>
      <c r="I22" s="14" t="n"/>
      <c r="J22" s="14" t="n"/>
      <c r="K22" s="14" t="n"/>
      <c r="L22" s="14" t="n"/>
      <c r="M22" s="14" t="n"/>
      <c r="N22" s="14" t="n"/>
      <c r="O22" s="12" t="n"/>
      <c r="P22" s="12" t="n"/>
      <c r="Q22" s="12" t="n"/>
      <c r="R22" s="12" t="n"/>
      <c r="S22" s="12" t="n"/>
      <c r="T22" s="12" t="n"/>
      <c r="U22" s="12" t="n"/>
      <c r="V22" s="12" t="n"/>
      <c r="W22" s="12" t="n"/>
      <c r="X22" s="12" t="n"/>
      <c r="Y22" s="12" t="n"/>
      <c r="Z22" s="12" t="n"/>
      <c r="AA22" s="14">
        <f>SUM(O22:Z22)</f>
        <v/>
      </c>
      <c r="AB22" s="14" t="n"/>
      <c r="AI22" s="10">
        <f>SUMIF(E:E,AK22,AA:AA)/28</f>
        <v/>
      </c>
      <c r="AJ22" s="11">
        <f>SUMIF(E:E,AK22,AA:AA)</f>
        <v/>
      </c>
      <c r="AK22" s="11" t="inlineStr">
        <is>
          <t>André Martinho de Almeida</t>
        </is>
      </c>
    </row>
    <row r="23" ht="18" customHeight="1">
      <c r="A23" s="14" t="n"/>
      <c r="B23" s="14" t="n"/>
      <c r="C23" s="14" t="n"/>
      <c r="D23" s="14" t="n"/>
      <c r="E23" s="12" t="inlineStr">
        <is>
          <t>Inserir docente</t>
        </is>
      </c>
      <c r="F23" s="14" t="n"/>
      <c r="G23" s="15" t="inlineStr">
        <is>
          <t>Agricultura e Máquinas Agrícolas II</t>
        </is>
      </c>
      <c r="H23" s="14" t="n"/>
      <c r="I23" s="14" t="n"/>
      <c r="J23" s="14" t="n"/>
      <c r="K23" s="14" t="n"/>
      <c r="L23" s="14" t="n"/>
      <c r="M23" s="14" t="n"/>
      <c r="N23" s="14" t="n"/>
      <c r="O23" s="12" t="n"/>
      <c r="P23" s="12" t="n"/>
      <c r="Q23" s="12" t="n"/>
      <c r="R23" s="12" t="n"/>
      <c r="S23" s="12" t="n"/>
      <c r="T23" s="12" t="n"/>
      <c r="U23" s="12" t="n"/>
      <c r="V23" s="12" t="n"/>
      <c r="W23" s="12" t="n"/>
      <c r="X23" s="12" t="n"/>
      <c r="Y23" s="12" t="n"/>
      <c r="Z23" s="12" t="n"/>
      <c r="AA23" s="14">
        <f>SUM(O23:Z23)</f>
        <v/>
      </c>
      <c r="AB23" s="14" t="n"/>
      <c r="AI23" s="10">
        <f>SUMIF(E:E,AK23,AA:AA)/28</f>
        <v/>
      </c>
      <c r="AJ23" s="11">
        <f>SUMIF(E:E,AK23,AA:AA)</f>
        <v/>
      </c>
      <c r="AK23" s="11" t="inlineStr">
        <is>
          <t>Andreia Sofia Brotas da Costa Loureiro</t>
        </is>
      </c>
    </row>
    <row r="24" ht="18" customHeight="1">
      <c r="A24" s="14" t="n"/>
      <c r="B24" s="14" t="n"/>
      <c r="C24" s="14" t="n"/>
      <c r="D24" s="14" t="n"/>
      <c r="E24" s="12" t="inlineStr">
        <is>
          <t>Inserir docente</t>
        </is>
      </c>
      <c r="F24" s="14" t="n"/>
      <c r="G24" s="15" t="inlineStr">
        <is>
          <t>Agricultura e Máquinas Agrícolas II</t>
        </is>
      </c>
      <c r="H24" s="14" t="n"/>
      <c r="I24" s="14" t="n"/>
      <c r="J24" s="14" t="n"/>
      <c r="K24" s="14" t="n"/>
      <c r="L24" s="14" t="n"/>
      <c r="M24" s="14" t="n"/>
      <c r="N24" s="14" t="n"/>
      <c r="O24" s="12" t="n"/>
      <c r="P24" s="12" t="n"/>
      <c r="Q24" s="12" t="n"/>
      <c r="R24" s="12" t="n"/>
      <c r="S24" s="12" t="n"/>
      <c r="T24" s="12" t="n"/>
      <c r="U24" s="12" t="n"/>
      <c r="V24" s="12" t="n"/>
      <c r="W24" s="12" t="n"/>
      <c r="X24" s="12" t="n"/>
      <c r="Y24" s="12" t="n"/>
      <c r="Z24" s="12" t="n"/>
      <c r="AA24" s="14">
        <f>SUM(O24:Z24)</f>
        <v/>
      </c>
      <c r="AB24" s="14" t="n"/>
      <c r="AI24" s="10">
        <f>SUMIF(E:E,AK24,AA:AA)/28</f>
        <v/>
      </c>
      <c r="AJ24" s="11">
        <f>SUMIF(E:E,AK24,AA:AA)</f>
        <v/>
      </c>
      <c r="AK24" s="11" t="inlineStr">
        <is>
          <t>António Henrique Costa Gomes Soares Correia</t>
        </is>
      </c>
    </row>
    <row r="25" ht="18" customHeight="1">
      <c r="AA25">
        <f>O5+Q5+S5+U5+W5+Y5+Z5</f>
        <v/>
      </c>
      <c r="AB25">
        <f>P5+R5+T5+V5+X5+Z5+AA5</f>
        <v/>
      </c>
      <c r="AI25" s="10">
        <f>SUMIF(E:E,AK25,AA:AA)/28</f>
        <v/>
      </c>
      <c r="AJ25" s="11">
        <f>SUMIF(E:E,AK25,AA:AA)</f>
        <v/>
      </c>
      <c r="AK25" s="11" t="inlineStr">
        <is>
          <t>António José de Freitas Duarte (FMV)</t>
        </is>
      </c>
    </row>
    <row r="26" ht="18" customHeight="1">
      <c r="A26" s="14" t="inlineStr">
        <is>
          <t>Ciências Agrárias</t>
        </is>
      </c>
      <c r="B26" s="14" t="inlineStr">
        <is>
          <t>1.1 Agricultura, Silvicultura e Pescas</t>
        </is>
      </c>
      <c r="C26" s="14" t="inlineStr">
        <is>
          <t>EAGR</t>
        </is>
      </c>
      <c r="D26" s="14" t="inlineStr">
        <is>
          <t>DCEB</t>
        </is>
      </c>
      <c r="E26" s="14" t="inlineStr">
        <is>
          <t>José Paulo Pimentel de Castro Coelho</t>
        </is>
      </c>
      <c r="F26" s="14" t="inlineStr">
        <is>
          <t>sim</t>
        </is>
      </c>
      <c r="G26" s="14" t="inlineStr">
        <is>
          <t>Agricultura Geral</t>
        </is>
      </c>
      <c r="H26" s="14" t="inlineStr">
        <is>
          <t>1º ciclo</t>
        </is>
      </c>
      <c r="I26" s="14" t="n">
        <v>2452</v>
      </c>
      <c r="J26" s="14" t="inlineStr">
        <is>
          <t>2º</t>
        </is>
      </c>
      <c r="K26" s="14" t="inlineStr">
        <is>
          <t>1º</t>
        </is>
      </c>
      <c r="L26" s="14" t="n">
        <v>6</v>
      </c>
      <c r="M26" s="14" t="n">
        <v>14</v>
      </c>
      <c r="N26" s="14" t="n">
        <v>56</v>
      </c>
      <c r="O26" s="14" t="n"/>
      <c r="P26" s="14" t="n"/>
      <c r="Q26" s="14" t="n"/>
      <c r="R26" s="14" t="n"/>
      <c r="S26" s="14" t="n"/>
      <c r="T26" s="14" t="n"/>
      <c r="U26" s="14" t="n"/>
      <c r="V26" s="14" t="n"/>
      <c r="W26" s="14" t="n"/>
      <c r="X26" s="14" t="n"/>
      <c r="Y26" s="14" t="n"/>
      <c r="Z26" s="14" t="n"/>
      <c r="AA26" s="14" t="inlineStr"/>
      <c r="AB26" s="14">
        <f>VLOOKUP(int(I26),'DSD (informação UCs)'!AY:AZ, 2, FALSE)-SUM(O27:Z36)</f>
        <v/>
      </c>
      <c r="AI26" s="10">
        <f>SUMIF(E:E,AK26,AA:AA)/28</f>
        <v/>
      </c>
      <c r="AJ26" s="11">
        <f>SUMIF(E:E,AK26,AA:AA)</f>
        <v/>
      </c>
      <c r="AK26" s="11" t="inlineStr">
        <is>
          <t>António José Guerreiro de Brito</t>
        </is>
      </c>
    </row>
    <row r="27" ht="18" customHeight="1">
      <c r="A27" s="14" t="n"/>
      <c r="B27" s="14" t="n"/>
      <c r="C27" s="14" t="n"/>
      <c r="D27" s="14" t="n"/>
      <c r="E27" s="12" t="inlineStr">
        <is>
          <t>Inserir docente</t>
        </is>
      </c>
      <c r="F27" s="14" t="n"/>
      <c r="G27" s="15" t="inlineStr">
        <is>
          <t>Agricultura Geral</t>
        </is>
      </c>
      <c r="H27" s="14" t="n"/>
      <c r="I27" s="14" t="n"/>
      <c r="J27" s="14" t="n"/>
      <c r="K27" s="14" t="n"/>
      <c r="L27" s="14" t="n"/>
      <c r="M27" s="14" t="n"/>
      <c r="N27" s="14" t="n"/>
      <c r="O27" s="12" t="n"/>
      <c r="P27" s="12" t="n"/>
      <c r="Q27" s="12" t="n"/>
      <c r="R27" s="12" t="n"/>
      <c r="S27" s="12" t="n"/>
      <c r="T27" s="12" t="n"/>
      <c r="U27" s="12" t="n"/>
      <c r="V27" s="12" t="n"/>
      <c r="W27" s="12" t="n"/>
      <c r="X27" s="12" t="n"/>
      <c r="Y27" s="12" t="n"/>
      <c r="Z27" s="12" t="n"/>
      <c r="AA27" s="14">
        <f>SUM(O27:Z27)</f>
        <v/>
      </c>
      <c r="AB27" s="14" t="n"/>
      <c r="AI27" s="10">
        <f>SUMIF(E:E,AK27,AA:AA)/28</f>
        <v/>
      </c>
      <c r="AJ27" s="11">
        <f>SUMIF(E:E,AK27,AA:AA)</f>
        <v/>
      </c>
      <c r="AK27" s="11" t="inlineStr">
        <is>
          <t>António Maria Marques Mexia</t>
        </is>
      </c>
    </row>
    <row r="28" ht="18" customHeight="1">
      <c r="A28" s="14" t="n"/>
      <c r="B28" s="14" t="n"/>
      <c r="C28" s="14" t="n"/>
      <c r="D28" s="14" t="n"/>
      <c r="E28" s="12" t="inlineStr">
        <is>
          <t>Inserir docente</t>
        </is>
      </c>
      <c r="F28" s="14" t="n"/>
      <c r="G28" s="15" t="inlineStr">
        <is>
          <t>Agricultura Geral</t>
        </is>
      </c>
      <c r="H28" s="14" t="n"/>
      <c r="I28" s="14" t="n"/>
      <c r="J28" s="14" t="n"/>
      <c r="K28" s="14" t="n"/>
      <c r="L28" s="14" t="n"/>
      <c r="M28" s="14" t="n"/>
      <c r="N28" s="14" t="n"/>
      <c r="O28" s="12" t="n"/>
      <c r="P28" s="12" t="n"/>
      <c r="Q28" s="12" t="n"/>
      <c r="R28" s="12" t="n"/>
      <c r="S28" s="12" t="n"/>
      <c r="T28" s="12" t="n"/>
      <c r="U28" s="12" t="n"/>
      <c r="V28" s="12" t="n"/>
      <c r="W28" s="12" t="n"/>
      <c r="X28" s="12" t="n"/>
      <c r="Y28" s="12" t="n"/>
      <c r="Z28" s="12" t="n"/>
      <c r="AA28" s="14">
        <f>SUM(O28:Z28)</f>
        <v/>
      </c>
      <c r="AB28" s="14" t="n"/>
      <c r="AI28" s="10">
        <f>SUMIF(E:E,AK28,AA:AA)/28</f>
        <v/>
      </c>
      <c r="AJ28" s="11">
        <f>SUMIF(E:E,AK28,AA:AA)</f>
        <v/>
      </c>
      <c r="AK28" s="11" t="inlineStr">
        <is>
          <t>Carla Sofia Madeira Gomes Pimentel</t>
        </is>
      </c>
    </row>
    <row r="29" ht="18" customHeight="1">
      <c r="A29" s="14" t="n"/>
      <c r="B29" s="14" t="n"/>
      <c r="C29" s="14" t="n"/>
      <c r="D29" s="14" t="n"/>
      <c r="E29" s="12" t="inlineStr">
        <is>
          <t>Inserir docente</t>
        </is>
      </c>
      <c r="F29" s="14" t="n"/>
      <c r="G29" s="15" t="inlineStr">
        <is>
          <t>Agricultura Geral</t>
        </is>
      </c>
      <c r="H29" s="14" t="n"/>
      <c r="I29" s="14" t="n"/>
      <c r="J29" s="14" t="n"/>
      <c r="K29" s="14" t="n"/>
      <c r="L29" s="14" t="n"/>
      <c r="M29" s="14" t="n"/>
      <c r="N29" s="14" t="n"/>
      <c r="O29" s="12" t="n"/>
      <c r="P29" s="12" t="n"/>
      <c r="Q29" s="12" t="n"/>
      <c r="R29" s="12" t="n"/>
      <c r="S29" s="12" t="n"/>
      <c r="T29" s="12" t="n"/>
      <c r="U29" s="12" t="n"/>
      <c r="V29" s="12" t="n"/>
      <c r="W29" s="12" t="n"/>
      <c r="X29" s="12" t="n"/>
      <c r="Y29" s="12" t="n"/>
      <c r="Z29" s="12" t="n"/>
      <c r="AA29" s="14">
        <f>SUM(O29:Z29)</f>
        <v/>
      </c>
      <c r="AB29" s="14" t="n"/>
      <c r="AI29" s="10">
        <f>SUMIF(E:E,AK29,AA:AA)/28</f>
        <v/>
      </c>
      <c r="AJ29" s="11">
        <f>SUMIF(E:E,AK29,AA:AA)</f>
        <v/>
      </c>
      <c r="AK29" s="11" t="inlineStr">
        <is>
          <t>Carlos Manuel Antunes Lopes</t>
        </is>
      </c>
    </row>
    <row r="30" ht="18" customHeight="1">
      <c r="A30" s="14" t="n"/>
      <c r="B30" s="14" t="n"/>
      <c r="C30" s="14" t="n"/>
      <c r="D30" s="14" t="n"/>
      <c r="E30" s="12" t="inlineStr">
        <is>
          <t>Inserir docente</t>
        </is>
      </c>
      <c r="F30" s="14" t="n"/>
      <c r="G30" s="15" t="inlineStr">
        <is>
          <t>Agricultura Geral</t>
        </is>
      </c>
      <c r="H30" s="14" t="n"/>
      <c r="I30" s="14" t="n"/>
      <c r="J30" s="14" t="n"/>
      <c r="K30" s="14" t="n"/>
      <c r="L30" s="14" t="n"/>
      <c r="M30" s="14" t="n"/>
      <c r="N30" s="14" t="n"/>
      <c r="O30" s="12" t="n"/>
      <c r="P30" s="12" t="n"/>
      <c r="Q30" s="12" t="n"/>
      <c r="R30" s="12" t="n"/>
      <c r="S30" s="12" t="n"/>
      <c r="T30" s="12" t="n"/>
      <c r="U30" s="12" t="n"/>
      <c r="V30" s="12" t="n"/>
      <c r="W30" s="12" t="n"/>
      <c r="X30" s="12" t="n"/>
      <c r="Y30" s="12" t="n"/>
      <c r="Z30" s="12" t="n"/>
      <c r="AA30" s="14">
        <f>SUM(O30:Z30)</f>
        <v/>
      </c>
      <c r="AB30" s="14" t="n"/>
      <c r="AI30" s="10">
        <f>SUMIF(E:E,AK30,AA:AA)/28</f>
        <v/>
      </c>
      <c r="AJ30" s="11">
        <f>SUMIF(E:E,AK30,AA:AA)</f>
        <v/>
      </c>
      <c r="AK30" s="11" t="inlineStr">
        <is>
          <t>Catarina Paula Guerra Geoffroy Prista</t>
        </is>
      </c>
    </row>
    <row r="31" ht="18" customHeight="1">
      <c r="A31" s="14" t="n"/>
      <c r="B31" s="14" t="n"/>
      <c r="C31" s="14" t="n"/>
      <c r="D31" s="14" t="n"/>
      <c r="E31" s="12" t="inlineStr">
        <is>
          <t>Inserir docente</t>
        </is>
      </c>
      <c r="F31" s="14" t="n"/>
      <c r="G31" s="15" t="inlineStr">
        <is>
          <t>Agricultura Geral</t>
        </is>
      </c>
      <c r="H31" s="14" t="n"/>
      <c r="I31" s="14" t="n"/>
      <c r="J31" s="14" t="n"/>
      <c r="K31" s="14" t="n"/>
      <c r="L31" s="14" t="n"/>
      <c r="M31" s="14" t="n"/>
      <c r="N31" s="14" t="n"/>
      <c r="O31" s="12" t="n"/>
      <c r="P31" s="12" t="n"/>
      <c r="Q31" s="12" t="n"/>
      <c r="R31" s="12" t="n"/>
      <c r="S31" s="12" t="n"/>
      <c r="T31" s="12" t="n"/>
      <c r="U31" s="12" t="n"/>
      <c r="V31" s="12" t="n"/>
      <c r="W31" s="12" t="n"/>
      <c r="X31" s="12" t="n"/>
      <c r="Y31" s="12" t="n"/>
      <c r="Z31" s="12" t="n"/>
      <c r="AA31" s="14">
        <f>SUM(O31:Z31)</f>
        <v/>
      </c>
      <c r="AB31" s="14" t="n"/>
      <c r="AI31" s="10">
        <f>SUMIF(E:E,AK31,AA:AA)/28</f>
        <v/>
      </c>
      <c r="AJ31" s="11">
        <f>SUMIF(E:E,AK31,AA:AA)</f>
        <v/>
      </c>
      <c r="AK31" s="11" t="inlineStr">
        <is>
          <t>Cláudia Saramago de Carvalho Marques dos Santos Cordovil</t>
        </is>
      </c>
    </row>
    <row r="32" ht="18" customHeight="1">
      <c r="A32" s="14" t="n"/>
      <c r="B32" s="14" t="n"/>
      <c r="C32" s="14" t="n"/>
      <c r="D32" s="14" t="n"/>
      <c r="E32" s="12" t="inlineStr">
        <is>
          <t>Inserir docente</t>
        </is>
      </c>
      <c r="F32" s="14" t="n"/>
      <c r="G32" s="15" t="inlineStr">
        <is>
          <t>Agricultura Geral</t>
        </is>
      </c>
      <c r="H32" s="14" t="n"/>
      <c r="I32" s="14" t="n"/>
      <c r="J32" s="14" t="n"/>
      <c r="K32" s="14" t="n"/>
      <c r="L32" s="14" t="n"/>
      <c r="M32" s="14" t="n"/>
      <c r="N32" s="14" t="n"/>
      <c r="O32" s="12" t="n"/>
      <c r="P32" s="12" t="n"/>
      <c r="Q32" s="12" t="n"/>
      <c r="R32" s="12" t="n"/>
      <c r="S32" s="12" t="n"/>
      <c r="T32" s="12" t="n"/>
      <c r="U32" s="12" t="n"/>
      <c r="V32" s="12" t="n"/>
      <c r="W32" s="12" t="n"/>
      <c r="X32" s="12" t="n"/>
      <c r="Y32" s="12" t="n"/>
      <c r="Z32" s="12" t="n"/>
      <c r="AA32" s="14">
        <f>SUM(O32:Z32)</f>
        <v/>
      </c>
      <c r="AB32" s="14" t="n"/>
      <c r="AI32" s="10">
        <f>SUMIF(E:E,AK32,AA:AA)/28</f>
        <v/>
      </c>
      <c r="AJ32" s="11">
        <f>SUMIF(E:E,AK32,AA:AA)</f>
        <v/>
      </c>
      <c r="AK32" s="11" t="inlineStr">
        <is>
          <t>Cristina Maria Moniz Simões Oliveira</t>
        </is>
      </c>
    </row>
    <row r="33" ht="18" customHeight="1">
      <c r="A33" s="14" t="n"/>
      <c r="B33" s="14" t="n"/>
      <c r="C33" s="14" t="n"/>
      <c r="D33" s="14" t="n"/>
      <c r="E33" s="12" t="inlineStr">
        <is>
          <t>Inserir docente</t>
        </is>
      </c>
      <c r="F33" s="14" t="n"/>
      <c r="G33" s="15" t="inlineStr">
        <is>
          <t>Agricultura Geral</t>
        </is>
      </c>
      <c r="H33" s="14" t="n"/>
      <c r="I33" s="14" t="n"/>
      <c r="J33" s="14" t="n"/>
      <c r="K33" s="14" t="n"/>
      <c r="L33" s="14" t="n"/>
      <c r="M33" s="14" t="n"/>
      <c r="N33" s="14" t="n"/>
      <c r="O33" s="12" t="n"/>
      <c r="P33" s="12" t="n"/>
      <c r="Q33" s="12" t="n"/>
      <c r="R33" s="12" t="n"/>
      <c r="S33" s="12" t="n"/>
      <c r="T33" s="12" t="n"/>
      <c r="U33" s="12" t="n"/>
      <c r="V33" s="12" t="n"/>
      <c r="W33" s="12" t="n"/>
      <c r="X33" s="12" t="n"/>
      <c r="Y33" s="12" t="n"/>
      <c r="Z33" s="12" t="n"/>
      <c r="AA33" s="14">
        <f>SUM(O33:Z33)</f>
        <v/>
      </c>
      <c r="AB33" s="14" t="n"/>
      <c r="AI33" s="10">
        <f>SUMIF(E:E,AK33,AA:AA)/28</f>
        <v/>
      </c>
      <c r="AJ33" s="11">
        <f>SUMIF(E:E,AK33,AA:AA)</f>
        <v/>
      </c>
      <c r="AK33" s="11" t="inlineStr">
        <is>
          <t>David Paulo Fangueiro</t>
        </is>
      </c>
    </row>
    <row r="34" ht="18" customHeight="1">
      <c r="A34" s="14" t="n"/>
      <c r="B34" s="14" t="n"/>
      <c r="C34" s="14" t="n"/>
      <c r="D34" s="14" t="n"/>
      <c r="E34" s="12" t="inlineStr">
        <is>
          <t>Inserir docente</t>
        </is>
      </c>
      <c r="F34" s="14" t="n"/>
      <c r="G34" s="15" t="inlineStr">
        <is>
          <t>Agricultura Geral</t>
        </is>
      </c>
      <c r="H34" s="14" t="n"/>
      <c r="I34" s="14" t="n"/>
      <c r="J34" s="14" t="n"/>
      <c r="K34" s="14" t="n"/>
      <c r="L34" s="14" t="n"/>
      <c r="M34" s="14" t="n"/>
      <c r="N34" s="14" t="n"/>
      <c r="O34" s="12" t="n"/>
      <c r="P34" s="12" t="n"/>
      <c r="Q34" s="12" t="n"/>
      <c r="R34" s="12" t="n"/>
      <c r="S34" s="12" t="n"/>
      <c r="T34" s="12" t="n"/>
      <c r="U34" s="12" t="n"/>
      <c r="V34" s="12" t="n"/>
      <c r="W34" s="12" t="n"/>
      <c r="X34" s="12" t="n"/>
      <c r="Y34" s="12" t="n"/>
      <c r="Z34" s="12" t="n"/>
      <c r="AA34" s="14">
        <f>SUM(O34:Z34)</f>
        <v/>
      </c>
      <c r="AB34" s="14" t="n"/>
      <c r="AI34" s="10">
        <f>SUMIF(E:E,AK34,AA:AA)/28</f>
        <v/>
      </c>
      <c r="AJ34" s="11">
        <f>SUMIF(E:E,AK34,AA:AA)</f>
        <v/>
      </c>
      <c r="AK34" s="11" t="inlineStr">
        <is>
          <t>Domingos Paulo Ferreira de Almeida</t>
        </is>
      </c>
    </row>
    <row r="35" ht="18" customHeight="1">
      <c r="A35" s="14" t="n"/>
      <c r="B35" s="14" t="n"/>
      <c r="C35" s="14" t="n"/>
      <c r="D35" s="14" t="n"/>
      <c r="E35" s="12" t="inlineStr">
        <is>
          <t>Inserir docente</t>
        </is>
      </c>
      <c r="F35" s="14" t="n"/>
      <c r="G35" s="15" t="inlineStr">
        <is>
          <t>Agricultura Geral</t>
        </is>
      </c>
      <c r="H35" s="14" t="n"/>
      <c r="I35" s="14" t="n"/>
      <c r="J35" s="14" t="n"/>
      <c r="K35" s="14" t="n"/>
      <c r="L35" s="14" t="n"/>
      <c r="M35" s="14" t="n"/>
      <c r="N35" s="14" t="n"/>
      <c r="O35" s="12" t="n"/>
      <c r="P35" s="12" t="n"/>
      <c r="Q35" s="12" t="n"/>
      <c r="R35" s="12" t="n"/>
      <c r="S35" s="12" t="n"/>
      <c r="T35" s="12" t="n"/>
      <c r="U35" s="12" t="n"/>
      <c r="V35" s="12" t="n"/>
      <c r="W35" s="12" t="n"/>
      <c r="X35" s="12" t="n"/>
      <c r="Y35" s="12" t="n"/>
      <c r="Z35" s="12" t="n"/>
      <c r="AA35" s="14">
        <f>SUM(O35:Z35)</f>
        <v/>
      </c>
      <c r="AB35" s="14" t="n"/>
      <c r="AI35" s="10">
        <f>SUMIF(E:E,AK35,AA:AA)/28</f>
        <v/>
      </c>
      <c r="AJ35" s="11">
        <f>SUMIF(E:E,AK35,AA:AA)</f>
        <v/>
      </c>
      <c r="AK35" s="11" t="inlineStr">
        <is>
          <t>Dora Cristina Vicente Batista Lyon de Castro</t>
        </is>
      </c>
    </row>
    <row r="36" ht="18" customHeight="1">
      <c r="A36" s="14" t="n"/>
      <c r="B36" s="14" t="n"/>
      <c r="C36" s="14" t="n"/>
      <c r="D36" s="14" t="n"/>
      <c r="E36" s="12" t="inlineStr">
        <is>
          <t>Inserir docente</t>
        </is>
      </c>
      <c r="F36" s="14" t="n"/>
      <c r="G36" s="15" t="inlineStr">
        <is>
          <t>Agricultura Geral</t>
        </is>
      </c>
      <c r="H36" s="14" t="n"/>
      <c r="I36" s="14" t="n"/>
      <c r="J36" s="14" t="n"/>
      <c r="K36" s="14" t="n"/>
      <c r="L36" s="14" t="n"/>
      <c r="M36" s="14" t="n"/>
      <c r="N36" s="14" t="n"/>
      <c r="O36" s="12" t="n"/>
      <c r="P36" s="12" t="n"/>
      <c r="Q36" s="12" t="n"/>
      <c r="R36" s="12" t="n"/>
      <c r="S36" s="12" t="n"/>
      <c r="T36" s="12" t="n"/>
      <c r="U36" s="12" t="n"/>
      <c r="V36" s="12" t="n"/>
      <c r="W36" s="12" t="n"/>
      <c r="X36" s="12" t="n"/>
      <c r="Y36" s="12" t="n"/>
      <c r="Z36" s="12" t="n"/>
      <c r="AA36" s="14">
        <f>SUM(O36:Z36)</f>
        <v/>
      </c>
      <c r="AB36" s="14" t="n"/>
      <c r="AI36" s="10">
        <f>SUMIF(E:E,AK36,AA:AA)/28</f>
        <v/>
      </c>
      <c r="AJ36" s="11">
        <f>SUMIF(E:E,AK36,AA:AA)</f>
        <v/>
      </c>
      <c r="AK36" s="11" t="inlineStr">
        <is>
          <t>Elisabete Tavares Lacerda de Figueiredo Oliveira</t>
        </is>
      </c>
    </row>
    <row r="37" ht="18" customHeight="1">
      <c r="AA37">
        <f>O7+Q7+S7+U7+W7+Y7+Z7</f>
        <v/>
      </c>
      <c r="AB37">
        <f>P7+R7+T7+V7+X7+Z7+AA7</f>
        <v/>
      </c>
      <c r="AI37" s="10">
        <f>SUMIF(E:E,AK37,AA:AA)/28</f>
        <v/>
      </c>
      <c r="AJ37" s="11">
        <f>SUMIF(E:E,AK37,AA:AA)</f>
        <v/>
      </c>
      <c r="AK37" s="11" t="inlineStr">
        <is>
          <t>Elsa Maria Félix Gonçalves</t>
        </is>
      </c>
    </row>
    <row r="38" ht="18" customHeight="1">
      <c r="A38" s="14" t="inlineStr">
        <is>
          <t>Ciências Exatas e Naturais</t>
        </is>
      </c>
      <c r="B38" s="14" t="inlineStr">
        <is>
          <t>1.1 Matemática</t>
        </is>
      </c>
      <c r="C38" s="14" t="inlineStr">
        <is>
          <t>MAT</t>
        </is>
      </c>
      <c r="D38" s="14" t="inlineStr">
        <is>
          <t>DCEB</t>
        </is>
      </c>
      <c r="E38" s="14" t="inlineStr">
        <is>
          <t>Pedro Cristiano Santos Martins da Silva</t>
        </is>
      </c>
      <c r="F38" s="14" t="inlineStr">
        <is>
          <t>sim</t>
        </is>
      </c>
      <c r="G38" s="14" t="inlineStr">
        <is>
          <t>Álgebra Linear</t>
        </is>
      </c>
      <c r="H38" s="14" t="inlineStr">
        <is>
          <t>1º ciclo</t>
        </is>
      </c>
      <c r="I38" s="14" t="inlineStr">
        <is>
          <t>2453</t>
        </is>
      </c>
      <c r="J38" s="14" t="inlineStr">
        <is>
          <t xml:space="preserve">1º </t>
        </is>
      </c>
      <c r="K38" s="14" t="inlineStr">
        <is>
          <t xml:space="preserve">1º </t>
        </is>
      </c>
      <c r="L38" s="14" t="n">
        <v>6</v>
      </c>
      <c r="M38" s="14" t="n">
        <v>14</v>
      </c>
      <c r="N38" s="14" t="n">
        <v>56</v>
      </c>
      <c r="O38" s="14" t="n"/>
      <c r="P38" s="14" t="n"/>
      <c r="Q38" s="14" t="n"/>
      <c r="R38" s="14" t="n"/>
      <c r="S38" s="14" t="n"/>
      <c r="T38" s="14" t="n"/>
      <c r="U38" s="14" t="n"/>
      <c r="V38" s="14" t="n"/>
      <c r="W38" s="14" t="n"/>
      <c r="X38" s="14" t="n"/>
      <c r="Y38" s="14" t="n"/>
      <c r="Z38" s="14" t="n"/>
      <c r="AA38" s="14" t="inlineStr"/>
      <c r="AB38" s="14">
        <f>VLOOKUP(int(I38),'DSD (informação UCs)'!AY:AZ, 2, FALSE)-SUM(O39:Z48)</f>
        <v/>
      </c>
      <c r="AI38" s="10">
        <f>SUMIF(E:E,AK38,AA:AA)/28</f>
        <v/>
      </c>
      <c r="AJ38" s="11">
        <f>SUMIF(E:E,AK38,AA:AA)</f>
        <v/>
      </c>
      <c r="AK38" s="11" t="inlineStr">
        <is>
          <t>Elsa Maria Borges da Silva</t>
        </is>
      </c>
    </row>
    <row r="39" ht="18" customHeight="1">
      <c r="A39" s="14" t="n"/>
      <c r="B39" s="14" t="n"/>
      <c r="C39" s="14" t="n"/>
      <c r="D39" s="14" t="n"/>
      <c r="E39" s="12" t="inlineStr">
        <is>
          <t>Inserir docente</t>
        </is>
      </c>
      <c r="F39" s="14" t="n"/>
      <c r="G39" s="15" t="inlineStr">
        <is>
          <t>Álgebra Linear</t>
        </is>
      </c>
      <c r="H39" s="14" t="n"/>
      <c r="I39" s="14" t="n"/>
      <c r="J39" s="14" t="n"/>
      <c r="K39" s="14" t="n"/>
      <c r="L39" s="14" t="n"/>
      <c r="M39" s="14" t="n"/>
      <c r="N39" s="14" t="n"/>
      <c r="O39" s="12" t="n"/>
      <c r="P39" s="12" t="n"/>
      <c r="Q39" s="12" t="n"/>
      <c r="R39" s="12" t="n"/>
      <c r="S39" s="12" t="n"/>
      <c r="T39" s="12" t="n"/>
      <c r="U39" s="12" t="n"/>
      <c r="V39" s="12" t="n"/>
      <c r="W39" s="12" t="n"/>
      <c r="X39" s="12" t="n"/>
      <c r="Y39" s="12" t="n"/>
      <c r="Z39" s="12" t="n"/>
      <c r="AA39" s="14">
        <f>SUM(O39:Z39)</f>
        <v/>
      </c>
      <c r="AB39" s="14" t="n"/>
      <c r="AI39" s="10">
        <f>SUMIF(E:E,AK39,AA:AA)/28</f>
        <v/>
      </c>
      <c r="AJ39" s="11">
        <f>SUMIF(E:E,AK39,AA:AA)</f>
        <v/>
      </c>
      <c r="AK39" s="11" t="inlineStr">
        <is>
          <t>Emília Cardoso Moura da Silva</t>
        </is>
      </c>
    </row>
    <row r="40" ht="18" customHeight="1">
      <c r="A40" s="14" t="n"/>
      <c r="B40" s="14" t="n"/>
      <c r="C40" s="14" t="n"/>
      <c r="D40" s="14" t="n"/>
      <c r="E40" s="12" t="inlineStr">
        <is>
          <t>Inserir docente</t>
        </is>
      </c>
      <c r="F40" s="14" t="n"/>
      <c r="G40" s="15" t="inlineStr">
        <is>
          <t>Álgebra Linear</t>
        </is>
      </c>
      <c r="H40" s="14" t="n"/>
      <c r="I40" s="14" t="n"/>
      <c r="J40" s="14" t="n"/>
      <c r="K40" s="14" t="n"/>
      <c r="L40" s="14" t="n"/>
      <c r="M40" s="14" t="n"/>
      <c r="N40" s="14" t="n"/>
      <c r="O40" s="12" t="n"/>
      <c r="P40" s="12" t="n"/>
      <c r="Q40" s="12" t="n"/>
      <c r="R40" s="12" t="n"/>
      <c r="S40" s="12" t="n"/>
      <c r="T40" s="12" t="n"/>
      <c r="U40" s="12" t="n"/>
      <c r="V40" s="12" t="n"/>
      <c r="W40" s="12" t="n"/>
      <c r="X40" s="12" t="n"/>
      <c r="Y40" s="12" t="n"/>
      <c r="Z40" s="12" t="n"/>
      <c r="AA40" s="14">
        <f>SUM(O40:Z40)</f>
        <v/>
      </c>
      <c r="AB40" s="14" t="n"/>
      <c r="AI40" s="10">
        <f>SUMIF(E:E,AK40,AA:AA)/28</f>
        <v/>
      </c>
      <c r="AJ40" s="11">
        <f>SUMIF(E:E,AK40,AA:AA)</f>
        <v/>
      </c>
      <c r="AK40" s="11" t="inlineStr">
        <is>
          <t>Erika da Silva dos Santos</t>
        </is>
      </c>
    </row>
    <row r="41" ht="18" customHeight="1">
      <c r="A41" s="14" t="n"/>
      <c r="B41" s="14" t="n"/>
      <c r="C41" s="14" t="n"/>
      <c r="D41" s="14" t="n"/>
      <c r="E41" s="12" t="inlineStr">
        <is>
          <t>Inserir docente</t>
        </is>
      </c>
      <c r="F41" s="14" t="n"/>
      <c r="G41" s="15" t="inlineStr">
        <is>
          <t>Álgebra Linear</t>
        </is>
      </c>
      <c r="H41" s="14" t="n"/>
      <c r="I41" s="14" t="n"/>
      <c r="J41" s="14" t="n"/>
      <c r="K41" s="14" t="n"/>
      <c r="L41" s="14" t="n"/>
      <c r="M41" s="14" t="n"/>
      <c r="N41" s="14" t="n"/>
      <c r="O41" s="12" t="n"/>
      <c r="P41" s="12" t="n"/>
      <c r="Q41" s="12" t="n"/>
      <c r="R41" s="12" t="n"/>
      <c r="S41" s="12" t="n"/>
      <c r="T41" s="12" t="n"/>
      <c r="U41" s="12" t="n"/>
      <c r="V41" s="12" t="n"/>
      <c r="W41" s="12" t="n"/>
      <c r="X41" s="12" t="n"/>
      <c r="Y41" s="12" t="n"/>
      <c r="Z41" s="12" t="n"/>
      <c r="AA41" s="14">
        <f>SUM(O41:Z41)</f>
        <v/>
      </c>
      <c r="AB41" s="14" t="n"/>
      <c r="AI41" s="10">
        <f>SUMIF(E:E,AK41,AA:AA)/28</f>
        <v/>
      </c>
      <c r="AJ41" s="11">
        <f>SUMIF(E:E,AK41,AA:AA)</f>
        <v/>
      </c>
      <c r="AK41" s="11" t="inlineStr">
        <is>
          <t>Farzana Sabir</t>
        </is>
      </c>
    </row>
    <row r="42" ht="18" customHeight="1">
      <c r="A42" s="14" t="n"/>
      <c r="B42" s="14" t="n"/>
      <c r="C42" s="14" t="n"/>
      <c r="D42" s="14" t="n"/>
      <c r="E42" s="12" t="inlineStr">
        <is>
          <t>Inserir docente</t>
        </is>
      </c>
      <c r="F42" s="14" t="n"/>
      <c r="G42" s="15" t="inlineStr">
        <is>
          <t>Álgebra Linear</t>
        </is>
      </c>
      <c r="H42" s="14" t="n"/>
      <c r="I42" s="14" t="n"/>
      <c r="J42" s="14" t="n"/>
      <c r="K42" s="14" t="n"/>
      <c r="L42" s="14" t="n"/>
      <c r="M42" s="14" t="n"/>
      <c r="N42" s="14" t="n"/>
      <c r="O42" s="12" t="n"/>
      <c r="P42" s="12" t="n"/>
      <c r="Q42" s="12" t="n"/>
      <c r="R42" s="12" t="n"/>
      <c r="S42" s="12" t="n"/>
      <c r="T42" s="12" t="n"/>
      <c r="U42" s="12" t="n"/>
      <c r="V42" s="12" t="n"/>
      <c r="W42" s="12" t="n"/>
      <c r="X42" s="12" t="n"/>
      <c r="Y42" s="12" t="n"/>
      <c r="Z42" s="12" t="n"/>
      <c r="AA42" s="14">
        <f>SUM(O42:Z42)</f>
        <v/>
      </c>
      <c r="AB42" s="14" t="n"/>
      <c r="AI42" s="10">
        <f>SUMIF(E:E,AK42,AA:AA)/28</f>
        <v/>
      </c>
      <c r="AJ42" s="11">
        <f>SUMIF(E:E,AK42,AA:AA)</f>
        <v/>
      </c>
      <c r="AK42" s="11" t="inlineStr">
        <is>
          <t>Fernanda Henriques de Jesus Rosa (FMV)</t>
        </is>
      </c>
    </row>
    <row r="43" ht="18" customHeight="1">
      <c r="A43" s="14" t="n"/>
      <c r="B43" s="14" t="n"/>
      <c r="C43" s="14" t="n"/>
      <c r="D43" s="14" t="n"/>
      <c r="E43" s="12" t="inlineStr">
        <is>
          <t>Inserir docente</t>
        </is>
      </c>
      <c r="F43" s="14" t="n"/>
      <c r="G43" s="15" t="inlineStr">
        <is>
          <t>Álgebra Linear</t>
        </is>
      </c>
      <c r="H43" s="14" t="n"/>
      <c r="I43" s="14" t="n"/>
      <c r="J43" s="14" t="n"/>
      <c r="K43" s="14" t="n"/>
      <c r="L43" s="14" t="n"/>
      <c r="M43" s="14" t="n"/>
      <c r="N43" s="14" t="n"/>
      <c r="O43" s="12" t="n"/>
      <c r="P43" s="12" t="n"/>
      <c r="Q43" s="12" t="n"/>
      <c r="R43" s="12" t="n"/>
      <c r="S43" s="12" t="n"/>
      <c r="T43" s="12" t="n"/>
      <c r="U43" s="12" t="n"/>
      <c r="V43" s="12" t="n"/>
      <c r="W43" s="12" t="n"/>
      <c r="X43" s="12" t="n"/>
      <c r="Y43" s="12" t="n"/>
      <c r="Z43" s="12" t="n"/>
      <c r="AA43" s="14">
        <f>SUM(O43:Z43)</f>
        <v/>
      </c>
      <c r="AB43" s="14" t="n"/>
      <c r="AI43" s="10">
        <f>SUMIF(E:E,AK43,AA:AA)/28</f>
        <v/>
      </c>
      <c r="AJ43" s="11">
        <f>SUMIF(E:E,AK43,AA:AA)</f>
        <v/>
      </c>
      <c r="AK43" s="11" t="inlineStr">
        <is>
          <t>Fernanda Maria dos Reis Torroaes Valente</t>
        </is>
      </c>
    </row>
    <row r="44" ht="18" customHeight="1">
      <c r="A44" s="14" t="n"/>
      <c r="B44" s="14" t="n"/>
      <c r="C44" s="14" t="n"/>
      <c r="D44" s="14" t="n"/>
      <c r="E44" s="12" t="inlineStr">
        <is>
          <t>Inserir docente</t>
        </is>
      </c>
      <c r="F44" s="14" t="n"/>
      <c r="G44" s="15" t="inlineStr">
        <is>
          <t>Álgebra Linear</t>
        </is>
      </c>
      <c r="H44" s="14" t="n"/>
      <c r="I44" s="14" t="n"/>
      <c r="J44" s="14" t="n"/>
      <c r="K44" s="14" t="n"/>
      <c r="L44" s="14" t="n"/>
      <c r="M44" s="14" t="n"/>
      <c r="N44" s="14" t="n"/>
      <c r="O44" s="12" t="n"/>
      <c r="P44" s="12" t="n"/>
      <c r="Q44" s="12" t="n"/>
      <c r="R44" s="12" t="n"/>
      <c r="S44" s="12" t="n"/>
      <c r="T44" s="12" t="n"/>
      <c r="U44" s="12" t="n"/>
      <c r="V44" s="12" t="n"/>
      <c r="W44" s="12" t="n"/>
      <c r="X44" s="12" t="n"/>
      <c r="Y44" s="12" t="n"/>
      <c r="Z44" s="12" t="n"/>
      <c r="AA44" s="14">
        <f>SUM(O44:Z44)</f>
        <v/>
      </c>
      <c r="AB44" s="14" t="n"/>
      <c r="AI44" s="10">
        <f>SUMIF(E:E,AK44,AA:AA)/28</f>
        <v/>
      </c>
      <c r="AJ44" s="11">
        <f>SUMIF(E:E,AK44,AA:AA)</f>
        <v/>
      </c>
      <c r="AK44" s="11" t="inlineStr">
        <is>
          <t>Fernando Jorge Silvano Boinas (FMV)</t>
        </is>
      </c>
    </row>
    <row r="45" ht="18" customHeight="1">
      <c r="A45" s="14" t="n"/>
      <c r="B45" s="14" t="n"/>
      <c r="C45" s="14" t="n"/>
      <c r="D45" s="14" t="n"/>
      <c r="E45" s="12" t="inlineStr">
        <is>
          <t>Inserir docente</t>
        </is>
      </c>
      <c r="F45" s="14" t="n"/>
      <c r="G45" s="15" t="inlineStr">
        <is>
          <t>Álgebra Linear</t>
        </is>
      </c>
      <c r="H45" s="14" t="n"/>
      <c r="I45" s="14" t="n"/>
      <c r="J45" s="14" t="n"/>
      <c r="K45" s="14" t="n"/>
      <c r="L45" s="14" t="n"/>
      <c r="M45" s="14" t="n"/>
      <c r="N45" s="14" t="n"/>
      <c r="O45" s="12" t="n"/>
      <c r="P45" s="12" t="n"/>
      <c r="Q45" s="12" t="n"/>
      <c r="R45" s="12" t="n"/>
      <c r="S45" s="12" t="n"/>
      <c r="T45" s="12" t="n"/>
      <c r="U45" s="12" t="n"/>
      <c r="V45" s="12" t="n"/>
      <c r="W45" s="12" t="n"/>
      <c r="X45" s="12" t="n"/>
      <c r="Y45" s="12" t="n"/>
      <c r="Z45" s="12" t="n"/>
      <c r="AA45" s="14">
        <f>SUM(O45:Z45)</f>
        <v/>
      </c>
      <c r="AB45" s="14" t="n"/>
      <c r="AI45" s="10">
        <f>SUMIF(E:E,AK45,AA:AA)/28</f>
        <v/>
      </c>
      <c r="AJ45" s="11">
        <f>SUMIF(E:E,AK45,AA:AA)</f>
        <v/>
      </c>
      <c r="AK45" s="11" t="inlineStr">
        <is>
          <t>Fernando Ribeiro Alves Afonso (FMV)</t>
        </is>
      </c>
    </row>
    <row r="46" ht="18" customHeight="1">
      <c r="A46" s="14" t="n"/>
      <c r="B46" s="14" t="n"/>
      <c r="C46" s="14" t="n"/>
      <c r="D46" s="14" t="n"/>
      <c r="E46" s="12" t="inlineStr">
        <is>
          <t>Inserir docente</t>
        </is>
      </c>
      <c r="F46" s="14" t="n"/>
      <c r="G46" s="15" t="inlineStr">
        <is>
          <t>Álgebra Linear</t>
        </is>
      </c>
      <c r="H46" s="14" t="n"/>
      <c r="I46" s="14" t="n"/>
      <c r="J46" s="14" t="n"/>
      <c r="K46" s="14" t="n"/>
      <c r="L46" s="14" t="n"/>
      <c r="M46" s="14" t="n"/>
      <c r="N46" s="14" t="n"/>
      <c r="O46" s="12" t="n"/>
      <c r="P46" s="12" t="n"/>
      <c r="Q46" s="12" t="n"/>
      <c r="R46" s="12" t="n"/>
      <c r="S46" s="12" t="n"/>
      <c r="T46" s="12" t="n"/>
      <c r="U46" s="12" t="n"/>
      <c r="V46" s="12" t="n"/>
      <c r="W46" s="12" t="n"/>
      <c r="X46" s="12" t="n"/>
      <c r="Y46" s="12" t="n"/>
      <c r="Z46" s="12" t="n"/>
      <c r="AA46" s="14">
        <f>SUM(O46:Z46)</f>
        <v/>
      </c>
      <c r="AB46" s="14" t="n"/>
      <c r="AI46" s="10">
        <f>SUMIF(E:E,AK46,AA:AA)/28</f>
        <v/>
      </c>
      <c r="AJ46" s="11">
        <f>SUMIF(E:E,AK46,AA:AA)</f>
        <v/>
      </c>
      <c r="AK46" s="11" t="inlineStr">
        <is>
          <t>Filipa Isabel de Almeida Monteiro</t>
        </is>
      </c>
    </row>
    <row r="47" ht="18" customHeight="1">
      <c r="A47" s="14" t="n"/>
      <c r="B47" s="14" t="n"/>
      <c r="C47" s="14" t="n"/>
      <c r="D47" s="14" t="n"/>
      <c r="E47" s="12" t="inlineStr">
        <is>
          <t>Inserir docente</t>
        </is>
      </c>
      <c r="F47" s="14" t="n"/>
      <c r="G47" s="15" t="inlineStr">
        <is>
          <t>Álgebra Linear</t>
        </is>
      </c>
      <c r="H47" s="14" t="n"/>
      <c r="I47" s="14" t="n"/>
      <c r="J47" s="14" t="n"/>
      <c r="K47" s="14" t="n"/>
      <c r="L47" s="14" t="n"/>
      <c r="M47" s="14" t="n"/>
      <c r="N47" s="14" t="n"/>
      <c r="O47" s="12" t="n"/>
      <c r="P47" s="12" t="n"/>
      <c r="Q47" s="12" t="n"/>
      <c r="R47" s="12" t="n"/>
      <c r="S47" s="12" t="n"/>
      <c r="T47" s="12" t="n"/>
      <c r="U47" s="12" t="n"/>
      <c r="V47" s="12" t="n"/>
      <c r="W47" s="12" t="n"/>
      <c r="X47" s="12" t="n"/>
      <c r="Y47" s="12" t="n"/>
      <c r="Z47" s="12" t="n"/>
      <c r="AA47" s="14">
        <f>SUM(O47:Z47)</f>
        <v/>
      </c>
      <c r="AB47" s="14" t="n"/>
      <c r="AI47" s="10">
        <f>SUMIF(E:E,AK47,AA:AA)/28</f>
        <v/>
      </c>
      <c r="AJ47" s="11">
        <f>SUMIF(E:E,AK47,AA:AA)</f>
        <v/>
      </c>
      <c r="AK47" s="11" t="inlineStr">
        <is>
          <t>Filipe Miguel de Carvalho Costa e Silva</t>
        </is>
      </c>
    </row>
    <row r="48" ht="18" customHeight="1">
      <c r="A48" s="14" t="n"/>
      <c r="B48" s="14" t="n"/>
      <c r="C48" s="14" t="n"/>
      <c r="D48" s="14" t="n"/>
      <c r="E48" s="12" t="inlineStr">
        <is>
          <t>Inserir docente</t>
        </is>
      </c>
      <c r="F48" s="14" t="n"/>
      <c r="G48" s="15" t="inlineStr">
        <is>
          <t>Álgebra Linear</t>
        </is>
      </c>
      <c r="H48" s="14" t="n"/>
      <c r="I48" s="14" t="n"/>
      <c r="J48" s="14" t="n"/>
      <c r="K48" s="14" t="n"/>
      <c r="L48" s="14" t="n"/>
      <c r="M48" s="14" t="n"/>
      <c r="N48" s="14" t="n"/>
      <c r="O48" s="12" t="n"/>
      <c r="P48" s="12" t="n"/>
      <c r="Q48" s="12" t="n"/>
      <c r="R48" s="12" t="n"/>
      <c r="S48" s="12" t="n"/>
      <c r="T48" s="12" t="n"/>
      <c r="U48" s="12" t="n"/>
      <c r="V48" s="12" t="n"/>
      <c r="W48" s="12" t="n"/>
      <c r="X48" s="12" t="n"/>
      <c r="Y48" s="12" t="n"/>
      <c r="Z48" s="12" t="n"/>
      <c r="AA48" s="14">
        <f>SUM(O48:Z48)</f>
        <v/>
      </c>
      <c r="AB48" s="14" t="n"/>
      <c r="AI48" s="10">
        <f>SUMIF(E:E,AK48,AA:AA)/28</f>
        <v/>
      </c>
      <c r="AJ48" s="11">
        <f>SUMIF(E:E,AK48,AA:AA)</f>
        <v/>
      </c>
      <c r="AK48" s="11" t="inlineStr">
        <is>
          <t>Filipe Xavier Catry</t>
        </is>
      </c>
    </row>
    <row r="49" ht="18" customHeight="1">
      <c r="AA49">
        <f>O9+Q9+S9+U9+W9+Y9+Z9</f>
        <v/>
      </c>
      <c r="AB49">
        <f>P9+R9+T9+V9+X9+Z9+AA9</f>
        <v/>
      </c>
      <c r="AI49" s="10">
        <f>SUMIF(E:E,AK49,AA:AA)/28</f>
        <v/>
      </c>
      <c r="AJ49" s="11">
        <f>SUMIF(E:E,AK49,AA:AA)</f>
        <v/>
      </c>
      <c r="AK49" s="11" t="inlineStr">
        <is>
          <t>Francisca Constança Frutuoso de Aguiar</t>
        </is>
      </c>
    </row>
    <row r="50" ht="18" customHeight="1">
      <c r="A50" s="14" t="inlineStr">
        <is>
          <t>Ciências Agrárias</t>
        </is>
      </c>
      <c r="B50" s="14" t="inlineStr">
        <is>
          <t xml:space="preserve">4.2 Ciência Animal e dos Lacticínios </t>
        </is>
      </c>
      <c r="C50" s="14" t="inlineStr">
        <is>
          <t>EZOO</t>
        </is>
      </c>
      <c r="D50" s="14" t="inlineStr">
        <is>
          <t>DCEB</t>
        </is>
      </c>
      <c r="E50" s="14" t="inlineStr">
        <is>
          <t>André Martinho de Almeida</t>
        </is>
      </c>
      <c r="F50" s="14" t="inlineStr">
        <is>
          <t>sim</t>
        </is>
      </c>
      <c r="G50" s="14" t="inlineStr">
        <is>
          <t>Alimentação Animal</t>
        </is>
      </c>
      <c r="H50" s="14" t="inlineStr">
        <is>
          <t>1º ciclo</t>
        </is>
      </c>
      <c r="I50" s="14" t="inlineStr">
        <is>
          <t>2454</t>
        </is>
      </c>
      <c r="J50" s="14" t="inlineStr">
        <is>
          <t>3º</t>
        </is>
      </c>
      <c r="K50" s="14" t="inlineStr">
        <is>
          <t>1º</t>
        </is>
      </c>
      <c r="L50" s="14" t="n">
        <v>6</v>
      </c>
      <c r="M50" s="14" t="n">
        <v>14</v>
      </c>
      <c r="N50" s="14" t="n">
        <v>56</v>
      </c>
      <c r="O50" s="14" t="n"/>
      <c r="P50" s="14" t="n"/>
      <c r="Q50" s="14" t="n"/>
      <c r="R50" s="14" t="n"/>
      <c r="S50" s="14" t="n"/>
      <c r="T50" s="14" t="n"/>
      <c r="U50" s="14" t="n"/>
      <c r="V50" s="14" t="n"/>
      <c r="W50" s="14" t="n"/>
      <c r="X50" s="14" t="n"/>
      <c r="Y50" s="14" t="n"/>
      <c r="Z50" s="14" t="n"/>
      <c r="AA50" s="14" t="inlineStr"/>
      <c r="AB50" s="14">
        <f>VLOOKUP(int(I50),'DSD (informação UCs)'!AY:AZ, 2, FALSE)-SUM(O51:Z60)</f>
        <v/>
      </c>
      <c r="AI50" s="10">
        <f>SUMIF(E:E,AK50,AA:AA)/28</f>
        <v/>
      </c>
      <c r="AJ50" s="11">
        <f>SUMIF(E:E,AK50,AA:AA)</f>
        <v/>
      </c>
      <c r="AK50" s="11" t="inlineStr">
        <is>
          <t>Francisco Ramos Lopes Gomes da Silva</t>
        </is>
      </c>
    </row>
    <row r="51" ht="18" customHeight="1">
      <c r="A51" s="14" t="n"/>
      <c r="B51" s="14" t="n"/>
      <c r="C51" s="14" t="n"/>
      <c r="D51" s="14" t="n"/>
      <c r="E51" s="12" t="inlineStr">
        <is>
          <t>Inserir docente</t>
        </is>
      </c>
      <c r="F51" s="14" t="n"/>
      <c r="G51" s="15" t="inlineStr">
        <is>
          <t>Alimentação Animal</t>
        </is>
      </c>
      <c r="H51" s="14" t="n"/>
      <c r="I51" s="14" t="n"/>
      <c r="J51" s="14" t="n"/>
      <c r="K51" s="14" t="n"/>
      <c r="L51" s="14" t="n"/>
      <c r="M51" s="14" t="n"/>
      <c r="N51" s="14" t="n"/>
      <c r="O51" s="12" t="n"/>
      <c r="P51" s="12" t="n"/>
      <c r="Q51" s="12" t="n"/>
      <c r="R51" s="12" t="n"/>
      <c r="S51" s="12" t="n"/>
      <c r="T51" s="12" t="n"/>
      <c r="U51" s="12" t="n"/>
      <c r="V51" s="12" t="n"/>
      <c r="W51" s="12" t="n"/>
      <c r="X51" s="12" t="n"/>
      <c r="Y51" s="12" t="n"/>
      <c r="Z51" s="12" t="n"/>
      <c r="AA51" s="14">
        <f>SUM(O51:Z51)</f>
        <v/>
      </c>
      <c r="AB51" s="14" t="n"/>
      <c r="AI51" s="10">
        <f>SUMIF(E:E,AK51,AA:AA)/28</f>
        <v/>
      </c>
      <c r="AJ51" s="11">
        <f>SUMIF(E:E,AK51,AA:AA)</f>
        <v/>
      </c>
      <c r="AK51" s="11" t="inlineStr">
        <is>
          <t>Gonçalo Filipe Fernandes Duarte</t>
        </is>
      </c>
    </row>
    <row r="52" ht="18" customHeight="1">
      <c r="A52" s="14" t="n"/>
      <c r="B52" s="14" t="n"/>
      <c r="C52" s="14" t="n"/>
      <c r="D52" s="14" t="n"/>
      <c r="E52" s="12" t="inlineStr">
        <is>
          <t>Inserir docente</t>
        </is>
      </c>
      <c r="F52" s="14" t="n"/>
      <c r="G52" s="15" t="inlineStr">
        <is>
          <t>Alimentação Animal</t>
        </is>
      </c>
      <c r="H52" s="14" t="n"/>
      <c r="I52" s="14" t="n"/>
      <c r="J52" s="14" t="n"/>
      <c r="K52" s="14" t="n"/>
      <c r="L52" s="14" t="n"/>
      <c r="M52" s="14" t="n"/>
      <c r="N52" s="14" t="n"/>
      <c r="O52" s="12" t="n"/>
      <c r="P52" s="12" t="n"/>
      <c r="Q52" s="12" t="n"/>
      <c r="R52" s="12" t="n"/>
      <c r="S52" s="12" t="n"/>
      <c r="T52" s="12" t="n"/>
      <c r="U52" s="12" t="n"/>
      <c r="V52" s="12" t="n"/>
      <c r="W52" s="12" t="n"/>
      <c r="X52" s="12" t="n"/>
      <c r="Y52" s="12" t="n"/>
      <c r="Z52" s="12" t="n"/>
      <c r="AA52" s="14">
        <f>SUM(O52:Z52)</f>
        <v/>
      </c>
      <c r="AB52" s="14" t="n"/>
      <c r="AI52" s="10">
        <f>SUMIF(E:E,AK52,AA:AA)/28</f>
        <v/>
      </c>
      <c r="AJ52" s="11">
        <f>SUMIF(E:E,AK52,AA:AA)</f>
        <v/>
      </c>
      <c r="AK52" s="11" t="inlineStr">
        <is>
          <t>Gonçalo Pereira Fernandes Caleia Rodrigues</t>
        </is>
      </c>
    </row>
    <row r="53" ht="18" customHeight="1">
      <c r="A53" s="14" t="n"/>
      <c r="B53" s="14" t="n"/>
      <c r="C53" s="14" t="n"/>
      <c r="D53" s="14" t="n"/>
      <c r="E53" s="12" t="inlineStr">
        <is>
          <t>Inserir docente</t>
        </is>
      </c>
      <c r="F53" s="14" t="n"/>
      <c r="G53" s="15" t="inlineStr">
        <is>
          <t>Alimentação Animal</t>
        </is>
      </c>
      <c r="H53" s="14" t="n"/>
      <c r="I53" s="14" t="n"/>
      <c r="J53" s="14" t="n"/>
      <c r="K53" s="14" t="n"/>
      <c r="L53" s="14" t="n"/>
      <c r="M53" s="14" t="n"/>
      <c r="N53" s="14" t="n"/>
      <c r="O53" s="12" t="n"/>
      <c r="P53" s="12" t="n"/>
      <c r="Q53" s="12" t="n"/>
      <c r="R53" s="12" t="n"/>
      <c r="S53" s="12" t="n"/>
      <c r="T53" s="12" t="n"/>
      <c r="U53" s="12" t="n"/>
      <c r="V53" s="12" t="n"/>
      <c r="W53" s="12" t="n"/>
      <c r="X53" s="12" t="n"/>
      <c r="Y53" s="12" t="n"/>
      <c r="Z53" s="12" t="n"/>
      <c r="AA53" s="14">
        <f>SUM(O53:Z53)</f>
        <v/>
      </c>
      <c r="AB53" s="14" t="n"/>
      <c r="AI53" s="10">
        <f>SUMIF(E:E,AK53,AA:AA)/28</f>
        <v/>
      </c>
      <c r="AJ53" s="11">
        <f>SUMIF(E:E,AK53,AA:AA)</f>
        <v/>
      </c>
      <c r="AK53" s="11" t="inlineStr">
        <is>
          <t>Graça Maria Alexandre Pires Lopes de Melo (FMV)</t>
        </is>
      </c>
    </row>
    <row r="54" ht="18" customHeight="1">
      <c r="A54" s="14" t="n"/>
      <c r="B54" s="14" t="n"/>
      <c r="C54" s="14" t="n"/>
      <c r="D54" s="14" t="n"/>
      <c r="E54" s="12" t="inlineStr">
        <is>
          <t>Inserir docente</t>
        </is>
      </c>
      <c r="F54" s="14" t="n"/>
      <c r="G54" s="15" t="inlineStr">
        <is>
          <t>Alimentação Animal</t>
        </is>
      </c>
      <c r="H54" s="14" t="n"/>
      <c r="I54" s="14" t="n"/>
      <c r="J54" s="14" t="n"/>
      <c r="K54" s="14" t="n"/>
      <c r="L54" s="14" t="n"/>
      <c r="M54" s="14" t="n"/>
      <c r="N54" s="14" t="n"/>
      <c r="O54" s="12" t="n"/>
      <c r="P54" s="12" t="n"/>
      <c r="Q54" s="12" t="n"/>
      <c r="R54" s="12" t="n"/>
      <c r="S54" s="12" t="n"/>
      <c r="T54" s="12" t="n"/>
      <c r="U54" s="12" t="n"/>
      <c r="V54" s="12" t="n"/>
      <c r="W54" s="12" t="n"/>
      <c r="X54" s="12" t="n"/>
      <c r="Y54" s="12" t="n"/>
      <c r="Z54" s="12" t="n"/>
      <c r="AA54" s="14">
        <f>SUM(O54:Z54)</f>
        <v/>
      </c>
      <c r="AB54" s="14" t="n"/>
      <c r="AI54" s="10">
        <f>SUMIF(E:E,AK54,AA:AA)/28</f>
        <v/>
      </c>
      <c r="AJ54" s="11">
        <f>SUMIF(E:E,AK54,AA:AA)</f>
        <v/>
      </c>
      <c r="AK54" s="11" t="inlineStr">
        <is>
          <t>Hanaa Darouich</t>
        </is>
      </c>
    </row>
    <row r="55" ht="18" customHeight="1">
      <c r="A55" s="14" t="n"/>
      <c r="B55" s="14" t="n"/>
      <c r="C55" s="14" t="n"/>
      <c r="D55" s="14" t="n"/>
      <c r="E55" s="12" t="inlineStr">
        <is>
          <t>Inserir docente</t>
        </is>
      </c>
      <c r="F55" s="14" t="n"/>
      <c r="G55" s="15" t="inlineStr">
        <is>
          <t>Alimentação Animal</t>
        </is>
      </c>
      <c r="H55" s="14" t="n"/>
      <c r="I55" s="14" t="n"/>
      <c r="J55" s="14" t="n"/>
      <c r="K55" s="14" t="n"/>
      <c r="L55" s="14" t="n"/>
      <c r="M55" s="14" t="n"/>
      <c r="N55" s="14" t="n"/>
      <c r="O55" s="12" t="n"/>
      <c r="P55" s="12" t="n"/>
      <c r="Q55" s="12" t="n"/>
      <c r="R55" s="12" t="n"/>
      <c r="S55" s="12" t="n"/>
      <c r="T55" s="12" t="n"/>
      <c r="U55" s="12" t="n"/>
      <c r="V55" s="12" t="n"/>
      <c r="W55" s="12" t="n"/>
      <c r="X55" s="12" t="n"/>
      <c r="Y55" s="12" t="n"/>
      <c r="Z55" s="12" t="n"/>
      <c r="AA55" s="14">
        <f>SUM(O55:Z55)</f>
        <v/>
      </c>
      <c r="AB55" s="14" t="n"/>
      <c r="AI55" s="10">
        <f>SUMIF(E:E,AK55,AA:AA)/28</f>
        <v/>
      </c>
      <c r="AJ55" s="11">
        <f>SUMIF(E:E,AK55,AA:AA)</f>
        <v/>
      </c>
      <c r="AK55" s="11" t="inlineStr">
        <is>
          <t>Helena Manuela Gil Azinheira</t>
        </is>
      </c>
    </row>
    <row r="56" ht="18" customHeight="1">
      <c r="A56" s="14" t="n"/>
      <c r="B56" s="14" t="n"/>
      <c r="C56" s="14" t="n"/>
      <c r="D56" s="14" t="n"/>
      <c r="E56" s="12" t="inlineStr">
        <is>
          <t>Inserir docente</t>
        </is>
      </c>
      <c r="F56" s="14" t="n"/>
      <c r="G56" s="15" t="inlineStr">
        <is>
          <t>Alimentação Animal</t>
        </is>
      </c>
      <c r="H56" s="14" t="n"/>
      <c r="I56" s="14" t="n"/>
      <c r="J56" s="14" t="n"/>
      <c r="K56" s="14" t="n"/>
      <c r="L56" s="14" t="n"/>
      <c r="M56" s="14" t="n"/>
      <c r="N56" s="14" t="n"/>
      <c r="O56" s="12" t="n"/>
      <c r="P56" s="12" t="n"/>
      <c r="Q56" s="12" t="n"/>
      <c r="R56" s="12" t="n"/>
      <c r="S56" s="12" t="n"/>
      <c r="T56" s="12" t="n"/>
      <c r="U56" s="12" t="n"/>
      <c r="V56" s="12" t="n"/>
      <c r="W56" s="12" t="n"/>
      <c r="X56" s="12" t="n"/>
      <c r="Y56" s="12" t="n"/>
      <c r="Z56" s="12" t="n"/>
      <c r="AA56" s="14">
        <f>SUM(O56:Z56)</f>
        <v/>
      </c>
      <c r="AB56" s="14" t="n"/>
      <c r="AI56" s="10">
        <f>SUMIF(E:E,AK56,AA:AA)/28</f>
        <v/>
      </c>
      <c r="AJ56" s="11">
        <f>SUMIF(E:E,AK56,AA:AA)</f>
        <v/>
      </c>
      <c r="AK56" s="11" t="inlineStr">
        <is>
          <t>Henrique Manuel Filipe Ribeiro</t>
        </is>
      </c>
    </row>
    <row r="57" ht="18" customHeight="1">
      <c r="A57" s="14" t="n"/>
      <c r="B57" s="14" t="n"/>
      <c r="C57" s="14" t="n"/>
      <c r="D57" s="14" t="n"/>
      <c r="E57" s="12" t="inlineStr">
        <is>
          <t>Inserir docente</t>
        </is>
      </c>
      <c r="F57" s="14" t="n"/>
      <c r="G57" s="15" t="inlineStr">
        <is>
          <t>Alimentação Animal</t>
        </is>
      </c>
      <c r="H57" s="14" t="n"/>
      <c r="I57" s="14" t="n"/>
      <c r="J57" s="14" t="n"/>
      <c r="K57" s="14" t="n"/>
      <c r="L57" s="14" t="n"/>
      <c r="M57" s="14" t="n"/>
      <c r="N57" s="14" t="n"/>
      <c r="O57" s="12" t="n"/>
      <c r="P57" s="12" t="n"/>
      <c r="Q57" s="12" t="n"/>
      <c r="R57" s="12" t="n"/>
      <c r="S57" s="12" t="n"/>
      <c r="T57" s="12" t="n"/>
      <c r="U57" s="12" t="n"/>
      <c r="V57" s="12" t="n"/>
      <c r="W57" s="12" t="n"/>
      <c r="X57" s="12" t="n"/>
      <c r="Y57" s="12" t="n"/>
      <c r="Z57" s="12" t="n"/>
      <c r="AA57" s="14">
        <f>SUM(O57:Z57)</f>
        <v/>
      </c>
      <c r="AB57" s="14" t="n"/>
      <c r="AI57" s="10">
        <f>SUMIF(E:E,AK57,AA:AA)/28</f>
        <v/>
      </c>
      <c r="AJ57" s="11">
        <f>SUMIF(E:E,AK57,AA:AA)</f>
        <v/>
      </c>
      <c r="AK57" s="11" t="inlineStr">
        <is>
          <t>Ilda Maria Neto Gomes Rosa (FMV)</t>
        </is>
      </c>
    </row>
    <row r="58" ht="18" customHeight="1">
      <c r="A58" s="14" t="n"/>
      <c r="B58" s="14" t="n"/>
      <c r="C58" s="14" t="n"/>
      <c r="D58" s="14" t="n"/>
      <c r="E58" s="12" t="inlineStr">
        <is>
          <t>Inserir docente</t>
        </is>
      </c>
      <c r="F58" s="14" t="n"/>
      <c r="G58" s="15" t="inlineStr">
        <is>
          <t>Alimentação Animal</t>
        </is>
      </c>
      <c r="H58" s="14" t="n"/>
      <c r="I58" s="14" t="n"/>
      <c r="J58" s="14" t="n"/>
      <c r="K58" s="14" t="n"/>
      <c r="L58" s="14" t="n"/>
      <c r="M58" s="14" t="n"/>
      <c r="N58" s="14" t="n"/>
      <c r="O58" s="12" t="n"/>
      <c r="P58" s="12" t="n"/>
      <c r="Q58" s="12" t="n"/>
      <c r="R58" s="12" t="n"/>
      <c r="S58" s="12" t="n"/>
      <c r="T58" s="12" t="n"/>
      <c r="U58" s="12" t="n"/>
      <c r="V58" s="12" t="n"/>
      <c r="W58" s="12" t="n"/>
      <c r="X58" s="12" t="n"/>
      <c r="Y58" s="12" t="n"/>
      <c r="Z58" s="12" t="n"/>
      <c r="AA58" s="14">
        <f>SUM(O58:Z58)</f>
        <v/>
      </c>
      <c r="AB58" s="14" t="n"/>
      <c r="AI58" s="10">
        <f>SUMIF(E:E,AK58,AA:AA)/28</f>
        <v/>
      </c>
      <c r="AJ58" s="11">
        <f>SUMIF(E:E,AK58,AA:AA)</f>
        <v/>
      </c>
      <c r="AK58" s="11" t="inlineStr">
        <is>
          <t>Inês Guedelha Rebelo Marques Duarte</t>
        </is>
      </c>
    </row>
    <row r="59" ht="18" customHeight="1">
      <c r="A59" s="14" t="n"/>
      <c r="B59" s="14" t="n"/>
      <c r="C59" s="14" t="n"/>
      <c r="D59" s="14" t="n"/>
      <c r="E59" s="12" t="inlineStr">
        <is>
          <t>Inserir docente</t>
        </is>
      </c>
      <c r="F59" s="14" t="n"/>
      <c r="G59" s="15" t="inlineStr">
        <is>
          <t>Alimentação Animal</t>
        </is>
      </c>
      <c r="H59" s="14" t="n"/>
      <c r="I59" s="14" t="n"/>
      <c r="J59" s="14" t="n"/>
      <c r="K59" s="14" t="n"/>
      <c r="L59" s="14" t="n"/>
      <c r="M59" s="14" t="n"/>
      <c r="N59" s="14" t="n"/>
      <c r="O59" s="12" t="n"/>
      <c r="P59" s="12" t="n"/>
      <c r="Q59" s="12" t="n"/>
      <c r="R59" s="12" t="n"/>
      <c r="S59" s="12" t="n"/>
      <c r="T59" s="12" t="n"/>
      <c r="U59" s="12" t="n"/>
      <c r="V59" s="12" t="n"/>
      <c r="W59" s="12" t="n"/>
      <c r="X59" s="12" t="n"/>
      <c r="Y59" s="12" t="n"/>
      <c r="Z59" s="12" t="n"/>
      <c r="AA59" s="14">
        <f>SUM(O59:Z59)</f>
        <v/>
      </c>
      <c r="AB59" s="14" t="n"/>
      <c r="AI59" s="10">
        <f>SUMIF(E:E,AK59,AA:AA)/28</f>
        <v/>
      </c>
      <c r="AJ59" s="11">
        <f>SUMIF(E:E,AK59,AA:AA)</f>
        <v/>
      </c>
      <c r="AK59" s="11" t="inlineStr">
        <is>
          <t>Inês Isabel Plácido dos Santos Diniz</t>
        </is>
      </c>
    </row>
    <row r="60" ht="18" customHeight="1">
      <c r="A60" s="14" t="n"/>
      <c r="B60" s="14" t="n"/>
      <c r="C60" s="14" t="n"/>
      <c r="D60" s="14" t="n"/>
      <c r="E60" s="12" t="inlineStr">
        <is>
          <t>Inserir docente</t>
        </is>
      </c>
      <c r="F60" s="14" t="n"/>
      <c r="G60" s="15" t="inlineStr">
        <is>
          <t>Alimentação Animal</t>
        </is>
      </c>
      <c r="H60" s="14" t="n"/>
      <c r="I60" s="14" t="n"/>
      <c r="J60" s="14" t="n"/>
      <c r="K60" s="14" t="n"/>
      <c r="L60" s="14" t="n"/>
      <c r="M60" s="14" t="n"/>
      <c r="N60" s="14" t="n"/>
      <c r="O60" s="12" t="n"/>
      <c r="P60" s="12" t="n"/>
      <c r="Q60" s="12" t="n"/>
      <c r="R60" s="12" t="n"/>
      <c r="S60" s="12" t="n"/>
      <c r="T60" s="12" t="n"/>
      <c r="U60" s="12" t="n"/>
      <c r="V60" s="12" t="n"/>
      <c r="W60" s="12" t="n"/>
      <c r="X60" s="12" t="n"/>
      <c r="Y60" s="12" t="n"/>
      <c r="Z60" s="12" t="n"/>
      <c r="AA60" s="14">
        <f>SUM(O60:Z60)</f>
        <v/>
      </c>
      <c r="AB60" s="14" t="n"/>
      <c r="AI60" s="10">
        <f>SUMIF(E:E,AK60,AA:AA)/28</f>
        <v/>
      </c>
      <c r="AJ60" s="11">
        <f>SUMIF(E:E,AK60,AA:AA)</f>
        <v/>
      </c>
      <c r="AK60" s="11" t="inlineStr">
        <is>
          <t>Iryna Skulska Kolos</t>
        </is>
      </c>
    </row>
    <row r="61" ht="18" customHeight="1">
      <c r="AA61">
        <f>O11+Q11+S11+U11+W11+Y11+Z11</f>
        <v/>
      </c>
      <c r="AB61">
        <f>P11+R11+T11+V11+X11+Z11+AA11</f>
        <v/>
      </c>
      <c r="AI61" s="10">
        <f>SUMIF(E:E,AK61,AA:AA)/28</f>
        <v/>
      </c>
      <c r="AJ61" s="11">
        <f>SUMIF(E:E,AK61,AA:AA)</f>
        <v/>
      </c>
      <c r="AK61" s="11" t="inlineStr">
        <is>
          <t>Isabel Cristina dos Santos Lourenço Marques</t>
        </is>
      </c>
    </row>
    <row r="62" ht="18" customHeight="1">
      <c r="A62" s="14" t="inlineStr">
        <is>
          <t>Ciências Exatas e Naturais</t>
        </is>
      </c>
      <c r="B62" s="14" t="inlineStr">
        <is>
          <t>1.5 Ciências da Terra e do Ambiente</t>
        </is>
      </c>
      <c r="C62" s="14" t="inlineStr">
        <is>
          <t>CAT/AP</t>
        </is>
      </c>
      <c r="D62" s="14" t="inlineStr">
        <is>
          <t>DRAT</t>
        </is>
      </c>
      <c r="E62" s="14" t="inlineStr">
        <is>
          <t>Maria Cabral Matos Silva Aires Pereira</t>
        </is>
      </c>
      <c r="F62" s="14" t="inlineStr">
        <is>
          <t>sim</t>
        </is>
      </c>
      <c r="G62" s="14" t="inlineStr">
        <is>
          <t>Alterações Climáticas</t>
        </is>
      </c>
      <c r="H62" s="14" t="inlineStr">
        <is>
          <t>1º ciclo</t>
        </is>
      </c>
      <c r="I62" s="14" t="inlineStr">
        <is>
          <t>2455</t>
        </is>
      </c>
      <c r="J62" s="14" t="inlineStr">
        <is>
          <t>3º</t>
        </is>
      </c>
      <c r="K62" s="14" t="inlineStr">
        <is>
          <t>2º</t>
        </is>
      </c>
      <c r="L62" s="14" t="n">
        <v>3</v>
      </c>
      <c r="M62" s="14" t="n">
        <v>7</v>
      </c>
      <c r="N62" s="14" t="n">
        <v>28</v>
      </c>
      <c r="O62" s="14" t="n"/>
      <c r="P62" s="14" t="n"/>
      <c r="Q62" s="14" t="n"/>
      <c r="R62" s="14" t="n"/>
      <c r="S62" s="14" t="n"/>
      <c r="T62" s="14" t="n"/>
      <c r="U62" s="14" t="n"/>
      <c r="V62" s="14" t="n"/>
      <c r="W62" s="14" t="n"/>
      <c r="X62" s="14" t="n"/>
      <c r="Y62" s="14" t="n"/>
      <c r="Z62" s="14" t="n"/>
      <c r="AA62" s="14" t="inlineStr"/>
      <c r="AB62" s="14">
        <f>VLOOKUP(int(I62),'DSD (informação UCs)'!AY:AZ, 2, FALSE)-SUM(O63:Z72)</f>
        <v/>
      </c>
      <c r="AI62" s="10">
        <f>SUMIF(E:E,AK62,AA:AA)/28</f>
        <v/>
      </c>
      <c r="AJ62" s="11">
        <f>SUMIF(E:E,AK62,AA:AA)</f>
        <v/>
      </c>
      <c r="AK62" s="11" t="inlineStr">
        <is>
          <t>Isabel Maria Cerqueira Lopes Alves</t>
        </is>
      </c>
    </row>
    <row r="63" ht="18" customHeight="1">
      <c r="A63" s="14" t="n"/>
      <c r="B63" s="14" t="n"/>
      <c r="C63" s="14" t="n"/>
      <c r="D63" s="14" t="n"/>
      <c r="E63" s="12" t="inlineStr">
        <is>
          <t>Inserir docente</t>
        </is>
      </c>
      <c r="F63" s="14" t="n"/>
      <c r="G63" s="15" t="inlineStr">
        <is>
          <t>Alterações Climáticas</t>
        </is>
      </c>
      <c r="H63" s="14" t="n"/>
      <c r="I63" s="14" t="n"/>
      <c r="J63" s="14" t="n"/>
      <c r="K63" s="14" t="n"/>
      <c r="L63" s="14" t="n"/>
      <c r="M63" s="14" t="n"/>
      <c r="N63" s="14" t="n"/>
      <c r="O63" s="12" t="n"/>
      <c r="P63" s="12" t="n"/>
      <c r="Q63" s="12" t="n"/>
      <c r="R63" s="12" t="n"/>
      <c r="S63" s="12" t="n"/>
      <c r="T63" s="12" t="n"/>
      <c r="U63" s="12" t="n"/>
      <c r="V63" s="12" t="n"/>
      <c r="W63" s="12" t="n"/>
      <c r="X63" s="12" t="n"/>
      <c r="Y63" s="12" t="n"/>
      <c r="Z63" s="12" t="n"/>
      <c r="AA63" s="14">
        <f>SUM(O63:Z63)</f>
        <v/>
      </c>
      <c r="AB63" s="14" t="n"/>
      <c r="AI63" s="10">
        <f>SUMIF(E:E,AK63,AA:AA)/28</f>
        <v/>
      </c>
      <c r="AJ63" s="11">
        <f>SUMIF(E:E,AK63,AA:AA)</f>
        <v/>
      </c>
      <c r="AK63" s="11" t="inlineStr">
        <is>
          <t>Isabel Maria de Jesus Martins</t>
        </is>
      </c>
    </row>
    <row r="64" ht="18" customHeight="1">
      <c r="A64" s="14" t="n"/>
      <c r="B64" s="14" t="n"/>
      <c r="C64" s="14" t="n"/>
      <c r="D64" s="14" t="n"/>
      <c r="E64" s="12" t="inlineStr">
        <is>
          <t>Inserir docente</t>
        </is>
      </c>
      <c r="F64" s="14" t="n"/>
      <c r="G64" s="15" t="inlineStr">
        <is>
          <t>Alterações Climáticas</t>
        </is>
      </c>
      <c r="H64" s="14" t="n"/>
      <c r="I64" s="14" t="n"/>
      <c r="J64" s="14" t="n"/>
      <c r="K64" s="14" t="n"/>
      <c r="L64" s="14" t="n"/>
      <c r="M64" s="14" t="n"/>
      <c r="N64" s="14" t="n"/>
      <c r="O64" s="12" t="n"/>
      <c r="P64" s="12" t="n"/>
      <c r="Q64" s="12" t="n"/>
      <c r="R64" s="12" t="n"/>
      <c r="S64" s="12" t="n"/>
      <c r="T64" s="12" t="n"/>
      <c r="U64" s="12" t="n"/>
      <c r="V64" s="12" t="n"/>
      <c r="W64" s="12" t="n"/>
      <c r="X64" s="12" t="n"/>
      <c r="Y64" s="12" t="n"/>
      <c r="Z64" s="12" t="n"/>
      <c r="AA64" s="14">
        <f>SUM(O64:Z64)</f>
        <v/>
      </c>
      <c r="AB64" s="14" t="n"/>
      <c r="AI64" s="10">
        <f>SUMIF(E:E,AK64,AA:AA)/28</f>
        <v/>
      </c>
      <c r="AJ64" s="11">
        <f>SUMIF(E:E,AK64,AA:AA)</f>
        <v/>
      </c>
      <c r="AK64" s="11" t="inlineStr">
        <is>
          <t>Isabel Maria Nunes de Sousa</t>
        </is>
      </c>
    </row>
    <row r="65" ht="18" customHeight="1">
      <c r="A65" s="14" t="n"/>
      <c r="B65" s="14" t="n"/>
      <c r="C65" s="14" t="n"/>
      <c r="D65" s="14" t="n"/>
      <c r="E65" s="12" t="inlineStr">
        <is>
          <t>Inserir docente</t>
        </is>
      </c>
      <c r="F65" s="14" t="n"/>
      <c r="G65" s="15" t="inlineStr">
        <is>
          <t>Alterações Climáticas</t>
        </is>
      </c>
      <c r="H65" s="14" t="n"/>
      <c r="I65" s="14" t="n"/>
      <c r="J65" s="14" t="n"/>
      <c r="K65" s="14" t="n"/>
      <c r="L65" s="14" t="n"/>
      <c r="M65" s="14" t="n"/>
      <c r="N65" s="14" t="n"/>
      <c r="O65" s="12" t="n"/>
      <c r="P65" s="12" t="n"/>
      <c r="Q65" s="12" t="n"/>
      <c r="R65" s="12" t="n"/>
      <c r="S65" s="12" t="n"/>
      <c r="T65" s="12" t="n"/>
      <c r="U65" s="12" t="n"/>
      <c r="V65" s="12" t="n"/>
      <c r="W65" s="12" t="n"/>
      <c r="X65" s="12" t="n"/>
      <c r="Y65" s="12" t="n"/>
      <c r="Z65" s="12" t="n"/>
      <c r="AA65" s="14">
        <f>SUM(O65:Z65)</f>
        <v/>
      </c>
      <c r="AB65" s="14" t="n"/>
      <c r="AI65" s="10">
        <f>SUMIF(E:E,AK65,AA:AA)/28</f>
        <v/>
      </c>
      <c r="AJ65" s="11">
        <f>SUMIF(E:E,AK65,AA:AA)</f>
        <v/>
      </c>
      <c r="AK65" s="11" t="inlineStr">
        <is>
          <t>Isabel Maria Silva Sanches de Miranda</t>
        </is>
      </c>
    </row>
    <row r="66" ht="18" customHeight="1">
      <c r="A66" s="14" t="n"/>
      <c r="B66" s="14" t="n"/>
      <c r="C66" s="14" t="n"/>
      <c r="D66" s="14" t="n"/>
      <c r="E66" s="12" t="inlineStr">
        <is>
          <t>Inserir docente</t>
        </is>
      </c>
      <c r="F66" s="14" t="n"/>
      <c r="G66" s="15" t="inlineStr">
        <is>
          <t>Alterações Climáticas</t>
        </is>
      </c>
      <c r="H66" s="14" t="n"/>
      <c r="I66" s="14" t="n"/>
      <c r="J66" s="14" t="n"/>
      <c r="K66" s="14" t="n"/>
      <c r="L66" s="14" t="n"/>
      <c r="M66" s="14" t="n"/>
      <c r="N66" s="14" t="n"/>
      <c r="O66" s="12" t="n"/>
      <c r="P66" s="12" t="n"/>
      <c r="Q66" s="12" t="n"/>
      <c r="R66" s="12" t="n"/>
      <c r="S66" s="12" t="n"/>
      <c r="T66" s="12" t="n"/>
      <c r="U66" s="12" t="n"/>
      <c r="V66" s="12" t="n"/>
      <c r="W66" s="12" t="n"/>
      <c r="X66" s="12" t="n"/>
      <c r="Y66" s="12" t="n"/>
      <c r="Z66" s="12" t="n"/>
      <c r="AA66" s="14">
        <f>SUM(O66:Z66)</f>
        <v/>
      </c>
      <c r="AB66" s="14" t="n"/>
      <c r="AI66" s="10">
        <f>SUMIF(E:E,AK66,AA:AA)/28</f>
        <v/>
      </c>
      <c r="AJ66" s="11">
        <f>SUMIF(E:E,AK66,AA:AA)</f>
        <v/>
      </c>
      <c r="AK66" s="11" t="inlineStr">
        <is>
          <t>Joana Amaral Paulo</t>
        </is>
      </c>
    </row>
    <row r="67" ht="18" customHeight="1">
      <c r="A67" s="14" t="n"/>
      <c r="B67" s="14" t="n"/>
      <c r="C67" s="14" t="n"/>
      <c r="D67" s="14" t="n"/>
      <c r="E67" s="12" t="inlineStr">
        <is>
          <t>Inserir docente</t>
        </is>
      </c>
      <c r="F67" s="14" t="n"/>
      <c r="G67" s="15" t="inlineStr">
        <is>
          <t>Alterações Climáticas</t>
        </is>
      </c>
      <c r="H67" s="14" t="n"/>
      <c r="I67" s="14" t="n"/>
      <c r="J67" s="14" t="n"/>
      <c r="K67" s="14" t="n"/>
      <c r="L67" s="14" t="n"/>
      <c r="M67" s="14" t="n"/>
      <c r="N67" s="14" t="n"/>
      <c r="O67" s="12" t="n"/>
      <c r="P67" s="12" t="n"/>
      <c r="Q67" s="12" t="n"/>
      <c r="R67" s="12" t="n"/>
      <c r="S67" s="12" t="n"/>
      <c r="T67" s="12" t="n"/>
      <c r="U67" s="12" t="n"/>
      <c r="V67" s="12" t="n"/>
      <c r="W67" s="12" t="n"/>
      <c r="X67" s="12" t="n"/>
      <c r="Y67" s="12" t="n"/>
      <c r="Z67" s="12" t="n"/>
      <c r="AA67" s="14">
        <f>SUM(O67:Z67)</f>
        <v/>
      </c>
      <c r="AB67" s="14" t="n"/>
      <c r="AI67" s="10">
        <f>SUMIF(E:E,AK67,AA:AA)/28</f>
        <v/>
      </c>
      <c r="AJ67" s="11">
        <f>SUMIF(E:E,AK67,AA:AA)</f>
        <v/>
      </c>
      <c r="AK67" s="11" t="inlineStr">
        <is>
          <t>Joana Filipa Martinho da Costa</t>
        </is>
      </c>
    </row>
    <row r="68" ht="18" customHeight="1">
      <c r="A68" s="14" t="n"/>
      <c r="B68" s="14" t="n"/>
      <c r="C68" s="14" t="n"/>
      <c r="D68" s="14" t="n"/>
      <c r="E68" s="12" t="inlineStr">
        <is>
          <t>Inserir docente</t>
        </is>
      </c>
      <c r="F68" s="14" t="n"/>
      <c r="G68" s="15" t="inlineStr">
        <is>
          <t>Alterações Climáticas</t>
        </is>
      </c>
      <c r="H68" s="14" t="n"/>
      <c r="I68" s="14" t="n"/>
      <c r="J68" s="14" t="n"/>
      <c r="K68" s="14" t="n"/>
      <c r="L68" s="14" t="n"/>
      <c r="M68" s="14" t="n"/>
      <c r="N68" s="14" t="n"/>
      <c r="O68" s="12" t="n"/>
      <c r="P68" s="12" t="n"/>
      <c r="Q68" s="12" t="n"/>
      <c r="R68" s="12" t="n"/>
      <c r="S68" s="12" t="n"/>
      <c r="T68" s="12" t="n"/>
      <c r="U68" s="12" t="n"/>
      <c r="V68" s="12" t="n"/>
      <c r="W68" s="12" t="n"/>
      <c r="X68" s="12" t="n"/>
      <c r="Y68" s="12" t="n"/>
      <c r="Z68" s="12" t="n"/>
      <c r="AA68" s="14">
        <f>SUM(O68:Z68)</f>
        <v/>
      </c>
      <c r="AB68" s="14" t="n"/>
      <c r="AI68" s="10">
        <f>SUMIF(E:E,AK68,AA:AA)/28</f>
        <v/>
      </c>
      <c r="AJ68" s="11">
        <f>SUMIF(E:E,AK68,AA:AA)</f>
        <v/>
      </c>
      <c r="AK68" s="11" t="inlineStr">
        <is>
          <t>Joana Patrícia Araújo Ferreira</t>
        </is>
      </c>
    </row>
    <row r="69" ht="18" customHeight="1">
      <c r="A69" s="14" t="n"/>
      <c r="B69" s="14" t="n"/>
      <c r="C69" s="14" t="n"/>
      <c r="D69" s="14" t="n"/>
      <c r="E69" s="12" t="inlineStr">
        <is>
          <t>Inserir docente</t>
        </is>
      </c>
      <c r="F69" s="14" t="n"/>
      <c r="G69" s="15" t="inlineStr">
        <is>
          <t>Alterações Climáticas</t>
        </is>
      </c>
      <c r="H69" s="14" t="n"/>
      <c r="I69" s="14" t="n"/>
      <c r="J69" s="14" t="n"/>
      <c r="K69" s="14" t="n"/>
      <c r="L69" s="14" t="n"/>
      <c r="M69" s="14" t="n"/>
      <c r="N69" s="14" t="n"/>
      <c r="O69" s="12" t="n"/>
      <c r="P69" s="12" t="n"/>
      <c r="Q69" s="12" t="n"/>
      <c r="R69" s="12" t="n"/>
      <c r="S69" s="12" t="n"/>
      <c r="T69" s="12" t="n"/>
      <c r="U69" s="12" t="n"/>
      <c r="V69" s="12" t="n"/>
      <c r="W69" s="12" t="n"/>
      <c r="X69" s="12" t="n"/>
      <c r="Y69" s="12" t="n"/>
      <c r="Z69" s="12" t="n"/>
      <c r="AA69" s="14">
        <f>SUM(O69:Z69)</f>
        <v/>
      </c>
      <c r="AB69" s="14" t="n"/>
      <c r="AI69" s="10">
        <f>SUMIF(E:E,AK69,AA:AA)/28</f>
        <v/>
      </c>
      <c r="AJ69" s="11">
        <f>SUMIF(E:E,AK69,AA:AA)</f>
        <v/>
      </c>
      <c r="AK69" s="11" t="inlineStr">
        <is>
          <t>João António Ribeiro Ferreira Nunes</t>
        </is>
      </c>
    </row>
    <row r="70" ht="18" customHeight="1">
      <c r="A70" s="14" t="n"/>
      <c r="B70" s="14" t="n"/>
      <c r="C70" s="14" t="n"/>
      <c r="D70" s="14" t="n"/>
      <c r="E70" s="12" t="inlineStr">
        <is>
          <t>Inserir docente</t>
        </is>
      </c>
      <c r="F70" s="14" t="n"/>
      <c r="G70" s="15" t="inlineStr">
        <is>
          <t>Alterações Climáticas</t>
        </is>
      </c>
      <c r="H70" s="14" t="n"/>
      <c r="I70" s="14" t="n"/>
      <c r="J70" s="14" t="n"/>
      <c r="K70" s="14" t="n"/>
      <c r="L70" s="14" t="n"/>
      <c r="M70" s="14" t="n"/>
      <c r="N70" s="14" t="n"/>
      <c r="O70" s="12" t="n"/>
      <c r="P70" s="12" t="n"/>
      <c r="Q70" s="12" t="n"/>
      <c r="R70" s="12" t="n"/>
      <c r="S70" s="12" t="n"/>
      <c r="T70" s="12" t="n"/>
      <c r="U70" s="12" t="n"/>
      <c r="V70" s="12" t="n"/>
      <c r="W70" s="12" t="n"/>
      <c r="X70" s="12" t="n"/>
      <c r="Y70" s="12" t="n"/>
      <c r="Z70" s="12" t="n"/>
      <c r="AA70" s="14">
        <f>SUM(O70:Z70)</f>
        <v/>
      </c>
      <c r="AB70" s="14" t="n"/>
      <c r="AI70" s="10">
        <f>SUMIF(E:E,AK70,AA:AA)/28</f>
        <v/>
      </c>
      <c r="AJ70" s="11">
        <f>SUMIF(E:E,AK70,AA:AA)</f>
        <v/>
      </c>
      <c r="AK70" s="11" t="inlineStr">
        <is>
          <t>João Carlos da Silva Dias</t>
        </is>
      </c>
    </row>
    <row r="71" ht="18" customHeight="1">
      <c r="A71" s="14" t="n"/>
      <c r="B71" s="14" t="n"/>
      <c r="C71" s="14" t="n"/>
      <c r="D71" s="14" t="n"/>
      <c r="E71" s="12" t="inlineStr">
        <is>
          <t>Inserir docente</t>
        </is>
      </c>
      <c r="F71" s="14" t="n"/>
      <c r="G71" s="15" t="inlineStr">
        <is>
          <t>Alterações Climáticas</t>
        </is>
      </c>
      <c r="H71" s="14" t="n"/>
      <c r="I71" s="14" t="n"/>
      <c r="J71" s="14" t="n"/>
      <c r="K71" s="14" t="n"/>
      <c r="L71" s="14" t="n"/>
      <c r="M71" s="14" t="n"/>
      <c r="N71" s="14" t="n"/>
      <c r="O71" s="12" t="n"/>
      <c r="P71" s="12" t="n"/>
      <c r="Q71" s="12" t="n"/>
      <c r="R71" s="12" t="n"/>
      <c r="S71" s="12" t="n"/>
      <c r="T71" s="12" t="n"/>
      <c r="U71" s="12" t="n"/>
      <c r="V71" s="12" t="n"/>
      <c r="W71" s="12" t="n"/>
      <c r="X71" s="12" t="n"/>
      <c r="Y71" s="12" t="n"/>
      <c r="Z71" s="12" t="n"/>
      <c r="AA71" s="14">
        <f>SUM(O71:Z71)</f>
        <v/>
      </c>
      <c r="AB71" s="14" t="n"/>
      <c r="AI71" s="10">
        <f>SUMIF(E:E,AK71,AA:AA)/28</f>
        <v/>
      </c>
      <c r="AJ71" s="11">
        <f>SUMIF(E:E,AK71,AA:AA)</f>
        <v/>
      </c>
      <c r="AK71" s="11" t="inlineStr">
        <is>
          <t>João Lucas Fidalgo Oliveira Coito</t>
        </is>
      </c>
    </row>
    <row r="72" ht="18" customHeight="1">
      <c r="A72" s="14" t="n"/>
      <c r="B72" s="14" t="n"/>
      <c r="C72" s="14" t="n"/>
      <c r="D72" s="14" t="n"/>
      <c r="E72" s="12" t="inlineStr">
        <is>
          <t>Inserir docente</t>
        </is>
      </c>
      <c r="F72" s="14" t="n"/>
      <c r="G72" s="15" t="inlineStr">
        <is>
          <t>Alterações Climáticas</t>
        </is>
      </c>
      <c r="H72" s="14" t="n"/>
      <c r="I72" s="14" t="n"/>
      <c r="J72" s="14" t="n"/>
      <c r="K72" s="14" t="n"/>
      <c r="L72" s="14" t="n"/>
      <c r="M72" s="14" t="n"/>
      <c r="N72" s="14" t="n"/>
      <c r="O72" s="12" t="n"/>
      <c r="P72" s="12" t="n"/>
      <c r="Q72" s="12" t="n"/>
      <c r="R72" s="12" t="n"/>
      <c r="S72" s="12" t="n"/>
      <c r="T72" s="12" t="n"/>
      <c r="U72" s="12" t="n"/>
      <c r="V72" s="12" t="n"/>
      <c r="W72" s="12" t="n"/>
      <c r="X72" s="12" t="n"/>
      <c r="Y72" s="12" t="n"/>
      <c r="Z72" s="12" t="n"/>
      <c r="AA72" s="14">
        <f>SUM(O72:Z72)</f>
        <v/>
      </c>
      <c r="AB72" s="14" t="n"/>
      <c r="AI72" s="10">
        <f>SUMIF(E:E,AK72,AA:AA)/28</f>
        <v/>
      </c>
      <c r="AJ72" s="11">
        <f>SUMIF(E:E,AK72,AA:AA)</f>
        <v/>
      </c>
      <c r="AK72" s="11" t="inlineStr">
        <is>
          <t>João Manuel das Neves Silva</t>
        </is>
      </c>
    </row>
    <row r="73" ht="18" customHeight="1">
      <c r="AI73" s="10">
        <f>SUMIF(E:E,AK73,AA:AA)/28</f>
        <v/>
      </c>
      <c r="AJ73" s="11">
        <f>SUMIF(E:E,AK73,AA:AA)</f>
        <v/>
      </c>
      <c r="AK73" s="11" t="inlineStr">
        <is>
          <t>João Manuel Monteiro da Costa e Silva</t>
        </is>
      </c>
    </row>
    <row r="74" ht="18" customHeight="1">
      <c r="AI74" s="10">
        <f>SUMIF(E:E,AK74,AA:AA)/28</f>
        <v/>
      </c>
      <c r="AJ74" s="11">
        <f>SUMIF(E:E,AK74,AA:AA)</f>
        <v/>
      </c>
      <c r="AK74" s="11" t="inlineStr">
        <is>
          <t>João Rui Rolim Fernandes Machado Lopes</t>
        </is>
      </c>
    </row>
    <row r="75" ht="18" customHeight="1">
      <c r="AI75" s="10">
        <f>SUMIF(E:E,AK75,AA:AA)/28</f>
        <v/>
      </c>
      <c r="AJ75" s="11">
        <f>SUMIF(E:E,AK75,AA:AA)</f>
        <v/>
      </c>
      <c r="AK75" s="11" t="inlineStr">
        <is>
          <t>Joaquim Miguel Rangel da Cunha Costa</t>
        </is>
      </c>
    </row>
    <row r="76" ht="18" customHeight="1">
      <c r="AI76" s="10">
        <f>SUMIF(E:E,AK76,AA:AA)/28</f>
        <v/>
      </c>
      <c r="AJ76" s="11">
        <f>SUMIF(E:E,AK76,AA:AA)</f>
        <v/>
      </c>
      <c r="AK76" s="11" t="inlineStr">
        <is>
          <t>Jorge Filipe Campinos Landerset Cadima</t>
        </is>
      </c>
    </row>
    <row r="77" ht="18" customHeight="1">
      <c r="AI77" s="10">
        <f>SUMIF(E:E,AK77,AA:AA)/28</f>
        <v/>
      </c>
      <c r="AJ77" s="11">
        <f>SUMIF(E:E,AK77,AA:AA)</f>
        <v/>
      </c>
      <c r="AK77" s="11" t="inlineStr">
        <is>
          <t>Jorge Manuel Barros D'Almeida Gominho</t>
        </is>
      </c>
    </row>
    <row r="78" ht="18" customHeight="1">
      <c r="AI78" s="10">
        <f>SUMIF(E:E,AK78,AA:AA)/28</f>
        <v/>
      </c>
      <c r="AJ78" s="11">
        <f>SUMIF(E:E,AK78,AA:AA)</f>
        <v/>
      </c>
      <c r="AK78" s="11" t="inlineStr">
        <is>
          <t>Jorge Manuel Rodrigues Ricardo da Silva</t>
        </is>
      </c>
    </row>
    <row r="79" ht="18" customHeight="1">
      <c r="AI79" s="10">
        <f>SUMIF(E:E,AK79,AA:AA)/28</f>
        <v/>
      </c>
      <c r="AJ79" s="11">
        <f>SUMIF(E:E,AK79,AA:AA)</f>
        <v/>
      </c>
      <c r="AK79" s="11" t="inlineStr">
        <is>
          <t>José Afonso Rodrigues Graça</t>
        </is>
      </c>
    </row>
    <row r="80" ht="18" customHeight="1">
      <c r="AI80" s="10">
        <f>SUMIF(E:E,AK80,AA:AA)/28</f>
        <v/>
      </c>
      <c r="AJ80" s="11">
        <f>SUMIF(E:E,AK80,AA:AA)</f>
        <v/>
      </c>
      <c r="AK80" s="11" t="inlineStr">
        <is>
          <t>José Carlos Augusta da Costa</t>
        </is>
      </c>
    </row>
    <row r="81" ht="18" customHeight="1">
      <c r="AI81" s="10">
        <f>SUMIF(E:E,AK81,AA:AA)/28</f>
        <v/>
      </c>
      <c r="AJ81" s="11">
        <f>SUMIF(E:E,AK81,AA:AA)</f>
        <v/>
      </c>
      <c r="AK81" s="11" t="inlineStr">
        <is>
          <t>José Carlos de Carvalho Rodrigues</t>
        </is>
      </c>
    </row>
    <row r="82" ht="18" customHeight="1">
      <c r="AI82" s="10">
        <f>SUMIF(E:E,AK82,AA:AA)/28</f>
        <v/>
      </c>
      <c r="AJ82" s="11">
        <f>SUMIF(E:E,AK82,AA:AA)</f>
        <v/>
      </c>
      <c r="AK82" s="11" t="inlineStr">
        <is>
          <t>José Carlos Franco Santos Silva</t>
        </is>
      </c>
    </row>
    <row r="83" ht="18" customHeight="1">
      <c r="AI83" s="10">
        <f>SUMIF(E:E,AK83,AA:AA)/28</f>
        <v/>
      </c>
      <c r="AJ83" s="11">
        <f>SUMIF(E:E,AK83,AA:AA)</f>
        <v/>
      </c>
      <c r="AK83" s="11" t="inlineStr">
        <is>
          <t>José Guilherme Martins Dias Calvão Borges</t>
        </is>
      </c>
    </row>
    <row r="84" ht="18" customHeight="1">
      <c r="AI84" s="10">
        <f>SUMIF(E:E,AK84,AA:AA)/28</f>
        <v/>
      </c>
      <c r="AJ84" s="11">
        <f>SUMIF(E:E,AK84,AA:AA)</f>
        <v/>
      </c>
      <c r="AK84" s="11" t="inlineStr">
        <is>
          <t>José Manuel Osório de Barros de Lima e Santos</t>
        </is>
      </c>
    </row>
    <row r="85" ht="18" customHeight="1">
      <c r="AI85" s="10">
        <f>SUMIF(E:E,AK85,AA:AA)/28</f>
        <v/>
      </c>
      <c r="AJ85" s="11">
        <f>SUMIF(E:E,AK85,AA:AA)</f>
        <v/>
      </c>
      <c r="AK85" s="11" t="inlineStr">
        <is>
          <t>José Maria Horta e Costa Silva Santos</t>
        </is>
      </c>
    </row>
    <row r="86" ht="18" customHeight="1">
      <c r="AI86" s="10">
        <f>SUMIF(E:E,AK86,AA:AA)/28</f>
        <v/>
      </c>
      <c r="AJ86" s="11">
        <f>SUMIF(E:E,AK86,AA:AA)</f>
        <v/>
      </c>
      <c r="AK86" s="11" t="inlineStr">
        <is>
          <t>José Miguel Oliveira Cardoso Pereira</t>
        </is>
      </c>
    </row>
    <row r="87" ht="18" customHeight="1">
      <c r="AI87" s="10">
        <f>SUMIF(E:E,AK87,AA:AA)/28</f>
        <v/>
      </c>
      <c r="AJ87" s="11">
        <f>SUMIF(E:E,AK87,AA:AA)</f>
        <v/>
      </c>
      <c r="AK87" s="11" t="inlineStr">
        <is>
          <t>José Paulo Pimentel de Castro Coelho</t>
        </is>
      </c>
    </row>
    <row r="88" ht="18" customHeight="1">
      <c r="AI88" s="10">
        <f>SUMIF(E:E,AK88,AA:AA)/28</f>
        <v/>
      </c>
      <c r="AJ88" s="11">
        <f>SUMIF(E:E,AK88,AA:AA)</f>
        <v/>
      </c>
      <c r="AK88" s="11" t="inlineStr">
        <is>
          <t>José Pedro da Costa Cardoso de Lemos (FMV)</t>
        </is>
      </c>
    </row>
    <row r="89" ht="18" customHeight="1">
      <c r="AI89" s="10">
        <f>SUMIF(E:E,AK89,AA:AA)/28</f>
        <v/>
      </c>
      <c r="AJ89" s="11">
        <f>SUMIF(E:E,AK89,AA:AA)</f>
        <v/>
      </c>
      <c r="AK89" s="11" t="inlineStr">
        <is>
          <t>Juan Guerra Hernandez</t>
        </is>
      </c>
    </row>
    <row r="90" ht="18" customHeight="1">
      <c r="AI90" s="10">
        <f>SUMIF(E:E,AK90,AA:AA)/28</f>
        <v/>
      </c>
      <c r="AJ90" s="11">
        <f>SUMIF(E:E,AK90,AA:AA)</f>
        <v/>
      </c>
      <c r="AK90" s="11" t="inlineStr">
        <is>
          <t>Leónia do Carmo Santos Nunes</t>
        </is>
      </c>
    </row>
    <row r="91" ht="18" customHeight="1">
      <c r="AI91" s="10">
        <f>SUMIF(E:E,AK91,AA:AA)/28</f>
        <v/>
      </c>
      <c r="AJ91" s="11">
        <f>SUMIF(E:E,AK91,AA:AA)</f>
        <v/>
      </c>
      <c r="AK91" s="11" t="inlineStr">
        <is>
          <t>Luís Filipe Sanches Goulão</t>
        </is>
      </c>
    </row>
    <row r="92" ht="18" customHeight="1">
      <c r="AI92" s="10">
        <f>SUMIF(E:E,AK92,AA:AA)/28</f>
        <v/>
      </c>
      <c r="AJ92" s="11">
        <f>SUMIF(E:E,AK92,AA:AA)</f>
        <v/>
      </c>
      <c r="AK92" s="11" t="inlineStr">
        <is>
          <t>Luís Lavadinho Telo da Gama (FMV)</t>
        </is>
      </c>
    </row>
    <row r="93" ht="18" customHeight="1">
      <c r="AI93" s="10">
        <f>SUMIF(E:E,AK93,AA:AA)/28</f>
        <v/>
      </c>
      <c r="AJ93" s="11">
        <f>SUMIF(E:E,AK93,AA:AA)</f>
        <v/>
      </c>
      <c r="AK93" s="11" t="inlineStr">
        <is>
          <t>Luís Manuel Bignolas Mira da Silva</t>
        </is>
      </c>
    </row>
    <row r="94" ht="18" customHeight="1">
      <c r="AI94" s="10">
        <f>SUMIF(E:E,AK94,AA:AA)/28</f>
        <v/>
      </c>
      <c r="AJ94" s="11">
        <f>SUMIF(E:E,AK94,AA:AA)</f>
        <v/>
      </c>
      <c r="AK94" s="11" t="inlineStr">
        <is>
          <t>Luís Manuel Vieira Soares de Resende</t>
        </is>
      </c>
    </row>
    <row r="95" ht="18" customHeight="1">
      <c r="AI95" s="10">
        <f>SUMIF(E:E,AK95,AA:AA)/28</f>
        <v/>
      </c>
      <c r="AJ95" s="11">
        <f>SUMIF(E:E,AK95,AA:AA)</f>
        <v/>
      </c>
      <c r="AK95" s="11" t="inlineStr">
        <is>
          <t>Luís Paulo Almeida Faria Ribeiro</t>
        </is>
      </c>
    </row>
    <row r="96" ht="18" customHeight="1">
      <c r="AI96" s="10">
        <f>SUMIF(E:E,AK96,AA:AA)/28</f>
        <v/>
      </c>
      <c r="AJ96" s="11">
        <f>SUMIF(E:E,AK96,AA:AA)</f>
        <v/>
      </c>
      <c r="AK96" s="11" t="inlineStr">
        <is>
          <t>Luísa Cristina dos Mártires Ferreira de Carvalho</t>
        </is>
      </c>
    </row>
    <row r="97" ht="18" customHeight="1">
      <c r="AI97" s="10">
        <f>SUMIF(E:E,AK97,AA:AA)/28</f>
        <v/>
      </c>
      <c r="AJ97" s="11">
        <f>SUMIF(E:E,AK97,AA:AA)</f>
        <v/>
      </c>
      <c r="AK97" s="11" t="inlineStr">
        <is>
          <t>Mahesh Chandra</t>
        </is>
      </c>
    </row>
    <row r="98" ht="18" customHeight="1">
      <c r="AI98" s="10">
        <f>SUMIF(E:E,AK98,AA:AA)/28</f>
        <v/>
      </c>
      <c r="AJ98" s="11">
        <f>SUMIF(E:E,AK98,AA:AA)</f>
        <v/>
      </c>
      <c r="AK98" s="11" t="inlineStr">
        <is>
          <t>Manuel José de Carvalho Pimenta Malfeito Ferreira</t>
        </is>
      </c>
    </row>
    <row r="99" ht="18" customHeight="1">
      <c r="AI99" s="10">
        <f>SUMIF(E:E,AK99,AA:AA)/28</f>
        <v/>
      </c>
      <c r="AJ99" s="11">
        <f>SUMIF(E:E,AK99,AA:AA)</f>
        <v/>
      </c>
      <c r="AK99" s="11" t="inlineStr">
        <is>
          <t>Manuel Lameiras de Figueiredo Campagnolo</t>
        </is>
      </c>
    </row>
    <row r="100" ht="18" customHeight="1">
      <c r="AI100" s="10">
        <f>SUMIF(E:E,AK100,AA:AA)/28</f>
        <v/>
      </c>
      <c r="AJ100" s="11">
        <f>SUMIF(E:E,AK100,AA:AA)</f>
        <v/>
      </c>
      <c r="AK100" s="11" t="inlineStr">
        <is>
          <t>Manuela Rodrigues Branco Simões</t>
        </is>
      </c>
    </row>
    <row r="101" ht="18" customHeight="1">
      <c r="AI101" s="10">
        <f>SUMIF(E:E,AK101,AA:AA)/28</f>
        <v/>
      </c>
      <c r="AJ101" s="11">
        <f>SUMIF(E:E,AK101,AA:AA)</f>
        <v/>
      </c>
      <c r="AK101" s="11" t="inlineStr">
        <is>
          <t>Margarida Dias Lima de Faria</t>
        </is>
      </c>
    </row>
    <row r="102" ht="18" customHeight="1">
      <c r="AI102" s="10">
        <f>SUMIF(E:E,AK102,AA:AA)/28</f>
        <v/>
      </c>
      <c r="AJ102" s="11">
        <f>SUMIF(E:E,AK102,AA:AA)</f>
        <v/>
      </c>
      <c r="AK102" s="11" t="inlineStr">
        <is>
          <t>Margarida Gomes Moldão Martins</t>
        </is>
      </c>
    </row>
    <row r="103" ht="18" customHeight="1">
      <c r="AI103" s="10">
        <f>SUMIF(E:E,AK103,AA:AA)/28</f>
        <v/>
      </c>
      <c r="AJ103" s="11">
        <f>SUMIF(E:E,AK103,AA:AA)</f>
        <v/>
      </c>
      <c r="AK103" s="11" t="inlineStr">
        <is>
          <t>Margarida Maria Pedro Rocheta</t>
        </is>
      </c>
    </row>
    <row r="104" ht="18" customHeight="1">
      <c r="AI104" s="10">
        <f>SUMIF(E:E,AK104,AA:AA)/28</f>
        <v/>
      </c>
      <c r="AJ104" s="11">
        <f>SUMIF(E:E,AK104,AA:AA)</f>
        <v/>
      </c>
      <c r="AK104" s="11" t="inlineStr">
        <is>
          <t>Maria Cabral Matos Silva Aires Pereira</t>
        </is>
      </c>
    </row>
    <row r="105" ht="18" customHeight="1">
      <c r="AI105" s="10">
        <f>SUMIF(E:E,AK105,AA:AA)/28</f>
        <v/>
      </c>
      <c r="AJ105" s="11">
        <f>SUMIF(E:E,AK105,AA:AA)</f>
        <v/>
      </c>
      <c r="AK105" s="11" t="inlineStr">
        <is>
          <t>Maria Cristiana Henriques Nunes</t>
        </is>
      </c>
    </row>
    <row r="106" ht="18" customHeight="1">
      <c r="AI106" s="10">
        <f>SUMIF(E:E,AK106,AA:AA)/28</f>
        <v/>
      </c>
      <c r="AJ106" s="11">
        <f>SUMIF(E:E,AK106,AA:AA)</f>
        <v/>
      </c>
      <c r="AK106" s="11" t="inlineStr">
        <is>
          <t>Maria Cristina da Fonseca Ataide Castel-Branco Alarcão Júdice</t>
        </is>
      </c>
    </row>
    <row r="107" ht="18" customHeight="1">
      <c r="AI107" s="10">
        <f>SUMIF(E:E,AK107,AA:AA)/28</f>
        <v/>
      </c>
      <c r="AJ107" s="11">
        <f>SUMIF(E:E,AK107,AA:AA)</f>
        <v/>
      </c>
      <c r="AK107" s="11" t="inlineStr">
        <is>
          <t>Maria da Conceição Almeida Colaço</t>
        </is>
      </c>
    </row>
    <row r="108" ht="18" customHeight="1">
      <c r="AI108" s="10">
        <f>SUMIF(E:E,AK108,AA:AA)/28</f>
        <v/>
      </c>
      <c r="AJ108" s="11">
        <f>SUMIF(E:E,AK108,AA:AA)</f>
        <v/>
      </c>
      <c r="AK108" s="11" t="inlineStr">
        <is>
          <t>Maria da Conceição Brálio de Brito Caldeira</t>
        </is>
      </c>
    </row>
    <row r="109" ht="18" customHeight="1">
      <c r="AI109" s="10">
        <f>SUMIF(E:E,AK109,AA:AA)/28</f>
        <v/>
      </c>
      <c r="AJ109" s="11">
        <f>SUMIF(E:E,AK109,AA:AA)</f>
        <v/>
      </c>
      <c r="AK109" s="11" t="inlineStr">
        <is>
          <t>Maria da Glória Calado Inglês Esquível</t>
        </is>
      </c>
    </row>
    <row r="110" ht="18" customHeight="1">
      <c r="AI110" s="10">
        <f>SUMIF(E:E,AK110,AA:AA)/28</f>
        <v/>
      </c>
      <c r="AJ110" s="11">
        <f>SUMIF(E:E,AK110,AA:AA)</f>
        <v/>
      </c>
      <c r="AK110" s="11" t="inlineStr">
        <is>
          <t>Maria do Rosário da Conceição Cameira</t>
        </is>
      </c>
    </row>
    <row r="111" ht="18" customHeight="1">
      <c r="AI111" s="10">
        <f>SUMIF(E:E,AK111,AA:AA)/28</f>
        <v/>
      </c>
      <c r="AJ111" s="11">
        <f>SUMIF(E:E,AK111,AA:AA)</f>
        <v/>
      </c>
      <c r="AK111" s="11" t="inlineStr">
        <is>
          <t>Maria Filipa Vinagre Marques da Silva Oliveira</t>
        </is>
      </c>
    </row>
    <row r="112" ht="18" customHeight="1">
      <c r="AI112" s="10">
        <f>SUMIF(E:E,AK112,AA:AA)/28</f>
        <v/>
      </c>
      <c r="AJ112" s="11">
        <f>SUMIF(E:E,AK112,AA:AA)</f>
        <v/>
      </c>
      <c r="AK112" s="11" t="inlineStr">
        <is>
          <t>Maria Helena Guimarães de Almeida</t>
        </is>
      </c>
    </row>
    <row r="113" ht="18" customHeight="1">
      <c r="AI113" s="10">
        <f>SUMIF(E:E,AK113,AA:AA)/28</f>
        <v/>
      </c>
      <c r="AJ113" s="11">
        <f>SUMIF(E:E,AK113,AA:AA)</f>
        <v/>
      </c>
      <c r="AK113" s="11" t="inlineStr">
        <is>
          <t>Maria Helena Mendes da Costa Ferreira Correia de Oliveira</t>
        </is>
      </c>
    </row>
    <row r="114" ht="18" customHeight="1">
      <c r="AI114" s="10">
        <f>SUMIF(E:E,AK114,AA:AA)/28</f>
        <v/>
      </c>
      <c r="AJ114" s="11">
        <f>SUMIF(E:E,AK114,AA:AA)</f>
        <v/>
      </c>
      <c r="AK114" s="11" t="inlineStr">
        <is>
          <t>Maria Isabel Freire Ribeiro Ferreira</t>
        </is>
      </c>
    </row>
    <row r="115" ht="18" customHeight="1">
      <c r="AI115" s="10">
        <f>SUMIF(E:E,AK115,AA:AA)/28</f>
        <v/>
      </c>
      <c r="AJ115" s="11">
        <f>SUMIF(E:E,AK115,AA:AA)</f>
        <v/>
      </c>
      <c r="AK115" s="11" t="inlineStr">
        <is>
          <t>Maria Isabel Nunes Januário</t>
        </is>
      </c>
    </row>
    <row r="116" ht="18" customHeight="1">
      <c r="AI116" s="10">
        <f>SUMIF(E:E,AK116,AA:AA)/28</f>
        <v/>
      </c>
      <c r="AJ116" s="11">
        <f>SUMIF(E:E,AK116,AA:AA)</f>
        <v/>
      </c>
      <c r="AK116" s="11" t="inlineStr">
        <is>
          <t>Maria João de Sousa Ferreira Martelo Fradinho (FMV)</t>
        </is>
      </c>
    </row>
    <row r="117" ht="18" customHeight="1">
      <c r="AI117" s="10">
        <f>SUMIF(E:E,AK117,AA:AA)/28</f>
        <v/>
      </c>
      <c r="AJ117" s="11">
        <f>SUMIF(E:E,AK117,AA:AA)</f>
        <v/>
      </c>
      <c r="AK117" s="11" t="inlineStr">
        <is>
          <t>Maria João Prudêncio Rafael Canadas</t>
        </is>
      </c>
    </row>
    <row r="118" ht="18" customHeight="1">
      <c r="AI118" s="10">
        <f>SUMIF(E:E,AK118,AA:AA)/28</f>
        <v/>
      </c>
      <c r="AJ118" s="11">
        <f>SUMIF(E:E,AK118,AA:AA)</f>
        <v/>
      </c>
      <c r="AK118" s="11" t="inlineStr">
        <is>
          <t>Maria João Teixeira Martins</t>
        </is>
      </c>
    </row>
    <row r="119" ht="18" customHeight="1">
      <c r="AI119" s="10">
        <f>SUMIF(E:E,AK119,AA:AA)/28</f>
        <v/>
      </c>
      <c r="AJ119" s="11">
        <f>SUMIF(E:E,AK119,AA:AA)</f>
        <v/>
      </c>
      <c r="AK119" s="11" t="inlineStr">
        <is>
          <t>Maria José Antão Pais de Almeida Cerejeira</t>
        </is>
      </c>
    </row>
    <row r="120" ht="18" customHeight="1">
      <c r="AI120" s="10">
        <f>SUMIF(E:E,AK120,AA:AA)/28</f>
        <v/>
      </c>
      <c r="AJ120" s="11">
        <f>SUMIF(E:E,AK120,AA:AA)</f>
        <v/>
      </c>
      <c r="AK120" s="11" t="inlineStr">
        <is>
          <t>Maria Leonor Mota Morais Cecílio</t>
        </is>
      </c>
    </row>
    <row r="121" ht="18" customHeight="1">
      <c r="AI121" s="10">
        <f>SUMIF(E:E,AK121,AA:AA)/28</f>
        <v/>
      </c>
      <c r="AJ121" s="11">
        <f>SUMIF(E:E,AK121,AA:AA)</f>
        <v/>
      </c>
      <c r="AK121" s="11" t="inlineStr">
        <is>
          <t>Maria Luísa Lopes de Castro e Brito</t>
        </is>
      </c>
    </row>
    <row r="122" ht="18" customHeight="1">
      <c r="AI122" s="10">
        <f>SUMIF(E:E,AK122,AA:AA)/28</f>
        <v/>
      </c>
      <c r="AJ122" s="11">
        <f>SUMIF(E:E,AK122,AA:AA)</f>
        <v/>
      </c>
      <c r="AK122" s="11" t="inlineStr">
        <is>
          <t>Maria Luísa Louro Martins</t>
        </is>
      </c>
    </row>
    <row r="123" ht="18" customHeight="1">
      <c r="AI123" s="10">
        <f>SUMIF(E:E,AK123,AA:AA)/28</f>
        <v/>
      </c>
      <c r="AJ123" s="11">
        <f>SUMIF(E:E,AK123,AA:AA)</f>
        <v/>
      </c>
      <c r="AK123" s="11" t="inlineStr">
        <is>
          <t>Maria Luisa Monteiro Franco</t>
        </is>
      </c>
    </row>
    <row r="124" ht="18" customHeight="1">
      <c r="AI124" s="10">
        <f>SUMIF(E:E,AK124,AA:AA)/28</f>
        <v/>
      </c>
      <c r="AJ124" s="11">
        <f>SUMIF(E:E,AK124,AA:AA)</f>
        <v/>
      </c>
      <c r="AK124" s="11" t="inlineStr">
        <is>
          <t>Maria Madalena Calado Santos Sobral da Fonseca</t>
        </is>
      </c>
    </row>
    <row r="125" ht="18" customHeight="1">
      <c r="AI125" s="10">
        <f>SUMIF(E:E,AK125,AA:AA)/28</f>
        <v/>
      </c>
      <c r="AJ125" s="11">
        <f>SUMIF(E:E,AK125,AA:AA)</f>
        <v/>
      </c>
      <c r="AK125" s="11" t="inlineStr">
        <is>
          <t>Maria Madalena dos Santos Lordelo Redford</t>
        </is>
      </c>
    </row>
    <row r="126" ht="18" customHeight="1">
      <c r="AI126" s="10">
        <f>SUMIF(E:E,AK126,AA:AA)/28</f>
        <v/>
      </c>
      <c r="AJ126" s="11">
        <f>SUMIF(E:E,AK126,AA:AA)</f>
        <v/>
      </c>
      <c r="AK126" s="11" t="inlineStr">
        <is>
          <t>Maria Manuel Cordeiro Salgueiro Romeiras</t>
        </is>
      </c>
    </row>
    <row r="127" ht="18" customHeight="1">
      <c r="AI127" s="10">
        <f>SUMIF(E:E,AK127,AA:AA)/28</f>
        <v/>
      </c>
      <c r="AJ127" s="11">
        <f>SUMIF(E:E,AK127,AA:AA)</f>
        <v/>
      </c>
      <c r="AK127" s="11" t="inlineStr">
        <is>
          <t>Maria Manuela Antunes Gomes da Silva</t>
        </is>
      </c>
    </row>
    <row r="128" ht="18" customHeight="1">
      <c r="AI128" s="10">
        <f>SUMIF(E:E,AK128,AA:AA)/28</f>
        <v/>
      </c>
      <c r="AJ128" s="11">
        <f>SUMIF(E:E,AK128,AA:AA)</f>
        <v/>
      </c>
      <c r="AK128" s="11" t="inlineStr">
        <is>
          <t>Maria Manuela Marques Matias Ferreira Pinto</t>
        </is>
      </c>
    </row>
    <row r="129" ht="18" customHeight="1">
      <c r="AI129" s="10">
        <f>SUMIF(E:E,AK129,AA:AA)/28</f>
        <v/>
      </c>
      <c r="AJ129" s="11">
        <f>SUMIF(E:E,AK129,AA:AA)</f>
        <v/>
      </c>
      <c r="AK129" s="11" t="inlineStr">
        <is>
          <t>Maria Margarida Branco de Brito Tavares Tomé</t>
        </is>
      </c>
    </row>
    <row r="130" ht="18" customHeight="1">
      <c r="AI130" s="10">
        <f>SUMIF(E:E,AK130,AA:AA)/28</f>
        <v/>
      </c>
      <c r="AJ130" s="11">
        <f>SUMIF(E:E,AK130,AA:AA)</f>
        <v/>
      </c>
      <c r="AK130" s="11" t="inlineStr">
        <is>
          <t>Maria Odete Pereira Torres</t>
        </is>
      </c>
    </row>
    <row r="131" ht="18" customHeight="1">
      <c r="AI131" s="10">
        <f>SUMIF(E:E,AK131,AA:AA)/28</f>
        <v/>
      </c>
      <c r="AJ131" s="11">
        <f>SUMIF(E:E,AK131,AA:AA)</f>
        <v/>
      </c>
      <c r="AK131" s="11" t="inlineStr">
        <is>
          <t>Maria Otília de Almeida Carvalho</t>
        </is>
      </c>
    </row>
    <row r="132" ht="18" customHeight="1">
      <c r="AI132" s="10">
        <f>SUMIF(E:E,AK132,AA:AA)/28</f>
        <v/>
      </c>
      <c r="AJ132" s="11">
        <f>SUMIF(E:E,AK132,AA:AA)</f>
        <v/>
      </c>
      <c r="AK132" s="11" t="inlineStr">
        <is>
          <t>Maria Suzana Leitão Ferreira Dias Vicente</t>
        </is>
      </c>
    </row>
    <row r="133" ht="18" customHeight="1">
      <c r="AI133" s="10">
        <f>SUMIF(E:E,AK133,AA:AA)/28</f>
        <v/>
      </c>
      <c r="AJ133" s="11">
        <f>SUMIF(E:E,AK133,AA:AA)</f>
        <v/>
      </c>
      <c r="AK133" s="11" t="inlineStr">
        <is>
          <t>Maria Teresa Amaro Alfaiate</t>
        </is>
      </c>
    </row>
    <row r="134" ht="18" customHeight="1">
      <c r="AI134" s="10">
        <f>SUMIF(E:E,AK134,AA:AA)/28</f>
        <v/>
      </c>
      <c r="AJ134" s="11">
        <f>SUMIF(E:E,AK134,AA:AA)</f>
        <v/>
      </c>
      <c r="AK134" s="11" t="inlineStr">
        <is>
          <t>Maria Teresa Gomes Afonso do Paço</t>
        </is>
      </c>
    </row>
    <row r="135" ht="18" customHeight="1">
      <c r="AI135" s="10">
        <f>SUMIF(E:E,AK135,AA:AA)/28</f>
        <v/>
      </c>
      <c r="AJ135" s="11">
        <f>SUMIF(E:E,AK135,AA:AA)</f>
        <v/>
      </c>
      <c r="AK135" s="11" t="inlineStr">
        <is>
          <t>Maria Teresa Marques Ferreira</t>
        </is>
      </c>
    </row>
    <row r="136" ht="18" customHeight="1">
      <c r="AI136" s="10">
        <f>SUMIF(E:E,AK136,AA:AA)/28</f>
        <v/>
      </c>
      <c r="AJ136" s="11">
        <f>SUMIF(E:E,AK136,AA:AA)</f>
        <v/>
      </c>
      <c r="AK136" s="11" t="inlineStr">
        <is>
          <t>Mariana da Silva Gomes Mota</t>
        </is>
      </c>
    </row>
    <row r="137" ht="18" customHeight="1">
      <c r="AI137" s="10">
        <f>SUMIF(E:E,AK137,AA:AA)/28</f>
        <v/>
      </c>
      <c r="AJ137" s="11">
        <f>SUMIF(E:E,AK137,AA:AA)</f>
        <v/>
      </c>
      <c r="AK137" s="11" t="inlineStr">
        <is>
          <t>Mário Alexandre Gonçalves Quaresma (FMV)</t>
        </is>
      </c>
    </row>
    <row r="138" ht="18" customHeight="1">
      <c r="AI138" s="10">
        <f>SUMIF(E:E,AK138,AA:AA)/28</f>
        <v/>
      </c>
      <c r="AJ138" s="11">
        <f>SUMIF(E:E,AK138,AA:AA)</f>
        <v/>
      </c>
      <c r="AK138" s="11" t="inlineStr">
        <is>
          <t>Marta Guerreiro Duarte Mesquita de Oliveira</t>
        </is>
      </c>
    </row>
    <row r="139" ht="18" customHeight="1">
      <c r="AI139" s="10">
        <f>SUMIF(E:E,AK139,AA:AA)/28</f>
        <v/>
      </c>
      <c r="AJ139" s="11">
        <f>SUMIF(E:E,AK139,AA:AA)</f>
        <v/>
      </c>
      <c r="AK139" s="11" t="inlineStr">
        <is>
          <t>Miguel António Navas Cândido</t>
        </is>
      </c>
    </row>
    <row r="140" ht="18" customHeight="1">
      <c r="AI140" s="10">
        <f>SUMIF(E:E,AK140,AA:AA)/28</f>
        <v/>
      </c>
      <c r="AJ140" s="11">
        <f>SUMIF(E:E,AK140,AA:AA)</f>
        <v/>
      </c>
      <c r="AK140" s="11" t="inlineStr">
        <is>
          <t>Miguel Nuno do Sacramento Monteiro Bugalho</t>
        </is>
      </c>
    </row>
    <row r="141" ht="18" customHeight="1">
      <c r="AI141" s="10">
        <f>SUMIF(E:E,AK141,AA:AA)/28</f>
        <v/>
      </c>
      <c r="AJ141" s="11">
        <f>SUMIF(E:E,AK141,AA:AA)</f>
        <v/>
      </c>
      <c r="AK141" s="11" t="inlineStr">
        <is>
          <t>Miguel Pedro de Freitas Barbosa Mourato</t>
        </is>
      </c>
    </row>
    <row r="142" ht="18" customHeight="1">
      <c r="AI142" s="10">
        <f>SUMIF(E:E,AK142,AA:AA)/28</f>
        <v/>
      </c>
      <c r="AJ142" s="11">
        <f>SUMIF(E:E,AK142,AA:AA)</f>
        <v/>
      </c>
      <c r="AK142" s="11" t="inlineStr">
        <is>
          <t>Natália Sofia Canelas da Cunha Abrunhosa</t>
        </is>
      </c>
    </row>
    <row r="143" ht="18" customHeight="1">
      <c r="AI143" s="10">
        <f>SUMIF(E:E,AK143,AA:AA)/28</f>
        <v/>
      </c>
      <c r="AJ143" s="11">
        <f>SUMIF(E:E,AK143,AA:AA)</f>
        <v/>
      </c>
      <c r="AK143" s="11" t="inlineStr">
        <is>
          <t>Nuno Renato da Silva Cortez</t>
        </is>
      </c>
    </row>
    <row r="144" ht="18" customHeight="1">
      <c r="AI144" s="10">
        <f>SUMIF(E:E,AK144,AA:AA)/28</f>
        <v/>
      </c>
      <c r="AJ144" s="11">
        <f>SUMIF(E:E,AK144,AA:AA)</f>
        <v/>
      </c>
      <c r="AK144" s="11" t="inlineStr">
        <is>
          <t>Olívio Godinho Patrício</t>
        </is>
      </c>
    </row>
    <row r="145" ht="18" customHeight="1">
      <c r="AI145" s="10">
        <f>SUMIF(E:E,AK145,AA:AA)/28</f>
        <v/>
      </c>
      <c r="AJ145" s="11">
        <f>SUMIF(E:E,AK145,AA:AA)</f>
        <v/>
      </c>
      <c r="AK145" s="11" t="inlineStr">
        <is>
          <t>Patricia Maria Rodriguez Gonzalez</t>
        </is>
      </c>
    </row>
    <row r="146" ht="18" customHeight="1">
      <c r="AI146" s="10">
        <f>SUMIF(E:E,AK146,AA:AA)/28</f>
        <v/>
      </c>
      <c r="AJ146" s="11">
        <f>SUMIF(E:E,AK146,AA:AA)</f>
        <v/>
      </c>
      <c r="AK146" s="11" t="inlineStr">
        <is>
          <t>Paula Cristina Bento Batista dos Santos</t>
        </is>
      </c>
    </row>
    <row r="147" ht="18" customHeight="1">
      <c r="AI147" s="10">
        <f>SUMIF(E:E,AK147,AA:AA)/28</f>
        <v/>
      </c>
      <c r="AJ147" s="11">
        <f>SUMIF(E:E,AK147,AA:AA)</f>
        <v/>
      </c>
      <c r="AK147" s="11" t="inlineStr">
        <is>
          <t>Paula Cristina Santana Paredes</t>
        </is>
      </c>
    </row>
    <row r="148" ht="18" customHeight="1">
      <c r="AI148" s="10">
        <f>SUMIF(E:E,AK148,AA:AA)/28</f>
        <v/>
      </c>
      <c r="AJ148" s="11">
        <f>SUMIF(E:E,AK148,AA:AA)</f>
        <v/>
      </c>
      <c r="AK148" s="11" t="inlineStr">
        <is>
          <t>Paula Maria da Luz Figueiredo de Alvarenga</t>
        </is>
      </c>
    </row>
    <row r="149" ht="18" customHeight="1">
      <c r="AI149" s="10">
        <f>SUMIF(E:E,AK149,AA:AA)/28</f>
        <v/>
      </c>
      <c r="AJ149" s="11">
        <f>SUMIF(E:E,AK149,AA:AA)</f>
        <v/>
      </c>
      <c r="AK149" s="11" t="inlineStr">
        <is>
          <t>Paulo Jorge Zuzarte de Mendonça Godinho Ferreira</t>
        </is>
      </c>
    </row>
    <row r="150" ht="18" customHeight="1">
      <c r="AI150" s="10">
        <f>SUMIF(E:E,AK150,AA:AA)/28</f>
        <v/>
      </c>
      <c r="AJ150" s="11">
        <f>SUMIF(E:E,AK150,AA:AA)</f>
        <v/>
      </c>
      <c r="AK150" s="11" t="inlineStr">
        <is>
          <t>Paulo José de Lemos Branco</t>
        </is>
      </c>
    </row>
    <row r="151" ht="18" customHeight="1">
      <c r="AI151" s="10">
        <f>SUMIF(E:E,AK151,AA:AA)/28</f>
        <v/>
      </c>
      <c r="AJ151" s="11">
        <f>SUMIF(E:E,AK151,AA:AA)</f>
        <v/>
      </c>
      <c r="AK151" s="11" t="inlineStr">
        <is>
          <t>Paulo Pacheco de Castro Flores Ribeiro</t>
        </is>
      </c>
    </row>
    <row r="152" ht="18" customHeight="1">
      <c r="AI152" s="10">
        <f>SUMIF(E:E,AK152,AA:AA)/28</f>
        <v/>
      </c>
      <c r="AJ152" s="11">
        <f>SUMIF(E:E,AK152,AA:AA)</f>
        <v/>
      </c>
      <c r="AK152" s="11" t="inlineStr">
        <is>
          <t>Pedro César Ochôa de Carvalho</t>
        </is>
      </c>
    </row>
    <row r="153" ht="18" customHeight="1">
      <c r="AI153" s="10">
        <f>SUMIF(E:E,AK153,AA:AA)/28</f>
        <v/>
      </c>
      <c r="AJ153" s="11">
        <f>SUMIF(E:E,AK153,AA:AA)</f>
        <v/>
      </c>
      <c r="AK153" s="11" t="inlineStr">
        <is>
          <t>Pedro Cristiano Santos Martins da Silva</t>
        </is>
      </c>
    </row>
    <row r="154" ht="18" customHeight="1">
      <c r="AI154" s="10">
        <f>SUMIF(E:E,AK154,AA:AA)/28</f>
        <v/>
      </c>
      <c r="AJ154" s="11">
        <f>SUMIF(E:E,AK154,AA:AA)</f>
        <v/>
      </c>
      <c r="AK154" s="11" t="inlineStr">
        <is>
          <t>Pedro Manuel Vieira Talhinhas</t>
        </is>
      </c>
    </row>
    <row r="155" ht="18" customHeight="1">
      <c r="AI155" s="10">
        <f>SUMIF(E:E,AK155,AA:AA)/28</f>
        <v/>
      </c>
      <c r="AJ155" s="11">
        <f>SUMIF(E:E,AK155,AA:AA)</f>
        <v/>
      </c>
      <c r="AK155" s="11" t="inlineStr">
        <is>
          <t>Pedro Miguel Ramos Arsénio</t>
        </is>
      </c>
    </row>
    <row r="156" ht="18" customHeight="1">
      <c r="AI156" s="10">
        <f>SUMIF(E:E,AK156,AA:AA)/28</f>
        <v/>
      </c>
      <c r="AJ156" s="11">
        <f>SUMIF(E:E,AK156,AA:AA)</f>
        <v/>
      </c>
      <c r="AK156" s="11" t="inlineStr">
        <is>
          <t>Pedro Segurado</t>
        </is>
      </c>
    </row>
    <row r="157" ht="18" customHeight="1">
      <c r="AI157" s="10">
        <f>SUMIF(E:E,AK157,AA:AA)/28</f>
        <v/>
      </c>
      <c r="AJ157" s="11">
        <f>SUMIF(E:E,AK157,AA:AA)</f>
        <v/>
      </c>
      <c r="AK157" s="11" t="inlineStr">
        <is>
          <t>Raquel Lobo de Vale</t>
        </is>
      </c>
    </row>
    <row r="158" ht="18" customHeight="1">
      <c r="AI158" s="10">
        <f>SUMIF(E:E,AK158,AA:AA)/28</f>
        <v/>
      </c>
      <c r="AJ158" s="11">
        <f>SUMIF(E:E,AK158,AA:AA)</f>
        <v/>
      </c>
      <c r="AK158" s="11" t="inlineStr">
        <is>
          <t>Ricardo Manuel Seixas Boavida Ferreira</t>
        </is>
      </c>
    </row>
    <row r="159" ht="18" customHeight="1">
      <c r="AI159" s="10">
        <f>SUMIF(E:E,AK159,AA:AA)/28</f>
        <v/>
      </c>
      <c r="AJ159" s="11">
        <f>SUMIF(E:E,AK159,AA:AA)</f>
        <v/>
      </c>
      <c r="AK159" s="11" t="inlineStr">
        <is>
          <t>Ricardo Nuno da Fonseca Garcia Pereira Braga</t>
        </is>
      </c>
    </row>
    <row r="160" ht="18" customHeight="1">
      <c r="AI160" s="10">
        <f>SUMIF(E:E,AK160,AA:AA)/28</f>
        <v/>
      </c>
      <c r="AJ160" s="11">
        <f>SUMIF(E:E,AK160,AA:AA)</f>
        <v/>
      </c>
      <c r="AK160" s="11" t="inlineStr">
        <is>
          <t>Rita do Amaral Fragoso</t>
        </is>
      </c>
    </row>
    <row r="161" ht="18" customHeight="1">
      <c r="AI161" s="10">
        <f>SUMIF(E:E,AK161,AA:AA)/28</f>
        <v/>
      </c>
      <c r="AJ161" s="11">
        <f>SUMIF(E:E,AK161,AA:AA)</f>
        <v/>
      </c>
      <c r="AK161" s="11" t="inlineStr">
        <is>
          <t>Rui José Branquinho de Bessa</t>
        </is>
      </c>
    </row>
    <row r="162" ht="18" customHeight="1">
      <c r="AI162" s="10">
        <f>SUMIF(E:E,AK162,AA:AA)/28</f>
        <v/>
      </c>
      <c r="AJ162" s="11">
        <f>SUMIF(E:E,AK162,AA:AA)</f>
        <v/>
      </c>
      <c r="AK162" s="11" t="inlineStr">
        <is>
          <t>Rui Manuel de Vasconcelos Horta Caldeira (FMV)</t>
        </is>
      </c>
    </row>
    <row r="163" ht="18" customHeight="1">
      <c r="AI163" s="10">
        <f>SUMIF(E:E,AK163,AA:AA)/28</f>
        <v/>
      </c>
      <c r="AJ163" s="11">
        <f>SUMIF(E:E,AK163,AA:AA)</f>
        <v/>
      </c>
      <c r="AK163" s="11" t="inlineStr">
        <is>
          <t>Rui Marçal Campos Fernando</t>
        </is>
      </c>
    </row>
    <row r="164" ht="18" customHeight="1">
      <c r="AI164" s="10">
        <f>SUMIF(E:E,AK164,AA:AA)/28</f>
        <v/>
      </c>
      <c r="AJ164" s="11">
        <f>SUMIF(E:E,AK164,AA:AA)</f>
        <v/>
      </c>
      <c r="AK164" s="11" t="inlineStr">
        <is>
          <t>Rui Paulo Nóbrega Figueira</t>
        </is>
      </c>
    </row>
    <row r="165" ht="18" customHeight="1">
      <c r="AI165" s="10">
        <f>SUMIF(E:E,AK165,AA:AA)/28</f>
        <v/>
      </c>
      <c r="AJ165" s="11">
        <f>SUMIF(E:E,AK165,AA:AA)</f>
        <v/>
      </c>
      <c r="AK165" s="11" t="inlineStr">
        <is>
          <t>Selma Beatriz de Almeida Nunes da Pena Baldaia</t>
        </is>
      </c>
    </row>
    <row r="166" ht="18" customHeight="1">
      <c r="AI166" s="10">
        <f>SUMIF(E:E,AK166,AA:AA)/28</f>
        <v/>
      </c>
      <c r="AJ166" s="11">
        <f>SUMIF(E:E,AK166,AA:AA)</f>
        <v/>
      </c>
      <c r="AK166" s="11" t="inlineStr">
        <is>
          <t>Silvia Andreia Godinho Barquinha Tavares</t>
        </is>
      </c>
    </row>
    <row r="167" ht="18" customHeight="1">
      <c r="AI167" s="10">
        <f>SUMIF(E:E,AK167,AA:AA)/28</f>
        <v/>
      </c>
      <c r="AJ167" s="11">
        <f>SUMIF(E:E,AK167,AA:AA)</f>
        <v/>
      </c>
      <c r="AK167" s="11" t="inlineStr">
        <is>
          <t>Sofia Cerasoli Salvatori</t>
        </is>
      </c>
    </row>
    <row r="168" ht="18" customHeight="1">
      <c r="AI168" s="10">
        <f>SUMIF(E:E,AK168,AA:AA)/28</f>
        <v/>
      </c>
      <c r="AJ168" s="11">
        <f>SUMIF(E:E,AK168,AA:AA)</f>
        <v/>
      </c>
      <c r="AK168" s="11" t="inlineStr">
        <is>
          <t>Sofia Cristina Gomes Catarino</t>
        </is>
      </c>
    </row>
    <row r="169" ht="18" customHeight="1">
      <c r="AI169" s="10">
        <f>SUMIF(E:E,AK169,AA:AA)/28</f>
        <v/>
      </c>
      <c r="AJ169" s="11">
        <f>SUMIF(E:E,AK169,AA:AA)</f>
        <v/>
      </c>
      <c r="AK169" s="11" t="inlineStr">
        <is>
          <t>Solange de Oliveira Araújo</t>
        </is>
      </c>
    </row>
    <row r="170" ht="18" customHeight="1">
      <c r="AI170" s="10">
        <f>SUMIF(E:E,AK170,AA:AA)/28</f>
        <v/>
      </c>
      <c r="AJ170" s="11">
        <f>SUMIF(E:E,AK170,AA:AA)</f>
        <v/>
      </c>
      <c r="AK170" s="11" t="inlineStr">
        <is>
          <t>Stamatis Chrysanthopoulos</t>
        </is>
      </c>
    </row>
    <row r="171" ht="18" customHeight="1">
      <c r="AI171" s="10">
        <f>SUMIF(E:E,AK171,AA:AA)/28</f>
        <v/>
      </c>
      <c r="AJ171" s="11">
        <f>SUMIF(E:E,AK171,AA:AA)</f>
        <v/>
      </c>
      <c r="AK171" s="11" t="inlineStr">
        <is>
          <t>Susana Maria de Abreu Dias</t>
        </is>
      </c>
    </row>
    <row r="172" ht="18" customHeight="1">
      <c r="AI172" s="10">
        <f>SUMIF(E:E,AK172,AA:AA)/28</f>
        <v/>
      </c>
      <c r="AJ172" s="11">
        <f>SUMIF(E:E,AK172,AA:AA)</f>
        <v/>
      </c>
      <c r="AK172" s="11" t="inlineStr">
        <is>
          <t>Susana Miguel Barreiro</t>
        </is>
      </c>
    </row>
    <row r="173" ht="18" customHeight="1">
      <c r="AI173" s="10">
        <f>SUMIF(E:E,AK173,AA:AA)/28</f>
        <v/>
      </c>
      <c r="AJ173" s="11">
        <f>SUMIF(E:E,AK173,AA:AA)</f>
        <v/>
      </c>
      <c r="AK173" s="11" t="inlineStr">
        <is>
          <t>Susete Maria Gonçalves Marques</t>
        </is>
      </c>
    </row>
    <row r="174" ht="18" customHeight="1">
      <c r="AI174" s="10">
        <f>SUMIF(E:E,AK174,AA:AA)/28</f>
        <v/>
      </c>
      <c r="AJ174" s="11">
        <f>SUMIF(E:E,AK174,AA:AA)</f>
        <v/>
      </c>
      <c r="AK174" s="11" t="inlineStr">
        <is>
          <t>Teresa de Jesus da Silva Matos Nolasco Crespo</t>
        </is>
      </c>
    </row>
    <row r="175" ht="18" customHeight="1">
      <c r="AI175" s="10">
        <f>SUMIF(E:E,AK175,AA:AA)/28</f>
        <v/>
      </c>
      <c r="AJ175" s="11">
        <f>SUMIF(E:E,AK175,AA:AA)</f>
        <v/>
      </c>
      <c r="AK175" s="11" t="inlineStr">
        <is>
          <t>Teresa Maria Gonçalves Quilhó Marques dos Santos</t>
        </is>
      </c>
    </row>
    <row r="176" ht="18" customHeight="1">
      <c r="AI176" s="10">
        <f>SUMIF(E:E,AK176,AA:AA)/28</f>
        <v/>
      </c>
      <c r="AJ176" s="11">
        <f>SUMIF(E:E,AK176,AA:AA)</f>
        <v/>
      </c>
      <c r="AK176" s="11" t="inlineStr">
        <is>
          <t>Teresa Paula Gonçalves Cruz (EU)</t>
        </is>
      </c>
    </row>
    <row r="177" ht="18" customHeight="1">
      <c r="AI177" s="10">
        <f>SUMIF(E:E,AK177,AA:AA)/28</f>
        <v/>
      </c>
      <c r="AJ177" s="11">
        <f>SUMIF(E:E,AK177,AA:AA)</f>
        <v/>
      </c>
      <c r="AK177" s="11" t="inlineStr">
        <is>
          <t>Vanda Cristina de Carvalho Acácio</t>
        </is>
      </c>
    </row>
    <row r="178" ht="18" customHeight="1">
      <c r="AI178" s="10">
        <f>SUMIF(E:E,AK178,AA:AA)/28</f>
        <v/>
      </c>
      <c r="AJ178" s="11">
        <f>SUMIF(E:E,AK178,AA:AA)</f>
        <v/>
      </c>
      <c r="AK178" s="11" t="inlineStr">
        <is>
          <t>Vanessa de Sousa Ferreira Borges</t>
        </is>
      </c>
    </row>
    <row r="179" ht="18" customHeight="1">
      <c r="AI179" s="10">
        <f>SUMIF(E:E,AK179,AA:AA)/28</f>
        <v/>
      </c>
      <c r="AJ179" s="11">
        <f>SUMIF(E:E,AK179,AA:AA)</f>
        <v/>
      </c>
      <c r="AK179" s="11" t="inlineStr">
        <is>
          <t>Vicelina Milena Piteira Rebelo Barnabé de Sousa</t>
        </is>
      </c>
    </row>
    <row r="180" ht="18" customHeight="1">
      <c r="AI180" s="10">
        <f>SUMIF(E:E,AK180,AA:AA)/28</f>
        <v/>
      </c>
      <c r="AJ180" s="11">
        <f>SUMIF(E:E,AK180,AA:AA)</f>
        <v/>
      </c>
      <c r="AK180" s="11" t="inlineStr">
        <is>
          <t>Vítor Manuel Delgado Alves</t>
        </is>
      </c>
    </row>
    <row r="181" ht="18" customHeight="1">
      <c r="AI181" s="10">
        <f>SUMIF(E:E,AK181,AA:AA)/28</f>
        <v/>
      </c>
      <c r="AJ181" s="11">
        <f>SUMIF(E:E,AK181,AA:AA)</f>
        <v/>
      </c>
      <c r="AK181" s="11" t="inlineStr">
        <is>
          <t>Docente a atribuir</t>
        </is>
      </c>
    </row>
    <row r="182" ht="18" customHeight="1"/>
    <row r="183" ht="18" customHeight="1"/>
    <row r="184" ht="18" customHeight="1"/>
    <row r="185" ht="18" customHeight="1"/>
    <row r="186" ht="18" customHeight="1"/>
    <row r="187" ht="18" customHeight="1"/>
    <row r="188" ht="18" customHeight="1"/>
    <row r="189" ht="18" customHeight="1"/>
    <row r="190" ht="18" customHeight="1"/>
    <row r="191" ht="18" customHeight="1"/>
    <row r="192" ht="18" customHeight="1"/>
    <row r="193" ht="18" customHeight="1"/>
    <row r="194" ht="18" customHeight="1"/>
    <row r="195" ht="18" customHeight="1"/>
    <row r="196" ht="18" customHeight="1"/>
    <row r="197" ht="18" customHeight="1"/>
    <row r="198" ht="18" customHeight="1"/>
    <row r="199" ht="18" customHeight="1"/>
    <row r="200" ht="18" customHeight="1"/>
    <row r="201" ht="18" customHeight="1"/>
    <row r="202" ht="18" customHeight="1"/>
    <row r="203" ht="18" customHeight="1"/>
    <row r="204" ht="18" customHeight="1"/>
    <row r="205" ht="18" customHeight="1"/>
    <row r="206" ht="18" customHeight="1"/>
    <row r="207" ht="18" customHeight="1"/>
    <row r="208"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sheetData>
  <sheetProtection selectLockedCells="0" selectUnlockedCells="0" sheet="1" objects="0" insertRows="1" insertHyperlinks="1" autoFilter="1" scenarios="0" formatColumns="1" deleteColumns="1" insertColumns="1" pivotTables="1" deleteRows="1" formatCells="1" formatRows="1" sort="1" password="83AF"/>
  <dataValidations count="1">
    <dataValidation sqref="E3 E4 E5 E6 E7 E8 E9 E10 E11 E12 E15 E16 E17 E18 E19 E20 E21 E22 E23 E24 E27 E28 E29 E30 E31 E32 E33 E34 E35 E36 E39 E40 E41 E42 E43 E44 E45 E46 E47 E48 E51 E52 E53 E54 E55 E56 E57 E58 E59 E60 E63 E64 E65 E66 E67 E68 E69 E70 E71 E72" showErrorMessage="1" showInputMessage="1" allowBlank="0" type="list">
      <formula1>=AK$2:AK$182</formula1>
    </dataValidation>
  </dataValidations>
  <hyperlinks>
    <hyperlink ref="E1" location="'DSD (2)'!A1" display="docentes "/>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Z314"/>
  <sheetViews>
    <sheetView workbookViewId="0">
      <selection activeCell="A1" sqref="A1"/>
    </sheetView>
  </sheetViews>
  <sheetFormatPr baseColWidth="8" defaultRowHeight="12"/>
  <cols>
    <col hidden="1" width="34.88671875" customWidth="1" min="1" max="1"/>
    <col hidden="1" width="48.88671875" customWidth="1" min="2" max="2"/>
    <col width="9.88671875" customWidth="1" min="3" max="3"/>
    <col width="11.77734375" customWidth="1" min="4" max="4"/>
    <col width="30.33203125" customWidth="1" min="5" max="5"/>
    <col width="7.77734375" customWidth="1" min="6" max="6"/>
    <col hidden="1" width="13.6640625" customWidth="1" min="7" max="7"/>
    <col width="17.33203125" customWidth="1" min="8" max="8"/>
    <col hidden="1" width="10.6640625" customWidth="1" min="9" max="9"/>
    <col width="8.33203125" customWidth="1" min="10" max="10"/>
    <col width="7.109375" customWidth="1" min="11" max="11"/>
    <col width="4.6640625" customWidth="1" min="12" max="12"/>
    <col width="7.44140625" customWidth="1" min="13" max="13"/>
    <col hidden="1" width="8.109375" customWidth="1" min="14" max="14"/>
    <col width="7.88671875" customWidth="1" min="15" max="15"/>
    <col width="7.109375" customWidth="1" min="16" max="16"/>
    <col width="8.88671875" customWidth="1" min="17" max="17"/>
    <col width="8.33203125" customWidth="1" min="18" max="18"/>
    <col width="7.5546875" customWidth="1" min="19" max="19"/>
    <col width="10.6640625" customWidth="1" min="20" max="20"/>
    <col width="9.44140625" customWidth="1" min="21" max="21"/>
    <col width="9.88671875" customWidth="1" min="22" max="22"/>
    <col width="10.5546875" customWidth="1" min="23" max="23"/>
    <col width="10" customWidth="1" min="24" max="24"/>
    <col width="7.44140625" customWidth="1" min="25" max="25"/>
    <col width="9.44140625" customWidth="1" min="26" max="26"/>
    <col width="8.21875" customWidth="1" min="27" max="27"/>
    <col width="8" customWidth="1" min="28" max="28"/>
    <col hidden="1" width="10.6640625" customWidth="1" min="29" max="29"/>
    <col width="6.109375" customWidth="1" min="30" max="30"/>
    <col width="5.77734375" customWidth="1" min="31" max="31"/>
    <col width="9.109375" customWidth="1" min="32" max="32"/>
    <col width="7.109375" customWidth="1" min="33" max="33"/>
    <col hidden="1" width="10.6640625" customWidth="1" min="34" max="37"/>
    <col width="8.88671875" customWidth="1" min="38" max="16384"/>
  </cols>
  <sheetData>
    <row r="0"/>
    <row r="1" ht="66.59999999999999" customFormat="1" customHeight="1" s="87" thickBot="1">
      <c r="A1" s="16" t="inlineStr">
        <is>
          <t>Grandes Áreas Científicas (FOS)</t>
        </is>
      </c>
      <c r="B1" s="16" t="inlineStr">
        <is>
          <t>Áreas Científicas (FOS)</t>
        </is>
      </c>
      <c r="C1" s="17" t="inlineStr">
        <is>
          <t>Área disicplinar</t>
        </is>
      </c>
      <c r="D1" s="18" t="inlineStr">
        <is>
          <t>Departamento</t>
        </is>
      </c>
      <c r="E1" s="19" t="inlineStr">
        <is>
          <t>Nome</t>
        </is>
      </c>
      <c r="F1" s="18" t="inlineStr">
        <is>
          <t>ciclo de estudos</t>
        </is>
      </c>
      <c r="G1" s="20" t="inlineStr">
        <is>
          <t>Código UC</t>
        </is>
      </c>
      <c r="H1" s="21" t="inlineStr">
        <is>
          <t>cursos</t>
        </is>
      </c>
      <c r="I1" s="18" t="inlineStr">
        <is>
          <t xml:space="preserve">n turmas por curso </t>
        </is>
      </c>
      <c r="J1" s="18" t="inlineStr">
        <is>
          <t>ano curricular</t>
        </is>
      </c>
      <c r="K1" s="18" t="inlineStr">
        <is>
          <t>semestre</t>
        </is>
      </c>
      <c r="L1" s="20" t="inlineStr">
        <is>
          <t>ECTS</t>
        </is>
      </c>
      <c r="M1" s="18" t="inlineStr">
        <is>
          <t>semanas</t>
        </is>
      </c>
      <c r="N1" s="22" t="inlineStr">
        <is>
          <t>total Horas da UC</t>
        </is>
      </c>
      <c r="O1" s="23" t="inlineStr">
        <is>
          <t>nº turnos Teóricas</t>
        </is>
      </c>
      <c r="P1" s="24" t="inlineStr">
        <is>
          <t>Teóricas</t>
        </is>
      </c>
      <c r="Q1" s="24" t="inlineStr">
        <is>
          <t>Horas Teóricas por semana</t>
        </is>
      </c>
      <c r="R1" s="25" t="inlineStr">
        <is>
          <t>nº turnos Teórico-práticas</t>
        </is>
      </c>
      <c r="S1" s="25" t="inlineStr">
        <is>
          <t>Teórico-práticas</t>
        </is>
      </c>
      <c r="T1" s="25" t="inlineStr">
        <is>
          <t>Horas Teórico-práticas por semana</t>
        </is>
      </c>
      <c r="U1" s="24" t="inlineStr">
        <is>
          <t>nº turnos Laboratoriais</t>
        </is>
      </c>
      <c r="V1" s="24" t="inlineStr">
        <is>
          <t>Laboratoriais</t>
        </is>
      </c>
      <c r="W1" s="26" t="inlineStr">
        <is>
          <t>Horas Laboratoriais por semana</t>
        </is>
      </c>
      <c r="X1" s="27" t="inlineStr">
        <is>
          <t>nº turnos Trabalho de campo</t>
        </is>
      </c>
      <c r="Y1" s="27" t="inlineStr">
        <is>
          <t>Trabalho de campo</t>
        </is>
      </c>
      <c r="Z1" s="27" t="inlineStr">
        <is>
          <t>Horas Trabalho de Campo por semana</t>
        </is>
      </c>
      <c r="AA1" s="26" t="inlineStr">
        <is>
          <t xml:space="preserve">nº turnos Seminário </t>
        </is>
      </c>
      <c r="AB1" s="26" t="inlineStr">
        <is>
          <t>Seminário</t>
        </is>
      </c>
      <c r="AC1" s="27" t="inlineStr">
        <is>
          <t>Horas Seminário por semana</t>
        </is>
      </c>
      <c r="AD1" s="27" t="inlineStr">
        <is>
          <t>Estágio</t>
        </is>
      </c>
      <c r="AE1" s="28" t="inlineStr">
        <is>
          <t>Outras</t>
        </is>
      </c>
      <c r="AF1" s="29" t="inlineStr">
        <is>
          <t xml:space="preserve">Total Horas previsto </t>
        </is>
      </c>
      <c r="AG1" s="27" t="inlineStr">
        <is>
          <t xml:space="preserve">Total Horas Somadas </t>
        </is>
      </c>
      <c r="AH1" s="30" t="inlineStr">
        <is>
          <t>Total Horas Teóricas</t>
        </is>
      </c>
      <c r="AI1" s="31" t="inlineStr">
        <is>
          <t>Horas Teóricas por semana</t>
        </is>
      </c>
      <c r="AJ1" s="30" t="inlineStr">
        <is>
          <t xml:space="preserve">Total  Horas Outras </t>
        </is>
      </c>
      <c r="AK1" s="31" t="inlineStr">
        <is>
          <t>Horas Outras por semana</t>
        </is>
      </c>
      <c r="AL1" s="27" t="inlineStr">
        <is>
          <t>Horas em falta na UC</t>
        </is>
      </c>
      <c r="AY1" t="inlineStr">
        <is>
          <t>Código UC</t>
        </is>
      </c>
      <c r="AZ1" t="inlineStr">
        <is>
          <t xml:space="preserve">Total Horas previsto </t>
        </is>
      </c>
    </row>
    <row r="2" ht="18" customHeight="1">
      <c r="A2" s="32" t="inlineStr">
        <is>
          <t>Ciências Agrárias</t>
        </is>
      </c>
      <c r="B2" s="32" t="inlineStr">
        <is>
          <t>1.1 Agricultura, Silvicultura e Pescas</t>
        </is>
      </c>
      <c r="C2" s="33" t="inlineStr">
        <is>
          <t>EAGR</t>
        </is>
      </c>
      <c r="D2" s="33" t="inlineStr">
        <is>
          <t>DCEB</t>
        </is>
      </c>
      <c r="E2" s="34" t="inlineStr">
        <is>
          <t>Agricultura e Máquinas Agrícolas I</t>
        </is>
      </c>
      <c r="F2" s="35" t="inlineStr">
        <is>
          <t>1º ciclo</t>
        </is>
      </c>
      <c r="G2" s="35" t="inlineStr">
        <is>
          <t>2450</t>
        </is>
      </c>
      <c r="H2" s="35" t="inlineStr">
        <is>
          <t xml:space="preserve"> EAGR</t>
        </is>
      </c>
      <c r="I2" s="36" t="n">
        <v>3</v>
      </c>
      <c r="J2" s="35" t="inlineStr">
        <is>
          <t>3º</t>
        </is>
      </c>
      <c r="K2" s="35" t="inlineStr">
        <is>
          <t>1º</t>
        </is>
      </c>
      <c r="L2" s="33" t="n">
        <v>6</v>
      </c>
      <c r="M2" s="33" t="n">
        <v>14</v>
      </c>
      <c r="N2" s="33" t="n">
        <v>56</v>
      </c>
      <c r="O2" s="37" t="n">
        <v>1</v>
      </c>
      <c r="P2" s="38" t="n">
        <v>28</v>
      </c>
      <c r="Q2" s="38" t="n">
        <v>2</v>
      </c>
      <c r="R2" s="39" t="n"/>
      <c r="S2" s="39" t="n"/>
      <c r="T2" s="39" t="n"/>
      <c r="U2" s="38" t="n">
        <v>2</v>
      </c>
      <c r="V2" s="38" t="n">
        <v>14</v>
      </c>
      <c r="W2" s="38">
        <f>V2/M2</f>
        <v/>
      </c>
      <c r="X2" s="39" t="n">
        <v>1</v>
      </c>
      <c r="Y2" s="39" t="n">
        <v>14</v>
      </c>
      <c r="Z2" s="39">
        <f>Y2/M2</f>
        <v/>
      </c>
      <c r="AA2" s="38" t="n"/>
      <c r="AB2" s="38" t="n"/>
      <c r="AC2" s="39" t="n"/>
      <c r="AD2" s="39" t="n"/>
      <c r="AE2" s="40" t="n"/>
      <c r="AF2" s="41">
        <f>((P2*O2)+(S2*R2)+(V2*U2)+(Y2*X2)+AB2+AD2+AE2)</f>
        <v/>
      </c>
      <c r="AG2" s="41">
        <f>'DSD (para preencher)'!AA2</f>
        <v/>
      </c>
      <c r="AH2" s="33" t="n">
        <v>28</v>
      </c>
      <c r="AI2" s="33">
        <f>AH2/M2</f>
        <v/>
      </c>
      <c r="AJ2" s="42" t="n">
        <v>28</v>
      </c>
      <c r="AK2" s="33">
        <f>AJ2/M2</f>
        <v/>
      </c>
      <c r="AL2" s="43">
        <f>AG2-AF2</f>
        <v/>
      </c>
      <c r="AY2" s="44" t="n">
        <v>2450</v>
      </c>
      <c r="AZ2">
        <f>((P2*O2)+(S2*R2)+(V2*U2)+(Y2*X2)+AB2+AD2+AE2)</f>
        <v/>
      </c>
    </row>
    <row r="3" ht="18" customHeight="1">
      <c r="A3" s="45" t="inlineStr">
        <is>
          <t>Ciências Agrárias</t>
        </is>
      </c>
      <c r="B3" s="45" t="inlineStr">
        <is>
          <t>1.1 Agricultura, Silvicultura e Pescas</t>
        </is>
      </c>
      <c r="C3" s="46" t="inlineStr">
        <is>
          <t>EAGR</t>
        </is>
      </c>
      <c r="D3" s="46" t="inlineStr">
        <is>
          <t>DCEB</t>
        </is>
      </c>
      <c r="E3" s="47" t="inlineStr">
        <is>
          <t>Agricultura e Máquinas Agrícolas II</t>
        </is>
      </c>
      <c r="F3" s="48" t="inlineStr">
        <is>
          <t>1º ciclo</t>
        </is>
      </c>
      <c r="G3" s="48" t="inlineStr">
        <is>
          <t>2451</t>
        </is>
      </c>
      <c r="H3" s="48" t="inlineStr">
        <is>
          <t xml:space="preserve"> EAGR</t>
        </is>
      </c>
      <c r="I3" s="49" t="n">
        <v>3</v>
      </c>
      <c r="J3" s="48" t="inlineStr">
        <is>
          <t>3º</t>
        </is>
      </c>
      <c r="K3" s="48" t="inlineStr">
        <is>
          <t>2º</t>
        </is>
      </c>
      <c r="L3" s="46" t="n">
        <v>6</v>
      </c>
      <c r="M3" s="46" t="n">
        <v>14</v>
      </c>
      <c r="N3" s="46" t="n">
        <v>56</v>
      </c>
      <c r="O3" s="50" t="n">
        <v>1</v>
      </c>
      <c r="P3" s="51" t="n">
        <v>28</v>
      </c>
      <c r="Q3" s="51">
        <f>P3/M3</f>
        <v/>
      </c>
      <c r="R3" s="52" t="n"/>
      <c r="S3" s="52" t="n"/>
      <c r="T3" s="52" t="n"/>
      <c r="U3" s="51" t="n">
        <v>2</v>
      </c>
      <c r="V3" s="51" t="n">
        <v>14</v>
      </c>
      <c r="W3" s="51">
        <f>V3/M3</f>
        <v/>
      </c>
      <c r="X3" s="52" t="n">
        <v>1</v>
      </c>
      <c r="Y3" s="52" t="n">
        <v>14</v>
      </c>
      <c r="Z3" s="52">
        <f>Y3/M3</f>
        <v/>
      </c>
      <c r="AA3" s="51" t="n"/>
      <c r="AB3" s="51" t="n"/>
      <c r="AC3" s="52" t="n"/>
      <c r="AD3" s="52" t="n"/>
      <c r="AE3" s="53" t="n"/>
      <c r="AF3" s="54">
        <f>((P3*O3)+(S3*R3)+(V3*U3)+(Y3*X3)+AB3+AD3+AE3)</f>
        <v/>
      </c>
      <c r="AG3" s="54">
        <f>'DSD (para preencher)'!AA3</f>
        <v/>
      </c>
      <c r="AH3" s="46" t="n">
        <v>28</v>
      </c>
      <c r="AI3" s="46">
        <f>AH3/M3</f>
        <v/>
      </c>
      <c r="AJ3" s="55" t="n">
        <v>28</v>
      </c>
      <c r="AK3" s="46">
        <f>AJ3/M3</f>
        <v/>
      </c>
      <c r="AL3" s="56">
        <f>AG3-AF3</f>
        <v/>
      </c>
      <c r="AY3" s="44" t="n">
        <v>2451</v>
      </c>
      <c r="AZ3">
        <f>((P3*O3)+(S3*R3)+(V3*U3)+(Y3*X3)+AB3+AD3+AE3)</f>
        <v/>
      </c>
    </row>
    <row r="4" ht="18" customHeight="1">
      <c r="A4" s="45" t="inlineStr">
        <is>
          <t>Ciências Agrárias</t>
        </is>
      </c>
      <c r="B4" s="45" t="inlineStr">
        <is>
          <t>1.1 Agricultura, Silvicultura e Pescas</t>
        </is>
      </c>
      <c r="C4" s="46" t="inlineStr">
        <is>
          <t>EAGR</t>
        </is>
      </c>
      <c r="D4" s="46" t="inlineStr">
        <is>
          <t>DCEB</t>
        </is>
      </c>
      <c r="E4" s="47" t="inlineStr">
        <is>
          <t>Agricultura Geral</t>
        </is>
      </c>
      <c r="F4" s="48" t="inlineStr">
        <is>
          <t>1º ciclo</t>
        </is>
      </c>
      <c r="G4" s="48" t="n">
        <v>2452</v>
      </c>
      <c r="H4" s="48" t="inlineStr">
        <is>
          <t xml:space="preserve"> EZOO</t>
        </is>
      </c>
      <c r="I4" s="49" t="n">
        <v>1</v>
      </c>
      <c r="J4" s="48" t="inlineStr">
        <is>
          <t>2º</t>
        </is>
      </c>
      <c r="K4" s="48" t="inlineStr">
        <is>
          <t>1º</t>
        </is>
      </c>
      <c r="L4" s="46" t="n">
        <v>6</v>
      </c>
      <c r="M4" s="46" t="n">
        <v>14</v>
      </c>
      <c r="N4" s="46" t="n">
        <v>56</v>
      </c>
      <c r="O4" s="50" t="n"/>
      <c r="P4" s="51" t="n"/>
      <c r="Q4" s="51" t="n"/>
      <c r="R4" s="52" t="n">
        <v>1</v>
      </c>
      <c r="S4" s="52" t="n">
        <v>56</v>
      </c>
      <c r="T4" s="52">
        <f>S4/M4</f>
        <v/>
      </c>
      <c r="U4" s="51" t="n"/>
      <c r="V4" s="51" t="n"/>
      <c r="W4" s="51" t="n"/>
      <c r="X4" s="52" t="n"/>
      <c r="Y4" s="52" t="n"/>
      <c r="Z4" s="52" t="n"/>
      <c r="AA4" s="51" t="n"/>
      <c r="AB4" s="51" t="n"/>
      <c r="AC4" s="52" t="n"/>
      <c r="AD4" s="52" t="n"/>
      <c r="AE4" s="53" t="n"/>
      <c r="AF4" s="54">
        <f>((P4*O4)+(S4*R4)+(V4*U4)+(Y4*X4)+AB4+AD4+AE4)</f>
        <v/>
      </c>
      <c r="AG4" s="54">
        <f>'DSD (para preencher)'!AA4</f>
        <v/>
      </c>
      <c r="AH4" s="46" t="n"/>
      <c r="AI4" s="46" t="n"/>
      <c r="AJ4" s="55" t="n">
        <v>56</v>
      </c>
      <c r="AK4" s="46">
        <f>AJ4/M4</f>
        <v/>
      </c>
      <c r="AL4" s="56">
        <f>AG4-AF4</f>
        <v/>
      </c>
      <c r="AY4" s="44" t="n">
        <v>2452</v>
      </c>
      <c r="AZ4">
        <f>((P4*O4)+(S4*R4)+(V4*U4)+(Y4*X4)+AB4+AD4+AE4)</f>
        <v/>
      </c>
    </row>
    <row r="5" ht="18" customHeight="1">
      <c r="A5" s="45" t="inlineStr">
        <is>
          <t>Ciências Exatas e Naturais</t>
        </is>
      </c>
      <c r="B5" s="45" t="inlineStr">
        <is>
          <t>1.1 Matemática</t>
        </is>
      </c>
      <c r="C5" s="46" t="inlineStr">
        <is>
          <t>MAT</t>
        </is>
      </c>
      <c r="D5" s="46" t="inlineStr">
        <is>
          <t>DCEB</t>
        </is>
      </c>
      <c r="E5" s="47" t="inlineStr">
        <is>
          <t>Álgebra Linear</t>
        </is>
      </c>
      <c r="F5" s="48" t="inlineStr">
        <is>
          <t>1º ciclo</t>
        </is>
      </c>
      <c r="G5" s="48" t="inlineStr">
        <is>
          <t>2453</t>
        </is>
      </c>
      <c r="H5" s="48" t="inlineStr">
        <is>
          <t xml:space="preserve"> BIO+EAGR+EALIM+EAMB+EFLO+EZOO</t>
        </is>
      </c>
      <c r="I5" s="49" t="n">
        <v>10</v>
      </c>
      <c r="J5" s="48" t="inlineStr">
        <is>
          <t xml:space="preserve">1º </t>
        </is>
      </c>
      <c r="K5" s="48" t="inlineStr">
        <is>
          <t xml:space="preserve">1º </t>
        </is>
      </c>
      <c r="L5" s="46" t="n">
        <v>6</v>
      </c>
      <c r="M5" s="46" t="n">
        <v>14</v>
      </c>
      <c r="N5" s="46" t="n">
        <v>56</v>
      </c>
      <c r="O5" s="50" t="n">
        <v>3</v>
      </c>
      <c r="P5" s="51" t="n">
        <v>21</v>
      </c>
      <c r="Q5" s="51">
        <f>P5/M5</f>
        <v/>
      </c>
      <c r="R5" s="52" t="n">
        <v>10</v>
      </c>
      <c r="S5" s="52" t="n">
        <v>35</v>
      </c>
      <c r="T5" s="52">
        <f>S5/M5</f>
        <v/>
      </c>
      <c r="U5" s="51" t="n"/>
      <c r="V5" s="51" t="n"/>
      <c r="W5" s="51" t="n"/>
      <c r="X5" s="52" t="n"/>
      <c r="Y5" s="52" t="n"/>
      <c r="Z5" s="52" t="n"/>
      <c r="AA5" s="51" t="n"/>
      <c r="AB5" s="51" t="n"/>
      <c r="AC5" s="52" t="n"/>
      <c r="AD5" s="52" t="n"/>
      <c r="AE5" s="53" t="n"/>
      <c r="AF5" s="54">
        <f>((P5*O5)+(S5*R5)+(V5*U5)+(Y5*X5)+AB5+AD5+AE5)</f>
        <v/>
      </c>
      <c r="AG5" s="54">
        <f>'DSD (para preencher)'!AA5</f>
        <v/>
      </c>
      <c r="AH5" s="46" t="n">
        <v>21</v>
      </c>
      <c r="AI5" s="46">
        <f>AH5/M5</f>
        <v/>
      </c>
      <c r="AJ5" s="55" t="n">
        <v>35</v>
      </c>
      <c r="AK5" s="46">
        <f>AJ5/M5</f>
        <v/>
      </c>
      <c r="AL5" s="56">
        <f>AG5-AF5</f>
        <v/>
      </c>
      <c r="AY5" s="44" t="n">
        <v>2453</v>
      </c>
      <c r="AZ5">
        <f>((P5*O5)+(S5*R5)+(V5*U5)+(Y5*X5)+AB5+AD5+AE5)</f>
        <v/>
      </c>
    </row>
    <row r="6" ht="18" customHeight="1">
      <c r="A6" s="45" t="inlineStr">
        <is>
          <t>Ciências Agrárias</t>
        </is>
      </c>
      <c r="B6" s="45" t="inlineStr">
        <is>
          <t xml:space="preserve">4.2 Ciência Animal e dos Lacticínios </t>
        </is>
      </c>
      <c r="C6" s="46" t="inlineStr">
        <is>
          <t>EZOO</t>
        </is>
      </c>
      <c r="D6" s="46" t="inlineStr">
        <is>
          <t>DCEB</t>
        </is>
      </c>
      <c r="E6" s="47" t="inlineStr">
        <is>
          <t>Alimentação Animal</t>
        </is>
      </c>
      <c r="F6" s="48" t="inlineStr">
        <is>
          <t>1º ciclo</t>
        </is>
      </c>
      <c r="G6" s="48" t="inlineStr">
        <is>
          <t>2454</t>
        </is>
      </c>
      <c r="H6" s="48" t="inlineStr">
        <is>
          <t xml:space="preserve"> EZOO</t>
        </is>
      </c>
      <c r="I6" s="49" t="n">
        <v>1</v>
      </c>
      <c r="J6" s="48" t="inlineStr">
        <is>
          <t>3º</t>
        </is>
      </c>
      <c r="K6" s="48" t="inlineStr">
        <is>
          <t>1º</t>
        </is>
      </c>
      <c r="L6" s="46" t="n">
        <v>6</v>
      </c>
      <c r="M6" s="46" t="n">
        <v>14</v>
      </c>
      <c r="N6" s="46" t="n">
        <v>56</v>
      </c>
      <c r="O6" s="50" t="n">
        <v>1</v>
      </c>
      <c r="P6" s="51" t="n">
        <v>35</v>
      </c>
      <c r="Q6" s="51">
        <f>P6/M6</f>
        <v/>
      </c>
      <c r="R6" s="52" t="n">
        <v>1</v>
      </c>
      <c r="S6" s="52" t="n">
        <v>21</v>
      </c>
      <c r="T6" s="52">
        <f>S6/M6</f>
        <v/>
      </c>
      <c r="U6" s="51" t="n"/>
      <c r="V6" s="51" t="n"/>
      <c r="W6" s="51" t="n"/>
      <c r="X6" s="52" t="n"/>
      <c r="Y6" s="52" t="n"/>
      <c r="Z6" s="52" t="n"/>
      <c r="AA6" s="51" t="n"/>
      <c r="AB6" s="51" t="n"/>
      <c r="AC6" s="52" t="n"/>
      <c r="AD6" s="52" t="n"/>
      <c r="AE6" s="53" t="n"/>
      <c r="AF6" s="54">
        <f>((P6*O6)+(S6*R6)+(V6*U6)+(Y6*X6)+AB6+AD6+AE6)</f>
        <v/>
      </c>
      <c r="AG6" s="54">
        <f>'DSD (para preencher)'!AA6</f>
        <v/>
      </c>
      <c r="AH6" s="46" t="n">
        <v>35</v>
      </c>
      <c r="AI6" s="46">
        <f>AH6/M6</f>
        <v/>
      </c>
      <c r="AJ6" s="55" t="n">
        <v>21</v>
      </c>
      <c r="AK6" s="46">
        <f>AJ6/M6</f>
        <v/>
      </c>
      <c r="AL6" s="56">
        <f>AG6-AF6</f>
        <v/>
      </c>
      <c r="AY6" s="44" t="n">
        <v>2454</v>
      </c>
      <c r="AZ6">
        <f>((P6*O6)+(S6*R6)+(V6*U6)+(Y6*X6)+AB6+AD6+AE6)</f>
        <v/>
      </c>
    </row>
    <row r="7" ht="18" customHeight="1">
      <c r="A7" s="45" t="inlineStr">
        <is>
          <t>Ciências Exatas e Naturais</t>
        </is>
      </c>
      <c r="B7" s="45" t="inlineStr">
        <is>
          <t>1.5 Ciências da Terra e do Ambiente</t>
        </is>
      </c>
      <c r="C7" s="46" t="inlineStr">
        <is>
          <t>CAT/AP</t>
        </is>
      </c>
      <c r="D7" s="46" t="inlineStr">
        <is>
          <t>DRAT</t>
        </is>
      </c>
      <c r="E7" s="47" t="inlineStr">
        <is>
          <t>Alterações Climáticas</t>
        </is>
      </c>
      <c r="F7" s="48" t="inlineStr">
        <is>
          <t>1º ciclo</t>
        </is>
      </c>
      <c r="G7" s="48" t="inlineStr">
        <is>
          <t>2455</t>
        </is>
      </c>
      <c r="H7" s="48" t="inlineStr">
        <is>
          <t xml:space="preserve"> AP</t>
        </is>
      </c>
      <c r="I7" s="49" t="n">
        <v>1</v>
      </c>
      <c r="J7" s="48" t="inlineStr">
        <is>
          <t>3º</t>
        </is>
      </c>
      <c r="K7" s="48" t="inlineStr">
        <is>
          <t>2º</t>
        </is>
      </c>
      <c r="L7" s="46" t="n">
        <v>3</v>
      </c>
      <c r="M7" s="46" t="n">
        <v>7</v>
      </c>
      <c r="N7" s="46" t="n">
        <v>28</v>
      </c>
      <c r="O7" s="50" t="n">
        <v>1</v>
      </c>
      <c r="P7" s="51" t="n">
        <v>14</v>
      </c>
      <c r="Q7" s="51">
        <f>P7/M7</f>
        <v/>
      </c>
      <c r="R7" s="52" t="n"/>
      <c r="S7" s="52" t="n"/>
      <c r="T7" s="52" t="n"/>
      <c r="U7" s="51" t="n">
        <v>1</v>
      </c>
      <c r="V7" s="51" t="n">
        <v>14</v>
      </c>
      <c r="W7" s="51">
        <f>V7/M7</f>
        <v/>
      </c>
      <c r="X7" s="52" t="n"/>
      <c r="Y7" s="52" t="n"/>
      <c r="Z7" s="52" t="n"/>
      <c r="AA7" s="51" t="n"/>
      <c r="AB7" s="51" t="n"/>
      <c r="AC7" s="52" t="n"/>
      <c r="AD7" s="52" t="n"/>
      <c r="AE7" s="53" t="n"/>
      <c r="AF7" s="54">
        <f>((P7*O7)+(S7*R7)+(V7*U7)+(Y7*X7)+AB7+AD7+AE7)</f>
        <v/>
      </c>
      <c r="AG7" s="54">
        <f>'DSD (para preencher)'!AA7</f>
        <v/>
      </c>
      <c r="AH7" s="46" t="n">
        <v>14</v>
      </c>
      <c r="AI7" s="46">
        <f>AH7/M7</f>
        <v/>
      </c>
      <c r="AJ7" s="55" t="n">
        <v>14</v>
      </c>
      <c r="AK7" s="46">
        <f>AJ7/M7</f>
        <v/>
      </c>
      <c r="AL7" s="56">
        <f>AG7-AF7</f>
        <v/>
      </c>
      <c r="AY7" s="44" t="n">
        <v>2455</v>
      </c>
      <c r="AZ7">
        <f>((P7*O7)+(S7*R7)+(V7*U7)+(Y7*X7)+AB7+AD7+AE7)</f>
        <v/>
      </c>
    </row>
    <row r="8" ht="18" customHeight="1">
      <c r="A8" s="45" t="inlineStr">
        <is>
          <t xml:space="preserve">Ciências da Engenharia e Tecnologias </t>
        </is>
      </c>
      <c r="B8" s="45" t="inlineStr">
        <is>
          <t>2.7 Engenharia do Ambiente</t>
        </is>
      </c>
      <c r="C8" s="46" t="inlineStr">
        <is>
          <t>EAMB</t>
        </is>
      </c>
      <c r="D8" s="46" t="inlineStr">
        <is>
          <t>DCEB</t>
        </is>
      </c>
      <c r="E8" s="47" t="inlineStr">
        <is>
          <t xml:space="preserve">Ambiente, Recursos e Sociedade </t>
        </is>
      </c>
      <c r="F8" s="48" t="inlineStr">
        <is>
          <t>1º ciclo</t>
        </is>
      </c>
      <c r="G8" s="48" t="n">
        <v>2456</v>
      </c>
      <c r="H8" s="48" t="inlineStr">
        <is>
          <t xml:space="preserve"> EAMB</t>
        </is>
      </c>
      <c r="I8" s="49" t="n">
        <v>1</v>
      </c>
      <c r="J8" s="48" t="inlineStr">
        <is>
          <t>1º</t>
        </is>
      </c>
      <c r="K8" s="48" t="inlineStr">
        <is>
          <t>1º</t>
        </is>
      </c>
      <c r="L8" s="46" t="n">
        <v>3</v>
      </c>
      <c r="M8" s="46" t="n">
        <v>7</v>
      </c>
      <c r="N8" s="46" t="n">
        <v>28</v>
      </c>
      <c r="O8" s="50" t="n">
        <v>1</v>
      </c>
      <c r="P8" s="51" t="n">
        <v>14</v>
      </c>
      <c r="Q8" s="51">
        <f>P8/M8</f>
        <v/>
      </c>
      <c r="R8" s="52" t="n">
        <v>1</v>
      </c>
      <c r="S8" s="52" t="n">
        <v>14</v>
      </c>
      <c r="T8" s="52">
        <f>S8/M8</f>
        <v/>
      </c>
      <c r="U8" s="51" t="n"/>
      <c r="V8" s="51" t="n"/>
      <c r="W8" s="51" t="n"/>
      <c r="X8" s="52" t="n"/>
      <c r="Y8" s="52" t="n"/>
      <c r="Z8" s="52" t="n"/>
      <c r="AA8" s="51" t="n"/>
      <c r="AB8" s="51" t="n"/>
      <c r="AC8" s="52" t="n"/>
      <c r="AD8" s="52" t="n"/>
      <c r="AE8" s="53" t="n"/>
      <c r="AF8" s="54">
        <f>((P8*O8)+(S8*R8)+(V8*U8)+(Y8*X8)+AB8+AD8+AE8)</f>
        <v/>
      </c>
      <c r="AG8" s="54">
        <f>'DSD (para preencher)'!AA8</f>
        <v/>
      </c>
      <c r="AH8" s="46" t="n">
        <v>14</v>
      </c>
      <c r="AI8" s="46">
        <f>AH8/M8</f>
        <v/>
      </c>
      <c r="AJ8" s="55" t="n">
        <v>14</v>
      </c>
      <c r="AK8" s="46">
        <f>AJ8/M8</f>
        <v/>
      </c>
      <c r="AL8" s="56">
        <f>AG8-AF8</f>
        <v/>
      </c>
      <c r="AY8" s="44" t="n">
        <v>2456</v>
      </c>
      <c r="AZ8">
        <f>((P8*O8)+(S8*R8)+(V8*U8)+(Y8*X8)+AB8+AD8+AE8)</f>
        <v/>
      </c>
    </row>
    <row r="9" ht="18" customHeight="1">
      <c r="A9" s="45" t="inlineStr">
        <is>
          <t>Ciências Exatas e Naturais</t>
        </is>
      </c>
      <c r="B9" s="45" t="inlineStr">
        <is>
          <t>1.1 Matemática</t>
        </is>
      </c>
      <c r="C9" s="46" t="inlineStr">
        <is>
          <t>MAT</t>
        </is>
      </c>
      <c r="D9" s="46" t="inlineStr">
        <is>
          <t>DCEB</t>
        </is>
      </c>
      <c r="E9" s="47" t="inlineStr">
        <is>
          <t>Análise Matemática</t>
        </is>
      </c>
      <c r="F9" s="48" t="inlineStr">
        <is>
          <t>1º ciclo</t>
        </is>
      </c>
      <c r="G9" s="48" t="inlineStr">
        <is>
          <t>2457</t>
        </is>
      </c>
      <c r="H9" s="48" t="inlineStr">
        <is>
          <t xml:space="preserve"> BIO+EAGR+EALIM+EAMB+EFLO+EZOO</t>
        </is>
      </c>
      <c r="I9" s="49" t="n">
        <v>10</v>
      </c>
      <c r="J9" s="48" t="inlineStr">
        <is>
          <t xml:space="preserve">1º </t>
        </is>
      </c>
      <c r="K9" s="48" t="inlineStr">
        <is>
          <t>2º</t>
        </is>
      </c>
      <c r="L9" s="46" t="n">
        <v>6</v>
      </c>
      <c r="M9" s="46" t="n">
        <v>14</v>
      </c>
      <c r="N9" s="46" t="n">
        <v>56</v>
      </c>
      <c r="O9" s="50" t="n">
        <v>3</v>
      </c>
      <c r="P9" s="51" t="n">
        <v>21</v>
      </c>
      <c r="Q9" s="51">
        <f>P9/M9</f>
        <v/>
      </c>
      <c r="R9" s="52" t="n">
        <v>10</v>
      </c>
      <c r="S9" s="52" t="n">
        <v>35</v>
      </c>
      <c r="T9" s="52">
        <f>S9/M9</f>
        <v/>
      </c>
      <c r="U9" s="51" t="n"/>
      <c r="V9" s="51" t="n"/>
      <c r="W9" s="51" t="n"/>
      <c r="X9" s="52" t="n"/>
      <c r="Y9" s="52" t="n"/>
      <c r="Z9" s="52" t="n"/>
      <c r="AA9" s="51" t="n"/>
      <c r="AB9" s="51" t="n"/>
      <c r="AC9" s="52" t="n"/>
      <c r="AD9" s="52" t="n"/>
      <c r="AE9" s="53" t="n"/>
      <c r="AF9" s="54">
        <f>((P9*O9)+(S9*R9)+(V9*U9)+(Y9*X9)+AB9+AD9+AE9)</f>
        <v/>
      </c>
      <c r="AG9" s="54">
        <f>'DSD (para preencher)'!AA9</f>
        <v/>
      </c>
      <c r="AH9" s="46" t="n">
        <v>21</v>
      </c>
      <c r="AI9" s="46">
        <f>AH9/M9</f>
        <v/>
      </c>
      <c r="AJ9" s="55" t="n">
        <v>35</v>
      </c>
      <c r="AK9" s="46">
        <f>AJ9/M9</f>
        <v/>
      </c>
      <c r="AL9" s="56">
        <f>AG9-AF9</f>
        <v/>
      </c>
      <c r="AY9" s="44" t="n">
        <v>2457</v>
      </c>
      <c r="AZ9">
        <f>((P9*O9)+(S9*R9)+(V9*U9)+(Y9*X9)+AB9+AD9+AE9)</f>
        <v/>
      </c>
    </row>
    <row r="10" ht="18" customHeight="1">
      <c r="A10" s="45" t="inlineStr">
        <is>
          <t xml:space="preserve">Ciências da Engenharia e Tecnologias </t>
        </is>
      </c>
      <c r="B10" s="45" t="inlineStr">
        <is>
          <t>2.11 Outras Ciências, Engenharia e Tecnologias</t>
        </is>
      </c>
      <c r="C10" s="46" t="inlineStr">
        <is>
          <t>EALIM</t>
        </is>
      </c>
      <c r="D10" s="46" t="inlineStr">
        <is>
          <t>DCEB</t>
        </is>
      </c>
      <c r="E10" s="47" t="inlineStr">
        <is>
          <t>Análise Química dos Alimentos</t>
        </is>
      </c>
      <c r="F10" s="48" t="inlineStr">
        <is>
          <t>1º ciclo</t>
        </is>
      </c>
      <c r="G10" s="48" t="inlineStr">
        <is>
          <t>2458</t>
        </is>
      </c>
      <c r="H10" s="48" t="inlineStr">
        <is>
          <t xml:space="preserve"> EALIM</t>
        </is>
      </c>
      <c r="I10" s="49" t="n">
        <v>2</v>
      </c>
      <c r="J10" s="48" t="inlineStr">
        <is>
          <t>2º</t>
        </is>
      </c>
      <c r="K10" s="48" t="inlineStr">
        <is>
          <t>2º</t>
        </is>
      </c>
      <c r="L10" s="46" t="n">
        <v>6</v>
      </c>
      <c r="M10" s="46" t="n">
        <v>14</v>
      </c>
      <c r="N10" s="46" t="n">
        <v>56</v>
      </c>
      <c r="O10" s="50" t="n">
        <v>1</v>
      </c>
      <c r="P10" s="51" t="n">
        <v>21</v>
      </c>
      <c r="Q10" s="51">
        <f>P10/M10</f>
        <v/>
      </c>
      <c r="R10" s="52" t="n">
        <v>2</v>
      </c>
      <c r="S10" s="52" t="n">
        <v>15</v>
      </c>
      <c r="T10" s="52" t="n">
        <v>1</v>
      </c>
      <c r="U10" s="51" t="n">
        <v>2</v>
      </c>
      <c r="V10" s="51" t="n">
        <v>20</v>
      </c>
      <c r="W10" s="51" t="n">
        <v>1.5</v>
      </c>
      <c r="X10" s="52" t="n"/>
      <c r="Y10" s="52" t="n"/>
      <c r="Z10" s="52" t="n"/>
      <c r="AA10" s="51" t="n"/>
      <c r="AB10" s="51" t="n"/>
      <c r="AC10" s="52" t="n"/>
      <c r="AD10" s="52" t="n"/>
      <c r="AE10" s="53" t="n"/>
      <c r="AF10" s="54">
        <f>((P10*O10)+(S10*R10)+(V10*U10)+(Y10*X10)+AB10+AD10+AE10)</f>
        <v/>
      </c>
      <c r="AG10" s="54">
        <f>'DSD (para preencher)'!AA10</f>
        <v/>
      </c>
      <c r="AH10" s="46" t="n">
        <v>21</v>
      </c>
      <c r="AI10" s="46">
        <f>AH10/M10</f>
        <v/>
      </c>
      <c r="AJ10" s="55" t="n">
        <v>35</v>
      </c>
      <c r="AK10" s="46">
        <f>AJ10/M10</f>
        <v/>
      </c>
      <c r="AL10" s="56">
        <f>AG10-AF10</f>
        <v/>
      </c>
      <c r="AY10" s="44" t="n">
        <v>2458</v>
      </c>
      <c r="AZ10">
        <f>((P10*O10)+(S10*R10)+(V10*U10)+(Y10*X10)+AB10+AD10+AE10)</f>
        <v/>
      </c>
    </row>
    <row r="11" ht="18" customHeight="1">
      <c r="A11" s="45" t="inlineStr">
        <is>
          <t>Ciências Exatas e Naturais</t>
        </is>
      </c>
      <c r="B11" s="45" t="inlineStr">
        <is>
          <t>1.6 Ciências Biológicas</t>
        </is>
      </c>
      <c r="C11" s="46" t="inlineStr">
        <is>
          <t>EZOO</t>
        </is>
      </c>
      <c r="D11" s="46" t="inlineStr">
        <is>
          <t>DCEB</t>
        </is>
      </c>
      <c r="E11" s="47" t="inlineStr">
        <is>
          <t>Anatomia e Fisiologia Animal I</t>
        </is>
      </c>
      <c r="F11" s="48" t="inlineStr">
        <is>
          <t>1º ciclo</t>
        </is>
      </c>
      <c r="G11" s="48" t="n">
        <v>2459</v>
      </c>
      <c r="H11" s="48" t="inlineStr">
        <is>
          <t xml:space="preserve"> EZOO</t>
        </is>
      </c>
      <c r="I11" s="49" t="n">
        <v>1</v>
      </c>
      <c r="J11" s="48" t="inlineStr">
        <is>
          <t>1º</t>
        </is>
      </c>
      <c r="K11" s="48" t="inlineStr">
        <is>
          <t>1º</t>
        </is>
      </c>
      <c r="L11" s="46" t="n">
        <v>6</v>
      </c>
      <c r="M11" s="46" t="n">
        <v>14</v>
      </c>
      <c r="N11" s="46" t="n">
        <v>56</v>
      </c>
      <c r="O11" s="50" t="n">
        <v>1</v>
      </c>
      <c r="P11" s="51" t="n">
        <v>28</v>
      </c>
      <c r="Q11" s="51">
        <f>P11/M11</f>
        <v/>
      </c>
      <c r="R11" s="46" t="n">
        <v>1</v>
      </c>
      <c r="S11" s="52" t="n">
        <v>14</v>
      </c>
      <c r="T11" s="52">
        <f>S11/M11</f>
        <v/>
      </c>
      <c r="U11" s="51" t="n">
        <v>1</v>
      </c>
      <c r="V11" s="51" t="n">
        <v>14</v>
      </c>
      <c r="W11" s="51">
        <f>V11/M11</f>
        <v/>
      </c>
      <c r="X11" s="52" t="n"/>
      <c r="Y11" s="52" t="n"/>
      <c r="Z11" s="52" t="n"/>
      <c r="AA11" s="51" t="n"/>
      <c r="AB11" s="51" t="n"/>
      <c r="AC11" s="52" t="n"/>
      <c r="AD11" s="52" t="n"/>
      <c r="AE11" s="53" t="n"/>
      <c r="AF11" s="54">
        <f>((P11*O11)+(S11*R11)+(V11*U11)+(Y11*X11)+AB11+AD11+AE11)</f>
        <v/>
      </c>
      <c r="AG11" s="54">
        <f>'DSD (para preencher)'!AA11</f>
        <v/>
      </c>
      <c r="AH11" s="46" t="n">
        <v>28</v>
      </c>
      <c r="AI11" s="46">
        <f>AH11/M11</f>
        <v/>
      </c>
      <c r="AJ11" s="55" t="n">
        <v>28</v>
      </c>
      <c r="AK11" s="46">
        <f>AJ11/M11</f>
        <v/>
      </c>
      <c r="AL11" s="56">
        <f>AG11-AF11</f>
        <v/>
      </c>
      <c r="AY11" s="44" t="n">
        <v>2459</v>
      </c>
      <c r="AZ11">
        <f>((P11*O11)+(S11*R11)+(V11*U11)+(Y11*X11)+AB11+AD11+AE11)</f>
        <v/>
      </c>
    </row>
    <row r="12" ht="18" customHeight="1">
      <c r="A12" s="45" t="inlineStr">
        <is>
          <t>Ciências Exatas e Naturais</t>
        </is>
      </c>
      <c r="B12" s="45" t="inlineStr">
        <is>
          <t>1.6 Ciências Biológicas</t>
        </is>
      </c>
      <c r="C12" s="46" t="inlineStr">
        <is>
          <t>EZOO</t>
        </is>
      </c>
      <c r="D12" s="46" t="inlineStr">
        <is>
          <t>DCEB</t>
        </is>
      </c>
      <c r="E12" s="47" t="inlineStr">
        <is>
          <t>Anatomia e Fisiologia Animal II</t>
        </is>
      </c>
      <c r="F12" s="48" t="inlineStr">
        <is>
          <t>1º ciclo</t>
        </is>
      </c>
      <c r="G12" s="48" t="inlineStr">
        <is>
          <t>2460</t>
        </is>
      </c>
      <c r="H12" s="48" t="inlineStr">
        <is>
          <t xml:space="preserve"> EZOO</t>
        </is>
      </c>
      <c r="I12" s="49" t="n">
        <v>1</v>
      </c>
      <c r="J12" s="48" t="inlineStr">
        <is>
          <t>1º</t>
        </is>
      </c>
      <c r="K12" s="48" t="inlineStr">
        <is>
          <t>2º</t>
        </is>
      </c>
      <c r="L12" s="46" t="n">
        <v>6</v>
      </c>
      <c r="M12" s="46" t="n">
        <v>14</v>
      </c>
      <c r="N12" s="46" t="n">
        <v>56</v>
      </c>
      <c r="O12" s="50" t="n">
        <v>1</v>
      </c>
      <c r="P12" s="51" t="n">
        <v>28</v>
      </c>
      <c r="Q12" s="51">
        <f>P12/M12</f>
        <v/>
      </c>
      <c r="R12" s="46" t="n">
        <v>1</v>
      </c>
      <c r="S12" s="52" t="n">
        <v>14</v>
      </c>
      <c r="T12" s="52">
        <f>S12/M12</f>
        <v/>
      </c>
      <c r="U12" s="51" t="n">
        <v>1</v>
      </c>
      <c r="V12" s="51" t="n">
        <v>14</v>
      </c>
      <c r="W12" s="51">
        <f>V12/M12</f>
        <v/>
      </c>
      <c r="X12" s="52" t="n"/>
      <c r="Y12" s="52" t="n"/>
      <c r="Z12" s="52" t="n"/>
      <c r="AA12" s="51" t="n"/>
      <c r="AB12" s="51" t="n"/>
      <c r="AC12" s="52" t="n"/>
      <c r="AD12" s="52" t="n"/>
      <c r="AE12" s="53" t="n"/>
      <c r="AF12" s="54">
        <f>((P12*O12)+(S12*R12)+(V12*U12)+(Y12*X12)+AB12+AD12+AE12)</f>
        <v/>
      </c>
      <c r="AG12" s="54">
        <f>'DSD (para preencher)'!AA12</f>
        <v/>
      </c>
      <c r="AH12" s="46" t="n">
        <v>28</v>
      </c>
      <c r="AI12" s="46">
        <f>AH12/M12</f>
        <v/>
      </c>
      <c r="AJ12" s="55" t="n">
        <v>28</v>
      </c>
      <c r="AK12" s="46">
        <f>AJ12/M12</f>
        <v/>
      </c>
      <c r="AL12" s="56">
        <f>AG12-AF12</f>
        <v/>
      </c>
      <c r="AY12" s="44" t="n">
        <v>2460</v>
      </c>
      <c r="AZ12">
        <f>((P12*O12)+(S12*R12)+(V12*U12)+(Y12*X12)+AB12+AD12+AE12)</f>
        <v/>
      </c>
    </row>
    <row r="13" ht="18" customHeight="1">
      <c r="A13" s="45" t="inlineStr">
        <is>
          <t>Ciências Agrárias</t>
        </is>
      </c>
      <c r="B13" s="45" t="inlineStr">
        <is>
          <t xml:space="preserve">4.2 Ciência Animal e dos Lacticínios </t>
        </is>
      </c>
      <c r="C13" s="46" t="inlineStr">
        <is>
          <t>EZOO</t>
        </is>
      </c>
      <c r="D13" s="46" t="inlineStr">
        <is>
          <t>DCEB</t>
        </is>
      </c>
      <c r="E13" s="47" t="inlineStr">
        <is>
          <t>Apicultura, Cunicultura e Outras Produções Animais</t>
        </is>
      </c>
      <c r="F13" s="48" t="inlineStr">
        <is>
          <t>1º ciclo</t>
        </is>
      </c>
      <c r="G13" s="48" t="inlineStr">
        <is>
          <t>2461</t>
        </is>
      </c>
      <c r="H13" s="48" t="inlineStr">
        <is>
          <t xml:space="preserve"> EZOO</t>
        </is>
      </c>
      <c r="I13" s="49" t="n">
        <v>1</v>
      </c>
      <c r="J13" s="48" t="inlineStr">
        <is>
          <t>2º</t>
        </is>
      </c>
      <c r="K13" s="48" t="inlineStr">
        <is>
          <t>2º</t>
        </is>
      </c>
      <c r="L13" s="46" t="n">
        <v>3</v>
      </c>
      <c r="M13" s="46" t="n">
        <v>7</v>
      </c>
      <c r="N13" s="46" t="n">
        <v>28</v>
      </c>
      <c r="O13" s="50" t="n">
        <v>1</v>
      </c>
      <c r="P13" s="51" t="n">
        <v>14</v>
      </c>
      <c r="Q13" s="51">
        <f>P13/M13</f>
        <v/>
      </c>
      <c r="R13" s="46" t="n">
        <v>1</v>
      </c>
      <c r="S13" s="52" t="n">
        <v>14</v>
      </c>
      <c r="T13" s="52">
        <f>S13/M13</f>
        <v/>
      </c>
      <c r="U13" s="51" t="n"/>
      <c r="V13" s="51" t="n"/>
      <c r="W13" s="51" t="n"/>
      <c r="X13" s="52" t="n"/>
      <c r="Y13" s="52" t="n"/>
      <c r="Z13" s="52" t="n"/>
      <c r="AA13" s="51" t="n"/>
      <c r="AB13" s="51" t="n"/>
      <c r="AC13" s="52" t="n"/>
      <c r="AD13" s="52" t="n"/>
      <c r="AE13" s="53" t="n"/>
      <c r="AF13" s="54">
        <f>((P13*O13)+(S13*R13)+(V13*U13)+(Y13*X13)+AB13+AD13+AE13)</f>
        <v/>
      </c>
      <c r="AG13" s="54">
        <f>'DSD (para preencher)'!AA13</f>
        <v/>
      </c>
      <c r="AH13" s="46" t="n">
        <v>14</v>
      </c>
      <c r="AI13" s="46">
        <f>AH13/M13</f>
        <v/>
      </c>
      <c r="AJ13" s="55" t="n">
        <v>14</v>
      </c>
      <c r="AK13" s="46">
        <f>AJ13/M13</f>
        <v/>
      </c>
      <c r="AL13" s="56">
        <f>AG13-AF13</f>
        <v/>
      </c>
      <c r="AY13" s="44" t="n">
        <v>2461</v>
      </c>
      <c r="AZ13">
        <f>((P13*O13)+(S13*R13)+(V13*U13)+(Y13*X13)+AB13+AD13+AE13)</f>
        <v/>
      </c>
    </row>
    <row r="14" ht="18" customHeight="1">
      <c r="A14" s="45" t="inlineStr">
        <is>
          <t>Ciências Agrárias</t>
        </is>
      </c>
      <c r="B14" s="45" t="inlineStr">
        <is>
          <t xml:space="preserve">4.2 Ciência Animal e dos Lacticínios </t>
        </is>
      </c>
      <c r="C14" s="46" t="inlineStr">
        <is>
          <t>EZOO</t>
        </is>
      </c>
      <c r="D14" s="46" t="inlineStr">
        <is>
          <t>DCEB</t>
        </is>
      </c>
      <c r="E14" s="47" t="inlineStr">
        <is>
          <t>Aquacultura</t>
        </is>
      </c>
      <c r="F14" s="48" t="inlineStr">
        <is>
          <t>1º ciclo</t>
        </is>
      </c>
      <c r="G14" s="48" t="inlineStr">
        <is>
          <t>2462</t>
        </is>
      </c>
      <c r="H14" s="48" t="inlineStr">
        <is>
          <t xml:space="preserve"> EZOO</t>
        </is>
      </c>
      <c r="I14" s="49" t="n">
        <v>1</v>
      </c>
      <c r="J14" s="48" t="inlineStr">
        <is>
          <t>2º</t>
        </is>
      </c>
      <c r="K14" s="48" t="inlineStr">
        <is>
          <t>2º</t>
        </is>
      </c>
      <c r="L14" s="46" t="n">
        <v>3</v>
      </c>
      <c r="M14" s="46" t="n">
        <v>7</v>
      </c>
      <c r="N14" s="46" t="n">
        <v>28</v>
      </c>
      <c r="O14" s="50" t="n">
        <v>1</v>
      </c>
      <c r="P14" s="51" t="n">
        <v>18</v>
      </c>
      <c r="Q14" s="51" t="n">
        <v>2.5</v>
      </c>
      <c r="R14" s="46" t="n">
        <v>1</v>
      </c>
      <c r="S14" s="52" t="n">
        <v>10</v>
      </c>
      <c r="T14" s="52" t="n">
        <v>1.5</v>
      </c>
      <c r="U14" s="51" t="n"/>
      <c r="V14" s="51" t="n"/>
      <c r="W14" s="51" t="n"/>
      <c r="X14" s="52" t="n"/>
      <c r="Y14" s="52" t="n"/>
      <c r="Z14" s="52" t="n"/>
      <c r="AA14" s="51" t="n"/>
      <c r="AB14" s="51" t="n"/>
      <c r="AC14" s="52" t="n"/>
      <c r="AD14" s="52" t="n"/>
      <c r="AE14" s="53" t="n"/>
      <c r="AF14" s="54">
        <f>((P14*O14)+(S14*R14)+(V14*U14)+(Y14*X14)+AB14+AD14+AE14)</f>
        <v/>
      </c>
      <c r="AG14" s="54">
        <f>'DSD (para preencher)'!AA14</f>
        <v/>
      </c>
      <c r="AH14" s="46" t="n">
        <v>18</v>
      </c>
      <c r="AI14" s="46" t="n">
        <v>2.5</v>
      </c>
      <c r="AJ14" s="55" t="n">
        <v>10</v>
      </c>
      <c r="AK14" s="46" t="n">
        <v>1.5</v>
      </c>
      <c r="AL14" s="56">
        <f>AG14-AF14</f>
        <v/>
      </c>
      <c r="AY14" s="44" t="n">
        <v>2462</v>
      </c>
      <c r="AZ14">
        <f>((P14*O14)+(S14*R14)+(V14*U14)+(Y14*X14)+AB14+AD14+AE14)</f>
        <v/>
      </c>
    </row>
    <row r="15" ht="18" customHeight="1">
      <c r="A15" s="45" t="inlineStr">
        <is>
          <t>Ciências da Engenharia e Tecnologias</t>
        </is>
      </c>
      <c r="B15" s="45" t="inlineStr">
        <is>
          <t>2.7 Engenharia do Ambiente</t>
        </is>
      </c>
      <c r="C15" s="46" t="inlineStr">
        <is>
          <t>EAMB</t>
        </is>
      </c>
      <c r="D15" s="46" t="inlineStr">
        <is>
          <t>DCEB</t>
        </is>
      </c>
      <c r="E15" s="47" t="inlineStr">
        <is>
          <t>Avaliação e Gestão Ambiental</t>
        </is>
      </c>
      <c r="F15" s="48" t="inlineStr">
        <is>
          <t>1º ciclo</t>
        </is>
      </c>
      <c r="G15" s="48" t="inlineStr">
        <is>
          <t>2463</t>
        </is>
      </c>
      <c r="H15" s="48" t="inlineStr">
        <is>
          <t xml:space="preserve"> AP+EAMB</t>
        </is>
      </c>
      <c r="I15" s="49" t="n">
        <v>2</v>
      </c>
      <c r="J15" s="48" t="inlineStr">
        <is>
          <t>3º</t>
        </is>
      </c>
      <c r="K15" s="48" t="inlineStr">
        <is>
          <t xml:space="preserve">1º </t>
        </is>
      </c>
      <c r="L15" s="46" t="n">
        <v>6</v>
      </c>
      <c r="M15" s="46" t="n">
        <v>14</v>
      </c>
      <c r="N15" s="46" t="n">
        <v>56</v>
      </c>
      <c r="O15" s="50" t="n">
        <v>1</v>
      </c>
      <c r="P15" s="51" t="n">
        <v>28</v>
      </c>
      <c r="Q15" s="51">
        <f>P15/M15</f>
        <v/>
      </c>
      <c r="R15" s="52" t="n"/>
      <c r="S15" s="52" t="n"/>
      <c r="T15" s="52" t="n"/>
      <c r="U15" s="51" t="n">
        <v>2</v>
      </c>
      <c r="V15" s="51" t="n">
        <v>28</v>
      </c>
      <c r="W15" s="51">
        <f>V15/M15</f>
        <v/>
      </c>
      <c r="X15" s="52" t="n"/>
      <c r="Y15" s="52" t="n"/>
      <c r="Z15" s="52" t="n"/>
      <c r="AA15" s="51" t="n"/>
      <c r="AB15" s="51" t="n"/>
      <c r="AC15" s="52" t="n"/>
      <c r="AD15" s="52" t="n"/>
      <c r="AE15" s="53" t="n"/>
      <c r="AF15" s="54">
        <f>((P15*O15)+(S15*R15)+(V15*U15)+(Y15*X15)+AB15+AD15+AE15)</f>
        <v/>
      </c>
      <c r="AG15" s="54">
        <f>'DSD (para preencher)'!AA15</f>
        <v/>
      </c>
      <c r="AH15" s="46" t="n">
        <v>28</v>
      </c>
      <c r="AI15" s="46">
        <f>AH15/M15</f>
        <v/>
      </c>
      <c r="AJ15" s="55" t="n">
        <v>28</v>
      </c>
      <c r="AK15" s="46">
        <f>AJ15/M15</f>
        <v/>
      </c>
      <c r="AL15" s="56">
        <f>AG15-AF15</f>
        <v/>
      </c>
      <c r="AY15" s="44" t="n">
        <v>2463</v>
      </c>
      <c r="AZ15">
        <f>((P15*O15)+(S15*R15)+(V15*U15)+(Y15*X15)+AB15+AD15+AE15)</f>
        <v/>
      </c>
    </row>
    <row r="16" ht="18" customHeight="1">
      <c r="A16" s="45" t="inlineStr">
        <is>
          <t>Ciências Exatas e Naturais</t>
        </is>
      </c>
      <c r="B16" s="45" t="inlineStr">
        <is>
          <t>1.6 Ciências Biológicas</t>
        </is>
      </c>
      <c r="C16" s="46" t="inlineStr">
        <is>
          <t>BIO</t>
        </is>
      </c>
      <c r="D16" s="46" t="inlineStr">
        <is>
          <t>DRAT</t>
        </is>
      </c>
      <c r="E16" s="47" t="inlineStr">
        <is>
          <t>Biodiversidade e Conservação</t>
        </is>
      </c>
      <c r="F16" s="48" t="inlineStr">
        <is>
          <t>1º ciclo</t>
        </is>
      </c>
      <c r="G16" s="48" t="inlineStr">
        <is>
          <t>2464</t>
        </is>
      </c>
      <c r="H16" s="48" t="inlineStr">
        <is>
          <t xml:space="preserve">  BIO+EAMB</t>
        </is>
      </c>
      <c r="I16" s="49" t="n">
        <v>3</v>
      </c>
      <c r="J16" s="48" t="inlineStr">
        <is>
          <t>3º</t>
        </is>
      </c>
      <c r="K16" s="48" t="inlineStr">
        <is>
          <t>2º</t>
        </is>
      </c>
      <c r="L16" s="46" t="n">
        <v>6</v>
      </c>
      <c r="M16" s="46" t="n">
        <v>14</v>
      </c>
      <c r="N16" s="46" t="n">
        <v>56</v>
      </c>
      <c r="O16" s="50" t="n">
        <v>1</v>
      </c>
      <c r="P16" s="51" t="n">
        <v>28</v>
      </c>
      <c r="Q16" s="51">
        <f>P16/M16</f>
        <v/>
      </c>
      <c r="R16" s="52" t="n">
        <v>3</v>
      </c>
      <c r="S16" s="52" t="n">
        <v>10</v>
      </c>
      <c r="T16" s="52" t="n">
        <v>0.5</v>
      </c>
      <c r="U16" s="51" t="n"/>
      <c r="V16" s="51" t="n"/>
      <c r="W16" s="51" t="n"/>
      <c r="X16" s="52" t="n">
        <v>3</v>
      </c>
      <c r="Y16" s="52" t="n">
        <v>10</v>
      </c>
      <c r="Z16" s="52" t="n">
        <v>0.5</v>
      </c>
      <c r="AA16" s="51" t="n">
        <v>1</v>
      </c>
      <c r="AB16" s="51" t="n">
        <v>8</v>
      </c>
      <c r="AC16" s="52" t="n">
        <v>0.5</v>
      </c>
      <c r="AD16" s="52" t="n"/>
      <c r="AE16" s="53" t="n"/>
      <c r="AF16" s="54">
        <f>((P16*O16)+(S16*R16)+(V16*U16)+(Y16*X16)+AB16+AD16+AE16)</f>
        <v/>
      </c>
      <c r="AG16" s="54">
        <f>'DSD (para preencher)'!AA16</f>
        <v/>
      </c>
      <c r="AH16" s="46" t="n">
        <v>28</v>
      </c>
      <c r="AI16" s="46">
        <f>AH16/M16</f>
        <v/>
      </c>
      <c r="AJ16" s="55" t="n">
        <v>28</v>
      </c>
      <c r="AK16" s="46">
        <f>AJ16/M16</f>
        <v/>
      </c>
      <c r="AL16" s="56">
        <f>AG16-AF16</f>
        <v/>
      </c>
      <c r="AY16" s="44" t="n">
        <v>2464</v>
      </c>
      <c r="AZ16">
        <f>((P16*O16)+(S16*R16)+(V16*U16)+(Y16*X16)+AB16+AD16+AE16)</f>
        <v/>
      </c>
    </row>
    <row r="17" ht="18" customHeight="1">
      <c r="A17" s="45" t="inlineStr">
        <is>
          <t>Ciências Exatas e Naturais</t>
        </is>
      </c>
      <c r="B17" s="45" t="inlineStr">
        <is>
          <t>1.2 Ciências da Computação e Ciências da Informação</t>
        </is>
      </c>
      <c r="C17" s="46" t="inlineStr">
        <is>
          <t>BIO</t>
        </is>
      </c>
      <c r="D17" s="46" t="inlineStr">
        <is>
          <t>DRAT</t>
        </is>
      </c>
      <c r="E17" s="47" t="inlineStr">
        <is>
          <t>Bioinformática</t>
        </is>
      </c>
      <c r="F17" s="48" t="inlineStr">
        <is>
          <t>1º ciclo</t>
        </is>
      </c>
      <c r="G17" s="48" t="inlineStr">
        <is>
          <t>2465</t>
        </is>
      </c>
      <c r="H17" s="48" t="inlineStr">
        <is>
          <t xml:space="preserve"> BIO</t>
        </is>
      </c>
      <c r="I17" s="49" t="n">
        <v>2</v>
      </c>
      <c r="J17" s="48" t="inlineStr">
        <is>
          <t>3º</t>
        </is>
      </c>
      <c r="K17" s="48" t="inlineStr">
        <is>
          <t>1º</t>
        </is>
      </c>
      <c r="L17" s="46" t="n">
        <v>6</v>
      </c>
      <c r="M17" s="46" t="n">
        <v>14</v>
      </c>
      <c r="N17" s="46" t="n">
        <v>56</v>
      </c>
      <c r="O17" s="50" t="n">
        <v>1</v>
      </c>
      <c r="P17" s="51" t="n">
        <v>28</v>
      </c>
      <c r="Q17" s="51">
        <f>P17/M17</f>
        <v/>
      </c>
      <c r="R17" s="52" t="n">
        <v>2</v>
      </c>
      <c r="S17" s="52" t="n">
        <v>28</v>
      </c>
      <c r="T17" s="52">
        <f>S17/M17</f>
        <v/>
      </c>
      <c r="U17" s="51" t="n"/>
      <c r="V17" s="51" t="n"/>
      <c r="W17" s="51" t="n"/>
      <c r="X17" s="52" t="n"/>
      <c r="Y17" s="52" t="n"/>
      <c r="Z17" s="52" t="n"/>
      <c r="AA17" s="51" t="n"/>
      <c r="AB17" s="51" t="n"/>
      <c r="AC17" s="52" t="n"/>
      <c r="AD17" s="52" t="n"/>
      <c r="AE17" s="53" t="n"/>
      <c r="AF17" s="54">
        <f>((P17*O17)+(S17*R17)+(V17*U17)+(Y17*X17)+AB17+AD17+AE17)</f>
        <v/>
      </c>
      <c r="AG17" s="54">
        <f>'DSD (para preencher)'!AA17</f>
        <v/>
      </c>
      <c r="AH17" s="46" t="n">
        <v>28</v>
      </c>
      <c r="AI17" s="46">
        <f>AH17/M17</f>
        <v/>
      </c>
      <c r="AJ17" s="55" t="n">
        <v>28</v>
      </c>
      <c r="AK17" s="46">
        <f>AJ17/M17</f>
        <v/>
      </c>
      <c r="AL17" s="56">
        <f>AG17-AF17</f>
        <v/>
      </c>
      <c r="AY17" s="44" t="n">
        <v>2465</v>
      </c>
      <c r="AZ17">
        <f>((P17*O17)+(S17*R17)+(V17*U17)+(Y17*X17)+AB17+AD17+AE17)</f>
        <v/>
      </c>
    </row>
    <row r="18" ht="18" customHeight="1">
      <c r="A18" s="45" t="inlineStr">
        <is>
          <t>Ciências Exatas e Naturais</t>
        </is>
      </c>
      <c r="B18" s="45" t="inlineStr">
        <is>
          <t>1.6 Ciências Biológicas</t>
        </is>
      </c>
      <c r="C18" s="46" t="inlineStr">
        <is>
          <t>BIO</t>
        </is>
      </c>
      <c r="D18" s="46" t="inlineStr">
        <is>
          <t>DRAT</t>
        </is>
      </c>
      <c r="E18" s="47" t="inlineStr">
        <is>
          <t>Biologia Animal</t>
        </is>
      </c>
      <c r="F18" s="48" t="inlineStr">
        <is>
          <t>1º ciclo</t>
        </is>
      </c>
      <c r="G18" s="48" t="inlineStr">
        <is>
          <t>2466</t>
        </is>
      </c>
      <c r="H18" s="48" t="inlineStr">
        <is>
          <t xml:space="preserve"> BIO</t>
        </is>
      </c>
      <c r="I18" s="49" t="n">
        <v>2</v>
      </c>
      <c r="J18" s="48" t="inlineStr">
        <is>
          <t>2º</t>
        </is>
      </c>
      <c r="K18" s="48" t="inlineStr">
        <is>
          <t>1º</t>
        </is>
      </c>
      <c r="L18" s="46" t="n">
        <v>6</v>
      </c>
      <c r="M18" s="46" t="n">
        <v>14</v>
      </c>
      <c r="N18" s="46" t="n">
        <v>56</v>
      </c>
      <c r="O18" s="50" t="n">
        <v>1</v>
      </c>
      <c r="P18" s="51" t="n">
        <v>21</v>
      </c>
      <c r="Q18" s="51">
        <f>P18/M18</f>
        <v/>
      </c>
      <c r="R18" s="52" t="n"/>
      <c r="S18" s="52" t="n"/>
      <c r="T18" s="52" t="n"/>
      <c r="U18" s="51" t="n">
        <v>2</v>
      </c>
      <c r="V18" s="51" t="n">
        <v>35</v>
      </c>
      <c r="W18" s="51">
        <f>V18/M18</f>
        <v/>
      </c>
      <c r="X18" s="52" t="n"/>
      <c r="Y18" s="52" t="n"/>
      <c r="Z18" s="52" t="n"/>
      <c r="AA18" s="51" t="n"/>
      <c r="AB18" s="51" t="n"/>
      <c r="AC18" s="52" t="n"/>
      <c r="AD18" s="52" t="n"/>
      <c r="AE18" s="53" t="n"/>
      <c r="AF18" s="54">
        <f>((P18*O18)+(S18*R18)+(V18*U18)+(Y18*X18)+AB18+AD18+AE18)</f>
        <v/>
      </c>
      <c r="AG18" s="54">
        <f>'DSD (para preencher)'!AA18</f>
        <v/>
      </c>
      <c r="AH18" s="46" t="n">
        <v>21</v>
      </c>
      <c r="AI18" s="46">
        <f>AH18/M18</f>
        <v/>
      </c>
      <c r="AJ18" s="55" t="n">
        <v>35</v>
      </c>
      <c r="AK18" s="46">
        <f>AJ18/M18</f>
        <v/>
      </c>
      <c r="AL18" s="56">
        <f>AG18-AF18</f>
        <v/>
      </c>
      <c r="AY18" s="44" t="n">
        <v>2466</v>
      </c>
      <c r="AZ18">
        <f>((P18*O18)+(S18*R18)+(V18*U18)+(Y18*X18)+AB18+AD18+AE18)</f>
        <v/>
      </c>
    </row>
    <row r="19" ht="18" customHeight="1">
      <c r="A19" s="45" t="inlineStr">
        <is>
          <t>Ciências Exatas e Naturais</t>
        </is>
      </c>
      <c r="B19" s="45" t="inlineStr">
        <is>
          <t>1.6 Ciências Biológicas</t>
        </is>
      </c>
      <c r="C19" s="46" t="inlineStr">
        <is>
          <t>BIO</t>
        </is>
      </c>
      <c r="D19" s="46" t="inlineStr">
        <is>
          <t>DRAT</t>
        </is>
      </c>
      <c r="E19" s="47" t="inlineStr">
        <is>
          <t>Biologia Celular</t>
        </is>
      </c>
      <c r="F19" s="48" t="inlineStr">
        <is>
          <t>1º ciclo</t>
        </is>
      </c>
      <c r="G19" s="48" t="inlineStr">
        <is>
          <t>2467</t>
        </is>
      </c>
      <c r="H19" s="48" t="inlineStr">
        <is>
          <t xml:space="preserve"> BIO</t>
        </is>
      </c>
      <c r="I19" s="49" t="n">
        <v>2</v>
      </c>
      <c r="J19" s="48" t="inlineStr">
        <is>
          <t xml:space="preserve">1º </t>
        </is>
      </c>
      <c r="K19" s="48" t="inlineStr">
        <is>
          <t xml:space="preserve">1º </t>
        </is>
      </c>
      <c r="L19" s="46" t="n">
        <v>6</v>
      </c>
      <c r="M19" s="46" t="n">
        <v>14</v>
      </c>
      <c r="N19" s="46" t="n">
        <v>56</v>
      </c>
      <c r="O19" s="50" t="n">
        <v>1</v>
      </c>
      <c r="P19" s="51" t="n">
        <v>21</v>
      </c>
      <c r="Q19" s="51">
        <f>P19/M19</f>
        <v/>
      </c>
      <c r="R19" s="52" t="n"/>
      <c r="S19" s="52" t="n"/>
      <c r="T19" s="52" t="n"/>
      <c r="U19" s="51" t="n">
        <v>2</v>
      </c>
      <c r="V19" s="51" t="n">
        <v>27</v>
      </c>
      <c r="W19" s="51" t="n">
        <v>2</v>
      </c>
      <c r="X19" s="52" t="n"/>
      <c r="Y19" s="52" t="n"/>
      <c r="Z19" s="52" t="n"/>
      <c r="AA19" s="51" t="n">
        <v>1</v>
      </c>
      <c r="AB19" s="51" t="n">
        <v>8</v>
      </c>
      <c r="AC19" s="52" t="n">
        <v>0.5</v>
      </c>
      <c r="AD19" s="52" t="n"/>
      <c r="AE19" s="53" t="n"/>
      <c r="AF19" s="54">
        <f>((P19*O19)+(S19*R19)+(V19*U19)+(Y19*X19)+AB19+AD19+AE19)</f>
        <v/>
      </c>
      <c r="AG19" s="54">
        <f>'DSD (para preencher)'!AA19</f>
        <v/>
      </c>
      <c r="AH19" s="46" t="n">
        <v>21</v>
      </c>
      <c r="AI19" s="46">
        <f>AH19/M19</f>
        <v/>
      </c>
      <c r="AJ19" s="55" t="n">
        <v>35</v>
      </c>
      <c r="AK19" s="46">
        <f>AJ19/M19</f>
        <v/>
      </c>
      <c r="AL19" s="56">
        <f>AG19-AF19</f>
        <v/>
      </c>
      <c r="AY19" s="44" t="n">
        <v>2467</v>
      </c>
      <c r="AZ19">
        <f>((P19*O19)+(S19*R19)+(V19*U19)+(Y19*X19)+AB19+AD19+AE19)</f>
        <v/>
      </c>
    </row>
    <row r="20" ht="18" customHeight="1">
      <c r="A20" s="45" t="inlineStr">
        <is>
          <t>Ciências Exatas e Naturais</t>
        </is>
      </c>
      <c r="B20" s="45" t="inlineStr">
        <is>
          <t>1.6 Ciências Biológicas</t>
        </is>
      </c>
      <c r="C20" s="46" t="inlineStr">
        <is>
          <t>BIO</t>
        </is>
      </c>
      <c r="D20" s="46" t="inlineStr">
        <is>
          <t>DRAT</t>
        </is>
      </c>
      <c r="E20" s="47" t="inlineStr">
        <is>
          <t xml:space="preserve">Biologia Celular e Microbiologia </t>
        </is>
      </c>
      <c r="F20" s="48" t="inlineStr">
        <is>
          <t>1º ciclo</t>
        </is>
      </c>
      <c r="G20" s="48" t="inlineStr">
        <is>
          <t>2468</t>
        </is>
      </c>
      <c r="H20" s="48" t="inlineStr">
        <is>
          <t xml:space="preserve"> EAGR+EALIM+EAMB+EFLO+EZOO</t>
        </is>
      </c>
      <c r="I20" s="49" t="n">
        <v>8</v>
      </c>
      <c r="J20" s="48" t="inlineStr">
        <is>
          <t xml:space="preserve">1º </t>
        </is>
      </c>
      <c r="K20" s="48" t="inlineStr">
        <is>
          <t xml:space="preserve">1º </t>
        </is>
      </c>
      <c r="L20" s="46" t="n">
        <v>6</v>
      </c>
      <c r="M20" s="46" t="n">
        <v>14</v>
      </c>
      <c r="N20" s="46" t="n">
        <v>56</v>
      </c>
      <c r="O20" s="50" t="n">
        <v>3</v>
      </c>
      <c r="P20" s="51" t="n">
        <v>21</v>
      </c>
      <c r="Q20" s="51">
        <f>P20/M20</f>
        <v/>
      </c>
      <c r="R20" s="52" t="n"/>
      <c r="S20" s="52" t="n"/>
      <c r="T20" s="52" t="n"/>
      <c r="U20" s="51" t="n">
        <v>8</v>
      </c>
      <c r="V20" s="51" t="n">
        <v>35</v>
      </c>
      <c r="W20" s="51">
        <f>V20/M20</f>
        <v/>
      </c>
      <c r="X20" s="52" t="n"/>
      <c r="Y20" s="52" t="n"/>
      <c r="Z20" s="52" t="n"/>
      <c r="AA20" s="51" t="n"/>
      <c r="AB20" s="51" t="n"/>
      <c r="AC20" s="52" t="n"/>
      <c r="AD20" s="52" t="n"/>
      <c r="AE20" s="53" t="n"/>
      <c r="AF20" s="54">
        <f>((P20*O20)+(S20*R20)+(V20*U20)+(Y20*X20)+AB20+AD20+AE20)</f>
        <v/>
      </c>
      <c r="AG20" s="54">
        <f>'DSD (para preencher)'!AA20</f>
        <v/>
      </c>
      <c r="AH20" s="46" t="n">
        <v>21</v>
      </c>
      <c r="AI20" s="46">
        <f>AH20/M20</f>
        <v/>
      </c>
      <c r="AJ20" s="55" t="n">
        <v>35</v>
      </c>
      <c r="AK20" s="46">
        <f>AJ20/M20</f>
        <v/>
      </c>
      <c r="AL20" s="56">
        <f>AG20-AF20</f>
        <v/>
      </c>
      <c r="AY20" s="44" t="n">
        <v>2468</v>
      </c>
      <c r="AZ20">
        <f>((P20*O20)+(S20*R20)+(V20*U20)+(Y20*X20)+AB20+AD20+AE20)</f>
        <v/>
      </c>
    </row>
    <row r="21" ht="18" customHeight="1">
      <c r="A21" s="45" t="inlineStr">
        <is>
          <t>Ciências Exatas e Naturais</t>
        </is>
      </c>
      <c r="B21" s="45" t="inlineStr">
        <is>
          <t>1.6 Ciências Biológicas</t>
        </is>
      </c>
      <c r="C21" s="46" t="inlineStr">
        <is>
          <t>BIO</t>
        </is>
      </c>
      <c r="D21" s="46" t="inlineStr">
        <is>
          <t>DRAT</t>
        </is>
      </c>
      <c r="E21" s="47" t="inlineStr">
        <is>
          <t>Biologia do Desenvolvimento</t>
        </is>
      </c>
      <c r="F21" s="48" t="inlineStr">
        <is>
          <t>1º ciclo</t>
        </is>
      </c>
      <c r="G21" s="48" t="inlineStr">
        <is>
          <t>2469</t>
        </is>
      </c>
      <c r="H21" s="48" t="inlineStr">
        <is>
          <t xml:space="preserve"> BIO</t>
        </is>
      </c>
      <c r="I21" s="49" t="n">
        <v>2</v>
      </c>
      <c r="J21" s="48" t="inlineStr">
        <is>
          <t>3º</t>
        </is>
      </c>
      <c r="K21" s="48" t="inlineStr">
        <is>
          <t>1º</t>
        </is>
      </c>
      <c r="L21" s="46" t="n">
        <v>6</v>
      </c>
      <c r="M21" s="46" t="n">
        <v>14</v>
      </c>
      <c r="N21" s="46" t="n">
        <v>56</v>
      </c>
      <c r="O21" s="50" t="n">
        <v>1</v>
      </c>
      <c r="P21" s="51" t="n">
        <v>28</v>
      </c>
      <c r="Q21" s="51">
        <f>P21/M21</f>
        <v/>
      </c>
      <c r="R21" s="52" t="n"/>
      <c r="S21" s="52" t="n"/>
      <c r="T21" s="52" t="n"/>
      <c r="U21" s="51" t="n">
        <v>1</v>
      </c>
      <c r="V21" s="51" t="n">
        <v>16</v>
      </c>
      <c r="W21" s="51" t="n">
        <v>1</v>
      </c>
      <c r="X21" s="52" t="n"/>
      <c r="Y21" s="52" t="n"/>
      <c r="Z21" s="52" t="n"/>
      <c r="AA21" s="51" t="n">
        <v>1</v>
      </c>
      <c r="AB21" s="51" t="n">
        <v>12</v>
      </c>
      <c r="AC21" s="52" t="n">
        <v>1</v>
      </c>
      <c r="AD21" s="52" t="n"/>
      <c r="AE21" s="53" t="n"/>
      <c r="AF21" s="54">
        <f>((P21*O21)+(S21*R21)+(V21*U21)+(Y21*X21)+AB21+AD21+AE21)</f>
        <v/>
      </c>
      <c r="AG21" s="54">
        <f>'DSD (para preencher)'!AA21</f>
        <v/>
      </c>
      <c r="AH21" s="46" t="n">
        <v>28</v>
      </c>
      <c r="AI21" s="46">
        <f>AH21/M21</f>
        <v/>
      </c>
      <c r="AJ21" s="55" t="n">
        <v>28</v>
      </c>
      <c r="AK21" s="46">
        <f>AJ21/M21</f>
        <v/>
      </c>
      <c r="AL21" s="56">
        <f>AG21-AF21</f>
        <v/>
      </c>
      <c r="AY21" s="44" t="n">
        <v>2469</v>
      </c>
      <c r="AZ21">
        <f>((P21*O21)+(S21*R21)+(V21*U21)+(Y21*X21)+AB21+AD21+AE21)</f>
        <v/>
      </c>
    </row>
    <row r="22" ht="18" customHeight="1">
      <c r="A22" s="45" t="inlineStr">
        <is>
          <t>Ciências Exatas e Naturais</t>
        </is>
      </c>
      <c r="B22" s="45" t="inlineStr">
        <is>
          <t>1.6 Ciências Biológicas</t>
        </is>
      </c>
      <c r="C22" s="46" t="inlineStr">
        <is>
          <t>FLO</t>
        </is>
      </c>
      <c r="D22" s="46" t="inlineStr">
        <is>
          <t>DRAT</t>
        </is>
      </c>
      <c r="E22" s="47" t="inlineStr">
        <is>
          <t>Biologia Florestal</t>
        </is>
      </c>
      <c r="F22" s="48" t="inlineStr">
        <is>
          <t>1º ciclo</t>
        </is>
      </c>
      <c r="G22" s="48" t="n">
        <v>2470</v>
      </c>
      <c r="H22" s="48" t="inlineStr">
        <is>
          <t xml:space="preserve"> EFLO</t>
        </is>
      </c>
      <c r="I22" s="49" t="n">
        <v>1</v>
      </c>
      <c r="J22" s="48" t="inlineStr">
        <is>
          <t>1º</t>
        </is>
      </c>
      <c r="K22" s="48" t="inlineStr">
        <is>
          <t>2º</t>
        </is>
      </c>
      <c r="L22" s="46" t="n">
        <v>6</v>
      </c>
      <c r="M22" s="46" t="n">
        <v>14</v>
      </c>
      <c r="N22" s="46" t="n">
        <v>56</v>
      </c>
      <c r="O22" s="50" t="n">
        <v>1</v>
      </c>
      <c r="P22" s="51" t="n">
        <v>21</v>
      </c>
      <c r="Q22" s="51">
        <f>P22/M22</f>
        <v/>
      </c>
      <c r="R22" s="52" t="n">
        <v>1</v>
      </c>
      <c r="S22" s="52" t="n">
        <v>27</v>
      </c>
      <c r="T22" s="52" t="n">
        <v>2</v>
      </c>
      <c r="U22" s="51" t="n">
        <v>1</v>
      </c>
      <c r="V22" s="51" t="n">
        <v>8</v>
      </c>
      <c r="W22" s="51" t="n">
        <v>0.5</v>
      </c>
      <c r="X22" s="52" t="n"/>
      <c r="Y22" s="52" t="n"/>
      <c r="Z22" s="52" t="n"/>
      <c r="AA22" s="51" t="n"/>
      <c r="AB22" s="51" t="n"/>
      <c r="AC22" s="52" t="n"/>
      <c r="AD22" s="52" t="n"/>
      <c r="AE22" s="53" t="n"/>
      <c r="AF22" s="54">
        <f>((P22*O22)+(S22*R22)+(V22*U22)+(Y22*X22)+AB22+AD22+AE22)</f>
        <v/>
      </c>
      <c r="AG22" s="54">
        <f>'DSD (para preencher)'!AA22</f>
        <v/>
      </c>
      <c r="AH22" s="46" t="n">
        <v>21</v>
      </c>
      <c r="AI22" s="46">
        <f>AH22/M22</f>
        <v/>
      </c>
      <c r="AJ22" s="55" t="n">
        <v>35</v>
      </c>
      <c r="AK22" s="46">
        <f>AJ22/M22</f>
        <v/>
      </c>
      <c r="AL22" s="56">
        <f>AG22-AF22</f>
        <v/>
      </c>
      <c r="AY22" s="44" t="n">
        <v>2470</v>
      </c>
      <c r="AZ22">
        <f>((P22*O22)+(S22*R22)+(V22*U22)+(Y22*X22)+AB22+AD22+AE22)</f>
        <v/>
      </c>
    </row>
    <row r="23" ht="18" customHeight="1">
      <c r="A23" s="45" t="inlineStr">
        <is>
          <t>Ciências Exatas e Naturais</t>
        </is>
      </c>
      <c r="B23" s="45" t="inlineStr">
        <is>
          <t>1.6 Ciências Biológicas</t>
        </is>
      </c>
      <c r="C23" s="46" t="inlineStr">
        <is>
          <t>BIO</t>
        </is>
      </c>
      <c r="D23" s="46" t="inlineStr">
        <is>
          <t>DRAT</t>
        </is>
      </c>
      <c r="E23" s="47" t="inlineStr">
        <is>
          <t>Biologia Molecular</t>
        </is>
      </c>
      <c r="F23" s="48" t="inlineStr">
        <is>
          <t>1º ciclo</t>
        </is>
      </c>
      <c r="G23" s="48" t="inlineStr">
        <is>
          <t>2471</t>
        </is>
      </c>
      <c r="H23" s="48" t="inlineStr">
        <is>
          <t xml:space="preserve"> BIO</t>
        </is>
      </c>
      <c r="I23" s="49" t="n">
        <v>2</v>
      </c>
      <c r="J23" s="48" t="inlineStr">
        <is>
          <t>2º</t>
        </is>
      </c>
      <c r="K23" s="48" t="inlineStr">
        <is>
          <t>1º</t>
        </is>
      </c>
      <c r="L23" s="46" t="n">
        <v>6</v>
      </c>
      <c r="M23" s="46" t="n">
        <v>14</v>
      </c>
      <c r="N23" s="46" t="n">
        <v>56</v>
      </c>
      <c r="O23" s="50" t="n">
        <v>1</v>
      </c>
      <c r="P23" s="51" t="n">
        <v>28</v>
      </c>
      <c r="Q23" s="51">
        <f>P23/M23</f>
        <v/>
      </c>
      <c r="R23" s="52" t="n">
        <v>2</v>
      </c>
      <c r="S23" s="52" t="n">
        <v>12</v>
      </c>
      <c r="T23" s="52" t="n">
        <v>1</v>
      </c>
      <c r="U23" s="51" t="n">
        <v>2</v>
      </c>
      <c r="V23" s="51" t="n">
        <v>12</v>
      </c>
      <c r="W23" s="51" t="n">
        <v>1</v>
      </c>
      <c r="X23" s="52" t="n"/>
      <c r="Y23" s="52" t="n"/>
      <c r="Z23" s="52" t="n"/>
      <c r="AA23" s="51" t="n">
        <v>1</v>
      </c>
      <c r="AB23" s="51" t="n">
        <v>4</v>
      </c>
      <c r="AC23" s="52" t="n">
        <v>0.5</v>
      </c>
      <c r="AD23" s="52" t="n"/>
      <c r="AE23" s="53" t="n"/>
      <c r="AF23" s="54">
        <f>((P23*O23)+(S23*R23)+(V23*U23)+(Y23*X23)+AB23+AD23+AE23)</f>
        <v/>
      </c>
      <c r="AG23" s="54">
        <f>'DSD (para preencher)'!AA23</f>
        <v/>
      </c>
      <c r="AH23" s="46" t="n">
        <v>28</v>
      </c>
      <c r="AI23" s="46">
        <f>AH23/M23</f>
        <v/>
      </c>
      <c r="AJ23" s="55" t="n">
        <v>28</v>
      </c>
      <c r="AK23" s="46">
        <f>AJ23/M23</f>
        <v/>
      </c>
      <c r="AL23" s="56">
        <f>AG23-AF23</f>
        <v/>
      </c>
      <c r="AY23" s="44" t="n">
        <v>2471</v>
      </c>
      <c r="AZ23">
        <f>((P23*O23)+(S23*R23)+(V23*U23)+(Y23*X23)+AB23+AD23+AE23)</f>
        <v/>
      </c>
    </row>
    <row r="24" ht="18" customHeight="1">
      <c r="A24" s="45" t="inlineStr">
        <is>
          <t>Ciências Exatas e Naturais</t>
        </is>
      </c>
      <c r="B24" s="45" t="inlineStr">
        <is>
          <t>1.6 Ciências Biológicas</t>
        </is>
      </c>
      <c r="C24" s="46" t="inlineStr">
        <is>
          <t>BIO</t>
        </is>
      </c>
      <c r="D24" s="46" t="inlineStr">
        <is>
          <t>DRAT</t>
        </is>
      </c>
      <c r="E24" s="47" t="inlineStr">
        <is>
          <t>Biologia Vegetal</t>
        </is>
      </c>
      <c r="F24" s="48" t="inlineStr">
        <is>
          <t>1º ciclo</t>
        </is>
      </c>
      <c r="G24" s="48" t="inlineStr">
        <is>
          <t>2472</t>
        </is>
      </c>
      <c r="H24" s="48" t="inlineStr">
        <is>
          <t xml:space="preserve"> BIO</t>
        </is>
      </c>
      <c r="I24" s="49" t="n">
        <v>2</v>
      </c>
      <c r="J24" s="48" t="inlineStr">
        <is>
          <t>2º</t>
        </is>
      </c>
      <c r="K24" s="48" t="inlineStr">
        <is>
          <t>2º</t>
        </is>
      </c>
      <c r="L24" s="46" t="n">
        <v>6</v>
      </c>
      <c r="M24" s="46" t="n">
        <v>14</v>
      </c>
      <c r="N24" s="46" t="n">
        <v>56</v>
      </c>
      <c r="O24" s="50" t="n">
        <v>1</v>
      </c>
      <c r="P24" s="51" t="n">
        <v>21</v>
      </c>
      <c r="Q24" s="51">
        <f>P24/M24</f>
        <v/>
      </c>
      <c r="R24" s="52" t="n"/>
      <c r="S24" s="52" t="n"/>
      <c r="T24" s="52" t="n"/>
      <c r="U24" s="51" t="n">
        <v>2</v>
      </c>
      <c r="V24" s="51" t="n">
        <v>21</v>
      </c>
      <c r="W24" s="51">
        <f>V24/M24</f>
        <v/>
      </c>
      <c r="X24" s="52" t="n">
        <v>1</v>
      </c>
      <c r="Y24" s="52" t="n">
        <v>7</v>
      </c>
      <c r="Z24" s="52">
        <f>Y24/M24</f>
        <v/>
      </c>
      <c r="AA24" s="51" t="n">
        <v>1</v>
      </c>
      <c r="AB24" s="51" t="n">
        <v>7</v>
      </c>
      <c r="AC24" s="52">
        <f>AB24/M24</f>
        <v/>
      </c>
      <c r="AD24" s="52" t="n"/>
      <c r="AE24" s="53" t="n"/>
      <c r="AF24" s="54">
        <f>((P24*O24)+(S24*R24)+(V24*U24)+(Y24*X24)+AB24+AD24+AE24)</f>
        <v/>
      </c>
      <c r="AG24" s="54">
        <f>'DSD (para preencher)'!AA24</f>
        <v/>
      </c>
      <c r="AH24" s="46" t="n">
        <v>21</v>
      </c>
      <c r="AI24" s="46">
        <f>AH24/M24</f>
        <v/>
      </c>
      <c r="AJ24" s="55" t="n">
        <v>35</v>
      </c>
      <c r="AK24" s="46">
        <f>AJ24/M24</f>
        <v/>
      </c>
      <c r="AL24" s="56">
        <f>AG24-AF24</f>
        <v/>
      </c>
      <c r="AY24" s="44" t="n">
        <v>2472</v>
      </c>
      <c r="AZ24">
        <f>((P24*O24)+(S24*R24)+(V24*U24)+(Y24*X24)+AB24+AD24+AE24)</f>
        <v/>
      </c>
    </row>
    <row r="25" ht="18" customHeight="1">
      <c r="A25" s="45" t="inlineStr">
        <is>
          <t>Ciências Exatas e Naturais</t>
        </is>
      </c>
      <c r="B25" s="45" t="inlineStr">
        <is>
          <t>1.6 Ciências Biológicas</t>
        </is>
      </c>
      <c r="C25" s="46" t="inlineStr">
        <is>
          <t>BIO</t>
        </is>
      </c>
      <c r="D25" s="46" t="inlineStr">
        <is>
          <t>DRAT</t>
        </is>
      </c>
      <c r="E25" s="47" t="inlineStr">
        <is>
          <t>Bioquímica</t>
        </is>
      </c>
      <c r="F25" s="48" t="inlineStr">
        <is>
          <t>1º ciclo</t>
        </is>
      </c>
      <c r="G25" s="48" t="inlineStr">
        <is>
          <t>2473</t>
        </is>
      </c>
      <c r="H25" s="48" t="inlineStr">
        <is>
          <t xml:space="preserve"> BIO</t>
        </is>
      </c>
      <c r="I25" s="49" t="n">
        <v>2</v>
      </c>
      <c r="J25" s="48" t="inlineStr">
        <is>
          <t xml:space="preserve">1º </t>
        </is>
      </c>
      <c r="K25" s="48" t="inlineStr">
        <is>
          <t>2º</t>
        </is>
      </c>
      <c r="L25" s="46" t="n">
        <v>6</v>
      </c>
      <c r="M25" s="46" t="n">
        <v>14</v>
      </c>
      <c r="N25" s="46" t="n">
        <v>56</v>
      </c>
      <c r="O25" s="50" t="n">
        <v>1</v>
      </c>
      <c r="P25" s="51" t="n">
        <v>28</v>
      </c>
      <c r="Q25" s="51">
        <f>P25/M25</f>
        <v/>
      </c>
      <c r="R25" s="52" t="n">
        <v>2</v>
      </c>
      <c r="S25" s="52" t="n">
        <v>14</v>
      </c>
      <c r="T25" s="52">
        <f>S25/M25</f>
        <v/>
      </c>
      <c r="U25" s="51" t="n">
        <v>2</v>
      </c>
      <c r="V25" s="51" t="n">
        <v>8</v>
      </c>
      <c r="W25" s="51" t="n">
        <v>0.5</v>
      </c>
      <c r="X25" s="52" t="n"/>
      <c r="Y25" s="52" t="n"/>
      <c r="Z25" s="52" t="n"/>
      <c r="AA25" s="51" t="n">
        <v>1</v>
      </c>
      <c r="AB25" s="51" t="n">
        <v>6</v>
      </c>
      <c r="AC25" s="52" t="n">
        <v>0.5</v>
      </c>
      <c r="AD25" s="52" t="n"/>
      <c r="AE25" s="53" t="n"/>
      <c r="AF25" s="54">
        <f>((P25*O25)+(S25*R25)+(V25*U25)+(Y25*X25)+AB25+AD25+AE25)</f>
        <v/>
      </c>
      <c r="AG25" s="54">
        <f>'DSD (para preencher)'!AA25</f>
        <v/>
      </c>
      <c r="AH25" s="46" t="n">
        <v>28</v>
      </c>
      <c r="AI25" s="46">
        <f>AH25/M25</f>
        <v/>
      </c>
      <c r="AJ25" s="55" t="n">
        <v>28</v>
      </c>
      <c r="AK25" s="46">
        <f>AJ25/M25</f>
        <v/>
      </c>
      <c r="AL25" s="56">
        <f>AG25-AF25</f>
        <v/>
      </c>
      <c r="AY25" s="44" t="n">
        <v>2473</v>
      </c>
      <c r="AZ25">
        <f>((P25*O25)+(S25*R25)+(V25*U25)+(Y25*X25)+AB25+AD25+AE25)</f>
        <v/>
      </c>
    </row>
    <row r="26" ht="18" customHeight="1">
      <c r="A26" s="45" t="inlineStr">
        <is>
          <t>Ciências Agrárias</t>
        </is>
      </c>
      <c r="B26" s="45" t="inlineStr">
        <is>
          <t>4.4. Biotecnologia Agrária e Alimentar</t>
        </is>
      </c>
      <c r="C26" s="46" t="inlineStr">
        <is>
          <t>BIO</t>
        </is>
      </c>
      <c r="D26" s="46" t="inlineStr">
        <is>
          <t>DRAT</t>
        </is>
      </c>
      <c r="E26" s="47" t="inlineStr">
        <is>
          <t>Biotecnologia</t>
        </is>
      </c>
      <c r="F26" s="48" t="inlineStr">
        <is>
          <t>1º ciclo</t>
        </is>
      </c>
      <c r="G26" s="48" t="inlineStr">
        <is>
          <t>2474</t>
        </is>
      </c>
      <c r="H26" s="48" t="inlineStr">
        <is>
          <t xml:space="preserve"> BIO</t>
        </is>
      </c>
      <c r="I26" s="49" t="n">
        <v>2</v>
      </c>
      <c r="J26" s="48" t="inlineStr">
        <is>
          <t>3º</t>
        </is>
      </c>
      <c r="K26" s="48" t="inlineStr">
        <is>
          <t>2º</t>
        </is>
      </c>
      <c r="L26" s="46" t="n">
        <v>6</v>
      </c>
      <c r="M26" s="46" t="n">
        <v>14</v>
      </c>
      <c r="N26" s="46" t="n">
        <v>56</v>
      </c>
      <c r="O26" s="50" t="n">
        <v>1</v>
      </c>
      <c r="P26" s="51" t="n">
        <v>21</v>
      </c>
      <c r="Q26" s="51">
        <f>P26/M26</f>
        <v/>
      </c>
      <c r="R26" s="52" t="n"/>
      <c r="S26" s="52" t="n"/>
      <c r="T26" s="52" t="n"/>
      <c r="U26" s="51" t="n"/>
      <c r="V26" s="51" t="n"/>
      <c r="W26" s="51" t="n"/>
      <c r="X26" s="52" t="n">
        <v>1</v>
      </c>
      <c r="Y26" s="52" t="n">
        <v>25</v>
      </c>
      <c r="Z26" s="52" t="n">
        <v>2</v>
      </c>
      <c r="AA26" s="51" t="n">
        <v>1</v>
      </c>
      <c r="AB26" s="51" t="n">
        <v>5</v>
      </c>
      <c r="AC26" s="52" t="n">
        <v>0.5</v>
      </c>
      <c r="AD26" s="52" t="n">
        <v>5</v>
      </c>
      <c r="AE26" s="53" t="n"/>
      <c r="AF26" s="54">
        <f>((P26*O26)+(S26*R26)+(V26*U26)+(Y26*X26)+AB26+AD26+AE26)</f>
        <v/>
      </c>
      <c r="AG26" s="54">
        <f>'DSD (para preencher)'!AA26</f>
        <v/>
      </c>
      <c r="AH26" s="46" t="n">
        <v>21</v>
      </c>
      <c r="AI26" s="46">
        <f>AH26/M26</f>
        <v/>
      </c>
      <c r="AJ26" s="55" t="n">
        <v>35</v>
      </c>
      <c r="AK26" s="46">
        <f>AJ26/M26</f>
        <v/>
      </c>
      <c r="AL26" s="56">
        <f>AG26-AF26</f>
        <v/>
      </c>
      <c r="AY26" s="44" t="n">
        <v>2474</v>
      </c>
      <c r="AZ26">
        <f>((P26*O26)+(S26*R26)+(V26*U26)+(Y26*X26)+AB26+AD26+AE26)</f>
        <v/>
      </c>
    </row>
    <row r="27" ht="18" customHeight="1">
      <c r="A27" s="45" t="inlineStr">
        <is>
          <t>Ciências da Engenharia e Tecnologias</t>
        </is>
      </c>
      <c r="B27" s="45" t="inlineStr">
        <is>
          <t>2.11 Outras Ciências de Engenharia e Tecnologias</t>
        </is>
      </c>
      <c r="C27" s="46" t="inlineStr">
        <is>
          <t>EALIM</t>
        </is>
      </c>
      <c r="D27" s="46" t="inlineStr">
        <is>
          <t>DCEB</t>
        </is>
      </c>
      <c r="E27" s="47" t="inlineStr">
        <is>
          <t>Biotecnologia Alimentar</t>
        </is>
      </c>
      <c r="F27" s="48" t="inlineStr">
        <is>
          <t>1º ciclo</t>
        </is>
      </c>
      <c r="G27" s="48" t="inlineStr">
        <is>
          <t>2475</t>
        </is>
      </c>
      <c r="H27" s="48" t="inlineStr">
        <is>
          <t xml:space="preserve"> EALIM</t>
        </is>
      </c>
      <c r="I27" s="49" t="n">
        <v>2</v>
      </c>
      <c r="J27" s="48" t="inlineStr">
        <is>
          <t>2º</t>
        </is>
      </c>
      <c r="K27" s="48" t="inlineStr">
        <is>
          <t>2º</t>
        </is>
      </c>
      <c r="L27" s="46" t="n">
        <v>6</v>
      </c>
      <c r="M27" s="46" t="n">
        <v>14</v>
      </c>
      <c r="N27" s="46" t="n">
        <v>56</v>
      </c>
      <c r="O27" s="50" t="n">
        <v>1</v>
      </c>
      <c r="P27" s="51" t="n">
        <v>21</v>
      </c>
      <c r="Q27" s="51">
        <f>P27/M27</f>
        <v/>
      </c>
      <c r="R27" s="52" t="n"/>
      <c r="S27" s="52" t="n"/>
      <c r="T27" s="52" t="n"/>
      <c r="U27" s="51" t="n">
        <v>2</v>
      </c>
      <c r="V27" s="51" t="n">
        <v>35</v>
      </c>
      <c r="W27" s="51">
        <f>V27/M27</f>
        <v/>
      </c>
      <c r="X27" s="52" t="n"/>
      <c r="Y27" s="52" t="n"/>
      <c r="Z27" s="52" t="n"/>
      <c r="AA27" s="51" t="n"/>
      <c r="AB27" s="51" t="n"/>
      <c r="AC27" s="52" t="n"/>
      <c r="AD27" s="52" t="n"/>
      <c r="AE27" s="53" t="n"/>
      <c r="AF27" s="54">
        <f>((P27*O27)+(S27*R27)+(V27*U27)+(Y27*X27)+AB27+AD27+AE27)</f>
        <v/>
      </c>
      <c r="AG27" s="54">
        <f>'DSD (para preencher)'!AA27</f>
        <v/>
      </c>
      <c r="AH27" s="46" t="n">
        <v>21</v>
      </c>
      <c r="AI27" s="46">
        <f>AH27/M27</f>
        <v/>
      </c>
      <c r="AJ27" s="55" t="n">
        <v>35</v>
      </c>
      <c r="AK27" s="46">
        <f>AJ27/M27</f>
        <v/>
      </c>
      <c r="AL27" s="56">
        <f>AG27-AF27</f>
        <v/>
      </c>
      <c r="AY27" s="44" t="n">
        <v>2475</v>
      </c>
      <c r="AZ27">
        <f>((P27*O27)+(S27*R27)+(V27*U27)+(Y27*X27)+AB27+AD27+AE27)</f>
        <v/>
      </c>
    </row>
    <row r="28" ht="18" customHeight="1">
      <c r="A28" s="45" t="inlineStr">
        <is>
          <t>Ciências Exatas e Naturais</t>
        </is>
      </c>
      <c r="B28" s="45" t="inlineStr">
        <is>
          <t>1.6 Ciências Biológicas</t>
        </is>
      </c>
      <c r="C28" s="46" t="inlineStr">
        <is>
          <t>BIO</t>
        </is>
      </c>
      <c r="D28" s="46" t="inlineStr">
        <is>
          <t>DRAT</t>
        </is>
      </c>
      <c r="E28" s="47" t="inlineStr">
        <is>
          <t>Botânica Agrícola</t>
        </is>
      </c>
      <c r="F28" s="48" t="inlineStr">
        <is>
          <t>1º ciclo</t>
        </is>
      </c>
      <c r="G28" s="48" t="inlineStr">
        <is>
          <t>2476</t>
        </is>
      </c>
      <c r="H28" s="48" t="inlineStr">
        <is>
          <t xml:space="preserve"> EAGR</t>
        </is>
      </c>
      <c r="I28" s="49" t="n">
        <v>3</v>
      </c>
      <c r="J28" s="48" t="inlineStr">
        <is>
          <t xml:space="preserve">1º </t>
        </is>
      </c>
      <c r="K28" s="48" t="inlineStr">
        <is>
          <t>2º</t>
        </is>
      </c>
      <c r="L28" s="46" t="n">
        <v>3</v>
      </c>
      <c r="M28" s="46" t="n">
        <v>7</v>
      </c>
      <c r="N28" s="46" t="n">
        <v>28</v>
      </c>
      <c r="O28" s="50" t="n">
        <v>1</v>
      </c>
      <c r="P28" s="51" t="n">
        <v>14</v>
      </c>
      <c r="Q28" s="51">
        <f>P28/M28</f>
        <v/>
      </c>
      <c r="R28" s="52" t="n"/>
      <c r="S28" s="52" t="n"/>
      <c r="T28" s="52" t="n"/>
      <c r="U28" s="51" t="n">
        <v>3</v>
      </c>
      <c r="V28" s="51" t="n">
        <v>14</v>
      </c>
      <c r="W28" s="51">
        <f>V28/M28</f>
        <v/>
      </c>
      <c r="X28" s="52" t="n"/>
      <c r="Y28" s="52" t="n"/>
      <c r="Z28" s="52" t="n"/>
      <c r="AA28" s="51" t="n"/>
      <c r="AB28" s="51" t="n"/>
      <c r="AC28" s="52" t="n"/>
      <c r="AD28" s="52" t="n"/>
      <c r="AE28" s="53" t="n"/>
      <c r="AF28" s="54">
        <f>((P28*O28)+(S28*R28)+(V28*U28)+(Y28*X28)+AB28+AD28+AE28)</f>
        <v/>
      </c>
      <c r="AG28" s="54">
        <f>'DSD (para preencher)'!AA28</f>
        <v/>
      </c>
      <c r="AH28" s="46" t="n">
        <v>14</v>
      </c>
      <c r="AI28" s="46">
        <f>AH28/M28</f>
        <v/>
      </c>
      <c r="AJ28" s="55" t="n">
        <v>14</v>
      </c>
      <c r="AK28" s="46">
        <f>AJ28/M28</f>
        <v/>
      </c>
      <c r="AL28" s="56">
        <f>AG28-AF28</f>
        <v/>
      </c>
      <c r="AY28" s="44" t="n">
        <v>2476</v>
      </c>
      <c r="AZ28">
        <f>((P28*O28)+(S28*R28)+(V28*U28)+(Y28*X28)+AB28+AD28+AE28)</f>
        <v/>
      </c>
    </row>
    <row r="29" ht="18" customHeight="1">
      <c r="A29" s="45" t="inlineStr">
        <is>
          <t>Ciências Exatas e Naturais</t>
        </is>
      </c>
      <c r="B29" s="45" t="inlineStr">
        <is>
          <t>1.6 Ciências Biológicas</t>
        </is>
      </c>
      <c r="C29" s="46" t="inlineStr">
        <is>
          <t>BIO</t>
        </is>
      </c>
      <c r="D29" s="46" t="inlineStr">
        <is>
          <t>DRAT</t>
        </is>
      </c>
      <c r="E29" s="47" t="inlineStr">
        <is>
          <t>Botânica Geral</t>
        </is>
      </c>
      <c r="F29" s="48" t="inlineStr">
        <is>
          <t>1º ciclo</t>
        </is>
      </c>
      <c r="G29" s="48" t="inlineStr">
        <is>
          <t>2477</t>
        </is>
      </c>
      <c r="H29" s="48" t="inlineStr">
        <is>
          <t xml:space="preserve"> AP+BIO+EAGR+EALIM+EFLO</t>
        </is>
      </c>
      <c r="I29" s="49" t="n">
        <v>8</v>
      </c>
      <c r="J29" s="48" t="inlineStr">
        <is>
          <t xml:space="preserve">1º </t>
        </is>
      </c>
      <c r="K29" s="48" t="inlineStr">
        <is>
          <t>2º</t>
        </is>
      </c>
      <c r="L29" s="46" t="n">
        <v>3</v>
      </c>
      <c r="M29" s="46" t="n">
        <v>7</v>
      </c>
      <c r="N29" s="46" t="n">
        <v>28</v>
      </c>
      <c r="O29" s="50" t="n">
        <v>2</v>
      </c>
      <c r="P29" s="51" t="n">
        <v>14</v>
      </c>
      <c r="Q29" s="51">
        <f>P29/M29</f>
        <v/>
      </c>
      <c r="R29" s="52" t="n"/>
      <c r="S29" s="52" t="n"/>
      <c r="T29" s="52" t="n"/>
      <c r="U29" s="51" t="n">
        <v>8</v>
      </c>
      <c r="V29" s="51" t="n">
        <v>14</v>
      </c>
      <c r="W29" s="51">
        <f>V29/M29</f>
        <v/>
      </c>
      <c r="X29" s="52" t="n"/>
      <c r="Y29" s="52" t="n"/>
      <c r="Z29" s="52" t="n"/>
      <c r="AA29" s="51" t="n"/>
      <c r="AB29" s="51" t="n"/>
      <c r="AC29" s="52" t="n"/>
      <c r="AD29" s="52" t="n"/>
      <c r="AE29" s="53" t="n"/>
      <c r="AF29" s="54">
        <f>((P29*O29)+(S29*R29)+(V29*U29)+(Y29*X29)+AB29+AD29+AE29)</f>
        <v/>
      </c>
      <c r="AG29" s="54">
        <f>'DSD (para preencher)'!AA29</f>
        <v/>
      </c>
      <c r="AH29" s="46" t="n">
        <v>14</v>
      </c>
      <c r="AI29" s="46">
        <f>AH29/M29</f>
        <v/>
      </c>
      <c r="AJ29" s="55" t="n">
        <v>14</v>
      </c>
      <c r="AK29" s="46">
        <f>AJ29/M29</f>
        <v/>
      </c>
      <c r="AL29" s="56">
        <f>AG29-AF29</f>
        <v/>
      </c>
      <c r="AY29" s="44" t="n">
        <v>2477</v>
      </c>
      <c r="AZ29">
        <f>((P29*O29)+(S29*R29)+(V29*U29)+(Y29*X29)+AB29+AD29+AE29)</f>
        <v/>
      </c>
    </row>
    <row r="30" ht="18" customHeight="1">
      <c r="A30" s="45" t="inlineStr">
        <is>
          <t>Ciências Exatas e Naturais</t>
        </is>
      </c>
      <c r="B30" s="45" t="inlineStr">
        <is>
          <t>1.5 Ciências da Terra e do Ambiente</t>
        </is>
      </c>
      <c r="C30" s="46" t="inlineStr">
        <is>
          <t>CAT</t>
        </is>
      </c>
      <c r="D30" s="46" t="inlineStr">
        <is>
          <t>DRAT</t>
        </is>
      </c>
      <c r="E30" s="47" t="inlineStr">
        <is>
          <t>Cartografia</t>
        </is>
      </c>
      <c r="F30" s="48" t="inlineStr">
        <is>
          <t>1º ciclo</t>
        </is>
      </c>
      <c r="G30" s="48" t="inlineStr">
        <is>
          <t>2478</t>
        </is>
      </c>
      <c r="H30" s="48" t="inlineStr">
        <is>
          <t xml:space="preserve"> AP+EAGR+EAMB+EFLO</t>
        </is>
      </c>
      <c r="I30" s="49" t="n">
        <v>6</v>
      </c>
      <c r="J30" s="48" t="inlineStr">
        <is>
          <t xml:space="preserve">1º </t>
        </is>
      </c>
      <c r="K30" s="48" t="inlineStr">
        <is>
          <t xml:space="preserve">1º </t>
        </is>
      </c>
      <c r="L30" s="46" t="n">
        <v>3</v>
      </c>
      <c r="M30" s="46" t="n">
        <v>7</v>
      </c>
      <c r="N30" s="46" t="n">
        <v>28</v>
      </c>
      <c r="O30" s="50" t="n">
        <v>1</v>
      </c>
      <c r="P30" s="51" t="n">
        <v>7</v>
      </c>
      <c r="Q30" s="51">
        <f>P30/M30</f>
        <v/>
      </c>
      <c r="R30" s="52" t="n">
        <v>3</v>
      </c>
      <c r="S30" s="52" t="n">
        <v>21</v>
      </c>
      <c r="T30" s="52">
        <f>S30/M30</f>
        <v/>
      </c>
      <c r="U30" s="51" t="n"/>
      <c r="V30" s="51" t="n"/>
      <c r="W30" s="51" t="n"/>
      <c r="X30" s="52" t="n"/>
      <c r="Y30" s="52" t="n"/>
      <c r="Z30" s="52" t="n"/>
      <c r="AA30" s="51" t="n"/>
      <c r="AB30" s="51" t="n"/>
      <c r="AC30" s="52" t="n"/>
      <c r="AD30" s="52" t="n"/>
      <c r="AE30" s="53" t="n"/>
      <c r="AF30" s="54">
        <f>((P30*O30)+(S30*R30)+(V30*U30)+(Y30*X30)+AB30+AD30+AE30)</f>
        <v/>
      </c>
      <c r="AG30" s="54">
        <f>'DSD (para preencher)'!AA30</f>
        <v/>
      </c>
      <c r="AH30" s="46" t="n">
        <v>7</v>
      </c>
      <c r="AI30" s="46">
        <f>AH30/M30</f>
        <v/>
      </c>
      <c r="AJ30" s="55" t="n">
        <v>21</v>
      </c>
      <c r="AK30" s="46">
        <f>AJ30/M30</f>
        <v/>
      </c>
      <c r="AL30" s="56">
        <f>AG30-AF30</f>
        <v/>
      </c>
      <c r="AY30" s="44" t="n">
        <v>2478</v>
      </c>
      <c r="AZ30">
        <f>((P30*O30)+(S30*R30)+(V30*U30)+(Y30*X30)+AB30+AD30+AE30)</f>
        <v/>
      </c>
    </row>
    <row r="31" ht="18" customHeight="1">
      <c r="A31" s="45" t="inlineStr">
        <is>
          <t>Ciências Exatas e Naturais</t>
        </is>
      </c>
      <c r="B31" s="45" t="inlineStr">
        <is>
          <t>1.5 Ciências da Terra e do Ambiente</t>
        </is>
      </c>
      <c r="C31" s="46" t="inlineStr">
        <is>
          <t>CAT</t>
        </is>
      </c>
      <c r="D31" s="46" t="inlineStr">
        <is>
          <t>DRAT</t>
        </is>
      </c>
      <c r="E31" s="47" t="inlineStr">
        <is>
          <t>Ciências da Terra e do Mar</t>
        </is>
      </c>
      <c r="F31" s="48" t="inlineStr">
        <is>
          <t>1º ciclo</t>
        </is>
      </c>
      <c r="G31" s="48" t="inlineStr">
        <is>
          <t>2479</t>
        </is>
      </c>
      <c r="H31" s="48" t="inlineStr">
        <is>
          <t xml:space="preserve"> BIO</t>
        </is>
      </c>
      <c r="I31" s="49" t="n">
        <v>2</v>
      </c>
      <c r="J31" s="48" t="inlineStr">
        <is>
          <t>2º</t>
        </is>
      </c>
      <c r="K31" s="48" t="inlineStr">
        <is>
          <t>2º</t>
        </is>
      </c>
      <c r="L31" s="46" t="n">
        <v>6</v>
      </c>
      <c r="M31" s="46" t="n">
        <v>14</v>
      </c>
      <c r="N31" s="46" t="n">
        <v>56</v>
      </c>
      <c r="O31" s="50" t="n">
        <v>1</v>
      </c>
      <c r="P31" s="51" t="n">
        <v>21</v>
      </c>
      <c r="Q31" s="51">
        <f>P31/M31</f>
        <v/>
      </c>
      <c r="R31" s="52" t="n">
        <v>2</v>
      </c>
      <c r="S31" s="52" t="n">
        <v>21</v>
      </c>
      <c r="T31" s="52">
        <f>S31/M31</f>
        <v/>
      </c>
      <c r="U31" s="51" t="n"/>
      <c r="V31" s="51" t="n"/>
      <c r="W31" s="51" t="n"/>
      <c r="X31" s="52" t="n">
        <v>1</v>
      </c>
      <c r="Y31" s="52" t="n">
        <v>14</v>
      </c>
      <c r="Z31" s="52">
        <f>Y31/M31</f>
        <v/>
      </c>
      <c r="AA31" s="51" t="n"/>
      <c r="AB31" s="51" t="n"/>
      <c r="AC31" s="52" t="n"/>
      <c r="AD31" s="52" t="n"/>
      <c r="AE31" s="53" t="n"/>
      <c r="AF31" s="54">
        <f>((P31*O31)+(S31*R31)+(V31*U31)+(Y31*X31)+AB31+AD31+AE31)</f>
        <v/>
      </c>
      <c r="AG31" s="54">
        <f>'DSD (para preencher)'!AA31</f>
        <v/>
      </c>
      <c r="AH31" s="46" t="n">
        <v>21</v>
      </c>
      <c r="AI31" s="46">
        <f>AH31/M31</f>
        <v/>
      </c>
      <c r="AJ31" s="55" t="n">
        <v>35</v>
      </c>
      <c r="AK31" s="46">
        <f>AJ31/M31</f>
        <v/>
      </c>
      <c r="AL31" s="56">
        <f>AG31-AF31</f>
        <v/>
      </c>
      <c r="AY31" s="44" t="n">
        <v>2479</v>
      </c>
      <c r="AZ31">
        <f>((P31*O31)+(S31*R31)+(V31*U31)+(Y31*X31)+AB31+AD31+AE31)</f>
        <v/>
      </c>
    </row>
    <row r="32" ht="18" customHeight="1">
      <c r="A32" s="45" t="inlineStr">
        <is>
          <t>Ciências Exatas e Naturais</t>
        </is>
      </c>
      <c r="B32" s="45" t="inlineStr">
        <is>
          <t>1.5 Ciências da Terra e do Ambiente</t>
        </is>
      </c>
      <c r="C32" s="46" t="inlineStr">
        <is>
          <t>CAT</t>
        </is>
      </c>
      <c r="D32" s="46" t="inlineStr">
        <is>
          <t>DRAT</t>
        </is>
      </c>
      <c r="E32" s="47" t="inlineStr">
        <is>
          <t>Climatologia e Agrometereologia</t>
        </is>
      </c>
      <c r="F32" s="48" t="inlineStr">
        <is>
          <t>1º ciclo</t>
        </is>
      </c>
      <c r="G32" s="48" t="inlineStr">
        <is>
          <t>2480</t>
        </is>
      </c>
      <c r="H32" s="48" t="inlineStr">
        <is>
          <t xml:space="preserve"> EAGR+EAMB+EFLO</t>
        </is>
      </c>
      <c r="I32" s="49" t="n">
        <v>5</v>
      </c>
      <c r="J32" s="48" t="inlineStr">
        <is>
          <t>2º</t>
        </is>
      </c>
      <c r="K32" s="48" t="inlineStr">
        <is>
          <t>1º</t>
        </is>
      </c>
      <c r="L32" s="46" t="n">
        <v>6</v>
      </c>
      <c r="M32" s="46" t="n">
        <v>14</v>
      </c>
      <c r="N32" s="46" t="n">
        <v>56</v>
      </c>
      <c r="O32" s="50" t="n">
        <v>1</v>
      </c>
      <c r="P32" s="51" t="n">
        <v>21</v>
      </c>
      <c r="Q32" s="51">
        <f>P32/M32</f>
        <v/>
      </c>
      <c r="R32" s="52" t="n">
        <v>5</v>
      </c>
      <c r="S32" s="52" t="n">
        <v>35</v>
      </c>
      <c r="T32" s="52">
        <f>S32/M32</f>
        <v/>
      </c>
      <c r="U32" s="51" t="n"/>
      <c r="V32" s="51" t="n"/>
      <c r="W32" s="51" t="n"/>
      <c r="X32" s="52" t="n"/>
      <c r="Y32" s="52" t="n"/>
      <c r="Z32" s="52" t="n"/>
      <c r="AA32" s="51" t="n"/>
      <c r="AB32" s="51" t="n"/>
      <c r="AC32" s="52" t="n"/>
      <c r="AD32" s="52" t="n"/>
      <c r="AE32" s="53" t="n"/>
      <c r="AF32" s="54">
        <f>((P32*O32)+(S32*R32)+(V32*U32)+(Y32*X32)+AB32+AD32+AE32)</f>
        <v/>
      </c>
      <c r="AG32" s="54">
        <f>'DSD (para preencher)'!AA32</f>
        <v/>
      </c>
      <c r="AH32" s="46" t="n">
        <v>21</v>
      </c>
      <c r="AI32" s="46">
        <f>AH32/M32</f>
        <v/>
      </c>
      <c r="AJ32" s="55" t="n">
        <v>35</v>
      </c>
      <c r="AK32" s="46">
        <f>AJ32/M32</f>
        <v/>
      </c>
      <c r="AL32" s="56">
        <f>AG32-AF32</f>
        <v/>
      </c>
      <c r="AY32" s="44" t="n">
        <v>2480</v>
      </c>
      <c r="AZ32">
        <f>((P32*O32)+(S32*R32)+(V32*U32)+(Y32*X32)+AB32+AD32+AE32)</f>
        <v/>
      </c>
    </row>
    <row r="33" ht="18" customHeight="1">
      <c r="A33" s="45" t="inlineStr">
        <is>
          <t>Ciências Exatas e Naturais</t>
        </is>
      </c>
      <c r="B33" s="45" t="inlineStr">
        <is>
          <t>1.5 Ciências da Terra e do Ambiente</t>
        </is>
      </c>
      <c r="C33" s="46" t="inlineStr">
        <is>
          <t>CAT</t>
        </is>
      </c>
      <c r="D33" s="46" t="inlineStr">
        <is>
          <t>DRAT</t>
        </is>
      </c>
      <c r="E33" s="47" t="inlineStr">
        <is>
          <t xml:space="preserve">Climatologia e Gestão da Água </t>
        </is>
      </c>
      <c r="F33" s="48" t="inlineStr">
        <is>
          <t>1º ciclo</t>
        </is>
      </c>
      <c r="G33" s="48" t="inlineStr">
        <is>
          <t>2481</t>
        </is>
      </c>
      <c r="H33" s="48" t="inlineStr">
        <is>
          <t xml:space="preserve"> AP</t>
        </is>
      </c>
      <c r="I33" s="49" t="n">
        <v>1</v>
      </c>
      <c r="J33" s="48" t="inlineStr">
        <is>
          <t>3º</t>
        </is>
      </c>
      <c r="K33" s="48" t="inlineStr">
        <is>
          <t xml:space="preserve">1º </t>
        </is>
      </c>
      <c r="L33" s="46" t="n">
        <v>6</v>
      </c>
      <c r="M33" s="46" t="n">
        <v>14</v>
      </c>
      <c r="N33" s="46" t="n">
        <v>56</v>
      </c>
      <c r="O33" s="50" t="n">
        <v>1</v>
      </c>
      <c r="P33" s="51" t="n">
        <v>21</v>
      </c>
      <c r="Q33" s="51">
        <f>P33/M33</f>
        <v/>
      </c>
      <c r="R33" s="52" t="n">
        <v>1</v>
      </c>
      <c r="S33" s="52" t="n">
        <v>35</v>
      </c>
      <c r="T33" s="52">
        <f>S33/M33</f>
        <v/>
      </c>
      <c r="U33" s="51" t="n"/>
      <c r="V33" s="51" t="n"/>
      <c r="W33" s="51" t="n"/>
      <c r="X33" s="52" t="n"/>
      <c r="Y33" s="52" t="n"/>
      <c r="Z33" s="52" t="n"/>
      <c r="AA33" s="51" t="n"/>
      <c r="AB33" s="51" t="n"/>
      <c r="AC33" s="52" t="n"/>
      <c r="AD33" s="52" t="n"/>
      <c r="AE33" s="53" t="n"/>
      <c r="AF33" s="54">
        <f>((P33*O33)+(S33*R33)+(V33*U33)+(Y33*X33)+AB33+AD33+AE33)</f>
        <v/>
      </c>
      <c r="AG33" s="54">
        <f>'DSD (para preencher)'!AA33</f>
        <v/>
      </c>
      <c r="AH33" s="46" t="n">
        <v>21</v>
      </c>
      <c r="AI33" s="46">
        <f>AH33/M33</f>
        <v/>
      </c>
      <c r="AJ33" s="55" t="n">
        <v>35</v>
      </c>
      <c r="AK33" s="46">
        <f>AJ33/M33</f>
        <v/>
      </c>
      <c r="AL33" s="56">
        <f>AG33-AF33</f>
        <v/>
      </c>
      <c r="AY33" s="44" t="n">
        <v>2481</v>
      </c>
      <c r="AZ33">
        <f>((P33*O33)+(S33*R33)+(V33*U33)+(Y33*X33)+AB33+AD33+AE33)</f>
        <v/>
      </c>
    </row>
    <row r="34" ht="18" customHeight="1">
      <c r="A34" s="45" t="inlineStr">
        <is>
          <t>Ciências Agrárias</t>
        </is>
      </c>
      <c r="B34" s="45" t="inlineStr">
        <is>
          <t xml:space="preserve">4.2 Ciência Animal e dos Lacticínios </t>
        </is>
      </c>
      <c r="C34" s="46" t="inlineStr">
        <is>
          <t>EZOO</t>
        </is>
      </c>
      <c r="D34" s="46" t="inlineStr">
        <is>
          <t>DCEB</t>
        </is>
      </c>
      <c r="E34" s="47" t="inlineStr">
        <is>
          <t>Comportamento e Bem-Estar Animal</t>
        </is>
      </c>
      <c r="F34" s="48" t="inlineStr">
        <is>
          <t>1º ciclo</t>
        </is>
      </c>
      <c r="G34" s="48" t="inlineStr">
        <is>
          <t>2482</t>
        </is>
      </c>
      <c r="H34" s="48" t="inlineStr">
        <is>
          <t xml:space="preserve"> ZOO</t>
        </is>
      </c>
      <c r="I34" s="49" t="n">
        <v>1</v>
      </c>
      <c r="J34" s="48" t="inlineStr">
        <is>
          <t>2º</t>
        </is>
      </c>
      <c r="K34" s="48" t="inlineStr">
        <is>
          <t>1º</t>
        </is>
      </c>
      <c r="L34" s="46" t="n">
        <v>3</v>
      </c>
      <c r="M34" s="46" t="n">
        <v>7</v>
      </c>
      <c r="N34" s="46" t="n">
        <v>28</v>
      </c>
      <c r="O34" s="50" t="n">
        <v>1</v>
      </c>
      <c r="P34" s="51" t="n">
        <v>18</v>
      </c>
      <c r="Q34" s="51" t="n">
        <v>2.5</v>
      </c>
      <c r="R34" s="52" t="n">
        <v>1</v>
      </c>
      <c r="S34" s="52" t="n">
        <v>10</v>
      </c>
      <c r="T34" s="52" t="n">
        <v>1.5</v>
      </c>
      <c r="U34" s="51" t="n"/>
      <c r="V34" s="51" t="n"/>
      <c r="W34" s="51" t="n"/>
      <c r="X34" s="52" t="n"/>
      <c r="Y34" s="52" t="n"/>
      <c r="Z34" s="52" t="n"/>
      <c r="AA34" s="51" t="n"/>
      <c r="AB34" s="51" t="n"/>
      <c r="AC34" s="52" t="n"/>
      <c r="AD34" s="52" t="n"/>
      <c r="AE34" s="53" t="n"/>
      <c r="AF34" s="54">
        <f>((P34*O34)+(S34*R34)+(V34*U34)+(Y34*X34)+AB34+AD34+AE34)</f>
        <v/>
      </c>
      <c r="AG34" s="54">
        <f>'DSD (para preencher)'!AA34</f>
        <v/>
      </c>
      <c r="AH34" s="46" t="n">
        <v>18</v>
      </c>
      <c r="AI34" s="46" t="n">
        <v>2.5</v>
      </c>
      <c r="AJ34" s="55" t="n">
        <v>10</v>
      </c>
      <c r="AK34" s="46" t="n">
        <v>1.5</v>
      </c>
      <c r="AL34" s="56">
        <f>AG34-AF34</f>
        <v/>
      </c>
      <c r="AY34" s="44" t="n">
        <v>2482</v>
      </c>
      <c r="AZ34">
        <f>((P34*O34)+(S34*R34)+(V34*U34)+(Y34*X34)+AB34+AD34+AE34)</f>
        <v/>
      </c>
    </row>
    <row r="35" ht="18" customHeight="1">
      <c r="A35" s="45" t="inlineStr">
        <is>
          <t>Humanidades</t>
        </is>
      </c>
      <c r="B35" s="45" t="inlineStr">
        <is>
          <t>6.4 Artes</t>
        </is>
      </c>
      <c r="C35" s="46" t="inlineStr">
        <is>
          <t>AP</t>
        </is>
      </c>
      <c r="D35" s="46" t="inlineStr">
        <is>
          <t>DRAT</t>
        </is>
      </c>
      <c r="E35" s="47" t="inlineStr">
        <is>
          <t xml:space="preserve">Desenho </t>
        </is>
      </c>
      <c r="F35" s="48" t="inlineStr">
        <is>
          <t>1º ciclo</t>
        </is>
      </c>
      <c r="G35" s="48" t="inlineStr">
        <is>
          <t>2483</t>
        </is>
      </c>
      <c r="H35" s="48" t="inlineStr">
        <is>
          <t xml:space="preserve"> AP</t>
        </is>
      </c>
      <c r="I35" s="49" t="n">
        <v>1</v>
      </c>
      <c r="J35" s="48" t="inlineStr">
        <is>
          <t xml:space="preserve">1º </t>
        </is>
      </c>
      <c r="K35" s="48" t="inlineStr">
        <is>
          <t xml:space="preserve">1º </t>
        </is>
      </c>
      <c r="L35" s="46" t="n">
        <v>6</v>
      </c>
      <c r="M35" s="46" t="n">
        <v>14</v>
      </c>
      <c r="N35" s="46" t="n">
        <v>56</v>
      </c>
      <c r="O35" s="50" t="n">
        <v>1</v>
      </c>
      <c r="P35" s="51" t="n">
        <v>28</v>
      </c>
      <c r="Q35" s="51">
        <f>P35/M35</f>
        <v/>
      </c>
      <c r="R35" s="52" t="n">
        <v>1</v>
      </c>
      <c r="S35" s="52" t="n">
        <v>28</v>
      </c>
      <c r="T35" s="52">
        <f>S35/M35</f>
        <v/>
      </c>
      <c r="U35" s="51" t="n"/>
      <c r="V35" s="51" t="n"/>
      <c r="W35" s="51" t="n"/>
      <c r="X35" s="52" t="n"/>
      <c r="Y35" s="52" t="n"/>
      <c r="Z35" s="52" t="n"/>
      <c r="AA35" s="51" t="n"/>
      <c r="AB35" s="51" t="n"/>
      <c r="AC35" s="52" t="n"/>
      <c r="AD35" s="52" t="n"/>
      <c r="AE35" s="53" t="n"/>
      <c r="AF35" s="54">
        <f>((P35*O35)+(S35*R35)+(V35*U35)+(Y35*X35)+AB35+AD35+AE35)</f>
        <v/>
      </c>
      <c r="AG35" s="54">
        <f>'DSD (para preencher)'!AA35</f>
        <v/>
      </c>
      <c r="AH35" s="46" t="n">
        <v>28</v>
      </c>
      <c r="AI35" s="46">
        <f>AH35/M35</f>
        <v/>
      </c>
      <c r="AJ35" s="55" t="n">
        <v>28</v>
      </c>
      <c r="AK35" s="46">
        <f>AJ35/M35</f>
        <v/>
      </c>
      <c r="AL35" s="56">
        <f>AG35-AF35</f>
        <v/>
      </c>
      <c r="AY35" s="44" t="n">
        <v>2483</v>
      </c>
      <c r="AZ35">
        <f>((P35*O35)+(S35*R35)+(V35*U35)+(Y35*X35)+AB35+AD35+AE35)</f>
        <v/>
      </c>
    </row>
    <row r="36" ht="18" customHeight="1">
      <c r="A36" s="45" t="inlineStr">
        <is>
          <t>Humanidades</t>
        </is>
      </c>
      <c r="B36" s="45" t="inlineStr">
        <is>
          <t>6.5 Outras Humanidades</t>
        </is>
      </c>
      <c r="C36" s="46" t="inlineStr">
        <is>
          <t>AP</t>
        </is>
      </c>
      <c r="D36" s="46" t="inlineStr">
        <is>
          <t>DRAT</t>
        </is>
      </c>
      <c r="E36" s="47" t="inlineStr">
        <is>
          <t>Desenho Assistido Por Computador</t>
        </is>
      </c>
      <c r="F36" s="48" t="inlineStr">
        <is>
          <t>1º ciclo</t>
        </is>
      </c>
      <c r="G36" s="48" t="inlineStr">
        <is>
          <t>2484</t>
        </is>
      </c>
      <c r="H36" s="48" t="inlineStr">
        <is>
          <t xml:space="preserve"> AP</t>
        </is>
      </c>
      <c r="I36" s="49" t="n">
        <v>1</v>
      </c>
      <c r="J36" s="48" t="inlineStr">
        <is>
          <t xml:space="preserve">1º </t>
        </is>
      </c>
      <c r="K36" s="48" t="inlineStr">
        <is>
          <t>2º</t>
        </is>
      </c>
      <c r="L36" s="46" t="n">
        <v>6</v>
      </c>
      <c r="M36" s="46" t="n">
        <v>14</v>
      </c>
      <c r="N36" s="46" t="n">
        <v>56</v>
      </c>
      <c r="O36" s="50" t="n">
        <v>1</v>
      </c>
      <c r="P36" s="51" t="n">
        <v>21</v>
      </c>
      <c r="Q36" s="51">
        <f>P36/M36</f>
        <v/>
      </c>
      <c r="R36" s="52" t="n">
        <v>1</v>
      </c>
      <c r="S36" s="52" t="n">
        <v>35</v>
      </c>
      <c r="T36" s="52">
        <f>S36/M36</f>
        <v/>
      </c>
      <c r="U36" s="51" t="n"/>
      <c r="V36" s="51" t="n"/>
      <c r="W36" s="51" t="n"/>
      <c r="X36" s="52" t="n"/>
      <c r="Y36" s="52" t="n"/>
      <c r="Z36" s="52" t="n"/>
      <c r="AA36" s="51" t="n"/>
      <c r="AB36" s="51" t="n"/>
      <c r="AC36" s="52" t="n"/>
      <c r="AD36" s="52" t="n"/>
      <c r="AE36" s="53" t="n"/>
      <c r="AF36" s="54">
        <f>((P36*O36)+(S36*R36)+(V36*U36)+(Y36*X36)+AB36+AD36+AE36)</f>
        <v/>
      </c>
      <c r="AG36" s="54">
        <f>'DSD (para preencher)'!AA36</f>
        <v/>
      </c>
      <c r="AH36" s="46" t="n">
        <v>21</v>
      </c>
      <c r="AI36" s="46">
        <f>AH36/M36</f>
        <v/>
      </c>
      <c r="AJ36" s="55" t="n">
        <v>35</v>
      </c>
      <c r="AK36" s="46">
        <f>AJ36/M36</f>
        <v/>
      </c>
      <c r="AL36" s="56">
        <f>AG36-AF36</f>
        <v/>
      </c>
      <c r="AY36" s="44" t="n">
        <v>2484</v>
      </c>
      <c r="AZ36">
        <f>((P36*O36)+(S36*R36)+(V36*U36)+(Y36*X36)+AB36+AD36+AE36)</f>
        <v/>
      </c>
    </row>
    <row r="37" ht="18" customHeight="1">
      <c r="A37" s="45" t="inlineStr">
        <is>
          <t>Humanidades</t>
        </is>
      </c>
      <c r="B37" s="45" t="inlineStr">
        <is>
          <t>6.5 Outras Humanidades</t>
        </is>
      </c>
      <c r="C37" s="46" t="inlineStr">
        <is>
          <t>AP</t>
        </is>
      </c>
      <c r="D37" s="46" t="inlineStr">
        <is>
          <t>DRAT</t>
        </is>
      </c>
      <c r="E37" s="47" t="inlineStr">
        <is>
          <t>Desenho de Comunicação</t>
        </is>
      </c>
      <c r="F37" s="48" t="inlineStr">
        <is>
          <t>1º ciclo</t>
        </is>
      </c>
      <c r="G37" s="48" t="inlineStr">
        <is>
          <t>2485</t>
        </is>
      </c>
      <c r="H37" s="48" t="inlineStr">
        <is>
          <t xml:space="preserve"> AP</t>
        </is>
      </c>
      <c r="I37" s="49" t="n">
        <v>1</v>
      </c>
      <c r="J37" s="48" t="inlineStr">
        <is>
          <t>2º</t>
        </is>
      </c>
      <c r="K37" s="48" t="inlineStr">
        <is>
          <t xml:space="preserve">1º </t>
        </is>
      </c>
      <c r="L37" s="46" t="n">
        <v>6</v>
      </c>
      <c r="M37" s="46" t="n">
        <v>14</v>
      </c>
      <c r="N37" s="46" t="n">
        <v>56</v>
      </c>
      <c r="O37" s="50" t="n">
        <v>1</v>
      </c>
      <c r="P37" s="51" t="n">
        <v>14</v>
      </c>
      <c r="Q37" s="51">
        <f>P37/M37</f>
        <v/>
      </c>
      <c r="R37" s="52" t="n"/>
      <c r="S37" s="52" t="n"/>
      <c r="T37" s="52" t="n"/>
      <c r="U37" s="51" t="n">
        <v>1</v>
      </c>
      <c r="V37" s="51" t="n">
        <v>42</v>
      </c>
      <c r="W37" s="51">
        <f>V37/M37</f>
        <v/>
      </c>
      <c r="X37" s="52" t="n"/>
      <c r="Y37" s="52" t="n"/>
      <c r="Z37" s="52" t="n"/>
      <c r="AA37" s="51" t="n"/>
      <c r="AB37" s="51" t="n"/>
      <c r="AC37" s="52" t="n"/>
      <c r="AD37" s="52" t="n"/>
      <c r="AE37" s="53" t="n"/>
      <c r="AF37" s="54">
        <f>((P37*O37)+(S37*R37)+(V37*U37)+(Y37*X37)+AB37+AD37+AE37)</f>
        <v/>
      </c>
      <c r="AG37" s="54">
        <f>'DSD (para preencher)'!AA37</f>
        <v/>
      </c>
      <c r="AH37" s="46" t="n">
        <v>14</v>
      </c>
      <c r="AI37" s="46">
        <f>AH37/M37</f>
        <v/>
      </c>
      <c r="AJ37" s="55" t="n">
        <v>42</v>
      </c>
      <c r="AK37" s="46">
        <f>AJ37/M37</f>
        <v/>
      </c>
      <c r="AL37" s="56">
        <f>AG37-AF37</f>
        <v/>
      </c>
      <c r="AY37" s="44" t="n">
        <v>2485</v>
      </c>
      <c r="AZ37">
        <f>((P37*O37)+(S37*R37)+(V37*U37)+(Y37*X37)+AB37+AD37+AE37)</f>
        <v/>
      </c>
    </row>
    <row r="38" ht="18" customHeight="1">
      <c r="A38" s="45" t="inlineStr">
        <is>
          <t>Ciências Exatas e Naturais</t>
        </is>
      </c>
      <c r="B38" s="45" t="inlineStr">
        <is>
          <t>1.6 Ciências Biológicas</t>
        </is>
      </c>
      <c r="C38" s="46" t="inlineStr">
        <is>
          <t>CAT/BIO</t>
        </is>
      </c>
      <c r="D38" s="46" t="inlineStr">
        <is>
          <t>DRAT</t>
        </is>
      </c>
      <c r="E38" s="47" t="inlineStr">
        <is>
          <t>Ecologia Animal</t>
        </is>
      </c>
      <c r="F38" s="48" t="inlineStr">
        <is>
          <t>1º ciclo</t>
        </is>
      </c>
      <c r="G38" s="48" t="inlineStr">
        <is>
          <t>2486</t>
        </is>
      </c>
      <c r="H38" s="48" t="inlineStr">
        <is>
          <t xml:space="preserve"> BIO</t>
        </is>
      </c>
      <c r="I38" s="49" t="n">
        <v>2</v>
      </c>
      <c r="J38" s="48" t="inlineStr">
        <is>
          <t>3º</t>
        </is>
      </c>
      <c r="K38" s="48" t="inlineStr">
        <is>
          <t>1º</t>
        </is>
      </c>
      <c r="L38" s="46" t="n">
        <v>6</v>
      </c>
      <c r="M38" s="46" t="n">
        <v>14</v>
      </c>
      <c r="N38" s="46" t="n">
        <v>56</v>
      </c>
      <c r="O38" s="50" t="n">
        <v>1</v>
      </c>
      <c r="P38" s="51" t="n">
        <v>28</v>
      </c>
      <c r="Q38" s="51">
        <f>P38/M38</f>
        <v/>
      </c>
      <c r="R38" s="52" t="n"/>
      <c r="S38" s="52" t="n"/>
      <c r="T38" s="52" t="n"/>
      <c r="U38" s="51" t="n">
        <v>1</v>
      </c>
      <c r="V38" s="51" t="n">
        <v>12</v>
      </c>
      <c r="W38" s="51" t="n">
        <v>1</v>
      </c>
      <c r="X38" s="52" t="n">
        <v>1</v>
      </c>
      <c r="Y38" s="52" t="n">
        <v>16</v>
      </c>
      <c r="Z38" s="52" t="n">
        <v>1</v>
      </c>
      <c r="AA38" s="51" t="n"/>
      <c r="AB38" s="51" t="n"/>
      <c r="AC38" s="52" t="n"/>
      <c r="AD38" s="52" t="n"/>
      <c r="AE38" s="53" t="n"/>
      <c r="AF38" s="54">
        <f>((P38*O38)+(S38*R38)+(V38*U38)+(Y38*X38)+AB38+AD38+AE38)</f>
        <v/>
      </c>
      <c r="AG38" s="54">
        <f>'DSD (para preencher)'!AA38</f>
        <v/>
      </c>
      <c r="AH38" s="46" t="n">
        <v>28</v>
      </c>
      <c r="AI38" s="46">
        <f>AH38/M38</f>
        <v/>
      </c>
      <c r="AJ38" s="55" t="n">
        <v>28</v>
      </c>
      <c r="AK38" s="46">
        <f>AJ38/M38</f>
        <v/>
      </c>
      <c r="AL38" s="56">
        <f>AG38-AF38</f>
        <v/>
      </c>
      <c r="AY38" s="44" t="n">
        <v>2486</v>
      </c>
      <c r="AZ38">
        <f>((P38*O38)+(S38*R38)+(V38*U38)+(Y38*X38)+AB38+AD38+AE38)</f>
        <v/>
      </c>
    </row>
    <row r="39" ht="18" customHeight="1">
      <c r="A39" s="45" t="inlineStr">
        <is>
          <t>Ciências Agrárias</t>
        </is>
      </c>
      <c r="B39" s="45" t="inlineStr">
        <is>
          <t>1.1 Agricultura, Silvicultura e Pescas</t>
        </is>
      </c>
      <c r="C39" s="46" t="inlineStr">
        <is>
          <t>FLO</t>
        </is>
      </c>
      <c r="D39" s="46" t="inlineStr">
        <is>
          <t>DRAT</t>
        </is>
      </c>
      <c r="E39" s="47" t="inlineStr">
        <is>
          <t xml:space="preserve">Ecologia e Gestão das Espécies Cinegéticas </t>
        </is>
      </c>
      <c r="F39" s="48" t="inlineStr">
        <is>
          <t>1º ciclo</t>
        </is>
      </c>
      <c r="G39" s="48" t="inlineStr">
        <is>
          <t>2487</t>
        </is>
      </c>
      <c r="H39" s="48" t="inlineStr">
        <is>
          <t xml:space="preserve"> EFLO</t>
        </is>
      </c>
      <c r="I39" s="49" t="n">
        <v>1</v>
      </c>
      <c r="J39" s="48" t="inlineStr">
        <is>
          <t>3º</t>
        </is>
      </c>
      <c r="K39" s="48" t="inlineStr">
        <is>
          <t>1º</t>
        </is>
      </c>
      <c r="L39" s="46" t="n">
        <v>3</v>
      </c>
      <c r="M39" s="46" t="n">
        <v>7</v>
      </c>
      <c r="N39" s="46" t="n">
        <v>28</v>
      </c>
      <c r="O39" s="50" t="n">
        <v>1</v>
      </c>
      <c r="P39" s="51" t="n">
        <v>14</v>
      </c>
      <c r="Q39" s="51">
        <f>P39/M39</f>
        <v/>
      </c>
      <c r="R39" s="52" t="n">
        <v>1</v>
      </c>
      <c r="S39" s="52" t="n">
        <v>7</v>
      </c>
      <c r="T39" s="52">
        <f>S39/M39</f>
        <v/>
      </c>
      <c r="U39" s="51" t="n"/>
      <c r="V39" s="51" t="n"/>
      <c r="W39" s="51" t="n"/>
      <c r="X39" s="52" t="n">
        <v>1</v>
      </c>
      <c r="Y39" s="52" t="n">
        <v>7</v>
      </c>
      <c r="Z39" s="52">
        <f>Y39/M39</f>
        <v/>
      </c>
      <c r="AA39" s="51" t="n"/>
      <c r="AB39" s="51" t="n"/>
      <c r="AC39" s="52" t="n"/>
      <c r="AD39" s="52" t="n"/>
      <c r="AE39" s="53" t="n"/>
      <c r="AF39" s="54">
        <f>((P39*O39)+(S39*R39)+(V39*U39)+(Y39*X39)+AB39+AD39+AE39)</f>
        <v/>
      </c>
      <c r="AG39" s="54">
        <f>'DSD (para preencher)'!AA39</f>
        <v/>
      </c>
      <c r="AH39" s="46" t="n">
        <v>14</v>
      </c>
      <c r="AI39" s="46">
        <f>AH39/M39</f>
        <v/>
      </c>
      <c r="AJ39" s="55" t="n">
        <v>14</v>
      </c>
      <c r="AK39" s="46">
        <f>AJ39/M39</f>
        <v/>
      </c>
      <c r="AL39" s="56">
        <f>AG39-AF39</f>
        <v/>
      </c>
      <c r="AY39" s="44" t="n">
        <v>2487</v>
      </c>
      <c r="AZ39">
        <f>((P39*O39)+(S39*R39)+(V39*U39)+(Y39*X39)+AB39+AD39+AE39)</f>
        <v/>
      </c>
    </row>
    <row r="40" ht="18" customHeight="1">
      <c r="A40" s="45" t="inlineStr">
        <is>
          <t>Ciências Agrárias</t>
        </is>
      </c>
      <c r="B40" s="45" t="inlineStr">
        <is>
          <t>1.1 Agricultura, Silvicultura e Pescas</t>
        </is>
      </c>
      <c r="C40" s="46" t="inlineStr">
        <is>
          <t>FLO</t>
        </is>
      </c>
      <c r="D40" s="46" t="inlineStr">
        <is>
          <t>DRAT</t>
        </is>
      </c>
      <c r="E40" s="47" t="inlineStr">
        <is>
          <t>Ecologia e Gestão de Espécies Aquícolas</t>
        </is>
      </c>
      <c r="F40" s="48" t="inlineStr">
        <is>
          <t>1º ciclo</t>
        </is>
      </c>
      <c r="G40" s="48" t="inlineStr">
        <is>
          <t>2488</t>
        </is>
      </c>
      <c r="H40" s="48" t="inlineStr">
        <is>
          <t xml:space="preserve"> EFLO</t>
        </is>
      </c>
      <c r="I40" s="49" t="n">
        <v>1</v>
      </c>
      <c r="J40" s="48" t="inlineStr">
        <is>
          <t>3º</t>
        </is>
      </c>
      <c r="K40" s="48" t="inlineStr">
        <is>
          <t>1º</t>
        </is>
      </c>
      <c r="L40" s="46" t="n">
        <v>3</v>
      </c>
      <c r="M40" s="46" t="n">
        <v>7</v>
      </c>
      <c r="N40" s="46" t="n">
        <v>28</v>
      </c>
      <c r="O40" s="50" t="n">
        <v>1</v>
      </c>
      <c r="P40" s="51" t="n">
        <v>14</v>
      </c>
      <c r="Q40" s="51">
        <f>P40/M40</f>
        <v/>
      </c>
      <c r="R40" s="52" t="n">
        <v>1</v>
      </c>
      <c r="S40" s="52" t="n">
        <v>7</v>
      </c>
      <c r="T40" s="52">
        <f>S40/M40</f>
        <v/>
      </c>
      <c r="U40" s="51" t="n"/>
      <c r="V40" s="51" t="n"/>
      <c r="W40" s="51" t="n"/>
      <c r="X40" s="52" t="n">
        <v>1</v>
      </c>
      <c r="Y40" s="52" t="n">
        <v>7</v>
      </c>
      <c r="Z40" s="52">
        <f>Y40/M40</f>
        <v/>
      </c>
      <c r="AA40" s="51" t="n"/>
      <c r="AB40" s="51" t="n"/>
      <c r="AC40" s="52" t="n"/>
      <c r="AD40" s="52" t="n"/>
      <c r="AE40" s="53" t="n"/>
      <c r="AF40" s="54">
        <f>((P40*O40)+(S40*R40)+(V40*U40)+(Y40*X40)+AB40+AD40+AE40)</f>
        <v/>
      </c>
      <c r="AG40" s="54">
        <f>'DSD (para preencher)'!AA40</f>
        <v/>
      </c>
      <c r="AH40" s="46" t="n">
        <v>14</v>
      </c>
      <c r="AI40" s="46">
        <f>AH40/M40</f>
        <v/>
      </c>
      <c r="AJ40" s="55" t="n">
        <v>14</v>
      </c>
      <c r="AK40" s="46">
        <f>AJ40/M40</f>
        <v/>
      </c>
      <c r="AL40" s="56">
        <f>AG40-AF40</f>
        <v/>
      </c>
      <c r="AY40" s="44" t="n">
        <v>2488</v>
      </c>
      <c r="AZ40">
        <f>((P40*O40)+(S40*R40)+(V40*U40)+(Y40*X40)+AB40+AD40+AE40)</f>
        <v/>
      </c>
    </row>
    <row r="41" ht="18" customHeight="1">
      <c r="A41" s="45" t="inlineStr">
        <is>
          <t>Ciências Exatas e Naturais</t>
        </is>
      </c>
      <c r="B41" s="45" t="inlineStr">
        <is>
          <t>1.6 Ciências Biológicas</t>
        </is>
      </c>
      <c r="C41" s="46" t="inlineStr">
        <is>
          <t>CAT</t>
        </is>
      </c>
      <c r="D41" s="46" t="inlineStr">
        <is>
          <t>DRAT</t>
        </is>
      </c>
      <c r="E41" s="47" t="inlineStr">
        <is>
          <t xml:space="preserve">Ecologia e Sustentabilidade Ecológica </t>
        </is>
      </c>
      <c r="F41" s="48" t="inlineStr">
        <is>
          <t>1º ciclo</t>
        </is>
      </c>
      <c r="G41" s="48" t="inlineStr">
        <is>
          <t>2489</t>
        </is>
      </c>
      <c r="H41" s="48" t="inlineStr">
        <is>
          <t xml:space="preserve"> AP+BIO+EAGR+EAMB+EFLO+EZOO</t>
        </is>
      </c>
      <c r="I41" s="49" t="n">
        <v>9</v>
      </c>
      <c r="J41" s="48" t="inlineStr">
        <is>
          <t>2º</t>
        </is>
      </c>
      <c r="K41" s="48" t="inlineStr">
        <is>
          <t>2º</t>
        </is>
      </c>
      <c r="L41" s="46" t="n">
        <v>6</v>
      </c>
      <c r="M41" s="46" t="n">
        <v>14</v>
      </c>
      <c r="N41" s="46" t="n">
        <v>56</v>
      </c>
      <c r="O41" s="50" t="n">
        <v>2</v>
      </c>
      <c r="P41" s="51" t="n">
        <v>28</v>
      </c>
      <c r="Q41" s="51">
        <f>P41/M41</f>
        <v/>
      </c>
      <c r="R41" s="52" t="n"/>
      <c r="S41" s="52" t="n"/>
      <c r="T41" s="52" t="n"/>
      <c r="U41" s="51" t="n">
        <v>9</v>
      </c>
      <c r="V41" s="51" t="n">
        <v>14</v>
      </c>
      <c r="W41" s="51">
        <f>V41/M41</f>
        <v/>
      </c>
      <c r="X41" s="52" t="n">
        <v>9</v>
      </c>
      <c r="Y41" s="52" t="n">
        <v>14</v>
      </c>
      <c r="Z41" s="52">
        <f>Y41/M41</f>
        <v/>
      </c>
      <c r="AA41" s="51" t="n"/>
      <c r="AB41" s="51" t="n"/>
      <c r="AC41" s="52" t="n"/>
      <c r="AD41" s="52" t="n"/>
      <c r="AE41" s="53" t="n"/>
      <c r="AF41" s="54">
        <f>((P41*O41)+(S41*R41)+(V41*U41)+(Y41*X41)+AB41+AD41+AE41)</f>
        <v/>
      </c>
      <c r="AG41" s="54">
        <f>'DSD (para preencher)'!AA41</f>
        <v/>
      </c>
      <c r="AH41" s="46" t="n">
        <v>28</v>
      </c>
      <c r="AI41" s="46">
        <f>AH41/M41</f>
        <v/>
      </c>
      <c r="AJ41" s="55" t="n">
        <v>28</v>
      </c>
      <c r="AK41" s="46">
        <f>AJ41/M41</f>
        <v/>
      </c>
      <c r="AL41" s="56">
        <f>AG41-AF41</f>
        <v/>
      </c>
      <c r="AY41" s="44" t="n">
        <v>2489</v>
      </c>
      <c r="AZ41">
        <f>((P41*O41)+(S41*R41)+(V41*U41)+(Y41*X41)+AB41+AD41+AE41)</f>
        <v/>
      </c>
    </row>
    <row r="42" ht="18" customHeight="1">
      <c r="A42" s="45" t="inlineStr">
        <is>
          <t>Ciências Sociais</t>
        </is>
      </c>
      <c r="B42" s="45" t="inlineStr">
        <is>
          <t>5.2 Economia e Gestão</t>
        </is>
      </c>
      <c r="C42" s="46" t="inlineStr">
        <is>
          <t>ECON</t>
        </is>
      </c>
      <c r="D42" s="46" t="inlineStr">
        <is>
          <t>DCEB</t>
        </is>
      </c>
      <c r="E42" s="47" t="inlineStr">
        <is>
          <t>Economia Agrícola e Alimentar</t>
        </is>
      </c>
      <c r="F42" s="48" t="inlineStr">
        <is>
          <t>1º ciclo</t>
        </is>
      </c>
      <c r="G42" s="48" t="inlineStr">
        <is>
          <t>2490</t>
        </is>
      </c>
      <c r="H42" s="48" t="inlineStr">
        <is>
          <t xml:space="preserve"> EAGR+EALIM+EZOO</t>
        </is>
      </c>
      <c r="I42" s="49" t="n">
        <v>6</v>
      </c>
      <c r="J42" s="48" t="inlineStr">
        <is>
          <t>3º</t>
        </is>
      </c>
      <c r="K42" s="48" t="inlineStr">
        <is>
          <t>1º</t>
        </is>
      </c>
      <c r="L42" s="46" t="n">
        <v>3</v>
      </c>
      <c r="M42" s="46" t="n">
        <v>7</v>
      </c>
      <c r="N42" s="46" t="n">
        <v>28</v>
      </c>
      <c r="O42" s="50" t="n">
        <v>1</v>
      </c>
      <c r="P42" s="51" t="n">
        <v>14</v>
      </c>
      <c r="Q42" s="51">
        <f>P42/M42</f>
        <v/>
      </c>
      <c r="R42" s="52" t="n">
        <v>3</v>
      </c>
      <c r="S42" s="52" t="n">
        <v>14</v>
      </c>
      <c r="T42" s="52">
        <f>S42/M42</f>
        <v/>
      </c>
      <c r="U42" s="51" t="n"/>
      <c r="V42" s="51" t="n"/>
      <c r="W42" s="51" t="n"/>
      <c r="X42" s="52" t="n"/>
      <c r="Y42" s="52" t="n"/>
      <c r="Z42" s="52" t="n"/>
      <c r="AA42" s="51" t="n"/>
      <c r="AB42" s="51" t="n"/>
      <c r="AC42" s="52" t="n"/>
      <c r="AD42" s="52" t="n"/>
      <c r="AE42" s="53" t="n"/>
      <c r="AF42" s="54">
        <f>((P42*O42)+(S42*R42)+(V42*U42)+(Y42*X42)+AB42+AD42+AE42)</f>
        <v/>
      </c>
      <c r="AG42" s="54">
        <f>'DSD (para preencher)'!AA42</f>
        <v/>
      </c>
      <c r="AH42" s="46" t="n">
        <v>14</v>
      </c>
      <c r="AI42" s="46">
        <f>AH42/M42</f>
        <v/>
      </c>
      <c r="AJ42" s="55" t="n">
        <v>14</v>
      </c>
      <c r="AK42" s="46">
        <f>AJ42/M42</f>
        <v/>
      </c>
      <c r="AL42" s="56">
        <f>AG42-AF42</f>
        <v/>
      </c>
      <c r="AY42" s="44" t="n">
        <v>2490</v>
      </c>
      <c r="AZ42">
        <f>((P42*O42)+(S42*R42)+(V42*U42)+(Y42*X42)+AB42+AD42+AE42)</f>
        <v/>
      </c>
    </row>
    <row r="43" ht="18" customHeight="1">
      <c r="A43" s="45" t="inlineStr">
        <is>
          <t>Ciências Sociais</t>
        </is>
      </c>
      <c r="B43" s="45" t="inlineStr">
        <is>
          <t>5.2 Economia e Gestão</t>
        </is>
      </c>
      <c r="C43" s="46" t="inlineStr">
        <is>
          <t>ECON</t>
        </is>
      </c>
      <c r="D43" s="46" t="inlineStr">
        <is>
          <t>DCEB</t>
        </is>
      </c>
      <c r="E43" s="47" t="inlineStr">
        <is>
          <t>Economia Geral</t>
        </is>
      </c>
      <c r="F43" s="48" t="inlineStr">
        <is>
          <t>1º ciclo</t>
        </is>
      </c>
      <c r="G43" s="48" t="inlineStr">
        <is>
          <t>2491</t>
        </is>
      </c>
      <c r="H43" s="48" t="inlineStr">
        <is>
          <t xml:space="preserve"> AP+BIO+EAGR+EALIM+EFLO</t>
        </is>
      </c>
      <c r="I43" s="49" t="n">
        <v>9</v>
      </c>
      <c r="J43" s="48" t="inlineStr">
        <is>
          <t>2º</t>
        </is>
      </c>
      <c r="K43" s="48" t="inlineStr">
        <is>
          <t>2º</t>
        </is>
      </c>
      <c r="L43" s="46" t="n">
        <v>3</v>
      </c>
      <c r="M43" s="46" t="n">
        <v>7</v>
      </c>
      <c r="N43" s="46" t="n">
        <v>28</v>
      </c>
      <c r="O43" s="50" t="n">
        <v>2</v>
      </c>
      <c r="P43" s="51" t="n">
        <v>14</v>
      </c>
      <c r="Q43" s="51">
        <f>P43/M43</f>
        <v/>
      </c>
      <c r="R43" s="52" t="n">
        <v>3</v>
      </c>
      <c r="S43" s="52" t="n">
        <v>14</v>
      </c>
      <c r="T43" s="52">
        <f>S43/M43</f>
        <v/>
      </c>
      <c r="U43" s="51" t="n"/>
      <c r="V43" s="51" t="n"/>
      <c r="W43" s="51" t="n"/>
      <c r="X43" s="52" t="n"/>
      <c r="Y43" s="52" t="n"/>
      <c r="Z43" s="52" t="n"/>
      <c r="AA43" s="51" t="n"/>
      <c r="AB43" s="51" t="n"/>
      <c r="AC43" s="52" t="n"/>
      <c r="AD43" s="52" t="n"/>
      <c r="AE43" s="53" t="n"/>
      <c r="AF43" s="54">
        <f>((P43*O43)+(S43*R43)+(V43*U43)+(Y43*X43)+AB43+AD43+AE43)</f>
        <v/>
      </c>
      <c r="AG43" s="54">
        <f>'DSD (para preencher)'!AA43</f>
        <v/>
      </c>
      <c r="AH43" s="46" t="n">
        <v>14</v>
      </c>
      <c r="AI43" s="46">
        <f>AH43/M43</f>
        <v/>
      </c>
      <c r="AJ43" s="55" t="n">
        <v>14</v>
      </c>
      <c r="AK43" s="46">
        <f>AJ43/M43</f>
        <v/>
      </c>
      <c r="AL43" s="56">
        <f>AG43-AF43</f>
        <v/>
      </c>
      <c r="AY43" s="44" t="n">
        <v>2491</v>
      </c>
      <c r="AZ43">
        <f>((P43*O43)+(S43*R43)+(V43*U43)+(Y43*X43)+AB43+AD43+AE43)</f>
        <v/>
      </c>
    </row>
    <row r="44" ht="18" customHeight="1">
      <c r="A44" s="45" t="inlineStr">
        <is>
          <t>Ciências da Engenharia e Tecnologias</t>
        </is>
      </c>
      <c r="B44" s="45" t="inlineStr">
        <is>
          <t>2.11 Outras Ciências de Engenharia e Tecnologias</t>
        </is>
      </c>
      <c r="C44" s="46" t="inlineStr">
        <is>
          <t>EALIM</t>
        </is>
      </c>
      <c r="D44" s="46" t="inlineStr">
        <is>
          <t>DCEB</t>
        </is>
      </c>
      <c r="E44" s="47" t="inlineStr">
        <is>
          <t>Embalagem de Produtos Alimentares</t>
        </is>
      </c>
      <c r="F44" s="48" t="inlineStr">
        <is>
          <t>1º ciclo</t>
        </is>
      </c>
      <c r="G44" s="48" t="inlineStr">
        <is>
          <t>2492</t>
        </is>
      </c>
      <c r="H44" s="48" t="inlineStr">
        <is>
          <t xml:space="preserve"> EALIM</t>
        </is>
      </c>
      <c r="I44" s="49" t="n">
        <v>2</v>
      </c>
      <c r="J44" s="48" t="inlineStr">
        <is>
          <t>2º</t>
        </is>
      </c>
      <c r="K44" s="48" t="inlineStr">
        <is>
          <t>2º</t>
        </is>
      </c>
      <c r="L44" s="46" t="n">
        <v>6</v>
      </c>
      <c r="M44" s="46" t="n">
        <v>14</v>
      </c>
      <c r="N44" s="46" t="n">
        <v>56</v>
      </c>
      <c r="O44" s="50" t="n">
        <v>1</v>
      </c>
      <c r="P44" s="51" t="n">
        <v>21</v>
      </c>
      <c r="Q44" s="51">
        <f>P44/M44</f>
        <v/>
      </c>
      <c r="R44" s="52" t="n">
        <v>1</v>
      </c>
      <c r="S44" s="52" t="n">
        <v>25</v>
      </c>
      <c r="T44" s="52" t="n">
        <v>2</v>
      </c>
      <c r="U44" s="51" t="n">
        <v>1</v>
      </c>
      <c r="V44" s="51" t="n">
        <v>10</v>
      </c>
      <c r="W44" s="51" t="n">
        <v>0.5</v>
      </c>
      <c r="X44" s="52" t="n"/>
      <c r="Y44" s="52" t="n"/>
      <c r="Z44" s="52" t="n"/>
      <c r="AA44" s="51" t="n"/>
      <c r="AB44" s="51" t="n"/>
      <c r="AC44" s="52" t="n"/>
      <c r="AD44" s="52" t="n"/>
      <c r="AE44" s="53" t="n"/>
      <c r="AF44" s="54">
        <f>((P44*O44)+(S44*R44)+(V44*U44)+(Y44*X44)+AB44+AD44+AE44)</f>
        <v/>
      </c>
      <c r="AG44" s="54">
        <f>'DSD (para preencher)'!AA44</f>
        <v/>
      </c>
      <c r="AH44" s="46" t="n">
        <v>21</v>
      </c>
      <c r="AI44" s="46">
        <f>AH44/M44</f>
        <v/>
      </c>
      <c r="AJ44" s="55" t="n">
        <v>35</v>
      </c>
      <c r="AK44" s="46">
        <f>AJ44/M44</f>
        <v/>
      </c>
      <c r="AL44" s="56">
        <f>AG44-AF44</f>
        <v/>
      </c>
      <c r="AY44" s="44" t="n">
        <v>2492</v>
      </c>
      <c r="AZ44">
        <f>((P44*O44)+(S44*R44)+(V44*U44)+(Y44*X44)+AB44+AD44+AE44)</f>
        <v/>
      </c>
    </row>
    <row r="45" ht="18" customHeight="1">
      <c r="A45" s="45" t="inlineStr">
        <is>
          <t>Ciências da Engenharia e Tecnologias</t>
        </is>
      </c>
      <c r="B45" s="45" t="inlineStr">
        <is>
          <t>2.7 Engenharia do Ambiente</t>
        </is>
      </c>
      <c r="C45" s="46" t="inlineStr">
        <is>
          <t>EAMB</t>
        </is>
      </c>
      <c r="D45" s="46" t="inlineStr">
        <is>
          <t>DCEB</t>
        </is>
      </c>
      <c r="E45" s="47" t="inlineStr">
        <is>
          <t>Energia e Eficiência Energética</t>
        </is>
      </c>
      <c r="F45" s="48" t="inlineStr">
        <is>
          <t>1º ciclo</t>
        </is>
      </c>
      <c r="G45" s="48" t="n">
        <v>2493</v>
      </c>
      <c r="H45" s="48" t="inlineStr">
        <is>
          <t xml:space="preserve"> EAMB</t>
        </is>
      </c>
      <c r="I45" s="49" t="n">
        <v>1</v>
      </c>
      <c r="J45" s="48" t="inlineStr">
        <is>
          <t>2º</t>
        </is>
      </c>
      <c r="K45" s="48" t="inlineStr">
        <is>
          <t>2º</t>
        </is>
      </c>
      <c r="L45" s="46" t="n">
        <v>6</v>
      </c>
      <c r="M45" s="46" t="n">
        <v>14</v>
      </c>
      <c r="N45" s="46" t="n">
        <v>56</v>
      </c>
      <c r="O45" s="50" t="n">
        <v>1</v>
      </c>
      <c r="P45" s="51" t="n">
        <v>28</v>
      </c>
      <c r="Q45" s="51">
        <f>P45/M45</f>
        <v/>
      </c>
      <c r="R45" s="52" t="n">
        <v>1</v>
      </c>
      <c r="S45" s="52" t="n">
        <v>28</v>
      </c>
      <c r="T45" s="52">
        <f>S45/M45</f>
        <v/>
      </c>
      <c r="U45" s="51" t="n"/>
      <c r="V45" s="51" t="n"/>
      <c r="W45" s="51" t="n"/>
      <c r="X45" s="52" t="n"/>
      <c r="Y45" s="52" t="n"/>
      <c r="Z45" s="52" t="n"/>
      <c r="AA45" s="51" t="n"/>
      <c r="AB45" s="51" t="n"/>
      <c r="AC45" s="52" t="n"/>
      <c r="AD45" s="52" t="n"/>
      <c r="AE45" s="53" t="n"/>
      <c r="AF45" s="54">
        <f>((P45*O45)+(S45*R45)+(V45*U45)+(Y45*X45)+AB45+AD45+AE45)</f>
        <v/>
      </c>
      <c r="AG45" s="54">
        <f>'DSD (para preencher)'!AA45</f>
        <v/>
      </c>
      <c r="AH45" s="46" t="n">
        <v>28</v>
      </c>
      <c r="AI45" s="46">
        <f>AH45/M45</f>
        <v/>
      </c>
      <c r="AJ45" s="55" t="n">
        <v>28</v>
      </c>
      <c r="AK45" s="46">
        <f>AJ45/M45</f>
        <v/>
      </c>
      <c r="AL45" s="56">
        <f>AG45-AF45</f>
        <v/>
      </c>
      <c r="AY45" s="44" t="n">
        <v>2493</v>
      </c>
      <c r="AZ45">
        <f>((P45*O45)+(S45*R45)+(V45*U45)+(Y45*X45)+AB45+AD45+AE45)</f>
        <v/>
      </c>
    </row>
    <row r="46" ht="18" customHeight="1">
      <c r="A46" s="45" t="inlineStr">
        <is>
          <t>Ciências Agrárias</t>
        </is>
      </c>
      <c r="B46" s="45" t="inlineStr">
        <is>
          <t>4.2 Ciência Animal e dos Lacticínios</t>
        </is>
      </c>
      <c r="C46" s="46" t="inlineStr">
        <is>
          <t>EZOO</t>
        </is>
      </c>
      <c r="D46" s="46" t="inlineStr">
        <is>
          <t>DCEB</t>
        </is>
      </c>
      <c r="E46" s="47" t="inlineStr">
        <is>
          <t>Equinicultura</t>
        </is>
      </c>
      <c r="F46" s="48" t="inlineStr">
        <is>
          <t>1º ciclo</t>
        </is>
      </c>
      <c r="G46" s="48" t="inlineStr">
        <is>
          <t>2494</t>
        </is>
      </c>
      <c r="H46" s="48" t="inlineStr">
        <is>
          <t xml:space="preserve"> EZOO</t>
        </is>
      </c>
      <c r="I46" s="49" t="n">
        <v>1</v>
      </c>
      <c r="J46" s="48" t="inlineStr">
        <is>
          <t>2º</t>
        </is>
      </c>
      <c r="K46" s="48" t="inlineStr">
        <is>
          <t>2º</t>
        </is>
      </c>
      <c r="L46" s="46" t="n">
        <v>3</v>
      </c>
      <c r="M46" s="46" t="n">
        <v>7</v>
      </c>
      <c r="N46" s="46" t="n">
        <v>28</v>
      </c>
      <c r="O46" s="50" t="n">
        <v>1</v>
      </c>
      <c r="P46" s="51" t="n">
        <v>14</v>
      </c>
      <c r="Q46" s="51">
        <f>P46/M46</f>
        <v/>
      </c>
      <c r="R46" s="52" t="n">
        <v>1</v>
      </c>
      <c r="S46" s="52" t="n">
        <v>6</v>
      </c>
      <c r="T46" s="52" t="n">
        <v>1</v>
      </c>
      <c r="U46" s="51" t="n">
        <v>1</v>
      </c>
      <c r="V46" s="51" t="n">
        <v>8</v>
      </c>
      <c r="W46" s="51" t="n">
        <v>1</v>
      </c>
      <c r="X46" s="52" t="n"/>
      <c r="Y46" s="52" t="n"/>
      <c r="Z46" s="52" t="n"/>
      <c r="AA46" s="51" t="n"/>
      <c r="AB46" s="51" t="n"/>
      <c r="AC46" s="52" t="n"/>
      <c r="AD46" s="52" t="n"/>
      <c r="AE46" s="53" t="n"/>
      <c r="AF46" s="54">
        <f>((P46*O46)+(S46*R46)+(V46*U46)+(Y46*X46)+AB46+AD46+AE46)</f>
        <v/>
      </c>
      <c r="AG46" s="54">
        <f>'DSD (para preencher)'!AA46</f>
        <v/>
      </c>
      <c r="AH46" s="46" t="n">
        <v>14</v>
      </c>
      <c r="AI46" s="46">
        <f>AH46/M46</f>
        <v/>
      </c>
      <c r="AJ46" s="55" t="n">
        <v>14</v>
      </c>
      <c r="AK46" s="46">
        <f>AJ46/M46</f>
        <v/>
      </c>
      <c r="AL46" s="56">
        <f>AG46-AF46</f>
        <v/>
      </c>
      <c r="AY46" s="44" t="n">
        <v>2494</v>
      </c>
      <c r="AZ46">
        <f>((P46*O46)+(S46*R46)+(V46*U46)+(Y46*X46)+AB46+AD46+AE46)</f>
        <v/>
      </c>
    </row>
    <row r="47" ht="18" customHeight="1">
      <c r="A47" s="45" t="inlineStr">
        <is>
          <t>Humanidades</t>
        </is>
      </c>
      <c r="B47" s="45" t="inlineStr">
        <is>
          <t>6.5 Outras Humanidades</t>
        </is>
      </c>
      <c r="C47" s="46" t="inlineStr">
        <is>
          <t>AP</t>
        </is>
      </c>
      <c r="D47" s="46" t="inlineStr">
        <is>
          <t>DRAT</t>
        </is>
      </c>
      <c r="E47" s="47" t="inlineStr">
        <is>
          <t>Estágio</t>
        </is>
      </c>
      <c r="F47" s="48" t="inlineStr">
        <is>
          <t>1º ciclo</t>
        </is>
      </c>
      <c r="G47" s="48" t="inlineStr">
        <is>
          <t>2498</t>
        </is>
      </c>
      <c r="H47" s="48" t="inlineStr">
        <is>
          <t xml:space="preserve"> AP</t>
        </is>
      </c>
      <c r="I47" s="49" t="n">
        <v>0</v>
      </c>
      <c r="J47" s="48" t="inlineStr">
        <is>
          <t>3º</t>
        </is>
      </c>
      <c r="K47" s="48" t="inlineStr">
        <is>
          <t>2º</t>
        </is>
      </c>
      <c r="L47" s="46" t="n">
        <v>6</v>
      </c>
      <c r="M47" s="46" t="n">
        <v>14</v>
      </c>
      <c r="N47" s="46" t="n">
        <v>56</v>
      </c>
      <c r="O47" s="50" t="n"/>
      <c r="P47" s="51" t="n"/>
      <c r="Q47" s="51" t="n"/>
      <c r="R47" s="52" t="n"/>
      <c r="S47" s="52" t="n"/>
      <c r="T47" s="52" t="n"/>
      <c r="U47" s="51" t="n"/>
      <c r="V47" s="51" t="n"/>
      <c r="W47" s="51" t="n"/>
      <c r="X47" s="52" t="n"/>
      <c r="Y47" s="52" t="n"/>
      <c r="Z47" s="52" t="n"/>
      <c r="AA47" s="51" t="n"/>
      <c r="AB47" s="51" t="n"/>
      <c r="AC47" s="52" t="n"/>
      <c r="AD47" s="52" t="n">
        <v>56</v>
      </c>
      <c r="AE47" s="53" t="n"/>
      <c r="AF47" s="54">
        <f>((P47*O47)+(S47*R47)+(V47*U47)+(Y47*X47)+AB47+AD47+AE47)</f>
        <v/>
      </c>
      <c r="AG47" s="54">
        <f>'DSD (para preencher)'!AA47</f>
        <v/>
      </c>
      <c r="AH47" s="46" t="n"/>
      <c r="AI47" s="46" t="n"/>
      <c r="AJ47" s="55" t="n"/>
      <c r="AK47" s="46" t="n"/>
      <c r="AL47" s="56">
        <f>AG47-AF47</f>
        <v/>
      </c>
      <c r="AY47" s="44" t="n">
        <v>2498</v>
      </c>
      <c r="AZ47">
        <f>((P47*O47)+(S47*R47)+(V47*U47)+(Y47*X47)+AB47+AD47+AE47)</f>
        <v/>
      </c>
    </row>
    <row r="48" ht="18" customHeight="1">
      <c r="A48" s="45" t="inlineStr">
        <is>
          <t>Ciências Exatas e Naturais</t>
        </is>
      </c>
      <c r="B48" s="45" t="inlineStr">
        <is>
          <t>1.6 Ciências Biológicas</t>
        </is>
      </c>
      <c r="C48" s="46" t="inlineStr">
        <is>
          <t>BIO</t>
        </is>
      </c>
      <c r="D48" s="46" t="inlineStr">
        <is>
          <t>DRAT</t>
        </is>
      </c>
      <c r="E48" s="47" t="inlineStr">
        <is>
          <t>Estágio</t>
        </is>
      </c>
      <c r="F48" s="48" t="inlineStr">
        <is>
          <t>1º ciclo</t>
        </is>
      </c>
      <c r="G48" s="48" t="inlineStr">
        <is>
          <t>2499</t>
        </is>
      </c>
      <c r="H48" s="48" t="inlineStr">
        <is>
          <t xml:space="preserve"> BIO</t>
        </is>
      </c>
      <c r="I48" s="49" t="n">
        <v>0</v>
      </c>
      <c r="J48" s="48" t="inlineStr">
        <is>
          <t>3º</t>
        </is>
      </c>
      <c r="K48" s="48" t="inlineStr">
        <is>
          <t>1º</t>
        </is>
      </c>
      <c r="L48" s="46" t="n">
        <v>6</v>
      </c>
      <c r="M48" s="46" t="n">
        <v>14</v>
      </c>
      <c r="N48" s="46" t="n">
        <v>56</v>
      </c>
      <c r="O48" s="50" t="n"/>
      <c r="P48" s="51" t="n"/>
      <c r="Q48" s="51" t="n"/>
      <c r="R48" s="52" t="n"/>
      <c r="S48" s="52" t="n"/>
      <c r="T48" s="52" t="n"/>
      <c r="U48" s="51" t="n"/>
      <c r="V48" s="51" t="n"/>
      <c r="W48" s="51" t="n"/>
      <c r="X48" s="52" t="n"/>
      <c r="Y48" s="52" t="n"/>
      <c r="Z48" s="52" t="n"/>
      <c r="AA48" s="51" t="n"/>
      <c r="AB48" s="51" t="n"/>
      <c r="AC48" s="52" t="n"/>
      <c r="AD48" s="52" t="n">
        <v>56</v>
      </c>
      <c r="AE48" s="53" t="n"/>
      <c r="AF48" s="54">
        <f>((P48*O48)+(S48*R48)+(V48*U48)+(Y48*X48)+AB48+AD48+AE48)</f>
        <v/>
      </c>
      <c r="AG48" s="54">
        <f>'DSD (para preencher)'!AA48</f>
        <v/>
      </c>
      <c r="AH48" s="46" t="n"/>
      <c r="AI48" s="46" t="n"/>
      <c r="AJ48" s="55" t="n"/>
      <c r="AK48" s="46" t="n"/>
      <c r="AL48" s="56">
        <f>AG48-AF48</f>
        <v/>
      </c>
      <c r="AY48" s="44" t="n">
        <v>2499</v>
      </c>
      <c r="AZ48">
        <f>((P48*O48)+(S48*R48)+(V48*U48)+(Y48*X48)+AB48+AD48+AE48)</f>
        <v/>
      </c>
    </row>
    <row r="49" ht="18" customHeight="1">
      <c r="A49" s="45" t="inlineStr">
        <is>
          <t>Ciências Agrárias</t>
        </is>
      </c>
      <c r="B49" s="45" t="inlineStr">
        <is>
          <t>1.1 Agricultura, Silvicultura e Pescas</t>
        </is>
      </c>
      <c r="C49" s="46" t="inlineStr">
        <is>
          <t>EAGR</t>
        </is>
      </c>
      <c r="D49" s="46" t="inlineStr">
        <is>
          <t>DCEB</t>
        </is>
      </c>
      <c r="E49" s="47" t="inlineStr">
        <is>
          <t>Estágio</t>
        </is>
      </c>
      <c r="F49" s="48" t="inlineStr">
        <is>
          <t>1º ciclo</t>
        </is>
      </c>
      <c r="G49" s="48" t="inlineStr">
        <is>
          <t>2495</t>
        </is>
      </c>
      <c r="H49" s="48" t="inlineStr">
        <is>
          <t xml:space="preserve"> EAGR</t>
        </is>
      </c>
      <c r="I49" s="49" t="n">
        <v>0</v>
      </c>
      <c r="J49" s="48" t="inlineStr">
        <is>
          <t>3º</t>
        </is>
      </c>
      <c r="K49" s="48" t="inlineStr">
        <is>
          <t>2º</t>
        </is>
      </c>
      <c r="L49" s="46" t="n">
        <v>6</v>
      </c>
      <c r="M49" s="46" t="n">
        <v>14</v>
      </c>
      <c r="N49" s="46" t="n">
        <v>56</v>
      </c>
      <c r="O49" s="50" t="n"/>
      <c r="P49" s="51" t="n"/>
      <c r="Q49" s="51" t="n"/>
      <c r="R49" s="52" t="n"/>
      <c r="S49" s="52" t="n"/>
      <c r="T49" s="52" t="n"/>
      <c r="U49" s="51" t="n"/>
      <c r="V49" s="51" t="n"/>
      <c r="W49" s="51" t="n"/>
      <c r="X49" s="52" t="n"/>
      <c r="Y49" s="52" t="n"/>
      <c r="Z49" s="52" t="n"/>
      <c r="AA49" s="51" t="n"/>
      <c r="AB49" s="51" t="n"/>
      <c r="AC49" s="52" t="n"/>
      <c r="AD49" s="52" t="n">
        <v>56</v>
      </c>
      <c r="AE49" s="53" t="n"/>
      <c r="AF49" s="54">
        <f>((P49*O49)+(S49*R49)+(V49*U49)+(Y49*X49)+AB49+AD49+AE49)</f>
        <v/>
      </c>
      <c r="AG49" s="54">
        <f>'DSD (para preencher)'!AA49</f>
        <v/>
      </c>
      <c r="AH49" s="46" t="n"/>
      <c r="AI49" s="46" t="n"/>
      <c r="AJ49" s="55" t="n"/>
      <c r="AK49" s="46" t="n"/>
      <c r="AL49" s="56">
        <f>AG49-AF49</f>
        <v/>
      </c>
      <c r="AY49" s="44" t="n">
        <v>2495</v>
      </c>
      <c r="AZ49">
        <f>((P49*O49)+(S49*R49)+(V49*U49)+(Y49*X49)+AB49+AD49+AE49)</f>
        <v/>
      </c>
    </row>
    <row r="50" ht="18" customHeight="1">
      <c r="A50" s="45" t="inlineStr">
        <is>
          <t>Ciências da Engenharia e Tecnologias</t>
        </is>
      </c>
      <c r="B50" s="45" t="inlineStr">
        <is>
          <t>2.11 Outras Ciências de Engenharia e Tecnologias</t>
        </is>
      </c>
      <c r="C50" s="46" t="inlineStr">
        <is>
          <t>EALIM</t>
        </is>
      </c>
      <c r="D50" s="46" t="inlineStr">
        <is>
          <t>DCEB</t>
        </is>
      </c>
      <c r="E50" s="47" t="inlineStr">
        <is>
          <t>Estágio</t>
        </is>
      </c>
      <c r="F50" s="48" t="inlineStr">
        <is>
          <t>1º ciclo</t>
        </is>
      </c>
      <c r="G50" s="48" t="inlineStr">
        <is>
          <t>2496</t>
        </is>
      </c>
      <c r="H50" s="48" t="inlineStr">
        <is>
          <t xml:space="preserve"> EALIM</t>
        </is>
      </c>
      <c r="I50" s="49" t="n">
        <v>0</v>
      </c>
      <c r="J50" s="48" t="inlineStr">
        <is>
          <t>3º</t>
        </is>
      </c>
      <c r="K50" s="48" t="inlineStr">
        <is>
          <t>2º</t>
        </is>
      </c>
      <c r="L50" s="46" t="n">
        <v>6</v>
      </c>
      <c r="M50" s="46" t="n">
        <v>14</v>
      </c>
      <c r="N50" s="46" t="n">
        <v>56</v>
      </c>
      <c r="O50" s="50" t="n"/>
      <c r="P50" s="51" t="n"/>
      <c r="Q50" s="51" t="n"/>
      <c r="R50" s="52" t="n"/>
      <c r="S50" s="52" t="n"/>
      <c r="T50" s="52" t="n"/>
      <c r="U50" s="51" t="n"/>
      <c r="V50" s="51" t="n"/>
      <c r="W50" s="51" t="n"/>
      <c r="X50" s="52" t="n"/>
      <c r="Y50" s="52" t="n"/>
      <c r="Z50" s="52" t="n"/>
      <c r="AA50" s="51" t="n"/>
      <c r="AB50" s="51" t="n"/>
      <c r="AC50" s="52" t="n"/>
      <c r="AD50" s="52" t="n">
        <v>56</v>
      </c>
      <c r="AE50" s="53" t="n"/>
      <c r="AF50" s="54">
        <f>((P50*O50)+(S50*R50)+(V50*U50)+(Y50*X50)+AB50+AD50+AE50)</f>
        <v/>
      </c>
      <c r="AG50" s="54">
        <f>'DSD (para preencher)'!AA50</f>
        <v/>
      </c>
      <c r="AH50" s="46" t="n"/>
      <c r="AI50" s="46" t="n"/>
      <c r="AJ50" s="55" t="n"/>
      <c r="AK50" s="46" t="n"/>
      <c r="AL50" s="56">
        <f>AG50-AF50</f>
        <v/>
      </c>
      <c r="AY50" s="44" t="n">
        <v>2496</v>
      </c>
      <c r="AZ50">
        <f>((P50*O50)+(S50*R50)+(V50*U50)+(Y50*X50)+AB50+AD50+AE50)</f>
        <v/>
      </c>
    </row>
    <row r="51" ht="18" customHeight="1">
      <c r="A51" s="45" t="inlineStr">
        <is>
          <t>Ciências da Engenharia e Tecnologias</t>
        </is>
      </c>
      <c r="B51" s="45" t="inlineStr">
        <is>
          <t>2.7 Engenharia do Ambiente</t>
        </is>
      </c>
      <c r="C51" s="46" t="inlineStr">
        <is>
          <t>EAMB</t>
        </is>
      </c>
      <c r="D51" s="46" t="inlineStr">
        <is>
          <t>DCEB</t>
        </is>
      </c>
      <c r="E51" s="47" t="inlineStr">
        <is>
          <t>Estágio</t>
        </is>
      </c>
      <c r="F51" s="48" t="inlineStr">
        <is>
          <t>1º ciclo</t>
        </is>
      </c>
      <c r="G51" s="48" t="inlineStr">
        <is>
          <t>2497</t>
        </is>
      </c>
      <c r="H51" s="48" t="inlineStr">
        <is>
          <t xml:space="preserve"> EAMB</t>
        </is>
      </c>
      <c r="I51" s="49" t="n">
        <v>0</v>
      </c>
      <c r="J51" s="48" t="inlineStr">
        <is>
          <t>3º</t>
        </is>
      </c>
      <c r="K51" s="48" t="inlineStr">
        <is>
          <t>2º</t>
        </is>
      </c>
      <c r="L51" s="46" t="n">
        <v>6</v>
      </c>
      <c r="M51" s="46" t="n">
        <v>14</v>
      </c>
      <c r="N51" s="46" t="n">
        <v>56</v>
      </c>
      <c r="O51" s="50" t="n"/>
      <c r="P51" s="51" t="n"/>
      <c r="Q51" s="51" t="n"/>
      <c r="R51" s="52" t="n"/>
      <c r="S51" s="52" t="n"/>
      <c r="T51" s="52" t="n"/>
      <c r="U51" s="51" t="n"/>
      <c r="V51" s="51" t="n"/>
      <c r="W51" s="51" t="n"/>
      <c r="X51" s="52" t="n"/>
      <c r="Y51" s="52" t="n"/>
      <c r="Z51" s="52" t="n"/>
      <c r="AA51" s="51" t="n"/>
      <c r="AB51" s="51" t="n"/>
      <c r="AC51" s="52" t="n"/>
      <c r="AD51" s="52" t="n">
        <v>56</v>
      </c>
      <c r="AE51" s="53" t="n"/>
      <c r="AF51" s="54">
        <f>((P51*O51)+(S51*R51)+(V51*U51)+(Y51*X51)+AB51+AD51+AE51)</f>
        <v/>
      </c>
      <c r="AG51" s="54">
        <f>'DSD (para preencher)'!AA51</f>
        <v/>
      </c>
      <c r="AH51" s="46" t="n"/>
      <c r="AI51" s="46" t="n"/>
      <c r="AJ51" s="55" t="n"/>
      <c r="AK51" s="46" t="n"/>
      <c r="AL51" s="56">
        <f>AG51-AF51</f>
        <v/>
      </c>
      <c r="AY51" s="44" t="n">
        <v>2497</v>
      </c>
      <c r="AZ51">
        <f>((P51*O51)+(S51*R51)+(V51*U51)+(Y51*X51)+AB51+AD51+AE51)</f>
        <v/>
      </c>
    </row>
    <row r="52" ht="18" customHeight="1">
      <c r="A52" s="45" t="inlineStr">
        <is>
          <t>Ciências Agrárias</t>
        </is>
      </c>
      <c r="B52" s="45" t="inlineStr">
        <is>
          <t>1.1 Agricultura, Silvicultura e Pescas</t>
        </is>
      </c>
      <c r="C52" s="46" t="inlineStr">
        <is>
          <t>EFLO</t>
        </is>
      </c>
      <c r="D52" s="46" t="inlineStr">
        <is>
          <t>DCEB</t>
        </is>
      </c>
      <c r="E52" s="47" t="inlineStr">
        <is>
          <t>Estágio</t>
        </is>
      </c>
      <c r="F52" s="48" t="inlineStr">
        <is>
          <t>1º ciclo</t>
        </is>
      </c>
      <c r="G52" s="48" t="inlineStr">
        <is>
          <t>2500</t>
        </is>
      </c>
      <c r="H52" s="48" t="inlineStr">
        <is>
          <t xml:space="preserve"> EFLO</t>
        </is>
      </c>
      <c r="I52" s="49" t="n">
        <v>0</v>
      </c>
      <c r="J52" s="48" t="inlineStr">
        <is>
          <t>3º</t>
        </is>
      </c>
      <c r="K52" s="48" t="inlineStr">
        <is>
          <t>2º</t>
        </is>
      </c>
      <c r="L52" s="46" t="n">
        <v>6</v>
      </c>
      <c r="M52" s="46" t="n">
        <v>14</v>
      </c>
      <c r="N52" s="46" t="n">
        <v>56</v>
      </c>
      <c r="O52" s="50" t="n"/>
      <c r="P52" s="51" t="n"/>
      <c r="Q52" s="51" t="n"/>
      <c r="R52" s="52" t="n"/>
      <c r="S52" s="52" t="n"/>
      <c r="T52" s="52" t="n"/>
      <c r="U52" s="51" t="n"/>
      <c r="V52" s="51" t="n"/>
      <c r="W52" s="51" t="n"/>
      <c r="X52" s="52" t="n"/>
      <c r="Y52" s="52" t="n"/>
      <c r="Z52" s="52" t="n"/>
      <c r="AA52" s="51" t="n"/>
      <c r="AB52" s="51" t="n"/>
      <c r="AC52" s="52" t="n"/>
      <c r="AD52" s="52" t="n">
        <v>56</v>
      </c>
      <c r="AE52" s="53" t="n"/>
      <c r="AF52" s="54">
        <f>((P52*O52)+(S52*R52)+(V52*U52)+(Y52*X52)+AB52+AD52+AE52)</f>
        <v/>
      </c>
      <c r="AG52" s="54">
        <f>'DSD (para preencher)'!AA52</f>
        <v/>
      </c>
      <c r="AH52" s="46" t="n"/>
      <c r="AI52" s="46" t="n"/>
      <c r="AJ52" s="55" t="n"/>
      <c r="AK52" s="46" t="n"/>
      <c r="AL52" s="56">
        <f>AG52-AF52</f>
        <v/>
      </c>
      <c r="AY52" s="44" t="n">
        <v>2500</v>
      </c>
      <c r="AZ52">
        <f>((P52*O52)+(S52*R52)+(V52*U52)+(Y52*X52)+AB52+AD52+AE52)</f>
        <v/>
      </c>
    </row>
    <row r="53" ht="18" customHeight="1">
      <c r="A53" s="45" t="inlineStr">
        <is>
          <t>Ciências Agrárias</t>
        </is>
      </c>
      <c r="B53" s="45" t="inlineStr">
        <is>
          <t>4.2 Ciência Animal e dos Lacticínios</t>
        </is>
      </c>
      <c r="C53" s="46" t="inlineStr">
        <is>
          <t>EZOO</t>
        </is>
      </c>
      <c r="D53" s="46" t="inlineStr">
        <is>
          <t>DCEB</t>
        </is>
      </c>
      <c r="E53" s="47" t="inlineStr">
        <is>
          <t>Estágio</t>
        </is>
      </c>
      <c r="F53" s="48" t="inlineStr">
        <is>
          <t>1º ciclo</t>
        </is>
      </c>
      <c r="G53" s="48" t="inlineStr">
        <is>
          <t>2501</t>
        </is>
      </c>
      <c r="H53" s="48" t="inlineStr">
        <is>
          <t xml:space="preserve"> EZOO</t>
        </is>
      </c>
      <c r="I53" s="49" t="n">
        <v>0</v>
      </c>
      <c r="J53" s="48" t="inlineStr">
        <is>
          <t>3º</t>
        </is>
      </c>
      <c r="K53" s="48" t="inlineStr">
        <is>
          <t>2º</t>
        </is>
      </c>
      <c r="L53" s="46" t="n">
        <v>6</v>
      </c>
      <c r="M53" s="46" t="n">
        <v>14</v>
      </c>
      <c r="N53" s="46" t="n">
        <v>56</v>
      </c>
      <c r="O53" s="50" t="n"/>
      <c r="P53" s="51" t="n"/>
      <c r="Q53" s="51" t="n"/>
      <c r="R53" s="52" t="n"/>
      <c r="S53" s="52" t="n"/>
      <c r="T53" s="52" t="n"/>
      <c r="U53" s="51" t="n"/>
      <c r="V53" s="51" t="n"/>
      <c r="W53" s="51" t="n"/>
      <c r="X53" s="52" t="n"/>
      <c r="Y53" s="52" t="n"/>
      <c r="Z53" s="52" t="n"/>
      <c r="AA53" s="51" t="n"/>
      <c r="AB53" s="51" t="n"/>
      <c r="AC53" s="52" t="n"/>
      <c r="AD53" s="52" t="n">
        <v>56</v>
      </c>
      <c r="AE53" s="53" t="n"/>
      <c r="AF53" s="54">
        <f>((P53*O53)+(S53*R53)+(V53*U53)+(Y53*X53)+AB53+AD53+AE53)</f>
        <v/>
      </c>
      <c r="AG53" s="54">
        <f>'DSD (para preencher)'!AA53</f>
        <v/>
      </c>
      <c r="AH53" s="46" t="n"/>
      <c r="AI53" s="46" t="n"/>
      <c r="AJ53" s="55" t="n"/>
      <c r="AK53" s="46" t="n"/>
      <c r="AL53" s="56">
        <f>AG53-AF53</f>
        <v/>
      </c>
      <c r="AY53" s="44" t="n">
        <v>2501</v>
      </c>
      <c r="AZ53">
        <f>((P53*O53)+(S53*R53)+(V53*U53)+(Y53*X53)+AB53+AD53+AE53)</f>
        <v/>
      </c>
    </row>
    <row r="54" ht="18" customHeight="1">
      <c r="A54" s="45" t="inlineStr">
        <is>
          <t>Ciências Exatas e Naturais</t>
        </is>
      </c>
      <c r="B54" s="45" t="inlineStr">
        <is>
          <t>1.1 Matemática</t>
        </is>
      </c>
      <c r="C54" s="46" t="inlineStr">
        <is>
          <t>MAT</t>
        </is>
      </c>
      <c r="D54" s="46" t="inlineStr">
        <is>
          <t>DCEB</t>
        </is>
      </c>
      <c r="E54" s="47" t="inlineStr">
        <is>
          <t>Estatística</t>
        </is>
      </c>
      <c r="F54" s="48" t="inlineStr">
        <is>
          <t>1º ciclo</t>
        </is>
      </c>
      <c r="G54" s="48" t="inlineStr">
        <is>
          <t>2502</t>
        </is>
      </c>
      <c r="H54" s="48" t="inlineStr">
        <is>
          <t xml:space="preserve"> BIO+EAGR+EALIM+EAMB+EFLO+EZOO</t>
        </is>
      </c>
      <c r="I54" s="49" t="n">
        <v>10</v>
      </c>
      <c r="J54" s="48" t="inlineStr">
        <is>
          <t>2º</t>
        </is>
      </c>
      <c r="K54" s="48" t="inlineStr">
        <is>
          <t>1º</t>
        </is>
      </c>
      <c r="L54" s="46" t="n">
        <v>6</v>
      </c>
      <c r="M54" s="46" t="n">
        <v>14</v>
      </c>
      <c r="N54" s="46" t="n">
        <v>56</v>
      </c>
      <c r="O54" s="50" t="n">
        <v>3</v>
      </c>
      <c r="P54" s="51" t="n">
        <v>21</v>
      </c>
      <c r="Q54" s="51">
        <f>P54/M54</f>
        <v/>
      </c>
      <c r="R54" s="52" t="n">
        <v>10</v>
      </c>
      <c r="S54" s="52" t="n">
        <v>35</v>
      </c>
      <c r="T54" s="52">
        <f>S54/M54</f>
        <v/>
      </c>
      <c r="U54" s="51" t="n"/>
      <c r="V54" s="51" t="n"/>
      <c r="W54" s="51" t="n"/>
      <c r="X54" s="52" t="n"/>
      <c r="Y54" s="52" t="n"/>
      <c r="Z54" s="52" t="n"/>
      <c r="AA54" s="51" t="n"/>
      <c r="AB54" s="51" t="n"/>
      <c r="AC54" s="52" t="n"/>
      <c r="AD54" s="52" t="n"/>
      <c r="AE54" s="53" t="n"/>
      <c r="AF54" s="54">
        <f>((P54*O54)+(S54*R54)+(V54*U54)+(Y54*X54)+AB54+AD54+AE54)</f>
        <v/>
      </c>
      <c r="AG54" s="54">
        <f>'DSD (para preencher)'!AA54</f>
        <v/>
      </c>
      <c r="AH54" s="46" t="n">
        <v>21</v>
      </c>
      <c r="AI54" s="46">
        <f>AH54/M54</f>
        <v/>
      </c>
      <c r="AJ54" s="55" t="n">
        <v>35</v>
      </c>
      <c r="AK54" s="46">
        <f>AJ54/M54</f>
        <v/>
      </c>
      <c r="AL54" s="56">
        <f>AG54-AF54</f>
        <v/>
      </c>
      <c r="AY54" s="44" t="n">
        <v>2502</v>
      </c>
      <c r="AZ54">
        <f>((P54*O54)+(S54*R54)+(V54*U54)+(Y54*X54)+AB54+AD54+AE54)</f>
        <v/>
      </c>
    </row>
    <row r="55" ht="18" customHeight="1">
      <c r="A55" s="45" t="inlineStr">
        <is>
          <t>Ciências Exatas e Naturais</t>
        </is>
      </c>
      <c r="B55" s="45" t="inlineStr">
        <is>
          <t>1.3 Física</t>
        </is>
      </c>
      <c r="C55" s="46" t="inlineStr">
        <is>
          <t>EALIM</t>
        </is>
      </c>
      <c r="D55" s="46" t="inlineStr">
        <is>
          <t>DCEB</t>
        </is>
      </c>
      <c r="E55" s="47" t="inlineStr">
        <is>
          <t xml:space="preserve">Fenómenos de Transferência de Massa e Energia </t>
        </is>
      </c>
      <c r="F55" s="48" t="inlineStr">
        <is>
          <t>1º ciclo</t>
        </is>
      </c>
      <c r="G55" s="48" t="n">
        <v>2503</v>
      </c>
      <c r="H55" s="48" t="inlineStr">
        <is>
          <t xml:space="preserve"> EALIM</t>
        </is>
      </c>
      <c r="I55" s="49" t="n">
        <v>2</v>
      </c>
      <c r="J55" s="48" t="inlineStr">
        <is>
          <t>1º</t>
        </is>
      </c>
      <c r="K55" s="48" t="inlineStr">
        <is>
          <t>2º</t>
        </is>
      </c>
      <c r="L55" s="46" t="n">
        <v>6</v>
      </c>
      <c r="M55" s="46" t="n">
        <v>14</v>
      </c>
      <c r="N55" s="46" t="n">
        <v>56</v>
      </c>
      <c r="O55" s="50" t="n">
        <v>1</v>
      </c>
      <c r="P55" s="51" t="n">
        <v>21</v>
      </c>
      <c r="Q55" s="51">
        <f>P55/M55</f>
        <v/>
      </c>
      <c r="R55" s="52" t="n">
        <v>2</v>
      </c>
      <c r="S55" s="52" t="n">
        <v>25</v>
      </c>
      <c r="T55" s="52" t="n">
        <v>2</v>
      </c>
      <c r="U55" s="51" t="n">
        <v>2</v>
      </c>
      <c r="V55" s="51" t="n">
        <v>10</v>
      </c>
      <c r="W55" s="51" t="n">
        <v>0.5</v>
      </c>
      <c r="X55" s="52" t="n"/>
      <c r="Y55" s="52" t="n"/>
      <c r="Z55" s="52" t="n"/>
      <c r="AA55" s="51" t="n"/>
      <c r="AB55" s="51" t="n"/>
      <c r="AC55" s="52" t="n"/>
      <c r="AD55" s="52" t="n"/>
      <c r="AE55" s="53" t="n"/>
      <c r="AF55" s="54">
        <f>((P55*O55)+(S55*R55)+(V55*U55)+(Y55*X55)+AB55+AD55+AE55)</f>
        <v/>
      </c>
      <c r="AG55" s="54">
        <f>'DSD (para preencher)'!AA55</f>
        <v/>
      </c>
      <c r="AH55" s="46" t="n">
        <v>21</v>
      </c>
      <c r="AI55" s="46">
        <f>AH55/M55</f>
        <v/>
      </c>
      <c r="AJ55" s="55" t="n">
        <v>35</v>
      </c>
      <c r="AK55" s="46">
        <f>AJ55/M55</f>
        <v/>
      </c>
      <c r="AL55" s="56">
        <f>AG55-AF55</f>
        <v/>
      </c>
      <c r="AY55" s="44" t="n">
        <v>2503</v>
      </c>
      <c r="AZ55">
        <f>((P55*O55)+(S55*R55)+(V55*U55)+(Y55*X55)+AB55+AD55+AE55)</f>
        <v/>
      </c>
    </row>
    <row r="56" ht="18" customHeight="1">
      <c r="A56" s="45" t="inlineStr">
        <is>
          <t>Ciências Exatas e Naturais</t>
        </is>
      </c>
      <c r="B56" s="45" t="inlineStr">
        <is>
          <t>1.3 Física</t>
        </is>
      </c>
      <c r="C56" s="46" t="inlineStr">
        <is>
          <t>ERUR</t>
        </is>
      </c>
      <c r="D56" s="46" t="inlineStr">
        <is>
          <t>DCEB</t>
        </is>
      </c>
      <c r="E56" s="47" t="inlineStr">
        <is>
          <t>Física</t>
        </is>
      </c>
      <c r="F56" s="48" t="inlineStr">
        <is>
          <t>1º ciclo</t>
        </is>
      </c>
      <c r="G56" s="48" t="inlineStr">
        <is>
          <t>2504</t>
        </is>
      </c>
      <c r="H56" s="48" t="inlineStr">
        <is>
          <t xml:space="preserve"> BIO+EAGR+EALIM+EAMB+EFLO+EZOO</t>
        </is>
      </c>
      <c r="I56" s="49" t="n">
        <v>10</v>
      </c>
      <c r="J56" s="48" t="inlineStr">
        <is>
          <t xml:space="preserve">1º </t>
        </is>
      </c>
      <c r="K56" s="48" t="inlineStr">
        <is>
          <t xml:space="preserve">1º </t>
        </is>
      </c>
      <c r="L56" s="46" t="n">
        <v>6</v>
      </c>
      <c r="M56" s="46" t="n">
        <v>14</v>
      </c>
      <c r="N56" s="46" t="n">
        <v>56</v>
      </c>
      <c r="O56" s="50" t="n">
        <v>3</v>
      </c>
      <c r="P56" s="51" t="n">
        <v>28</v>
      </c>
      <c r="Q56" s="51">
        <f>P56/M56</f>
        <v/>
      </c>
      <c r="R56" s="52" t="n">
        <v>10</v>
      </c>
      <c r="S56" s="52" t="n">
        <v>14</v>
      </c>
      <c r="T56" s="52">
        <f>S56/M56</f>
        <v/>
      </c>
      <c r="U56" s="51" t="n">
        <v>10</v>
      </c>
      <c r="V56" s="51" t="n">
        <v>14</v>
      </c>
      <c r="W56" s="51">
        <f>V56/M56</f>
        <v/>
      </c>
      <c r="X56" s="52" t="n"/>
      <c r="Y56" s="52" t="n"/>
      <c r="Z56" s="52" t="n"/>
      <c r="AA56" s="51" t="n"/>
      <c r="AB56" s="51" t="n"/>
      <c r="AC56" s="52" t="n"/>
      <c r="AD56" s="52" t="n"/>
      <c r="AE56" s="53" t="n"/>
      <c r="AF56" s="54">
        <f>((P56*O56)+(S56*R56)+(V56*U56)+(Y56*X56)+AB56+AD56+AE56)</f>
        <v/>
      </c>
      <c r="AG56" s="54">
        <f>'DSD (para preencher)'!AA56</f>
        <v/>
      </c>
      <c r="AH56" s="46" t="n">
        <v>28</v>
      </c>
      <c r="AI56" s="46">
        <f>AH56/M56</f>
        <v/>
      </c>
      <c r="AJ56" s="55" t="n">
        <v>28</v>
      </c>
      <c r="AK56" s="46">
        <f>AJ56/M56</f>
        <v/>
      </c>
      <c r="AL56" s="56">
        <f>AG56-AF56</f>
        <v/>
      </c>
      <c r="AY56" s="44" t="n">
        <v>2504</v>
      </c>
      <c r="AZ56">
        <f>((P56*O56)+(S56*R56)+(V56*U56)+(Y56*X56)+AB56+AD56+AE56)</f>
        <v/>
      </c>
    </row>
    <row r="57" ht="18" customHeight="1">
      <c r="A57" s="45" t="inlineStr">
        <is>
          <t>Ciências Exatas e Naturais</t>
        </is>
      </c>
      <c r="B57" s="45" t="inlineStr">
        <is>
          <t>1.6 Ciências Biológicas</t>
        </is>
      </c>
      <c r="C57" s="46" t="inlineStr">
        <is>
          <t>EZOO</t>
        </is>
      </c>
      <c r="D57" s="46" t="inlineStr">
        <is>
          <t>DCEB</t>
        </is>
      </c>
      <c r="E57" s="47" t="inlineStr">
        <is>
          <t xml:space="preserve">Fisiologia Animal </t>
        </is>
      </c>
      <c r="F57" s="48" t="inlineStr">
        <is>
          <t>1º ciclo</t>
        </is>
      </c>
      <c r="G57" s="48" t="inlineStr">
        <is>
          <t>2505</t>
        </is>
      </c>
      <c r="H57" s="48" t="inlineStr">
        <is>
          <t xml:space="preserve"> BIO</t>
        </is>
      </c>
      <c r="I57" s="49" t="n">
        <v>2</v>
      </c>
      <c r="J57" s="48" t="inlineStr">
        <is>
          <t>3º</t>
        </is>
      </c>
      <c r="K57" s="48" t="inlineStr">
        <is>
          <t>1º</t>
        </is>
      </c>
      <c r="L57" s="46" t="n">
        <v>6</v>
      </c>
      <c r="M57" s="46" t="n">
        <v>14</v>
      </c>
      <c r="N57" s="46" t="n">
        <v>56</v>
      </c>
      <c r="O57" s="50" t="n">
        <v>1</v>
      </c>
      <c r="P57" s="51" t="n">
        <v>28</v>
      </c>
      <c r="Q57" s="51">
        <f>P57/M57</f>
        <v/>
      </c>
      <c r="R57" s="52" t="n">
        <v>1</v>
      </c>
      <c r="S57" s="52" t="n">
        <v>12</v>
      </c>
      <c r="T57" s="52" t="n">
        <v>1</v>
      </c>
      <c r="U57" s="51" t="n">
        <v>1</v>
      </c>
      <c r="V57" s="51" t="n">
        <v>8</v>
      </c>
      <c r="W57" s="51" t="n">
        <v>0.5</v>
      </c>
      <c r="X57" s="52" t="n"/>
      <c r="Y57" s="52" t="n"/>
      <c r="Z57" s="52" t="n"/>
      <c r="AA57" s="51" t="n">
        <v>1</v>
      </c>
      <c r="AB57" s="51" t="n">
        <v>8</v>
      </c>
      <c r="AC57" s="52" t="n">
        <v>0.5</v>
      </c>
      <c r="AD57" s="52" t="n"/>
      <c r="AE57" s="53" t="n"/>
      <c r="AF57" s="54">
        <f>((P57*O57)+(S57*R57)+(V57*U57)+(Y57*X57)+AB57+AD57+AE57)</f>
        <v/>
      </c>
      <c r="AG57" s="54">
        <f>'DSD (para preencher)'!AA57</f>
        <v/>
      </c>
      <c r="AH57" s="46" t="n">
        <v>28</v>
      </c>
      <c r="AI57" s="46">
        <f>AH57/M57</f>
        <v/>
      </c>
      <c r="AJ57" s="55" t="n">
        <v>28</v>
      </c>
      <c r="AK57" s="46">
        <f>AJ57/M57</f>
        <v/>
      </c>
      <c r="AL57" s="56">
        <f>AG57-AF57</f>
        <v/>
      </c>
      <c r="AY57" s="44" t="n">
        <v>2505</v>
      </c>
      <c r="AZ57">
        <f>((P57*O57)+(S57*R57)+(V57*U57)+(Y57*X57)+AB57+AD57+AE57)</f>
        <v/>
      </c>
    </row>
    <row r="58" ht="18" customHeight="1">
      <c r="A58" s="45" t="inlineStr">
        <is>
          <t>Ciências Agrárias</t>
        </is>
      </c>
      <c r="B58" s="45" t="inlineStr">
        <is>
          <t>4.3 Ciências Veterinárias</t>
        </is>
      </c>
      <c r="C58" s="46" t="inlineStr">
        <is>
          <t>EZOO</t>
        </is>
      </c>
      <c r="D58" s="46" t="inlineStr">
        <is>
          <t>DCEB</t>
        </is>
      </c>
      <c r="E58" s="47" t="inlineStr">
        <is>
          <t>Fisiologia da Produção Animal</t>
        </is>
      </c>
      <c r="F58" s="48" t="inlineStr">
        <is>
          <t>1º ciclo</t>
        </is>
      </c>
      <c r="G58" s="48" t="inlineStr">
        <is>
          <t>2506</t>
        </is>
      </c>
      <c r="H58" s="48" t="inlineStr">
        <is>
          <t xml:space="preserve"> EZOO</t>
        </is>
      </c>
      <c r="I58" s="49" t="n">
        <v>1</v>
      </c>
      <c r="J58" s="48" t="inlineStr">
        <is>
          <t>2º</t>
        </is>
      </c>
      <c r="K58" s="48" t="inlineStr">
        <is>
          <t>1º</t>
        </is>
      </c>
      <c r="L58" s="46" t="n">
        <v>3</v>
      </c>
      <c r="M58" s="46" t="n">
        <v>7</v>
      </c>
      <c r="N58" s="46" t="n">
        <v>28</v>
      </c>
      <c r="O58" s="50" t="n">
        <v>1</v>
      </c>
      <c r="P58" s="51" t="n">
        <v>18</v>
      </c>
      <c r="Q58" s="51" t="n">
        <v>2.5</v>
      </c>
      <c r="R58" s="52" t="n">
        <v>1</v>
      </c>
      <c r="S58" s="52" t="n">
        <v>10</v>
      </c>
      <c r="T58" s="52" t="n">
        <v>1.5</v>
      </c>
      <c r="U58" s="51" t="n"/>
      <c r="V58" s="51" t="n"/>
      <c r="W58" s="51" t="n"/>
      <c r="X58" s="52" t="n"/>
      <c r="Y58" s="52" t="n"/>
      <c r="Z58" s="52" t="n"/>
      <c r="AA58" s="51" t="n"/>
      <c r="AB58" s="51" t="n"/>
      <c r="AC58" s="52" t="n"/>
      <c r="AD58" s="52" t="n"/>
      <c r="AE58" s="53" t="n"/>
      <c r="AF58" s="54">
        <f>((P58*O58)+(S58*R58)+(V58*U58)+(Y58*X58)+AB58+AD58+AE58)</f>
        <v/>
      </c>
      <c r="AG58" s="54">
        <f>'DSD (para preencher)'!AA58</f>
        <v/>
      </c>
      <c r="AH58" s="46" t="n">
        <v>18</v>
      </c>
      <c r="AI58" s="46" t="n">
        <v>2.5</v>
      </c>
      <c r="AJ58" s="55" t="n">
        <v>10</v>
      </c>
      <c r="AK58" s="46" t="n">
        <v>1.5</v>
      </c>
      <c r="AL58" s="56">
        <f>AG58-AF58</f>
        <v/>
      </c>
      <c r="AY58" s="44" t="n">
        <v>2506</v>
      </c>
      <c r="AZ58">
        <f>((P58*O58)+(S58*R58)+(V58*U58)+(Y58*X58)+AB58+AD58+AE58)</f>
        <v/>
      </c>
    </row>
    <row r="59" ht="18" customHeight="1">
      <c r="A59" s="45" t="inlineStr">
        <is>
          <t>Ciências Exatas e Naturais</t>
        </is>
      </c>
      <c r="B59" s="45" t="inlineStr">
        <is>
          <t>1.6 Ciências Biológicas</t>
        </is>
      </c>
      <c r="C59" s="46" t="inlineStr">
        <is>
          <t>BIO</t>
        </is>
      </c>
      <c r="D59" s="46" t="inlineStr">
        <is>
          <t>DRAT</t>
        </is>
      </c>
      <c r="E59" s="47" t="inlineStr">
        <is>
          <t>Fisiologia Microbiana</t>
        </is>
      </c>
      <c r="F59" s="48" t="inlineStr">
        <is>
          <t>1º ciclo</t>
        </is>
      </c>
      <c r="G59" s="48" t="inlineStr">
        <is>
          <t>2507</t>
        </is>
      </c>
      <c r="H59" s="48" t="inlineStr">
        <is>
          <t xml:space="preserve"> BIO</t>
        </is>
      </c>
      <c r="I59" s="49" t="n">
        <v>2</v>
      </c>
      <c r="J59" s="48" t="inlineStr">
        <is>
          <t>2º</t>
        </is>
      </c>
      <c r="K59" s="48" t="inlineStr">
        <is>
          <t>2º</t>
        </is>
      </c>
      <c r="L59" s="46" t="n">
        <v>6</v>
      </c>
      <c r="M59" s="46" t="n">
        <v>14</v>
      </c>
      <c r="N59" s="46" t="n">
        <v>56</v>
      </c>
      <c r="O59" s="50" t="n">
        <v>1</v>
      </c>
      <c r="P59" s="51" t="n">
        <v>21</v>
      </c>
      <c r="Q59" s="51">
        <f>P59/M59</f>
        <v/>
      </c>
      <c r="R59" s="52" t="n">
        <v>2</v>
      </c>
      <c r="S59" s="52" t="n">
        <v>25</v>
      </c>
      <c r="T59" s="52" t="n">
        <v>2</v>
      </c>
      <c r="U59" s="51" t="n">
        <v>2</v>
      </c>
      <c r="V59" s="51" t="n">
        <v>27.5</v>
      </c>
      <c r="W59" s="51" t="n">
        <v>2</v>
      </c>
      <c r="X59" s="52" t="n"/>
      <c r="Y59" s="52" t="n"/>
      <c r="Z59" s="52" t="n"/>
      <c r="AA59" s="51" t="n">
        <v>1</v>
      </c>
      <c r="AB59" s="51" t="n">
        <v>5</v>
      </c>
      <c r="AC59" s="52" t="n">
        <v>0.5</v>
      </c>
      <c r="AD59" s="52" t="n"/>
      <c r="AE59" s="53" t="n"/>
      <c r="AF59" s="54">
        <f>((P59*O59)+(S59*R59)+(V59*U59)+(Y59*X59)+AB59+AD59+AE59)</f>
        <v/>
      </c>
      <c r="AG59" s="54">
        <f>'DSD (para preencher)'!AA59</f>
        <v/>
      </c>
      <c r="AH59" s="46" t="n">
        <v>21</v>
      </c>
      <c r="AI59" s="46">
        <f>AH59/M59</f>
        <v/>
      </c>
      <c r="AJ59" s="55" t="n">
        <v>35</v>
      </c>
      <c r="AK59" s="46">
        <f>AJ59/M59</f>
        <v/>
      </c>
      <c r="AL59" s="56">
        <f>AG59-AF59</f>
        <v/>
      </c>
      <c r="AY59" s="44" t="n">
        <v>2507</v>
      </c>
      <c r="AZ59">
        <f>((P59*O59)+(S59*R59)+(V59*U59)+(Y59*X59)+AB59+AD59+AE59)</f>
        <v/>
      </c>
    </row>
    <row r="60" ht="18" customHeight="1">
      <c r="A60" s="45" t="inlineStr">
        <is>
          <t>Ciências Exatas e Naturais</t>
        </is>
      </c>
      <c r="B60" s="45" t="inlineStr">
        <is>
          <t>1.6 Ciências Biológicas</t>
        </is>
      </c>
      <c r="C60" s="46" t="inlineStr">
        <is>
          <t>BIO</t>
        </is>
      </c>
      <c r="D60" s="46" t="inlineStr">
        <is>
          <t>DRAT</t>
        </is>
      </c>
      <c r="E60" s="47" t="inlineStr">
        <is>
          <t>Fisiologia Vegetal</t>
        </is>
      </c>
      <c r="F60" s="48" t="inlineStr">
        <is>
          <t>1º ciclo</t>
        </is>
      </c>
      <c r="G60" s="48" t="inlineStr">
        <is>
          <t>2508</t>
        </is>
      </c>
      <c r="H60" s="48" t="inlineStr">
        <is>
          <t xml:space="preserve"> BIO+EAGR</t>
        </is>
      </c>
      <c r="I60" s="49" t="n">
        <v>5</v>
      </c>
      <c r="J60" s="48" t="inlineStr">
        <is>
          <t>2º</t>
        </is>
      </c>
      <c r="K60" s="48" t="inlineStr">
        <is>
          <t>1º</t>
        </is>
      </c>
      <c r="L60" s="46" t="n">
        <v>6</v>
      </c>
      <c r="M60" s="46" t="n">
        <v>14</v>
      </c>
      <c r="N60" s="46" t="n">
        <v>56</v>
      </c>
      <c r="O60" s="50" t="n">
        <v>1</v>
      </c>
      <c r="P60" s="51" t="n">
        <v>28</v>
      </c>
      <c r="Q60" s="51">
        <f>P60/M60</f>
        <v/>
      </c>
      <c r="R60" s="52" t="n">
        <v>2</v>
      </c>
      <c r="S60" s="52" t="n">
        <v>14</v>
      </c>
      <c r="T60" s="52">
        <f>S60/M60</f>
        <v/>
      </c>
      <c r="U60" s="51" t="n">
        <v>2</v>
      </c>
      <c r="V60" s="51" t="n">
        <v>8</v>
      </c>
      <c r="W60" s="51" t="n">
        <v>0.5</v>
      </c>
      <c r="X60" s="52" t="n"/>
      <c r="Y60" s="52" t="n"/>
      <c r="Z60" s="52" t="n"/>
      <c r="AA60" s="51" t="n">
        <v>1</v>
      </c>
      <c r="AB60" s="51" t="n">
        <v>6</v>
      </c>
      <c r="AC60" s="52" t="n">
        <v>0.5</v>
      </c>
      <c r="AD60" s="52" t="n"/>
      <c r="AE60" s="53" t="n"/>
      <c r="AF60" s="54">
        <f>((P60*O60)+(S60*R60)+(V60*U60)+(Y60*X60)+AB60+AD60+AE60)</f>
        <v/>
      </c>
      <c r="AG60" s="54">
        <f>'DSD (para preencher)'!AA60</f>
        <v/>
      </c>
      <c r="AH60" s="46" t="n">
        <v>28</v>
      </c>
      <c r="AI60" s="46">
        <f>AH60/M60</f>
        <v/>
      </c>
      <c r="AJ60" s="55" t="n">
        <v>28</v>
      </c>
      <c r="AK60" s="46">
        <f>AJ60/M60</f>
        <v/>
      </c>
      <c r="AL60" s="56">
        <f>AG60-AF60</f>
        <v/>
      </c>
      <c r="AY60" s="44" t="n">
        <v>2508</v>
      </c>
      <c r="AZ60">
        <f>((P60*O60)+(S60*R60)+(V60*U60)+(Y60*X60)+AB60+AD60+AE60)</f>
        <v/>
      </c>
    </row>
    <row r="61" ht="18" customHeight="1">
      <c r="A61" s="45" t="inlineStr">
        <is>
          <t>Ciências Exatas e Naturais</t>
        </is>
      </c>
      <c r="B61" s="45" t="inlineStr">
        <is>
          <t>1.6 Ciências Biológicas</t>
        </is>
      </c>
      <c r="C61" s="46" t="inlineStr">
        <is>
          <t>BIO</t>
        </is>
      </c>
      <c r="D61" s="46" t="inlineStr">
        <is>
          <t>DRAT</t>
        </is>
      </c>
      <c r="E61" s="47" t="inlineStr">
        <is>
          <t>Flora e Vegetação</t>
        </is>
      </c>
      <c r="F61" s="48" t="inlineStr">
        <is>
          <t>1º ciclo</t>
        </is>
      </c>
      <c r="G61" s="48" t="inlineStr">
        <is>
          <t>2509</t>
        </is>
      </c>
      <c r="H61" s="48" t="inlineStr">
        <is>
          <t xml:space="preserve"> AP+BIO+EAMB+EFLO</t>
        </is>
      </c>
      <c r="I61" s="49" t="n">
        <v>5</v>
      </c>
      <c r="J61" s="48" t="inlineStr">
        <is>
          <t xml:space="preserve">1º </t>
        </is>
      </c>
      <c r="K61" s="48" t="inlineStr">
        <is>
          <t>2º</t>
        </is>
      </c>
      <c r="L61" s="46" t="n">
        <v>3</v>
      </c>
      <c r="M61" s="46" t="n">
        <v>7</v>
      </c>
      <c r="N61" s="46" t="n">
        <v>28</v>
      </c>
      <c r="O61" s="50" t="n">
        <v>1</v>
      </c>
      <c r="P61" s="51" t="n">
        <v>14</v>
      </c>
      <c r="Q61" s="51">
        <f>P61/M61</f>
        <v/>
      </c>
      <c r="R61" s="52" t="n"/>
      <c r="S61" s="52" t="n"/>
      <c r="T61" s="52" t="n"/>
      <c r="U61" s="51" t="n">
        <v>4</v>
      </c>
      <c r="V61" s="51" t="n">
        <v>7</v>
      </c>
      <c r="W61" s="51">
        <f>V61/M61</f>
        <v/>
      </c>
      <c r="X61" s="52" t="n">
        <v>4</v>
      </c>
      <c r="Y61" s="52" t="n">
        <v>7</v>
      </c>
      <c r="Z61" s="52">
        <f>Y61/M61</f>
        <v/>
      </c>
      <c r="AA61" s="51" t="n"/>
      <c r="AB61" s="51" t="n"/>
      <c r="AC61" s="52" t="n"/>
      <c r="AD61" s="52" t="n"/>
      <c r="AE61" s="53" t="n"/>
      <c r="AF61" s="54">
        <f>((P61*O61)+(S61*R61)+(V61*U61)+(Y61*X61)+AB61+AD61+AE61)</f>
        <v/>
      </c>
      <c r="AG61" s="54">
        <f>'DSD (para preencher)'!AA61</f>
        <v/>
      </c>
      <c r="AH61" s="46" t="n">
        <v>14</v>
      </c>
      <c r="AI61" s="46">
        <f>AH61/M61</f>
        <v/>
      </c>
      <c r="AJ61" s="55" t="n">
        <v>14</v>
      </c>
      <c r="AK61" s="46">
        <f>AJ61/M61</f>
        <v/>
      </c>
      <c r="AL61" s="56">
        <f>AG61-AF61</f>
        <v/>
      </c>
      <c r="AY61" s="44" t="n">
        <v>2509</v>
      </c>
      <c r="AZ61">
        <f>((P61*O61)+(S61*R61)+(V61*U61)+(Y61*X61)+AB61+AD61+AE61)</f>
        <v/>
      </c>
    </row>
    <row r="62" ht="18" customHeight="1">
      <c r="A62" s="45" t="inlineStr">
        <is>
          <t>Ciências Agrárias</t>
        </is>
      </c>
      <c r="B62" s="45" t="inlineStr">
        <is>
          <t>1.1 Agricultura, Silvicultura e Pescas</t>
        </is>
      </c>
      <c r="C62" s="46" t="inlineStr">
        <is>
          <t>EAGR</t>
        </is>
      </c>
      <c r="D62" s="46" t="inlineStr">
        <is>
          <t>DCEB</t>
        </is>
      </c>
      <c r="E62" s="47" t="inlineStr">
        <is>
          <t>Fundamentos de Produção Hortícola, Frutícola e Vitícola I</t>
        </is>
      </c>
      <c r="F62" s="48" t="inlineStr">
        <is>
          <t>1º ciclo</t>
        </is>
      </c>
      <c r="G62" s="48" t="inlineStr">
        <is>
          <t>2510</t>
        </is>
      </c>
      <c r="H62" s="48" t="inlineStr">
        <is>
          <t xml:space="preserve"> EAGR</t>
        </is>
      </c>
      <c r="I62" s="49" t="n">
        <v>3</v>
      </c>
      <c r="J62" s="48" t="inlineStr">
        <is>
          <t>3º</t>
        </is>
      </c>
      <c r="K62" s="48" t="inlineStr">
        <is>
          <t>1º</t>
        </is>
      </c>
      <c r="L62" s="46" t="n">
        <v>6</v>
      </c>
      <c r="M62" s="46" t="n">
        <v>14</v>
      </c>
      <c r="N62" s="46" t="n">
        <v>56</v>
      </c>
      <c r="O62" s="50" t="n">
        <v>1</v>
      </c>
      <c r="P62" s="51" t="n">
        <v>28</v>
      </c>
      <c r="Q62" s="51">
        <f>P62/M62</f>
        <v/>
      </c>
      <c r="R62" s="52" t="n">
        <v>2</v>
      </c>
      <c r="S62" s="52" t="n">
        <v>6</v>
      </c>
      <c r="T62" s="52" t="n">
        <v>0.5</v>
      </c>
      <c r="U62" s="51" t="n">
        <v>2</v>
      </c>
      <c r="V62" s="51" t="n">
        <v>10</v>
      </c>
      <c r="W62" s="51" t="n">
        <v>0.5</v>
      </c>
      <c r="X62" s="52" t="n">
        <v>1</v>
      </c>
      <c r="Y62" s="52" t="n">
        <v>12</v>
      </c>
      <c r="Z62" s="52" t="n">
        <v>1</v>
      </c>
      <c r="AA62" s="51" t="n"/>
      <c r="AB62" s="51" t="n"/>
      <c r="AC62" s="52" t="n"/>
      <c r="AD62" s="52" t="n"/>
      <c r="AE62" s="53" t="n"/>
      <c r="AF62" s="54">
        <f>((P62*O62)+(S62*R62)+(V62*U62)+(Y62*X62)+AB62+AD62+AE62)</f>
        <v/>
      </c>
      <c r="AG62" s="54">
        <f>'DSD (para preencher)'!AA62</f>
        <v/>
      </c>
      <c r="AH62" s="46" t="n">
        <v>28</v>
      </c>
      <c r="AI62" s="46">
        <f>AH62/M62</f>
        <v/>
      </c>
      <c r="AJ62" s="55" t="n">
        <v>28</v>
      </c>
      <c r="AK62" s="46">
        <f>AJ62/M62</f>
        <v/>
      </c>
      <c r="AL62" s="56">
        <f>AG62-AF62</f>
        <v/>
      </c>
      <c r="AY62" s="44" t="n">
        <v>2510</v>
      </c>
      <c r="AZ62">
        <f>((P62*O62)+(S62*R62)+(V62*U62)+(Y62*X62)+AB62+AD62+AE62)</f>
        <v/>
      </c>
    </row>
    <row r="63" ht="18" customHeight="1">
      <c r="A63" s="45" t="inlineStr">
        <is>
          <t>Ciências Exatas e Naturais</t>
        </is>
      </c>
      <c r="B63" s="45" t="inlineStr">
        <is>
          <t>1.6 Ciências Biológicas</t>
        </is>
      </c>
      <c r="C63" s="46" t="inlineStr">
        <is>
          <t>BIO</t>
        </is>
      </c>
      <c r="D63" s="46" t="inlineStr">
        <is>
          <t>DRAT</t>
        </is>
      </c>
      <c r="E63" s="47" t="inlineStr">
        <is>
          <t>Genética</t>
        </is>
      </c>
      <c r="F63" s="48" t="inlineStr">
        <is>
          <t>1º ciclo</t>
        </is>
      </c>
      <c r="G63" s="48" t="inlineStr">
        <is>
          <t>2511</t>
        </is>
      </c>
      <c r="H63" s="48" t="inlineStr">
        <is>
          <t xml:space="preserve"> BIO+EZOO</t>
        </is>
      </c>
      <c r="I63" s="49" t="n">
        <v>3</v>
      </c>
      <c r="J63" s="48" t="inlineStr">
        <is>
          <t>2º</t>
        </is>
      </c>
      <c r="K63" s="48" t="inlineStr">
        <is>
          <t>2º</t>
        </is>
      </c>
      <c r="L63" s="46" t="n">
        <v>6</v>
      </c>
      <c r="M63" s="46" t="n">
        <v>14</v>
      </c>
      <c r="N63" s="46" t="n">
        <v>56</v>
      </c>
      <c r="O63" s="50" t="n">
        <v>1</v>
      </c>
      <c r="P63" s="51" t="n">
        <v>12</v>
      </c>
      <c r="Q63" s="51" t="n">
        <v>1</v>
      </c>
      <c r="R63" s="52" t="n">
        <v>1</v>
      </c>
      <c r="S63" s="52" t="n">
        <v>8</v>
      </c>
      <c r="T63" s="52" t="n">
        <v>1</v>
      </c>
      <c r="U63" s="51" t="n">
        <v>1</v>
      </c>
      <c r="V63" s="51" t="n">
        <v>8</v>
      </c>
      <c r="W63" s="51" t="n">
        <v>1</v>
      </c>
      <c r="X63" s="52" t="n"/>
      <c r="Y63" s="52" t="n"/>
      <c r="Z63" s="52" t="n"/>
      <c r="AA63" s="51" t="n"/>
      <c r="AB63" s="51" t="n"/>
      <c r="AC63" s="52" t="n"/>
      <c r="AD63" s="52" t="n"/>
      <c r="AE63" s="53" t="n"/>
      <c r="AF63" s="54">
        <f>((P63*O63)+(S63*R63)+(V63*U63)+(Y63*X63)+AB63+AD63+AE63)</f>
        <v/>
      </c>
      <c r="AG63" s="54">
        <f>'DSD (para preencher)'!AA63</f>
        <v/>
      </c>
      <c r="AH63" s="46" t="n">
        <v>28</v>
      </c>
      <c r="AI63" s="46">
        <f>AH63/M63</f>
        <v/>
      </c>
      <c r="AJ63" s="55" t="n">
        <v>28</v>
      </c>
      <c r="AK63" s="46">
        <f>AJ63/M63</f>
        <v/>
      </c>
      <c r="AL63" s="56">
        <f>AG63-AF63</f>
        <v/>
      </c>
      <c r="AY63" s="44" t="n">
        <v>2511</v>
      </c>
      <c r="AZ63">
        <f>((P63*O63)+(S63*R63)+(V63*U63)+(Y63*X63)+AB63+AD63+AE63)</f>
        <v/>
      </c>
    </row>
    <row r="64" ht="18" customHeight="1">
      <c r="A64" s="45" t="inlineStr">
        <is>
          <t>Ciências Agrárias</t>
        </is>
      </c>
      <c r="B64" s="45" t="inlineStr">
        <is>
          <t>4.2 Ciência Animal e dos Lacticínios</t>
        </is>
      </c>
      <c r="C64" s="46" t="inlineStr">
        <is>
          <t>EZOO</t>
        </is>
      </c>
      <c r="D64" s="46" t="inlineStr">
        <is>
          <t>DCEB</t>
        </is>
      </c>
      <c r="E64" s="47" t="inlineStr">
        <is>
          <t>Genética Aplicada à Zootecnia</t>
        </is>
      </c>
      <c r="F64" s="48" t="inlineStr">
        <is>
          <t>1º ciclo</t>
        </is>
      </c>
      <c r="G64" s="48" t="inlineStr">
        <is>
          <t>2512</t>
        </is>
      </c>
      <c r="H64" s="48" t="inlineStr">
        <is>
          <t xml:space="preserve"> EZOO</t>
        </is>
      </c>
      <c r="I64" s="49" t="n">
        <v>1</v>
      </c>
      <c r="J64" s="48" t="inlineStr">
        <is>
          <t>3º</t>
        </is>
      </c>
      <c r="K64" s="48" t="inlineStr">
        <is>
          <t>1º</t>
        </is>
      </c>
      <c r="L64" s="46" t="n">
        <v>3</v>
      </c>
      <c r="M64" s="46" t="n">
        <v>7</v>
      </c>
      <c r="N64" s="46" t="n">
        <v>28</v>
      </c>
      <c r="O64" s="50" t="n">
        <v>1</v>
      </c>
      <c r="P64" s="51" t="n">
        <v>14</v>
      </c>
      <c r="Q64" s="51">
        <f>P64/M64</f>
        <v/>
      </c>
      <c r="R64" s="52" t="n">
        <v>1</v>
      </c>
      <c r="S64" s="52" t="n">
        <v>14</v>
      </c>
      <c r="T64" s="52">
        <f>S64/M64</f>
        <v/>
      </c>
      <c r="U64" s="51" t="n"/>
      <c r="V64" s="51" t="n"/>
      <c r="W64" s="51" t="n"/>
      <c r="X64" s="52" t="n"/>
      <c r="Y64" s="52" t="n"/>
      <c r="Z64" s="52" t="n"/>
      <c r="AA64" s="51" t="n"/>
      <c r="AB64" s="51" t="n"/>
      <c r="AC64" s="52" t="n"/>
      <c r="AD64" s="52" t="n"/>
      <c r="AE64" s="53" t="n"/>
      <c r="AF64" s="54">
        <f>((P64*O64)+(S64*R64)+(V64*U64)+(Y64*X64)+AB64+AD64+AE64)</f>
        <v/>
      </c>
      <c r="AG64" s="54">
        <f>'DSD (para preencher)'!AA64</f>
        <v/>
      </c>
      <c r="AH64" s="46" t="n">
        <v>14</v>
      </c>
      <c r="AI64" s="46">
        <f>AH64/M64</f>
        <v/>
      </c>
      <c r="AJ64" s="55" t="n">
        <v>14</v>
      </c>
      <c r="AK64" s="46">
        <f>AJ64/M64</f>
        <v/>
      </c>
      <c r="AL64" s="56">
        <f>AG64-AF64</f>
        <v/>
      </c>
      <c r="AY64" s="44" t="n">
        <v>2512</v>
      </c>
      <c r="AZ64">
        <f>((P64*O64)+(S64*R64)+(V64*U64)+(Y64*X64)+AB64+AD64+AE64)</f>
        <v/>
      </c>
    </row>
    <row r="65" ht="18" customHeight="1">
      <c r="A65" s="45" t="inlineStr">
        <is>
          <t>Ciências Agrárias</t>
        </is>
      </c>
      <c r="B65" s="45" t="inlineStr">
        <is>
          <t>1.1 Agricultura, Silvicultura e Pescas</t>
        </is>
      </c>
      <c r="C65" s="46" t="inlineStr">
        <is>
          <t>BIO</t>
        </is>
      </c>
      <c r="D65" s="46" t="inlineStr">
        <is>
          <t>DRAT</t>
        </is>
      </c>
      <c r="E65" s="47" t="inlineStr">
        <is>
          <t>Genética e Melhoramento de Plantas</t>
        </is>
      </c>
      <c r="F65" s="48" t="inlineStr">
        <is>
          <t>1º ciclo</t>
        </is>
      </c>
      <c r="G65" s="48" t="inlineStr">
        <is>
          <t>2513</t>
        </is>
      </c>
      <c r="H65" s="48" t="inlineStr">
        <is>
          <t xml:space="preserve"> EAGR</t>
        </is>
      </c>
      <c r="I65" s="49" t="n">
        <v>3</v>
      </c>
      <c r="J65" s="48" t="inlineStr">
        <is>
          <t>3º</t>
        </is>
      </c>
      <c r="K65" s="48" t="inlineStr">
        <is>
          <t>1º</t>
        </is>
      </c>
      <c r="L65" s="46" t="n">
        <v>6</v>
      </c>
      <c r="M65" s="46" t="n">
        <v>14</v>
      </c>
      <c r="N65" s="46" t="n">
        <v>56</v>
      </c>
      <c r="O65" s="50" t="n">
        <v>1</v>
      </c>
      <c r="P65" s="51" t="n">
        <v>28</v>
      </c>
      <c r="Q65" s="51">
        <f>P65/M65</f>
        <v/>
      </c>
      <c r="R65" s="52" t="n">
        <v>2</v>
      </c>
      <c r="S65" s="52" t="n">
        <v>24</v>
      </c>
      <c r="T65" s="52" t="n">
        <v>1.5</v>
      </c>
      <c r="U65" s="51" t="n">
        <v>2</v>
      </c>
      <c r="V65" s="51" t="n">
        <v>4</v>
      </c>
      <c r="W65" s="51" t="n">
        <v>0.5</v>
      </c>
      <c r="X65" s="52" t="n"/>
      <c r="Y65" s="52" t="n"/>
      <c r="Z65" s="52" t="n"/>
      <c r="AA65" s="51" t="n"/>
      <c r="AB65" s="51" t="n"/>
      <c r="AC65" s="52" t="n"/>
      <c r="AD65" s="52" t="n"/>
      <c r="AE65" s="53" t="n"/>
      <c r="AF65" s="54">
        <f>((P65*O65)+(S65*R65)+(V65*U65)+(Y65*X65)+AB65+AD65+AE65)</f>
        <v/>
      </c>
      <c r="AG65" s="54">
        <f>'DSD (para preencher)'!AA65</f>
        <v/>
      </c>
      <c r="AH65" s="46" t="n">
        <v>28</v>
      </c>
      <c r="AI65" s="46">
        <f>AH65/M65</f>
        <v/>
      </c>
      <c r="AJ65" s="55" t="n">
        <v>28</v>
      </c>
      <c r="AK65" s="46">
        <f>AJ65/M65</f>
        <v/>
      </c>
      <c r="AL65" s="56">
        <f>AG65-AF65</f>
        <v/>
      </c>
      <c r="AY65" s="44" t="n">
        <v>2513</v>
      </c>
      <c r="AZ65">
        <f>((P65*O65)+(S65*R65)+(V65*U65)+(Y65*X65)+AB65+AD65+AE65)</f>
        <v/>
      </c>
    </row>
    <row r="66" ht="18" customHeight="1">
      <c r="A66" s="45" t="inlineStr">
        <is>
          <t>Ciências Exatas e Naturais</t>
        </is>
      </c>
      <c r="B66" s="45" t="inlineStr">
        <is>
          <t>1.5 Ciências da Terra e do Ambiente</t>
        </is>
      </c>
      <c r="C66" s="46" t="inlineStr">
        <is>
          <t>CAT</t>
        </is>
      </c>
      <c r="D66" s="46" t="inlineStr">
        <is>
          <t>DRAT</t>
        </is>
      </c>
      <c r="E66" s="47" t="inlineStr">
        <is>
          <t>Geociências</t>
        </is>
      </c>
      <c r="F66" s="48" t="inlineStr">
        <is>
          <t>1º ciclo</t>
        </is>
      </c>
      <c r="G66" s="48" t="inlineStr">
        <is>
          <t>2514</t>
        </is>
      </c>
      <c r="H66" s="48" t="inlineStr">
        <is>
          <t xml:space="preserve"> AP</t>
        </is>
      </c>
      <c r="I66" s="49" t="n">
        <v>1</v>
      </c>
      <c r="J66" s="48" t="inlineStr">
        <is>
          <t xml:space="preserve">1º </t>
        </is>
      </c>
      <c r="K66" s="48" t="inlineStr">
        <is>
          <t xml:space="preserve">1º </t>
        </is>
      </c>
      <c r="L66" s="46" t="n">
        <v>6</v>
      </c>
      <c r="M66" s="46" t="n">
        <v>14</v>
      </c>
      <c r="N66" s="46" t="n">
        <v>56</v>
      </c>
      <c r="O66" s="50" t="n">
        <v>1</v>
      </c>
      <c r="P66" s="51" t="n">
        <v>21</v>
      </c>
      <c r="Q66" s="51">
        <f>P66/M66</f>
        <v/>
      </c>
      <c r="R66" s="52" t="n"/>
      <c r="S66" s="52" t="n"/>
      <c r="T66" s="52" t="n"/>
      <c r="U66" s="51" t="n">
        <v>1</v>
      </c>
      <c r="V66" s="51" t="n">
        <v>35</v>
      </c>
      <c r="W66" s="51">
        <f>V66/M66</f>
        <v/>
      </c>
      <c r="X66" s="52" t="n"/>
      <c r="Y66" s="52" t="n"/>
      <c r="Z66" s="52" t="n"/>
      <c r="AA66" s="51" t="n"/>
      <c r="AB66" s="51" t="n"/>
      <c r="AC66" s="52" t="n"/>
      <c r="AD66" s="52" t="n"/>
      <c r="AE66" s="53" t="n"/>
      <c r="AF66" s="54">
        <f>((P66*O66)+(S66*R66)+(V66*U66)+(Y66*X66)+AB66+AD66+AE66)</f>
        <v/>
      </c>
      <c r="AG66" s="54">
        <f>'DSD (para preencher)'!AA66</f>
        <v/>
      </c>
      <c r="AH66" s="46" t="n">
        <v>21</v>
      </c>
      <c r="AI66" s="46">
        <f>AH66/M66</f>
        <v/>
      </c>
      <c r="AJ66" s="55" t="n">
        <v>35</v>
      </c>
      <c r="AK66" s="46">
        <f>AJ66/M66</f>
        <v/>
      </c>
      <c r="AL66" s="56">
        <f>AG66-AF66</f>
        <v/>
      </c>
      <c r="AY66" s="44" t="n">
        <v>2514</v>
      </c>
      <c r="AZ66">
        <f>((P66*O66)+(S66*R66)+(V66*U66)+(Y66*X66)+AB66+AD66+AE66)</f>
        <v/>
      </c>
    </row>
    <row r="67" ht="18" customHeight="1">
      <c r="A67" s="45" t="inlineStr">
        <is>
          <t>Ciências Exatas e Naturais</t>
        </is>
      </c>
      <c r="B67" s="45" t="inlineStr">
        <is>
          <t>1.5 Ciências da Terra e do Ambiente</t>
        </is>
      </c>
      <c r="C67" s="46" t="inlineStr">
        <is>
          <t>CAT</t>
        </is>
      </c>
      <c r="D67" s="46" t="inlineStr">
        <is>
          <t>DRAT</t>
        </is>
      </c>
      <c r="E67" s="47" t="inlineStr">
        <is>
          <t>Geomorfologia</t>
        </is>
      </c>
      <c r="F67" s="48" t="inlineStr">
        <is>
          <t>1º ciclo</t>
        </is>
      </c>
      <c r="G67" s="48" t="inlineStr">
        <is>
          <t>2515</t>
        </is>
      </c>
      <c r="H67" s="48" t="inlineStr">
        <is>
          <t xml:space="preserve"> AP</t>
        </is>
      </c>
      <c r="I67" s="49" t="n">
        <v>1</v>
      </c>
      <c r="J67" s="48" t="inlineStr">
        <is>
          <t>2º</t>
        </is>
      </c>
      <c r="K67" s="48" t="inlineStr">
        <is>
          <t>1º</t>
        </is>
      </c>
      <c r="L67" s="46" t="n">
        <v>3</v>
      </c>
      <c r="M67" s="46" t="n">
        <v>7</v>
      </c>
      <c r="N67" s="46" t="n">
        <v>28</v>
      </c>
      <c r="O67" s="50" t="n">
        <v>1</v>
      </c>
      <c r="P67" s="51" t="n">
        <v>14</v>
      </c>
      <c r="Q67" s="51">
        <f>P67/M67</f>
        <v/>
      </c>
      <c r="R67" s="52" t="n">
        <v>1</v>
      </c>
      <c r="S67" s="52" t="n">
        <v>14</v>
      </c>
      <c r="T67" s="52">
        <f>S67/M67</f>
        <v/>
      </c>
      <c r="U67" s="51" t="n"/>
      <c r="V67" s="51" t="n"/>
      <c r="W67" s="51" t="n"/>
      <c r="X67" s="52" t="n"/>
      <c r="Y67" s="52" t="n"/>
      <c r="Z67" s="52" t="n"/>
      <c r="AA67" s="51" t="n"/>
      <c r="AB67" s="51" t="n"/>
      <c r="AC67" s="52" t="n"/>
      <c r="AD67" s="52" t="n"/>
      <c r="AE67" s="53" t="n"/>
      <c r="AF67" s="54">
        <f>((P67*O67)+(S67*R67)+(V67*U67)+(Y67*X67)+AB67+AD67+AE67)</f>
        <v/>
      </c>
      <c r="AG67" s="54">
        <f>'DSD (para preencher)'!AA67</f>
        <v/>
      </c>
      <c r="AH67" s="46" t="n">
        <v>14</v>
      </c>
      <c r="AI67" s="46">
        <f>AH67/M67</f>
        <v/>
      </c>
      <c r="AJ67" s="55" t="n">
        <v>14</v>
      </c>
      <c r="AK67" s="46">
        <f>AJ67/M67</f>
        <v/>
      </c>
      <c r="AL67" s="56">
        <f>AG67-AF67</f>
        <v/>
      </c>
      <c r="AY67" s="44" t="n">
        <v>2515</v>
      </c>
      <c r="AZ67">
        <f>((P67*O67)+(S67*R67)+(V67*U67)+(Y67*X67)+AB67+AD67+AE67)</f>
        <v/>
      </c>
    </row>
    <row r="68" ht="18" customHeight="1">
      <c r="A68" s="45" t="inlineStr">
        <is>
          <t>Ciências Sociais</t>
        </is>
      </c>
      <c r="B68" s="45" t="inlineStr">
        <is>
          <t>5.2 Economia e Gestão</t>
        </is>
      </c>
      <c r="C68" s="46" t="inlineStr">
        <is>
          <t>ECON</t>
        </is>
      </c>
      <c r="D68" s="46" t="inlineStr">
        <is>
          <t>DCEB</t>
        </is>
      </c>
      <c r="E68" s="47" t="inlineStr">
        <is>
          <t>Gestão da Empresa</t>
        </is>
      </c>
      <c r="F68" s="48" t="inlineStr">
        <is>
          <t>1º ciclo</t>
        </is>
      </c>
      <c r="G68" s="48" t="inlineStr">
        <is>
          <t>2516</t>
        </is>
      </c>
      <c r="H68" s="48" t="inlineStr">
        <is>
          <t xml:space="preserve"> EAGR+EALIM+EAMB+EZOO</t>
        </is>
      </c>
      <c r="I68" s="49" t="n">
        <v>7</v>
      </c>
      <c r="J68" s="48" t="inlineStr">
        <is>
          <t>3º</t>
        </is>
      </c>
      <c r="K68" s="48" t="inlineStr">
        <is>
          <t>1º</t>
        </is>
      </c>
      <c r="L68" s="46" t="n">
        <v>3</v>
      </c>
      <c r="M68" s="46" t="n">
        <v>7</v>
      </c>
      <c r="N68" s="46" t="n">
        <v>28</v>
      </c>
      <c r="O68" s="50" t="n">
        <v>2</v>
      </c>
      <c r="P68" s="51" t="n">
        <v>14</v>
      </c>
      <c r="Q68" s="51">
        <f>P68/M68</f>
        <v/>
      </c>
      <c r="R68" s="52" t="n">
        <v>4</v>
      </c>
      <c r="S68" s="52" t="n">
        <v>14</v>
      </c>
      <c r="T68" s="52">
        <f>S68/M68</f>
        <v/>
      </c>
      <c r="U68" s="51" t="n"/>
      <c r="V68" s="51" t="n"/>
      <c r="W68" s="51" t="n"/>
      <c r="X68" s="52" t="n"/>
      <c r="Y68" s="52" t="n"/>
      <c r="Z68" s="52" t="n"/>
      <c r="AA68" s="51" t="n"/>
      <c r="AB68" s="51" t="n"/>
      <c r="AC68" s="52" t="n"/>
      <c r="AD68" s="52" t="n"/>
      <c r="AE68" s="53" t="n"/>
      <c r="AF68" s="54">
        <f>((P68*O68)+(S68*R68)+(V68*U68)+(Y68*X68)+AB68+AD68+AE68)</f>
        <v/>
      </c>
      <c r="AG68" s="54">
        <f>'DSD (para preencher)'!AA68</f>
        <v/>
      </c>
      <c r="AH68" s="46" t="n">
        <v>14</v>
      </c>
      <c r="AI68" s="46">
        <f>AH68/M68</f>
        <v/>
      </c>
      <c r="AJ68" s="55" t="n">
        <v>14</v>
      </c>
      <c r="AK68" s="46">
        <f>AJ68/M68</f>
        <v/>
      </c>
      <c r="AL68" s="56">
        <f>AG68-AF68</f>
        <v/>
      </c>
      <c r="AY68" s="44" t="n">
        <v>2516</v>
      </c>
      <c r="AZ68">
        <f>((P68*O68)+(S68*R68)+(V68*U68)+(Y68*X68)+AB68+AD68+AE68)</f>
        <v/>
      </c>
    </row>
    <row r="69" ht="18" customHeight="1">
      <c r="A69" s="45" t="inlineStr">
        <is>
          <t>Ciências Exatas e Naturais</t>
        </is>
      </c>
      <c r="B69" s="45" t="inlineStr">
        <is>
          <t>1.3 Física</t>
        </is>
      </c>
      <c r="C69" s="46" t="inlineStr">
        <is>
          <t>ERUR</t>
        </is>
      </c>
      <c r="D69" s="46" t="inlineStr">
        <is>
          <t>DCEB</t>
        </is>
      </c>
      <c r="E69" s="47" t="inlineStr">
        <is>
          <t>Hidráulica</t>
        </is>
      </c>
      <c r="F69" s="48" t="inlineStr">
        <is>
          <t>1º ciclo</t>
        </is>
      </c>
      <c r="G69" s="48" t="inlineStr">
        <is>
          <t>2518</t>
        </is>
      </c>
      <c r="H69" s="48" t="inlineStr">
        <is>
          <t xml:space="preserve"> EAGR+EAMB</t>
        </is>
      </c>
      <c r="I69" s="49" t="n">
        <v>4</v>
      </c>
      <c r="J69" s="48" t="inlineStr">
        <is>
          <t>3º</t>
        </is>
      </c>
      <c r="K69" s="48" t="inlineStr">
        <is>
          <t>1º</t>
        </is>
      </c>
      <c r="L69" s="46" t="n">
        <v>3</v>
      </c>
      <c r="M69" s="46" t="n">
        <v>7</v>
      </c>
      <c r="N69" s="46" t="n">
        <v>28</v>
      </c>
      <c r="O69" s="50" t="n">
        <v>1</v>
      </c>
      <c r="P69" s="51" t="n">
        <v>7</v>
      </c>
      <c r="Q69" s="51">
        <f>P69/M69</f>
        <v/>
      </c>
      <c r="R69" s="52" t="n">
        <v>2</v>
      </c>
      <c r="S69" s="52" t="n">
        <v>17</v>
      </c>
      <c r="T69" s="52" t="n">
        <v>2.5</v>
      </c>
      <c r="U69" s="51" t="n">
        <v>2</v>
      </c>
      <c r="V69" s="51" t="n">
        <v>4</v>
      </c>
      <c r="W69" s="51" t="n">
        <v>0.5</v>
      </c>
      <c r="X69" s="52" t="n"/>
      <c r="Y69" s="52" t="n"/>
      <c r="Z69" s="52" t="n"/>
      <c r="AA69" s="51" t="n"/>
      <c r="AB69" s="51" t="n"/>
      <c r="AC69" s="52" t="n"/>
      <c r="AD69" s="52" t="n"/>
      <c r="AE69" s="53" t="n"/>
      <c r="AF69" s="54">
        <f>((P69*O69)+(S69*R69)+(V69*U69)+(Y69*X69)+AB69+AD69+AE69)</f>
        <v/>
      </c>
      <c r="AG69" s="54">
        <f>'DSD (para preencher)'!AA69</f>
        <v/>
      </c>
      <c r="AH69" s="46" t="n">
        <v>7</v>
      </c>
      <c r="AI69" s="46">
        <f>AH69/M69</f>
        <v/>
      </c>
      <c r="AJ69" s="55" t="n">
        <v>21</v>
      </c>
      <c r="AK69" s="46">
        <f>AJ69/M69</f>
        <v/>
      </c>
      <c r="AL69" s="56">
        <f>AG69-AF69</f>
        <v/>
      </c>
      <c r="AY69" s="44" t="n">
        <v>2518</v>
      </c>
      <c r="AZ69">
        <f>((P69*O69)+(S69*R69)+(V69*U69)+(Y69*X69)+AB69+AD69+AE69)</f>
        <v/>
      </c>
    </row>
    <row r="70" ht="18" customHeight="1">
      <c r="A70" s="45" t="inlineStr">
        <is>
          <t>Ciências Exatas e Naturais</t>
        </is>
      </c>
      <c r="B70" s="45" t="inlineStr">
        <is>
          <t>1.5 Ciências da Terra e do Ambiente</t>
        </is>
      </c>
      <c r="C70" s="46" t="inlineStr">
        <is>
          <t>ERUR</t>
        </is>
      </c>
      <c r="D70" s="46" t="inlineStr">
        <is>
          <t>DCEB</t>
        </is>
      </c>
      <c r="E70" s="47" t="inlineStr">
        <is>
          <t>Hidrologia</t>
        </is>
      </c>
      <c r="F70" s="48" t="inlineStr">
        <is>
          <t>1º ciclo</t>
        </is>
      </c>
      <c r="G70" s="48" t="inlineStr">
        <is>
          <t>2519</t>
        </is>
      </c>
      <c r="H70" s="48" t="inlineStr">
        <is>
          <t xml:space="preserve"> EAGR+EFLO+EAMB</t>
        </is>
      </c>
      <c r="I70" s="49" t="n">
        <v>5</v>
      </c>
      <c r="J70" s="48" t="inlineStr">
        <is>
          <t>2º</t>
        </is>
      </c>
      <c r="K70" s="48" t="inlineStr">
        <is>
          <t>2º</t>
        </is>
      </c>
      <c r="L70" s="46" t="n">
        <v>3</v>
      </c>
      <c r="M70" s="46" t="n">
        <v>7</v>
      </c>
      <c r="N70" s="46" t="n">
        <v>28</v>
      </c>
      <c r="O70" s="50" t="n">
        <v>1</v>
      </c>
      <c r="P70" s="51" t="n">
        <v>14</v>
      </c>
      <c r="Q70" s="51">
        <f>P70/M70</f>
        <v/>
      </c>
      <c r="R70" s="52" t="n">
        <v>3</v>
      </c>
      <c r="S70" s="52" t="n">
        <v>14</v>
      </c>
      <c r="T70" s="52">
        <f>S70/M70</f>
        <v/>
      </c>
      <c r="U70" s="51" t="n"/>
      <c r="V70" s="51" t="n"/>
      <c r="W70" s="51" t="n"/>
      <c r="X70" s="52" t="n"/>
      <c r="Y70" s="52" t="n"/>
      <c r="Z70" s="52" t="n"/>
      <c r="AA70" s="51" t="n"/>
      <c r="AB70" s="51" t="n"/>
      <c r="AC70" s="52" t="n"/>
      <c r="AD70" s="52" t="n"/>
      <c r="AE70" s="53" t="n"/>
      <c r="AF70" s="54">
        <f>((P70*O70)+(S70*R70)+(V70*U70)+(Y70*X70)+AB70+AD70+AE70)</f>
        <v/>
      </c>
      <c r="AG70" s="54">
        <f>'DSD (para preencher)'!AA70</f>
        <v/>
      </c>
      <c r="AH70" s="46" t="n">
        <v>14</v>
      </c>
      <c r="AI70" s="46">
        <f>AH70/M70</f>
        <v/>
      </c>
      <c r="AJ70" s="55" t="n">
        <v>14</v>
      </c>
      <c r="AK70" s="46">
        <f>AJ70/M70</f>
        <v/>
      </c>
      <c r="AL70" s="56">
        <f>AG70-AF70</f>
        <v/>
      </c>
      <c r="AY70" s="44" t="n">
        <v>2519</v>
      </c>
      <c r="AZ70">
        <f>((P70*O70)+(S70*R70)+(V70*U70)+(Y70*X70)+AB70+AD70+AE70)</f>
        <v/>
      </c>
    </row>
    <row r="71" ht="18" customHeight="1">
      <c r="A71" s="45" t="inlineStr">
        <is>
          <t>Ciências Exatas e Naturais</t>
        </is>
      </c>
      <c r="B71" s="45" t="inlineStr">
        <is>
          <t>1.5 Ciências da Terra e do Ambiente</t>
        </is>
      </c>
      <c r="C71" s="46" t="inlineStr">
        <is>
          <t>FLO</t>
        </is>
      </c>
      <c r="D71" s="46" t="inlineStr">
        <is>
          <t>DRAT</t>
        </is>
      </c>
      <c r="E71" s="47" t="inlineStr">
        <is>
          <t>Hidrologia Florestal</t>
        </is>
      </c>
      <c r="F71" s="48" t="inlineStr">
        <is>
          <t>1º ciclo</t>
        </is>
      </c>
      <c r="G71" s="48" t="inlineStr">
        <is>
          <t>2520</t>
        </is>
      </c>
      <c r="H71" s="48" t="inlineStr">
        <is>
          <t xml:space="preserve"> EFLO</t>
        </is>
      </c>
      <c r="I71" s="49" t="n">
        <v>1</v>
      </c>
      <c r="J71" s="48" t="inlineStr">
        <is>
          <t>3º</t>
        </is>
      </c>
      <c r="K71" s="48" t="inlineStr">
        <is>
          <t>1º</t>
        </is>
      </c>
      <c r="L71" s="46" t="n">
        <v>3</v>
      </c>
      <c r="M71" s="46" t="n">
        <v>7</v>
      </c>
      <c r="N71" s="46" t="n">
        <v>28</v>
      </c>
      <c r="O71" s="50" t="n">
        <v>1</v>
      </c>
      <c r="P71" s="51" t="n">
        <v>14</v>
      </c>
      <c r="Q71" s="51">
        <f>P71/M71</f>
        <v/>
      </c>
      <c r="R71" s="46" t="n">
        <v>1</v>
      </c>
      <c r="S71" s="52" t="n">
        <v>14</v>
      </c>
      <c r="T71" s="52">
        <f>S71/M71</f>
        <v/>
      </c>
      <c r="U71" s="51" t="n"/>
      <c r="V71" s="51" t="n"/>
      <c r="W71" s="51" t="n"/>
      <c r="X71" s="52" t="n"/>
      <c r="Y71" s="52" t="n"/>
      <c r="Z71" s="52" t="n"/>
      <c r="AA71" s="51" t="n"/>
      <c r="AB71" s="51" t="n"/>
      <c r="AC71" s="52" t="n"/>
      <c r="AD71" s="52" t="n"/>
      <c r="AE71" s="53" t="n"/>
      <c r="AF71" s="54">
        <f>((P71*O71)+(S71*R71)+(V71*U71)+(Y71*X71)+AB71+AD71+AE71)</f>
        <v/>
      </c>
      <c r="AG71" s="54">
        <f>'DSD (para preencher)'!AA71</f>
        <v/>
      </c>
      <c r="AH71" s="46" t="n">
        <v>14</v>
      </c>
      <c r="AI71" s="46">
        <f>AH71/M71</f>
        <v/>
      </c>
      <c r="AJ71" s="55" t="n">
        <v>14</v>
      </c>
      <c r="AK71" s="46">
        <f>AJ71/M71</f>
        <v/>
      </c>
      <c r="AL71" s="56">
        <f>AG71-AF71</f>
        <v/>
      </c>
      <c r="AY71" s="44" t="n">
        <v>2520</v>
      </c>
      <c r="AZ71">
        <f>((P71*O71)+(S71*R71)+(V71*U71)+(Y71*X71)+AB71+AD71+AE71)</f>
        <v/>
      </c>
    </row>
    <row r="72" ht="18" customHeight="1">
      <c r="A72" s="45" t="inlineStr">
        <is>
          <t>Ciências Agrárias</t>
        </is>
      </c>
      <c r="B72" s="45" t="inlineStr">
        <is>
          <t>4.3 Ciências Veterinárias</t>
        </is>
      </c>
      <c r="C72" s="46" t="inlineStr">
        <is>
          <t>EZOO</t>
        </is>
      </c>
      <c r="D72" s="46" t="inlineStr">
        <is>
          <t>DCEB</t>
        </is>
      </c>
      <c r="E72" s="47" t="inlineStr">
        <is>
          <t>Higiene e Sanidade</t>
        </is>
      </c>
      <c r="F72" s="48" t="inlineStr">
        <is>
          <t>1º ciclo</t>
        </is>
      </c>
      <c r="G72" s="48" t="inlineStr">
        <is>
          <t>2521</t>
        </is>
      </c>
      <c r="H72" s="48" t="inlineStr">
        <is>
          <t xml:space="preserve"> EZOO</t>
        </is>
      </c>
      <c r="I72" s="49" t="n">
        <v>1</v>
      </c>
      <c r="J72" s="48" t="inlineStr">
        <is>
          <t>2º</t>
        </is>
      </c>
      <c r="K72" s="48" t="inlineStr">
        <is>
          <t>1º</t>
        </is>
      </c>
      <c r="L72" s="46" t="n">
        <v>6</v>
      </c>
      <c r="M72" s="46" t="n">
        <v>14</v>
      </c>
      <c r="N72" s="46" t="n">
        <v>56</v>
      </c>
      <c r="O72" s="50" t="n">
        <v>1</v>
      </c>
      <c r="P72" s="51" t="n">
        <v>28</v>
      </c>
      <c r="Q72" s="51">
        <f>P72/M72</f>
        <v/>
      </c>
      <c r="R72" s="46" t="n">
        <v>1</v>
      </c>
      <c r="S72" s="52" t="n">
        <v>14</v>
      </c>
      <c r="T72" s="52">
        <f>S72/M72</f>
        <v/>
      </c>
      <c r="U72" s="51" t="n">
        <v>1</v>
      </c>
      <c r="V72" s="51" t="n">
        <v>14</v>
      </c>
      <c r="W72" s="51">
        <f>V72/M72</f>
        <v/>
      </c>
      <c r="X72" s="52" t="n"/>
      <c r="Y72" s="52" t="n"/>
      <c r="Z72" s="52" t="n"/>
      <c r="AA72" s="51" t="n"/>
      <c r="AB72" s="51" t="n"/>
      <c r="AC72" s="52" t="n"/>
      <c r="AD72" s="52" t="n"/>
      <c r="AE72" s="53" t="n"/>
      <c r="AF72" s="54">
        <f>((P72*O72)+(S72*R72)+(V72*U72)+(Y72*X72)+AB72+AD72+AE72)</f>
        <v/>
      </c>
      <c r="AG72" s="54">
        <f>'DSD (para preencher)'!AA72</f>
        <v/>
      </c>
      <c r="AH72" s="46" t="n">
        <v>28</v>
      </c>
      <c r="AI72" s="46">
        <f>AH72/M72</f>
        <v/>
      </c>
      <c r="AJ72" s="55" t="n">
        <v>28</v>
      </c>
      <c r="AK72" s="46">
        <f>AJ72/M72</f>
        <v/>
      </c>
      <c r="AL72" s="56">
        <f>AG72-AF72</f>
        <v/>
      </c>
      <c r="AY72" s="44" t="n">
        <v>2521</v>
      </c>
      <c r="AZ72">
        <f>((P72*O72)+(S72*R72)+(V72*U72)+(Y72*X72)+AB72+AD72+AE72)</f>
        <v/>
      </c>
    </row>
    <row r="73" ht="18" customHeight="1">
      <c r="A73" s="45" t="inlineStr">
        <is>
          <t>Humanidades</t>
        </is>
      </c>
      <c r="B73" s="45" t="inlineStr">
        <is>
          <t>6.4 Artes</t>
        </is>
      </c>
      <c r="C73" s="46" t="inlineStr">
        <is>
          <t>AP</t>
        </is>
      </c>
      <c r="D73" s="46" t="inlineStr">
        <is>
          <t>DRAT</t>
        </is>
      </c>
      <c r="E73" s="47" t="inlineStr">
        <is>
          <t>História da Arte Geral</t>
        </is>
      </c>
      <c r="F73" s="48" t="inlineStr">
        <is>
          <t>1º ciclo</t>
        </is>
      </c>
      <c r="G73" s="48" t="inlineStr">
        <is>
          <t>2522</t>
        </is>
      </c>
      <c r="H73" s="48" t="inlineStr">
        <is>
          <t xml:space="preserve"> AP</t>
        </is>
      </c>
      <c r="I73" s="49" t="n">
        <v>1</v>
      </c>
      <c r="J73" s="48" t="inlineStr">
        <is>
          <t xml:space="preserve">1º </t>
        </is>
      </c>
      <c r="K73" s="48" t="inlineStr">
        <is>
          <t xml:space="preserve">1º </t>
        </is>
      </c>
      <c r="L73" s="46" t="n">
        <v>6</v>
      </c>
      <c r="M73" s="46" t="n">
        <v>14</v>
      </c>
      <c r="N73" s="46" t="n">
        <v>56</v>
      </c>
      <c r="O73" s="50" t="n">
        <v>1</v>
      </c>
      <c r="P73" s="51" t="n">
        <v>28</v>
      </c>
      <c r="Q73" s="51">
        <f>P73/M73</f>
        <v/>
      </c>
      <c r="R73" s="46" t="n">
        <v>1</v>
      </c>
      <c r="S73" s="52" t="n">
        <v>28</v>
      </c>
      <c r="T73" s="52">
        <f>S73/M73</f>
        <v/>
      </c>
      <c r="U73" s="51" t="n"/>
      <c r="V73" s="51" t="n"/>
      <c r="W73" s="51" t="n"/>
      <c r="X73" s="52" t="n"/>
      <c r="Y73" s="52" t="n"/>
      <c r="Z73" s="52" t="n"/>
      <c r="AA73" s="51" t="n"/>
      <c r="AB73" s="51" t="n"/>
      <c r="AC73" s="52" t="n"/>
      <c r="AD73" s="52" t="n"/>
      <c r="AE73" s="53" t="n"/>
      <c r="AF73" s="54">
        <f>((P73*O73)+(S73*R73)+(V73*U73)+(Y73*X73)+AB73+AD73+AE73)</f>
        <v/>
      </c>
      <c r="AG73" s="54">
        <f>'DSD (para preencher)'!AA73</f>
        <v/>
      </c>
      <c r="AH73" s="46" t="n">
        <v>28</v>
      </c>
      <c r="AI73" s="46">
        <f>AH73/M73</f>
        <v/>
      </c>
      <c r="AJ73" s="55" t="n">
        <v>28</v>
      </c>
      <c r="AK73" s="46">
        <f>AJ73/M73</f>
        <v/>
      </c>
      <c r="AL73" s="56">
        <f>AG73-AF73</f>
        <v/>
      </c>
      <c r="AY73" s="44" t="n">
        <v>2522</v>
      </c>
      <c r="AZ73">
        <f>((P73*O73)+(S73*R73)+(V73*U73)+(Y73*X73)+AB73+AD73+AE73)</f>
        <v/>
      </c>
    </row>
    <row r="74" ht="18" customHeight="1">
      <c r="A74" s="45" t="inlineStr">
        <is>
          <t>Humanidades</t>
        </is>
      </c>
      <c r="B74" s="45" t="inlineStr">
        <is>
          <t>6.4 Artes</t>
        </is>
      </c>
      <c r="C74" s="46" t="inlineStr">
        <is>
          <t>AP</t>
        </is>
      </c>
      <c r="D74" s="46" t="inlineStr">
        <is>
          <t>DRAT</t>
        </is>
      </c>
      <c r="E74" s="47" t="inlineStr">
        <is>
          <t>História e Teoria da Arte dos Jardins</t>
        </is>
      </c>
      <c r="F74" s="48" t="inlineStr">
        <is>
          <t>1º ciclo</t>
        </is>
      </c>
      <c r="G74" s="48" t="inlineStr">
        <is>
          <t>2523</t>
        </is>
      </c>
      <c r="H74" s="48" t="inlineStr">
        <is>
          <t xml:space="preserve"> AP</t>
        </is>
      </c>
      <c r="I74" s="49" t="n">
        <v>1</v>
      </c>
      <c r="J74" s="48" t="inlineStr">
        <is>
          <t>2º</t>
        </is>
      </c>
      <c r="K74" s="48" t="inlineStr">
        <is>
          <t xml:space="preserve">1º </t>
        </is>
      </c>
      <c r="L74" s="46" t="n">
        <v>6</v>
      </c>
      <c r="M74" s="46" t="n">
        <v>14</v>
      </c>
      <c r="N74" s="46" t="n">
        <v>56</v>
      </c>
      <c r="O74" s="50" t="n">
        <v>1</v>
      </c>
      <c r="P74" s="51" t="n">
        <v>28</v>
      </c>
      <c r="Q74" s="51">
        <f>P74/M74</f>
        <v/>
      </c>
      <c r="R74" s="46" t="n"/>
      <c r="S74" s="52" t="n"/>
      <c r="T74" s="52" t="n"/>
      <c r="U74" s="51" t="n">
        <v>1</v>
      </c>
      <c r="V74" s="51" t="n">
        <v>28</v>
      </c>
      <c r="W74" s="51">
        <f>V74/M74</f>
        <v/>
      </c>
      <c r="X74" s="52" t="n"/>
      <c r="Y74" s="52" t="n"/>
      <c r="Z74" s="52" t="n"/>
      <c r="AA74" s="51" t="n"/>
      <c r="AB74" s="51" t="n"/>
      <c r="AC74" s="52" t="n"/>
      <c r="AD74" s="52" t="n"/>
      <c r="AE74" s="53" t="n"/>
      <c r="AF74" s="54">
        <f>((P74*O74)+(S74*R74)+(V74*U74)+(Y74*X74)+AB74+AD74+AE74)</f>
        <v/>
      </c>
      <c r="AG74" s="54">
        <f>'DSD (para preencher)'!AA74</f>
        <v/>
      </c>
      <c r="AH74" s="46" t="n">
        <v>28</v>
      </c>
      <c r="AI74" s="46">
        <f>AH74/M74</f>
        <v/>
      </c>
      <c r="AJ74" s="55" t="n">
        <v>28</v>
      </c>
      <c r="AK74" s="46">
        <f>AJ74/M74</f>
        <v/>
      </c>
      <c r="AL74" s="56">
        <f>AG74-AF74</f>
        <v/>
      </c>
      <c r="AY74" s="44" t="n">
        <v>2523</v>
      </c>
      <c r="AZ74">
        <f>((P74*O74)+(S74*R74)+(V74*U74)+(Y74*X74)+AB74+AD74+AE74)</f>
        <v/>
      </c>
    </row>
    <row r="75" ht="18" customHeight="1">
      <c r="A75" s="45" t="inlineStr">
        <is>
          <t>Ciências Agrárias</t>
        </is>
      </c>
      <c r="B75" s="45" t="inlineStr">
        <is>
          <t xml:space="preserve">4.2 Ciência Animal e dos Lacticínios </t>
        </is>
      </c>
      <c r="C75" s="46" t="inlineStr">
        <is>
          <t>ERUR</t>
        </is>
      </c>
      <c r="D75" s="46" t="inlineStr">
        <is>
          <t>DCEB</t>
        </is>
      </c>
      <c r="E75" s="47" t="inlineStr">
        <is>
          <t>Instalações Pecuárias</t>
        </is>
      </c>
      <c r="F75" s="48" t="inlineStr">
        <is>
          <t>1º ciclo</t>
        </is>
      </c>
      <c r="G75" s="48" t="inlineStr">
        <is>
          <t>2524</t>
        </is>
      </c>
      <c r="H75" s="48" t="inlineStr">
        <is>
          <t xml:space="preserve"> EZOO</t>
        </is>
      </c>
      <c r="I75" s="49" t="n">
        <v>1</v>
      </c>
      <c r="J75" s="48" t="inlineStr">
        <is>
          <t>3º</t>
        </is>
      </c>
      <c r="K75" s="48" t="inlineStr">
        <is>
          <t>1º</t>
        </is>
      </c>
      <c r="L75" s="46" t="n">
        <v>6</v>
      </c>
      <c r="M75" s="46" t="n">
        <v>14</v>
      </c>
      <c r="N75" s="46" t="n">
        <v>56</v>
      </c>
      <c r="O75" s="50" t="n">
        <v>1</v>
      </c>
      <c r="P75" s="51" t="n">
        <v>28</v>
      </c>
      <c r="Q75" s="51">
        <f>P75/M75</f>
        <v/>
      </c>
      <c r="R75" s="46" t="n">
        <v>1</v>
      </c>
      <c r="S75" s="52" t="n">
        <v>28</v>
      </c>
      <c r="T75" s="52">
        <f>S75/M75</f>
        <v/>
      </c>
      <c r="U75" s="51" t="n"/>
      <c r="V75" s="51" t="n"/>
      <c r="W75" s="51" t="n"/>
      <c r="X75" s="52" t="n"/>
      <c r="Y75" s="52" t="n"/>
      <c r="Z75" s="52" t="n"/>
      <c r="AA75" s="51" t="n"/>
      <c r="AB75" s="51" t="n"/>
      <c r="AC75" s="52" t="n"/>
      <c r="AD75" s="52" t="n"/>
      <c r="AE75" s="53" t="n"/>
      <c r="AF75" s="54">
        <f>((P75*O75)+(S75*R75)+(V75*U75)+(Y75*X75)+AB75+AD75+AE75)</f>
        <v/>
      </c>
      <c r="AG75" s="54">
        <f>'DSD (para preencher)'!AA75</f>
        <v/>
      </c>
      <c r="AH75" s="46" t="n">
        <v>28</v>
      </c>
      <c r="AI75" s="46">
        <f>AH75/M75</f>
        <v/>
      </c>
      <c r="AJ75" s="55" t="n">
        <v>28</v>
      </c>
      <c r="AK75" s="46">
        <f>AJ75/M75</f>
        <v/>
      </c>
      <c r="AL75" s="56">
        <f>AG75-AF75</f>
        <v/>
      </c>
      <c r="AY75" s="44" t="n">
        <v>2524</v>
      </c>
      <c r="AZ75">
        <f>((P75*O75)+(S75*R75)+(V75*U75)+(Y75*X75)+AB75+AD75+AE75)</f>
        <v/>
      </c>
    </row>
    <row r="76" ht="18" customHeight="1">
      <c r="A76" s="45" t="inlineStr">
        <is>
          <t>Humanidades</t>
        </is>
      </c>
      <c r="B76" s="45" t="inlineStr">
        <is>
          <t>6.5 Outras Humanidades</t>
        </is>
      </c>
      <c r="C76" s="46" t="inlineStr">
        <is>
          <t>AP</t>
        </is>
      </c>
      <c r="D76" s="46" t="inlineStr">
        <is>
          <t>DRAT</t>
        </is>
      </c>
      <c r="E76" s="47" t="inlineStr">
        <is>
          <t>Introdução à Arquitectura Paisagista</t>
        </is>
      </c>
      <c r="F76" s="48" t="inlineStr">
        <is>
          <t>1º ciclo</t>
        </is>
      </c>
      <c r="G76" s="48" t="inlineStr">
        <is>
          <t>2525</t>
        </is>
      </c>
      <c r="H76" s="48" t="inlineStr">
        <is>
          <t xml:space="preserve"> AP</t>
        </is>
      </c>
      <c r="I76" s="49" t="n">
        <v>1</v>
      </c>
      <c r="J76" s="48" t="inlineStr">
        <is>
          <t xml:space="preserve">1º </t>
        </is>
      </c>
      <c r="K76" s="48" t="inlineStr">
        <is>
          <t xml:space="preserve">1º </t>
        </is>
      </c>
      <c r="L76" s="46" t="n">
        <v>3</v>
      </c>
      <c r="M76" s="46" t="n">
        <v>7</v>
      </c>
      <c r="N76" s="46" t="n">
        <v>28</v>
      </c>
      <c r="O76" s="50" t="n">
        <v>1</v>
      </c>
      <c r="P76" s="51" t="n">
        <v>14</v>
      </c>
      <c r="Q76" s="51">
        <f>P76/M76</f>
        <v/>
      </c>
      <c r="R76" s="46" t="n">
        <v>1</v>
      </c>
      <c r="S76" s="52" t="n">
        <v>14</v>
      </c>
      <c r="T76" s="52">
        <f>S76/M76</f>
        <v/>
      </c>
      <c r="U76" s="51" t="n"/>
      <c r="V76" s="51" t="n"/>
      <c r="W76" s="51" t="n"/>
      <c r="X76" s="52" t="n"/>
      <c r="Y76" s="52" t="n"/>
      <c r="Z76" s="52" t="n"/>
      <c r="AA76" s="51" t="n"/>
      <c r="AB76" s="51" t="n"/>
      <c r="AC76" s="52" t="n"/>
      <c r="AD76" s="52" t="n"/>
      <c r="AE76" s="53" t="n"/>
      <c r="AF76" s="54">
        <f>((P76*O76)+(S76*R76)+(V76*U76)+(Y76*X76)+AB76+AD76+AE76)</f>
        <v/>
      </c>
      <c r="AG76" s="54">
        <f>'DSD (para preencher)'!AA76</f>
        <v/>
      </c>
      <c r="AH76" s="46" t="n">
        <v>14</v>
      </c>
      <c r="AI76" s="46">
        <f>AH76/M76</f>
        <v/>
      </c>
      <c r="AJ76" s="55" t="n">
        <v>14</v>
      </c>
      <c r="AK76" s="46">
        <f>AJ76/M76</f>
        <v/>
      </c>
      <c r="AL76" s="56">
        <f>AG76-AF76</f>
        <v/>
      </c>
      <c r="AY76" s="44" t="n">
        <v>2525</v>
      </c>
      <c r="AZ76">
        <f>((P76*O76)+(S76*R76)+(V76*U76)+(Y76*X76)+AB76+AD76+AE76)</f>
        <v/>
      </c>
    </row>
    <row r="77" ht="18" customHeight="1">
      <c r="A77" s="45" t="inlineStr">
        <is>
          <t>Ciências Exatas e Naturais</t>
        </is>
      </c>
      <c r="B77" s="45" t="inlineStr">
        <is>
          <t>1.2 Ciências da Computação e Ciências da Informação</t>
        </is>
      </c>
      <c r="C77" s="46" t="inlineStr">
        <is>
          <t>MAT</t>
        </is>
      </c>
      <c r="D77" s="46" t="inlineStr">
        <is>
          <t>DCEB</t>
        </is>
      </c>
      <c r="E77" s="47" t="inlineStr">
        <is>
          <t>Introdução à Ciência e Organização de Dados</t>
        </is>
      </c>
      <c r="F77" s="48" t="inlineStr">
        <is>
          <t>1º ciclo</t>
        </is>
      </c>
      <c r="G77" s="48" t="inlineStr">
        <is>
          <t>2526</t>
        </is>
      </c>
      <c r="H77" s="48" t="inlineStr">
        <is>
          <t xml:space="preserve"> BIO+EAGR+EALIM+EAMB+EFLO+EZOO</t>
        </is>
      </c>
      <c r="I77" s="49" t="n">
        <v>10</v>
      </c>
      <c r="J77" s="48" t="inlineStr">
        <is>
          <t xml:space="preserve">1º </t>
        </is>
      </c>
      <c r="K77" s="48" t="inlineStr">
        <is>
          <t>2º</t>
        </is>
      </c>
      <c r="L77" s="46" t="n">
        <v>3</v>
      </c>
      <c r="M77" s="46" t="n">
        <v>7</v>
      </c>
      <c r="N77" s="46" t="n">
        <v>28</v>
      </c>
      <c r="O77" s="50" t="n">
        <v>3</v>
      </c>
      <c r="P77" s="51" t="n">
        <v>7</v>
      </c>
      <c r="Q77" s="51">
        <f>P77/M77</f>
        <v/>
      </c>
      <c r="R77" s="52" t="n">
        <v>10</v>
      </c>
      <c r="S77" s="52" t="n">
        <v>21</v>
      </c>
      <c r="T77" s="52">
        <f>S77/M77</f>
        <v/>
      </c>
      <c r="U77" s="51" t="n"/>
      <c r="V77" s="51" t="n"/>
      <c r="W77" s="51" t="n"/>
      <c r="X77" s="52" t="n"/>
      <c r="Y77" s="52" t="n"/>
      <c r="Z77" s="52" t="n"/>
      <c r="AA77" s="51" t="n"/>
      <c r="AB77" s="51" t="n"/>
      <c r="AC77" s="52" t="n"/>
      <c r="AD77" s="52" t="n"/>
      <c r="AE77" s="53" t="n"/>
      <c r="AF77" s="54">
        <f>((P77*O77)+(S77*R77)+(V77*U77)+(Y77*X77)+AB77+AD77+AE77)</f>
        <v/>
      </c>
      <c r="AG77" s="54">
        <f>'DSD (para preencher)'!AA77</f>
        <v/>
      </c>
      <c r="AH77" s="46" t="n">
        <v>7</v>
      </c>
      <c r="AI77" s="46">
        <f>AH77/M77</f>
        <v/>
      </c>
      <c r="AJ77" s="55" t="n">
        <v>21</v>
      </c>
      <c r="AK77" s="46">
        <f>AJ77/M77</f>
        <v/>
      </c>
      <c r="AL77" s="56">
        <f>AG77-AF77</f>
        <v/>
      </c>
      <c r="AY77" s="44" t="n">
        <v>2526</v>
      </c>
      <c r="AZ77">
        <f>((P77*O77)+(S77*R77)+(V77*U77)+(Y77*X77)+AB77+AD77+AE77)</f>
        <v/>
      </c>
    </row>
    <row r="78" ht="18" customHeight="1">
      <c r="A78" s="45" t="inlineStr">
        <is>
          <t>Ciências da Engenharia e Tecnologias</t>
        </is>
      </c>
      <c r="B78" s="45" t="inlineStr">
        <is>
          <t>2.11 Outras Ciências de Engenharia e Tecnologias</t>
        </is>
      </c>
      <c r="C78" s="46" t="inlineStr">
        <is>
          <t>EALIM</t>
        </is>
      </c>
      <c r="D78" s="46" t="inlineStr">
        <is>
          <t>DCEB</t>
        </is>
      </c>
      <c r="E78" s="47" t="inlineStr">
        <is>
          <t>Introdução à Engenharia Alimentar</t>
        </is>
      </c>
      <c r="F78" s="48" t="inlineStr">
        <is>
          <t>1º ciclo</t>
        </is>
      </c>
      <c r="G78" s="48" t="n">
        <v>2527</v>
      </c>
      <c r="H78" s="48" t="inlineStr">
        <is>
          <t xml:space="preserve"> EALIM</t>
        </is>
      </c>
      <c r="I78" s="49" t="n">
        <v>2</v>
      </c>
      <c r="J78" s="48" t="inlineStr">
        <is>
          <t>1º</t>
        </is>
      </c>
      <c r="K78" s="48" t="inlineStr">
        <is>
          <t>1º</t>
        </is>
      </c>
      <c r="L78" s="46" t="n">
        <v>3</v>
      </c>
      <c r="M78" s="46" t="n">
        <v>7</v>
      </c>
      <c r="N78" s="46" t="n">
        <v>28</v>
      </c>
      <c r="O78" s="50" t="n">
        <v>1</v>
      </c>
      <c r="P78" s="51" t="n">
        <v>14</v>
      </c>
      <c r="Q78" s="51">
        <f>P78/M78</f>
        <v/>
      </c>
      <c r="R78" s="52" t="n">
        <v>1</v>
      </c>
      <c r="S78" s="52" t="n">
        <v>14</v>
      </c>
      <c r="T78" s="52">
        <f>S78/M78</f>
        <v/>
      </c>
      <c r="U78" s="51" t="n"/>
      <c r="V78" s="51" t="n"/>
      <c r="W78" s="51" t="n"/>
      <c r="X78" s="52" t="n"/>
      <c r="Y78" s="52" t="n"/>
      <c r="Z78" s="52" t="n"/>
      <c r="AA78" s="51" t="n"/>
      <c r="AB78" s="51" t="n"/>
      <c r="AC78" s="52" t="n"/>
      <c r="AD78" s="52" t="n"/>
      <c r="AE78" s="53" t="n"/>
      <c r="AF78" s="54">
        <f>((P78*O78)+(S78*R78)+(V78*U78)+(Y78*X78)+AB78+AD78+AE78)</f>
        <v/>
      </c>
      <c r="AG78" s="54">
        <f>'DSD (para preencher)'!AA78</f>
        <v/>
      </c>
      <c r="AH78" s="46" t="n">
        <v>14</v>
      </c>
      <c r="AI78" s="46">
        <f>AH78/M78</f>
        <v/>
      </c>
      <c r="AJ78" s="55" t="n">
        <v>14</v>
      </c>
      <c r="AK78" s="46">
        <f>AJ78/M78</f>
        <v/>
      </c>
      <c r="AL78" s="56">
        <f>AG78-AF78</f>
        <v/>
      </c>
      <c r="AY78" s="44" t="n">
        <v>2527</v>
      </c>
      <c r="AZ78">
        <f>((P78*O78)+(S78*R78)+(V78*U78)+(Y78*X78)+AB78+AD78+AE78)</f>
        <v/>
      </c>
    </row>
    <row r="79" ht="18" customHeight="1">
      <c r="A79" s="45" t="inlineStr">
        <is>
          <t>Ciências Exatas e Naturais</t>
        </is>
      </c>
      <c r="B79" s="45" t="inlineStr">
        <is>
          <t>1.2 Ciências da Computação e Ciências da Informação</t>
        </is>
      </c>
      <c r="C79" s="46" t="inlineStr">
        <is>
          <t>MAT</t>
        </is>
      </c>
      <c r="D79" s="46" t="inlineStr">
        <is>
          <t>DCEB</t>
        </is>
      </c>
      <c r="E79" s="47" t="inlineStr">
        <is>
          <t>Introdução à Programação</t>
        </is>
      </c>
      <c r="F79" s="48" t="inlineStr">
        <is>
          <t>1º ciclo</t>
        </is>
      </c>
      <c r="G79" s="48" t="inlineStr">
        <is>
          <t>2528</t>
        </is>
      </c>
      <c r="H79" s="48" t="inlineStr">
        <is>
          <t xml:space="preserve"> BIO+EAGR+EALIM+EAMB+EFLO</t>
        </is>
      </c>
      <c r="I79" s="49" t="n">
        <v>9</v>
      </c>
      <c r="J79" s="48" t="inlineStr">
        <is>
          <t xml:space="preserve">1º </t>
        </is>
      </c>
      <c r="K79" s="48" t="inlineStr">
        <is>
          <t>2º</t>
        </is>
      </c>
      <c r="L79" s="46" t="n">
        <v>3</v>
      </c>
      <c r="M79" s="46" t="n">
        <v>7</v>
      </c>
      <c r="N79" s="46" t="n">
        <v>28</v>
      </c>
      <c r="O79" s="50" t="n">
        <v>3</v>
      </c>
      <c r="P79" s="51" t="n">
        <v>7</v>
      </c>
      <c r="Q79" s="51">
        <f>P79/M79</f>
        <v/>
      </c>
      <c r="R79" s="52" t="n">
        <v>9</v>
      </c>
      <c r="S79" s="52" t="n">
        <v>21</v>
      </c>
      <c r="T79" s="52">
        <f>S79/M79</f>
        <v/>
      </c>
      <c r="U79" s="51" t="n"/>
      <c r="V79" s="51" t="n"/>
      <c r="W79" s="51" t="n"/>
      <c r="X79" s="52" t="n"/>
      <c r="Y79" s="52" t="n"/>
      <c r="Z79" s="52" t="n"/>
      <c r="AA79" s="51" t="n"/>
      <c r="AB79" s="51" t="n"/>
      <c r="AC79" s="52" t="n"/>
      <c r="AD79" s="52" t="n"/>
      <c r="AE79" s="53" t="n"/>
      <c r="AF79" s="54">
        <f>((P79*O79)+(S79*R79)+(V79*U79)+(Y79*X79)+AB79+AD79+AE79)</f>
        <v/>
      </c>
      <c r="AG79" s="54">
        <f>'DSD (para preencher)'!AA79</f>
        <v/>
      </c>
      <c r="AH79" s="46" t="n">
        <v>7</v>
      </c>
      <c r="AI79" s="46">
        <f>AH79/M79</f>
        <v/>
      </c>
      <c r="AJ79" s="55" t="n">
        <v>21</v>
      </c>
      <c r="AK79" s="46">
        <f>AJ79/M79</f>
        <v/>
      </c>
      <c r="AL79" s="56">
        <f>AG79-AF79</f>
        <v/>
      </c>
      <c r="AY79" s="44" t="n">
        <v>2528</v>
      </c>
      <c r="AZ79">
        <f>((P79*O79)+(S79*R79)+(V79*U79)+(Y79*X79)+AB79+AD79+AE79)</f>
        <v/>
      </c>
    </row>
    <row r="80" ht="18" customHeight="1">
      <c r="A80" s="45" t="inlineStr">
        <is>
          <t>Ciências Agrárias</t>
        </is>
      </c>
      <c r="B80" s="45" t="inlineStr">
        <is>
          <t>1.1 Agricultura, Silvicultura e Pescas</t>
        </is>
      </c>
      <c r="C80" s="46" t="inlineStr">
        <is>
          <t>FLO</t>
        </is>
      </c>
      <c r="D80" s="46" t="inlineStr">
        <is>
          <t>DRAT</t>
        </is>
      </c>
      <c r="E80" s="47" t="inlineStr">
        <is>
          <t>Introdução aos Fogos Rurais</t>
        </is>
      </c>
      <c r="F80" s="48" t="inlineStr">
        <is>
          <t>1º ciclo</t>
        </is>
      </c>
      <c r="G80" s="48" t="inlineStr">
        <is>
          <t>2529</t>
        </is>
      </c>
      <c r="H80" s="48" t="inlineStr">
        <is>
          <t xml:space="preserve"> EFLO</t>
        </is>
      </c>
      <c r="I80" s="49" t="n">
        <v>1</v>
      </c>
      <c r="J80" s="48" t="inlineStr">
        <is>
          <t>3º</t>
        </is>
      </c>
      <c r="K80" s="48" t="inlineStr">
        <is>
          <t>2º</t>
        </is>
      </c>
      <c r="L80" s="46" t="n">
        <v>3</v>
      </c>
      <c r="M80" s="46" t="n">
        <v>7</v>
      </c>
      <c r="N80" s="46" t="n">
        <v>28</v>
      </c>
      <c r="O80" s="57" t="n">
        <v>1</v>
      </c>
      <c r="P80" s="51" t="n">
        <v>14</v>
      </c>
      <c r="Q80" s="51">
        <f>P80/M80</f>
        <v/>
      </c>
      <c r="R80" s="52" t="n">
        <v>1</v>
      </c>
      <c r="S80" s="52" t="n">
        <v>14</v>
      </c>
      <c r="T80" s="52">
        <f>S80/M80</f>
        <v/>
      </c>
      <c r="U80" s="51" t="n"/>
      <c r="V80" s="51" t="n"/>
      <c r="W80" s="51" t="n"/>
      <c r="X80" s="52" t="n"/>
      <c r="Y80" s="52" t="n"/>
      <c r="Z80" s="52" t="n"/>
      <c r="AA80" s="51" t="n"/>
      <c r="AB80" s="51" t="n"/>
      <c r="AC80" s="52" t="n"/>
      <c r="AD80" s="52" t="n"/>
      <c r="AE80" s="53" t="n"/>
      <c r="AF80" s="54">
        <f>((P80*O80)+(S80*R80)+(V80*U80)+(Y80*X80)+AB80+AD80+AE80)</f>
        <v/>
      </c>
      <c r="AG80" s="54">
        <f>'DSD (para preencher)'!AA80</f>
        <v/>
      </c>
      <c r="AH80" s="46" t="n">
        <v>14</v>
      </c>
      <c r="AI80" s="46">
        <f>AH80/M80</f>
        <v/>
      </c>
      <c r="AJ80" s="55" t="n">
        <v>14</v>
      </c>
      <c r="AK80" s="46">
        <f>AJ80/M80</f>
        <v/>
      </c>
      <c r="AL80" s="56">
        <f>AG80-AF80</f>
        <v/>
      </c>
      <c r="AY80" s="44" t="n">
        <v>2529</v>
      </c>
      <c r="AZ80">
        <f>((P80*O80)+(S80*R80)+(V80*U80)+(Y80*X80)+AB80+AD80+AE80)</f>
        <v/>
      </c>
    </row>
    <row r="81" ht="18" customHeight="1">
      <c r="A81" s="45" t="inlineStr">
        <is>
          <t>Ciências Agrárias</t>
        </is>
      </c>
      <c r="B81" s="45" t="inlineStr">
        <is>
          <t>1.1 Agricultura, Silvicultura e Pescas</t>
        </is>
      </c>
      <c r="C81" s="46" t="inlineStr">
        <is>
          <t>FLO</t>
        </is>
      </c>
      <c r="D81" s="46" t="inlineStr">
        <is>
          <t>DRAT</t>
        </is>
      </c>
      <c r="E81" s="47" t="inlineStr">
        <is>
          <t>Introdução às Ciências Florestais</t>
        </is>
      </c>
      <c r="F81" s="48" t="inlineStr">
        <is>
          <t>1º ciclo</t>
        </is>
      </c>
      <c r="G81" s="48" t="n">
        <v>2530</v>
      </c>
      <c r="H81" s="48" t="inlineStr">
        <is>
          <t xml:space="preserve"> EFLO</t>
        </is>
      </c>
      <c r="I81" s="49" t="n">
        <v>1</v>
      </c>
      <c r="J81" s="48" t="inlineStr">
        <is>
          <t>1º</t>
        </is>
      </c>
      <c r="K81" s="48" t="inlineStr">
        <is>
          <t>1º</t>
        </is>
      </c>
      <c r="L81" s="46" t="n">
        <v>3</v>
      </c>
      <c r="M81" s="46" t="n">
        <v>7</v>
      </c>
      <c r="N81" s="46" t="n">
        <v>28</v>
      </c>
      <c r="O81" s="57" t="n">
        <v>1</v>
      </c>
      <c r="P81" s="51" t="n">
        <v>14</v>
      </c>
      <c r="Q81" s="51">
        <f>P81/M81</f>
        <v/>
      </c>
      <c r="R81" s="52" t="n"/>
      <c r="S81" s="52" t="n"/>
      <c r="T81" s="52" t="n"/>
      <c r="U81" s="51" t="n">
        <v>1</v>
      </c>
      <c r="V81" s="51" t="n">
        <v>7</v>
      </c>
      <c r="W81" s="51">
        <f>V81/M81</f>
        <v/>
      </c>
      <c r="X81" s="52" t="n">
        <v>1</v>
      </c>
      <c r="Y81" s="52" t="n">
        <v>7</v>
      </c>
      <c r="Z81" s="52">
        <f>Y81/M81</f>
        <v/>
      </c>
      <c r="AA81" s="51" t="n"/>
      <c r="AB81" s="51" t="n"/>
      <c r="AC81" s="52" t="n"/>
      <c r="AD81" s="52" t="n"/>
      <c r="AE81" s="53" t="n"/>
      <c r="AF81" s="54">
        <f>((P81*O81)+(S81*R81)+(V81*U81)+(Y81*X81)+AB81+AD81+AE81)</f>
        <v/>
      </c>
      <c r="AG81" s="54">
        <f>'DSD (para preencher)'!AA81</f>
        <v/>
      </c>
      <c r="AH81" s="46" t="n">
        <v>14</v>
      </c>
      <c r="AI81" s="46">
        <f>AH81/M81</f>
        <v/>
      </c>
      <c r="AJ81" s="55" t="n">
        <v>14</v>
      </c>
      <c r="AK81" s="46">
        <f>AJ81/M81</f>
        <v/>
      </c>
      <c r="AL81" s="56">
        <f>AG81-AF81</f>
        <v/>
      </c>
      <c r="AY81" s="44" t="n">
        <v>2530</v>
      </c>
      <c r="AZ81">
        <f>((P81*O81)+(S81*R81)+(V81*U81)+(Y81*X81)+AB81+AD81+AE81)</f>
        <v/>
      </c>
    </row>
    <row r="82" ht="18" customHeight="1">
      <c r="A82" s="45" t="inlineStr">
        <is>
          <t>Ciências Agrárias</t>
        </is>
      </c>
      <c r="B82" s="45" t="inlineStr">
        <is>
          <t>1.1 Agricultura, Silvicultura e Pescas</t>
        </is>
      </c>
      <c r="C82" s="46" t="inlineStr">
        <is>
          <t>FLO</t>
        </is>
      </c>
      <c r="D82" s="46" t="inlineStr">
        <is>
          <t>DRAT</t>
        </is>
      </c>
      <c r="E82" s="47" t="inlineStr">
        <is>
          <t>Inventário Florestal</t>
        </is>
      </c>
      <c r="F82" s="48" t="inlineStr">
        <is>
          <t>1º ciclo</t>
        </is>
      </c>
      <c r="G82" s="48" t="inlineStr">
        <is>
          <t>2531</t>
        </is>
      </c>
      <c r="H82" s="48" t="inlineStr">
        <is>
          <t xml:space="preserve"> EFLO</t>
        </is>
      </c>
      <c r="I82" s="49" t="n">
        <v>1</v>
      </c>
      <c r="J82" s="48" t="inlineStr">
        <is>
          <t>2º</t>
        </is>
      </c>
      <c r="K82" s="48" t="inlineStr">
        <is>
          <t>1º</t>
        </is>
      </c>
      <c r="L82" s="46" t="n">
        <v>6</v>
      </c>
      <c r="M82" s="46" t="n">
        <v>14</v>
      </c>
      <c r="N82" s="46" t="n">
        <v>56</v>
      </c>
      <c r="O82" s="57" t="n">
        <v>1</v>
      </c>
      <c r="P82" s="51" t="n">
        <v>28</v>
      </c>
      <c r="Q82" s="51">
        <f>P82/M82</f>
        <v/>
      </c>
      <c r="R82" s="52" t="n">
        <v>1</v>
      </c>
      <c r="S82" s="52" t="n">
        <v>28</v>
      </c>
      <c r="T82" s="52">
        <f>S82/M82</f>
        <v/>
      </c>
      <c r="U82" s="51" t="n"/>
      <c r="V82" s="51" t="n"/>
      <c r="W82" s="51" t="n"/>
      <c r="X82" s="52" t="n"/>
      <c r="Y82" s="52" t="n"/>
      <c r="Z82" s="52" t="n"/>
      <c r="AA82" s="51" t="n"/>
      <c r="AB82" s="51" t="n"/>
      <c r="AC82" s="52" t="n"/>
      <c r="AD82" s="52" t="n"/>
      <c r="AE82" s="53" t="n"/>
      <c r="AF82" s="54">
        <f>((P82*O82)+(S82*R82)+(V82*U82)+(Y82*X82)+AB82+AD82+AE82)</f>
        <v/>
      </c>
      <c r="AG82" s="54">
        <f>'DSD (para preencher)'!AA82</f>
        <v/>
      </c>
      <c r="AH82" s="46" t="n">
        <v>28</v>
      </c>
      <c r="AI82" s="46">
        <f>AH82/M82</f>
        <v/>
      </c>
      <c r="AJ82" s="55" t="n">
        <v>28</v>
      </c>
      <c r="AK82" s="46">
        <f>AJ82/M82</f>
        <v/>
      </c>
      <c r="AL82" s="56">
        <f>AG82-AF82</f>
        <v/>
      </c>
      <c r="AY82" s="44" t="n">
        <v>2531</v>
      </c>
      <c r="AZ82">
        <f>((P82*O82)+(S82*R82)+(V82*U82)+(Y82*X82)+AB82+AD82+AE82)</f>
        <v/>
      </c>
    </row>
    <row r="83" ht="18" customHeight="1">
      <c r="A83" s="45" t="inlineStr">
        <is>
          <t>Ciências Exatas e Naturais</t>
        </is>
      </c>
      <c r="B83" s="45" t="inlineStr">
        <is>
          <t>1.1 Matemática</t>
        </is>
      </c>
      <c r="C83" s="46" t="inlineStr">
        <is>
          <t>MAT</t>
        </is>
      </c>
      <c r="D83" s="46" t="inlineStr">
        <is>
          <t>DCEB</t>
        </is>
      </c>
      <c r="E83" s="47" t="inlineStr">
        <is>
          <t>Matemática Aplicada para Arquitectura Paisagista</t>
        </is>
      </c>
      <c r="F83" s="48" t="inlineStr">
        <is>
          <t>1º ciclo</t>
        </is>
      </c>
      <c r="G83" s="48" t="inlineStr">
        <is>
          <t>2532</t>
        </is>
      </c>
      <c r="H83" s="48" t="inlineStr">
        <is>
          <t xml:space="preserve"> AP</t>
        </is>
      </c>
      <c r="I83" s="49" t="n">
        <v>1</v>
      </c>
      <c r="J83" s="48" t="inlineStr">
        <is>
          <t xml:space="preserve">1º </t>
        </is>
      </c>
      <c r="K83" s="48" t="inlineStr">
        <is>
          <t>2º</t>
        </is>
      </c>
      <c r="L83" s="46" t="n">
        <v>6</v>
      </c>
      <c r="M83" s="46" t="n">
        <v>14</v>
      </c>
      <c r="N83" s="46" t="n">
        <v>56</v>
      </c>
      <c r="O83" s="57" t="n">
        <v>1</v>
      </c>
      <c r="P83" s="51" t="n">
        <v>28</v>
      </c>
      <c r="Q83" s="51">
        <f>P83/M83</f>
        <v/>
      </c>
      <c r="R83" s="52" t="n">
        <v>1</v>
      </c>
      <c r="S83" s="52" t="n">
        <v>28</v>
      </c>
      <c r="T83" s="52">
        <f>S83/M83</f>
        <v/>
      </c>
      <c r="U83" s="51" t="n"/>
      <c r="V83" s="51" t="n"/>
      <c r="W83" s="51" t="n"/>
      <c r="X83" s="52" t="n"/>
      <c r="Y83" s="52" t="n"/>
      <c r="Z83" s="52" t="n"/>
      <c r="AA83" s="51" t="n"/>
      <c r="AB83" s="51" t="n"/>
      <c r="AC83" s="52" t="n"/>
      <c r="AD83" s="52" t="n"/>
      <c r="AE83" s="53" t="n"/>
      <c r="AF83" s="54">
        <f>((P83*O83)+(S83*R83)+(V83*U83)+(Y83*X83)+AB83+AD83+AE83)</f>
        <v/>
      </c>
      <c r="AG83" s="54">
        <f>'DSD (para preencher)'!AA83</f>
        <v/>
      </c>
      <c r="AH83" s="46" t="n">
        <v>28</v>
      </c>
      <c r="AI83" s="46">
        <f>AH83/M83</f>
        <v/>
      </c>
      <c r="AJ83" s="55" t="n">
        <v>28</v>
      </c>
      <c r="AK83" s="46">
        <f>AJ83/M83</f>
        <v/>
      </c>
      <c r="AL83" s="56">
        <f>AG83-AF83</f>
        <v/>
      </c>
      <c r="AY83" s="44" t="n">
        <v>2532</v>
      </c>
      <c r="AZ83">
        <f>((P83*O83)+(S83*R83)+(V83*U83)+(Y83*X83)+AB83+AD83+AE83)</f>
        <v/>
      </c>
    </row>
    <row r="84" ht="18" customHeight="1">
      <c r="A84" s="45" t="inlineStr">
        <is>
          <t>Ciências Exatas e Naturais</t>
        </is>
      </c>
      <c r="B84" s="45" t="inlineStr">
        <is>
          <t>1.4. Química</t>
        </is>
      </c>
      <c r="C84" s="46" t="inlineStr">
        <is>
          <t>EAMB</t>
        </is>
      </c>
      <c r="D84" s="46" t="inlineStr">
        <is>
          <t>DCEB</t>
        </is>
      </c>
      <c r="E84" s="47" t="inlineStr">
        <is>
          <t>Métodos e Processos de Medição</t>
        </is>
      </c>
      <c r="F84" s="48" t="inlineStr">
        <is>
          <t>1º ciclo</t>
        </is>
      </c>
      <c r="G84" s="48" t="inlineStr">
        <is>
          <t>2533</t>
        </is>
      </c>
      <c r="H84" s="48" t="inlineStr">
        <is>
          <t xml:space="preserve"> EAMB</t>
        </is>
      </c>
      <c r="I84" s="49" t="n">
        <v>1</v>
      </c>
      <c r="J84" s="48" t="inlineStr">
        <is>
          <t>2º</t>
        </is>
      </c>
      <c r="K84" s="48" t="inlineStr">
        <is>
          <t>1º</t>
        </is>
      </c>
      <c r="L84" s="46" t="n">
        <v>6</v>
      </c>
      <c r="M84" s="46" t="n">
        <v>14</v>
      </c>
      <c r="N84" s="46" t="n">
        <v>56</v>
      </c>
      <c r="O84" s="57" t="n">
        <v>1</v>
      </c>
      <c r="P84" s="51" t="n">
        <v>14</v>
      </c>
      <c r="Q84" s="51">
        <f>P84/M84</f>
        <v/>
      </c>
      <c r="R84" s="52" t="n">
        <v>1</v>
      </c>
      <c r="S84" s="52" t="n">
        <v>14</v>
      </c>
      <c r="T84" s="52">
        <f>S84/M84</f>
        <v/>
      </c>
      <c r="U84" s="51" t="n">
        <v>1</v>
      </c>
      <c r="V84" s="51" t="n">
        <v>28</v>
      </c>
      <c r="W84" s="51">
        <f>V84/M84</f>
        <v/>
      </c>
      <c r="X84" s="52" t="n"/>
      <c r="Y84" s="52" t="n"/>
      <c r="Z84" s="52" t="n"/>
      <c r="AA84" s="51" t="n"/>
      <c r="AB84" s="51" t="n"/>
      <c r="AC84" s="52" t="n"/>
      <c r="AD84" s="52" t="n"/>
      <c r="AE84" s="53" t="n"/>
      <c r="AF84" s="54">
        <f>((P84*O84)+(S84*R84)+(V84*U84)+(Y84*X84)+AB84+AD84+AE84)</f>
        <v/>
      </c>
      <c r="AG84" s="54">
        <f>'DSD (para preencher)'!AA84</f>
        <v/>
      </c>
      <c r="AH84" s="46" t="n">
        <v>14</v>
      </c>
      <c r="AI84" s="46">
        <f>AH84/M84</f>
        <v/>
      </c>
      <c r="AJ84" s="55" t="n">
        <v>42</v>
      </c>
      <c r="AK84" s="46">
        <f>AJ84/M84</f>
        <v/>
      </c>
      <c r="AL84" s="56">
        <f>AG84-AF84</f>
        <v/>
      </c>
      <c r="AY84" s="44" t="n">
        <v>2533</v>
      </c>
      <c r="AZ84">
        <f>((P84*O84)+(S84*R84)+(V84*U84)+(Y84*X84)+AB84+AD84+AE84)</f>
        <v/>
      </c>
    </row>
    <row r="85" ht="18" customHeight="1">
      <c r="A85" s="45" t="inlineStr">
        <is>
          <t>Ciências Exatas e Naturais</t>
        </is>
      </c>
      <c r="B85" s="45" t="inlineStr">
        <is>
          <t>1.6 Ciências Biológicas</t>
        </is>
      </c>
      <c r="C85" s="46" t="inlineStr">
        <is>
          <t>BIO</t>
        </is>
      </c>
      <c r="D85" s="46" t="inlineStr">
        <is>
          <t>DRAT</t>
        </is>
      </c>
      <c r="E85" s="47" t="inlineStr">
        <is>
          <t>Microbiologia</t>
        </is>
      </c>
      <c r="F85" s="48" t="inlineStr">
        <is>
          <t>1º ciclo</t>
        </is>
      </c>
      <c r="G85" s="48" t="inlineStr">
        <is>
          <t>2534</t>
        </is>
      </c>
      <c r="H85" s="48" t="inlineStr">
        <is>
          <t xml:space="preserve"> BIO</t>
        </is>
      </c>
      <c r="I85" s="49" t="n">
        <v>2</v>
      </c>
      <c r="J85" s="48" t="inlineStr">
        <is>
          <t xml:space="preserve">1º </t>
        </is>
      </c>
      <c r="K85" s="48" t="inlineStr">
        <is>
          <t xml:space="preserve">1º </t>
        </is>
      </c>
      <c r="L85" s="46" t="n">
        <v>6</v>
      </c>
      <c r="M85" s="46" t="n">
        <v>14</v>
      </c>
      <c r="N85" s="46" t="n">
        <v>56</v>
      </c>
      <c r="O85" s="50" t="n">
        <v>1</v>
      </c>
      <c r="P85" s="51" t="n">
        <v>28</v>
      </c>
      <c r="Q85" s="51">
        <f>P85/M85</f>
        <v/>
      </c>
      <c r="R85" s="52" t="n"/>
      <c r="S85" s="52" t="n"/>
      <c r="T85" s="52" t="n"/>
      <c r="U85" s="51" t="n">
        <v>2</v>
      </c>
      <c r="V85" s="51" t="n">
        <v>26</v>
      </c>
      <c r="W85" s="51" t="n">
        <v>1.5</v>
      </c>
      <c r="X85" s="52" t="n"/>
      <c r="Y85" s="52" t="n"/>
      <c r="Z85" s="52" t="n"/>
      <c r="AA85" s="51" t="n">
        <v>1</v>
      </c>
      <c r="AB85" s="51" t="n">
        <v>2</v>
      </c>
      <c r="AC85" s="52" t="n">
        <v>0.5</v>
      </c>
      <c r="AD85" s="52" t="n"/>
      <c r="AE85" s="53" t="n"/>
      <c r="AF85" s="54">
        <f>((P85*O85)+(S85*R85)+(V85*U85)+(Y85*X85)+AB85+AD85+AE85)</f>
        <v/>
      </c>
      <c r="AG85" s="54">
        <f>'DSD (para preencher)'!AA85</f>
        <v/>
      </c>
      <c r="AH85" s="46" t="n">
        <v>28</v>
      </c>
      <c r="AI85" s="46">
        <f>AH85/M85</f>
        <v/>
      </c>
      <c r="AJ85" s="55" t="n">
        <v>28</v>
      </c>
      <c r="AK85" s="46">
        <f>AJ85/M85</f>
        <v/>
      </c>
      <c r="AL85" s="56">
        <f>AG85-AF85</f>
        <v/>
      </c>
      <c r="AY85" s="44" t="n">
        <v>2534</v>
      </c>
      <c r="AZ85">
        <f>((P85*O85)+(S85*R85)+(V85*U85)+(Y85*X85)+AB85+AD85+AE85)</f>
        <v/>
      </c>
    </row>
    <row r="86" ht="18" customHeight="1">
      <c r="A86" s="45" t="inlineStr">
        <is>
          <t>Ciências da Engenharia e Tecnologias</t>
        </is>
      </c>
      <c r="B86" s="45" t="inlineStr">
        <is>
          <t>2.11 Outras Ciências de Engenharia e Tecnologias</t>
        </is>
      </c>
      <c r="C86" s="46" t="inlineStr">
        <is>
          <t>BIO</t>
        </is>
      </c>
      <c r="D86" s="46" t="inlineStr">
        <is>
          <t>DRAT</t>
        </is>
      </c>
      <c r="E86" s="47" t="inlineStr">
        <is>
          <t>Microbiologia Industrial e Alimentar</t>
        </is>
      </c>
      <c r="F86" s="48" t="inlineStr">
        <is>
          <t>1º ciclo</t>
        </is>
      </c>
      <c r="G86" s="48" t="inlineStr">
        <is>
          <t>2535</t>
        </is>
      </c>
      <c r="H86" s="48" t="inlineStr">
        <is>
          <t xml:space="preserve"> EALIM</t>
        </is>
      </c>
      <c r="I86" s="49" t="n">
        <v>2</v>
      </c>
      <c r="J86" s="48" t="inlineStr">
        <is>
          <t>2º</t>
        </is>
      </c>
      <c r="K86" s="48" t="inlineStr">
        <is>
          <t>1º</t>
        </is>
      </c>
      <c r="L86" s="46" t="n">
        <v>6</v>
      </c>
      <c r="M86" s="46" t="n">
        <v>14</v>
      </c>
      <c r="N86" s="46" t="n">
        <v>56</v>
      </c>
      <c r="O86" s="50" t="n">
        <v>1</v>
      </c>
      <c r="P86" s="51" t="n">
        <v>28</v>
      </c>
      <c r="Q86" s="51">
        <f>P86/M86</f>
        <v/>
      </c>
      <c r="R86" s="52" t="n"/>
      <c r="S86" s="52" t="n"/>
      <c r="T86" s="52" t="n"/>
      <c r="U86" s="51" t="n">
        <v>2</v>
      </c>
      <c r="V86" s="51" t="n">
        <v>28</v>
      </c>
      <c r="W86" s="51">
        <f>V86/M86</f>
        <v/>
      </c>
      <c r="X86" s="52" t="n"/>
      <c r="Y86" s="52" t="n"/>
      <c r="Z86" s="52" t="n"/>
      <c r="AA86" s="51" t="n"/>
      <c r="AB86" s="51" t="n"/>
      <c r="AC86" s="52">
        <f>AB86/M86</f>
        <v/>
      </c>
      <c r="AD86" s="52" t="n"/>
      <c r="AE86" s="53" t="n"/>
      <c r="AF86" s="54">
        <f>((P86*O86)+(S86*R86)+(V86*U86)+(Y86*X86)+AB86+AD86+AE86)</f>
        <v/>
      </c>
      <c r="AG86" s="54">
        <f>'DSD (para preencher)'!AA86</f>
        <v/>
      </c>
      <c r="AH86" s="46" t="n">
        <v>28</v>
      </c>
      <c r="AI86" s="46">
        <f>AH86/M86</f>
        <v/>
      </c>
      <c r="AJ86" s="55" t="n">
        <v>28</v>
      </c>
      <c r="AK86" s="46">
        <f>AJ86/M86</f>
        <v/>
      </c>
      <c r="AL86" s="56">
        <f>AG86-AF86</f>
        <v/>
      </c>
      <c r="AY86" s="44" t="n">
        <v>2535</v>
      </c>
      <c r="AZ86">
        <f>((P86*O86)+(S86*R86)+(V86*U86)+(Y86*X86)+AB86+AD86+AE86)</f>
        <v/>
      </c>
    </row>
    <row r="87" ht="18" customHeight="1">
      <c r="A87" s="45" t="inlineStr">
        <is>
          <t>Ciências da Engenharia e Tecnologias</t>
        </is>
      </c>
      <c r="B87" s="45" t="inlineStr">
        <is>
          <t>2.7 Engenharia do Ambiente</t>
        </is>
      </c>
      <c r="C87" s="46" t="inlineStr">
        <is>
          <t>EAMB</t>
        </is>
      </c>
      <c r="D87" s="46" t="inlineStr">
        <is>
          <t>DCEB</t>
        </is>
      </c>
      <c r="E87" s="47" t="inlineStr">
        <is>
          <t xml:space="preserve">Modelação e Planeamento Ambiental </t>
        </is>
      </c>
      <c r="F87" s="48" t="inlineStr">
        <is>
          <t>1º ciclo</t>
        </is>
      </c>
      <c r="G87" s="48" t="inlineStr">
        <is>
          <t>2536</t>
        </is>
      </c>
      <c r="H87" s="48" t="inlineStr">
        <is>
          <t xml:space="preserve"> EAMB</t>
        </is>
      </c>
      <c r="I87" s="49" t="n">
        <v>1</v>
      </c>
      <c r="J87" s="48" t="inlineStr">
        <is>
          <t>3º</t>
        </is>
      </c>
      <c r="K87" s="48" t="inlineStr">
        <is>
          <t>1º</t>
        </is>
      </c>
      <c r="L87" s="46" t="n">
        <v>6</v>
      </c>
      <c r="M87" s="46" t="n">
        <v>14</v>
      </c>
      <c r="N87" s="46" t="n">
        <v>56</v>
      </c>
      <c r="O87" s="50" t="n">
        <v>1</v>
      </c>
      <c r="P87" s="51" t="n">
        <v>28</v>
      </c>
      <c r="Q87" s="51">
        <f>P87/M87</f>
        <v/>
      </c>
      <c r="R87" s="52" t="n"/>
      <c r="S87" s="52" t="n"/>
      <c r="T87" s="52" t="n"/>
      <c r="U87" s="51" t="n">
        <v>1</v>
      </c>
      <c r="V87" s="51" t="n">
        <v>28</v>
      </c>
      <c r="W87" s="51">
        <f>V87/M87</f>
        <v/>
      </c>
      <c r="X87" s="52" t="n"/>
      <c r="Y87" s="52" t="n"/>
      <c r="Z87" s="52" t="n"/>
      <c r="AA87" s="51" t="n"/>
      <c r="AB87" s="51" t="n"/>
      <c r="AC87" s="52" t="n"/>
      <c r="AD87" s="52" t="n"/>
      <c r="AE87" s="53" t="n"/>
      <c r="AF87" s="54">
        <f>((P87*O87)+(S87*R87)+(V87*U87)+(Y87*X87)+AB87+AD87+AE87)</f>
        <v/>
      </c>
      <c r="AG87" s="54">
        <f>'DSD (para preencher)'!AA87</f>
        <v/>
      </c>
      <c r="AH87" s="46" t="n">
        <v>28</v>
      </c>
      <c r="AI87" s="46">
        <f>AH87/M87</f>
        <v/>
      </c>
      <c r="AJ87" s="55" t="n">
        <v>28</v>
      </c>
      <c r="AK87" s="46">
        <f>AJ87/M87</f>
        <v/>
      </c>
      <c r="AL87" s="56">
        <f>AG87-AF87</f>
        <v/>
      </c>
      <c r="AY87" s="44" t="n">
        <v>2536</v>
      </c>
      <c r="AZ87">
        <f>((P87*O87)+(S87*R87)+(V87*U87)+(Y87*X87)+AB87+AD87+AE87)</f>
        <v/>
      </c>
    </row>
    <row r="88" ht="18" customHeight="1">
      <c r="A88" s="45" t="inlineStr">
        <is>
          <t>Ciências Agrárias</t>
        </is>
      </c>
      <c r="B88" s="45" t="inlineStr">
        <is>
          <t>1.1 Agricultura, Silvicultura e Pescas</t>
        </is>
      </c>
      <c r="C88" s="46" t="inlineStr">
        <is>
          <t>FLO</t>
        </is>
      </c>
      <c r="D88" s="46" t="inlineStr">
        <is>
          <t>DRAT</t>
        </is>
      </c>
      <c r="E88" s="47" t="inlineStr">
        <is>
          <t>Modelos e Simuladores para Apoio à Gestão da Floresta</t>
        </is>
      </c>
      <c r="F88" s="48" t="inlineStr">
        <is>
          <t>1º ciclo</t>
        </is>
      </c>
      <c r="G88" s="48" t="inlineStr">
        <is>
          <t>2537</t>
        </is>
      </c>
      <c r="H88" s="48" t="inlineStr">
        <is>
          <t xml:space="preserve"> EFLO</t>
        </is>
      </c>
      <c r="I88" s="49" t="n">
        <v>1</v>
      </c>
      <c r="J88" s="48" t="inlineStr">
        <is>
          <t>3º</t>
        </is>
      </c>
      <c r="K88" s="48" t="inlineStr">
        <is>
          <t>1º</t>
        </is>
      </c>
      <c r="L88" s="46" t="n">
        <v>3</v>
      </c>
      <c r="M88" s="46" t="n">
        <v>7</v>
      </c>
      <c r="N88" s="46" t="n">
        <v>28</v>
      </c>
      <c r="O88" s="50" t="n">
        <v>1</v>
      </c>
      <c r="P88" s="51" t="n">
        <v>14</v>
      </c>
      <c r="Q88" s="51">
        <f>P88/M88</f>
        <v/>
      </c>
      <c r="R88" s="52" t="n">
        <v>1</v>
      </c>
      <c r="S88" s="52" t="n">
        <v>14</v>
      </c>
      <c r="T88" s="52">
        <f>S88/M88</f>
        <v/>
      </c>
      <c r="U88" s="51" t="n"/>
      <c r="V88" s="51" t="n"/>
      <c r="W88" s="51" t="n"/>
      <c r="X88" s="52" t="n"/>
      <c r="Y88" s="52" t="n"/>
      <c r="Z88" s="52" t="n"/>
      <c r="AA88" s="51" t="n"/>
      <c r="AB88" s="51" t="n"/>
      <c r="AC88" s="52" t="n"/>
      <c r="AD88" s="52" t="n"/>
      <c r="AE88" s="53" t="n"/>
      <c r="AF88" s="54">
        <f>((P88*O88)+(S88*R88)+(V88*U88)+(Y88*X88)+AB88+AD88+AE88)</f>
        <v/>
      </c>
      <c r="AG88" s="54">
        <f>'DSD (para preencher)'!AA88</f>
        <v/>
      </c>
      <c r="AH88" s="46" t="n">
        <v>14</v>
      </c>
      <c r="AI88" s="46">
        <f>AH88/M88</f>
        <v/>
      </c>
      <c r="AJ88" s="55" t="n">
        <v>14</v>
      </c>
      <c r="AK88" s="46">
        <f>AJ88/M88</f>
        <v/>
      </c>
      <c r="AL88" s="56">
        <f>AG88-AF88</f>
        <v/>
      </c>
      <c r="AY88" s="44" t="n">
        <v>2537</v>
      </c>
      <c r="AZ88">
        <f>((P88*O88)+(S88*R88)+(V88*U88)+(Y88*X88)+AB88+AD88+AE88)</f>
        <v/>
      </c>
    </row>
    <row r="89" ht="18" customHeight="1">
      <c r="A89" s="45" t="inlineStr">
        <is>
          <t>Ciências Agrárias</t>
        </is>
      </c>
      <c r="B89" s="45" t="inlineStr">
        <is>
          <t xml:space="preserve">4.2 Ciência Animal e dos Lacticínios </t>
        </is>
      </c>
      <c r="C89" s="46" t="inlineStr">
        <is>
          <t>EZOO</t>
        </is>
      </c>
      <c r="D89" s="46" t="inlineStr">
        <is>
          <t>DCEB</t>
        </is>
      </c>
      <c r="E89" s="47" t="inlineStr">
        <is>
          <t>Morfologia e Aptidão Animal</t>
        </is>
      </c>
      <c r="F89" s="48" t="inlineStr">
        <is>
          <t>1º ciclo</t>
        </is>
      </c>
      <c r="G89" s="48" t="inlineStr">
        <is>
          <t>2538</t>
        </is>
      </c>
      <c r="H89" s="48" t="inlineStr">
        <is>
          <t xml:space="preserve"> EZOO</t>
        </is>
      </c>
      <c r="I89" s="49" t="n">
        <v>1</v>
      </c>
      <c r="J89" s="48" t="inlineStr">
        <is>
          <t>1º</t>
        </is>
      </c>
      <c r="K89" s="48" t="inlineStr">
        <is>
          <t>2º</t>
        </is>
      </c>
      <c r="L89" s="46" t="n">
        <v>3</v>
      </c>
      <c r="M89" s="46" t="n">
        <v>7</v>
      </c>
      <c r="N89" s="46" t="n">
        <v>28</v>
      </c>
      <c r="O89" s="50" t="n">
        <v>1</v>
      </c>
      <c r="P89" s="51" t="n">
        <v>14</v>
      </c>
      <c r="Q89" s="51">
        <f>P89/M89</f>
        <v/>
      </c>
      <c r="R89" s="52" t="n">
        <v>1</v>
      </c>
      <c r="S89" s="52" t="n">
        <v>14</v>
      </c>
      <c r="T89" s="52">
        <f>S89/M89</f>
        <v/>
      </c>
      <c r="U89" s="51" t="n"/>
      <c r="V89" s="51" t="n"/>
      <c r="W89" s="51" t="n"/>
      <c r="X89" s="52" t="n"/>
      <c r="Y89" s="52" t="n"/>
      <c r="Z89" s="52" t="n"/>
      <c r="AA89" s="51" t="n"/>
      <c r="AB89" s="51" t="n"/>
      <c r="AC89" s="52" t="n"/>
      <c r="AD89" s="52" t="n"/>
      <c r="AE89" s="53" t="n"/>
      <c r="AF89" s="54">
        <f>((P89*O89)+(S89*R89)+(V89*U89)+(Y89*X89)+AB89+AD89+AE89)</f>
        <v/>
      </c>
      <c r="AG89" s="54">
        <f>'DSD (para preencher)'!AA89</f>
        <v/>
      </c>
      <c r="AH89" s="46" t="n">
        <v>14</v>
      </c>
      <c r="AI89" s="46">
        <f>AH89/M89</f>
        <v/>
      </c>
      <c r="AJ89" s="55" t="n">
        <v>14</v>
      </c>
      <c r="AK89" s="46">
        <f>AJ89/M89</f>
        <v/>
      </c>
      <c r="AL89" s="56">
        <f>AG89-AF89</f>
        <v/>
      </c>
      <c r="AY89" s="44" t="n">
        <v>2538</v>
      </c>
      <c r="AZ89">
        <f>((P89*O89)+(S89*R89)+(V89*U89)+(Y89*X89)+AB89+AD89+AE89)</f>
        <v/>
      </c>
    </row>
    <row r="90" ht="18" customHeight="1">
      <c r="A90" s="45" t="inlineStr">
        <is>
          <t>Ciências Agrárias</t>
        </is>
      </c>
      <c r="B90" s="45" t="inlineStr">
        <is>
          <t>1.1 Agricultura, Silvicultura e Pescas</t>
        </is>
      </c>
      <c r="C90" s="46" t="inlineStr">
        <is>
          <t>ERUR</t>
        </is>
      </c>
      <c r="D90" s="46" t="inlineStr">
        <is>
          <t>DCEB</t>
        </is>
      </c>
      <c r="E90" s="47" t="inlineStr">
        <is>
          <t xml:space="preserve">Necessidades Hídricas e Sistemas de Rega </t>
        </is>
      </c>
      <c r="F90" s="48" t="inlineStr">
        <is>
          <t>1º ciclo</t>
        </is>
      </c>
      <c r="G90" s="48" t="inlineStr">
        <is>
          <t>2539</t>
        </is>
      </c>
      <c r="H90" s="48" t="inlineStr">
        <is>
          <t xml:space="preserve"> EAGR</t>
        </is>
      </c>
      <c r="I90" s="49" t="n">
        <v>3</v>
      </c>
      <c r="J90" s="48" t="inlineStr">
        <is>
          <t>3º</t>
        </is>
      </c>
      <c r="K90" s="48" t="inlineStr">
        <is>
          <t>1º</t>
        </is>
      </c>
      <c r="L90" s="46" t="n">
        <v>3</v>
      </c>
      <c r="M90" s="46" t="n">
        <v>7</v>
      </c>
      <c r="N90" s="46" t="n">
        <v>28</v>
      </c>
      <c r="O90" s="50" t="n">
        <v>1</v>
      </c>
      <c r="P90" s="51" t="n">
        <v>7</v>
      </c>
      <c r="Q90" s="51">
        <f>P90/M90</f>
        <v/>
      </c>
      <c r="R90" s="52" t="n">
        <v>2</v>
      </c>
      <c r="S90" s="52" t="n">
        <v>17</v>
      </c>
      <c r="T90" s="52" t="n">
        <v>2.5</v>
      </c>
      <c r="U90" s="51" t="n"/>
      <c r="V90" s="51" t="n"/>
      <c r="W90" s="51" t="n"/>
      <c r="X90" s="52" t="n">
        <v>1</v>
      </c>
      <c r="Y90" s="52" t="n">
        <v>4</v>
      </c>
      <c r="Z90" s="52" t="n">
        <v>0.5</v>
      </c>
      <c r="AA90" s="51" t="n"/>
      <c r="AB90" s="51" t="n"/>
      <c r="AC90" s="52" t="n"/>
      <c r="AD90" s="52" t="n"/>
      <c r="AE90" s="53" t="n"/>
      <c r="AF90" s="54">
        <f>((P90*O90)+(S90*R90)+(V90*U90)+(Y90*X90)+AB90+AD90+AE90)</f>
        <v/>
      </c>
      <c r="AG90" s="54">
        <f>'DSD (para preencher)'!AA90</f>
        <v/>
      </c>
      <c r="AH90" s="46" t="n">
        <v>7</v>
      </c>
      <c r="AI90" s="46">
        <f>AH90/M90</f>
        <v/>
      </c>
      <c r="AJ90" s="55" t="n">
        <v>21</v>
      </c>
      <c r="AK90" s="46">
        <f>AJ90/M90</f>
        <v/>
      </c>
      <c r="AL90" s="56">
        <f>AG90-AF90</f>
        <v/>
      </c>
      <c r="AY90" s="44" t="n">
        <v>2539</v>
      </c>
      <c r="AZ90">
        <f>((P90*O90)+(S90*R90)+(V90*U90)+(Y90*X90)+AB90+AD90+AE90)</f>
        <v/>
      </c>
    </row>
    <row r="91" ht="18" customHeight="1">
      <c r="A91" s="45" t="inlineStr">
        <is>
          <t>Ciências Agrárias</t>
        </is>
      </c>
      <c r="B91" s="45" t="inlineStr">
        <is>
          <t xml:space="preserve">4.2 Ciência Animal e dos Lacticínios </t>
        </is>
      </c>
      <c r="C91" s="46" t="inlineStr">
        <is>
          <t>EZOO</t>
        </is>
      </c>
      <c r="D91" s="46" t="inlineStr">
        <is>
          <t>DCEB</t>
        </is>
      </c>
      <c r="E91" s="47" t="inlineStr">
        <is>
          <t xml:space="preserve">Nutrição Animal </t>
        </is>
      </c>
      <c r="F91" s="48" t="inlineStr">
        <is>
          <t>1º ciclo</t>
        </is>
      </c>
      <c r="G91" s="48" t="inlineStr">
        <is>
          <t>2540</t>
        </is>
      </c>
      <c r="H91" s="48" t="inlineStr">
        <is>
          <t xml:space="preserve"> EZOO</t>
        </is>
      </c>
      <c r="I91" s="49" t="n">
        <v>1</v>
      </c>
      <c r="J91" s="48" t="inlineStr">
        <is>
          <t>2º</t>
        </is>
      </c>
      <c r="K91" s="48" t="inlineStr">
        <is>
          <t>1º</t>
        </is>
      </c>
      <c r="L91" s="46" t="n">
        <v>6</v>
      </c>
      <c r="M91" s="46" t="n">
        <v>14</v>
      </c>
      <c r="N91" s="46" t="n">
        <v>56</v>
      </c>
      <c r="O91" s="50" t="n">
        <v>1</v>
      </c>
      <c r="P91" s="51" t="n">
        <v>35</v>
      </c>
      <c r="Q91" s="51">
        <f>P91/M91</f>
        <v/>
      </c>
      <c r="R91" s="52" t="n">
        <v>1</v>
      </c>
      <c r="S91" s="52" t="n">
        <v>21</v>
      </c>
      <c r="T91" s="52">
        <f>S91/M91</f>
        <v/>
      </c>
      <c r="U91" s="51" t="n"/>
      <c r="V91" s="51" t="n"/>
      <c r="W91" s="51" t="n"/>
      <c r="X91" s="52" t="n"/>
      <c r="Y91" s="52" t="n"/>
      <c r="Z91" s="52" t="n"/>
      <c r="AA91" s="51" t="n"/>
      <c r="AB91" s="51" t="n"/>
      <c r="AC91" s="52" t="n"/>
      <c r="AD91" s="52" t="n"/>
      <c r="AE91" s="53" t="n"/>
      <c r="AF91" s="54">
        <f>((P91*O91)+(S91*R91)+(V91*U91)+(Y91*X91)+AB91+AD91+AE91)</f>
        <v/>
      </c>
      <c r="AG91" s="54">
        <f>'DSD (para preencher)'!AA91</f>
        <v/>
      </c>
      <c r="AH91" s="46" t="n">
        <v>35</v>
      </c>
      <c r="AI91" s="46">
        <f>AH91/M91</f>
        <v/>
      </c>
      <c r="AJ91" s="55" t="n">
        <v>21</v>
      </c>
      <c r="AK91" s="46">
        <f>AJ91/M91</f>
        <v/>
      </c>
      <c r="AL91" s="56">
        <f>AG91-AF91</f>
        <v/>
      </c>
      <c r="AY91" s="44" t="n">
        <v>2540</v>
      </c>
      <c r="AZ91">
        <f>((P91*O91)+(S91*R91)+(V91*U91)+(Y91*X91)+AB91+AD91+AE91)</f>
        <v/>
      </c>
    </row>
    <row r="92" ht="18" customHeight="1">
      <c r="A92" s="45" t="inlineStr">
        <is>
          <t>Ciências Agrárias</t>
        </is>
      </c>
      <c r="B92" s="45" t="inlineStr">
        <is>
          <t>1.1 Agricultura, Silvicultura e Pescas</t>
        </is>
      </c>
      <c r="C92" s="46" t="inlineStr">
        <is>
          <t>EAGR</t>
        </is>
      </c>
      <c r="D92" s="46" t="inlineStr">
        <is>
          <t>DCEB</t>
        </is>
      </c>
      <c r="E92" s="47" t="inlineStr">
        <is>
          <t>Nutrição Vegetal, Fertilidade do Solo e Fertilização</t>
        </is>
      </c>
      <c r="F92" s="48" t="inlineStr">
        <is>
          <t>1º ciclo</t>
        </is>
      </c>
      <c r="G92" s="48" t="inlineStr">
        <is>
          <t>2541</t>
        </is>
      </c>
      <c r="H92" s="48" t="inlineStr">
        <is>
          <t xml:space="preserve"> AP+EAGR</t>
        </is>
      </c>
      <c r="I92" s="49" t="n">
        <v>4</v>
      </c>
      <c r="J92" s="48" t="inlineStr">
        <is>
          <t>2º</t>
        </is>
      </c>
      <c r="K92" s="48" t="inlineStr">
        <is>
          <t>2º</t>
        </is>
      </c>
      <c r="L92" s="46" t="n">
        <v>6</v>
      </c>
      <c r="M92" s="46" t="n">
        <v>14</v>
      </c>
      <c r="N92" s="46" t="n">
        <v>56</v>
      </c>
      <c r="O92" s="50" t="n">
        <v>1</v>
      </c>
      <c r="P92" s="51" t="n">
        <v>21</v>
      </c>
      <c r="Q92" s="51">
        <f>P92/M92</f>
        <v/>
      </c>
      <c r="R92" s="52" t="n">
        <v>4</v>
      </c>
      <c r="S92" s="52" t="n">
        <v>10</v>
      </c>
      <c r="T92" s="52" t="n">
        <v>0.5</v>
      </c>
      <c r="U92" s="51" t="n">
        <v>4</v>
      </c>
      <c r="V92" s="51" t="n">
        <v>20</v>
      </c>
      <c r="W92" s="51" t="n">
        <v>1.5</v>
      </c>
      <c r="X92" s="52" t="n">
        <v>1</v>
      </c>
      <c r="Y92" s="52" t="n">
        <v>5</v>
      </c>
      <c r="Z92" s="52" t="n">
        <v>0.5</v>
      </c>
      <c r="AA92" s="51" t="n"/>
      <c r="AB92" s="51" t="n"/>
      <c r="AC92" s="52" t="n"/>
      <c r="AD92" s="52" t="n"/>
      <c r="AE92" s="53" t="n"/>
      <c r="AF92" s="54">
        <f>((P92*O92)+(S92*R92)+(V92*U92)+(Y92*X92)+AB92+AD92+AE92)</f>
        <v/>
      </c>
      <c r="AG92" s="54">
        <f>'DSD (para preencher)'!AA92</f>
        <v/>
      </c>
      <c r="AH92" s="46" t="n">
        <v>21</v>
      </c>
      <c r="AI92" s="46">
        <f>AH92/M92</f>
        <v/>
      </c>
      <c r="AJ92" s="55" t="n">
        <v>35</v>
      </c>
      <c r="AK92" s="46">
        <f>AJ92/M92</f>
        <v/>
      </c>
      <c r="AL92" s="56">
        <f>AG92-AF92</f>
        <v/>
      </c>
      <c r="AY92" s="44" t="n">
        <v>2541</v>
      </c>
      <c r="AZ92">
        <f>((P92*O92)+(S92*R92)+(V92*U92)+(Y92*X92)+AB92+AD92+AE92)</f>
        <v/>
      </c>
    </row>
    <row r="93" ht="18" customHeight="1">
      <c r="A93" s="45" t="inlineStr">
        <is>
          <t>Ciências Agrárias</t>
        </is>
      </c>
      <c r="B93" s="45" t="inlineStr">
        <is>
          <t>1.1 Agricultura, Silvicultura e Pescas</t>
        </is>
      </c>
      <c r="C93" s="46" t="inlineStr">
        <is>
          <t>FLO</t>
        </is>
      </c>
      <c r="D93" s="46" t="inlineStr">
        <is>
          <t>DRAT</t>
        </is>
      </c>
      <c r="E93" s="47" t="inlineStr">
        <is>
          <t>Operações Florestais</t>
        </is>
      </c>
      <c r="F93" s="48" t="inlineStr">
        <is>
          <t>1º ciclo</t>
        </is>
      </c>
      <c r="G93" s="48" t="n">
        <v>2542</v>
      </c>
      <c r="H93" s="48" t="inlineStr">
        <is>
          <t xml:space="preserve"> EFLO</t>
        </is>
      </c>
      <c r="I93" s="49" t="n">
        <v>1</v>
      </c>
      <c r="J93" s="48" t="inlineStr">
        <is>
          <t>2º</t>
        </is>
      </c>
      <c r="K93" s="48" t="inlineStr">
        <is>
          <t>2º</t>
        </is>
      </c>
      <c r="L93" s="46" t="n">
        <v>3</v>
      </c>
      <c r="M93" s="46" t="n">
        <v>7</v>
      </c>
      <c r="N93" s="46" t="n">
        <v>28</v>
      </c>
      <c r="O93" s="50" t="n">
        <v>1</v>
      </c>
      <c r="P93" s="51" t="n">
        <v>14</v>
      </c>
      <c r="Q93" s="51">
        <f>P93/M93</f>
        <v/>
      </c>
      <c r="R93" s="52" t="n">
        <v>1</v>
      </c>
      <c r="S93" s="52" t="n">
        <v>14</v>
      </c>
      <c r="T93" s="52">
        <f>S93/M93</f>
        <v/>
      </c>
      <c r="U93" s="51" t="n"/>
      <c r="V93" s="51" t="n"/>
      <c r="W93" s="51" t="n"/>
      <c r="X93" s="52" t="n"/>
      <c r="Y93" s="52" t="n"/>
      <c r="Z93" s="52" t="n"/>
      <c r="AA93" s="51" t="n"/>
      <c r="AB93" s="51" t="n"/>
      <c r="AC93" s="52" t="n"/>
      <c r="AD93" s="52" t="n"/>
      <c r="AE93" s="53" t="n"/>
      <c r="AF93" s="54">
        <f>((P93*O93)+(S93*R93)+(V93*U93)+(Y93*X93)+AB93+AD93+AE93)</f>
        <v/>
      </c>
      <c r="AG93" s="54">
        <f>'DSD (para preencher)'!AA93</f>
        <v/>
      </c>
      <c r="AH93" s="46" t="n">
        <v>14</v>
      </c>
      <c r="AI93" s="46">
        <f>AH93/M93</f>
        <v/>
      </c>
      <c r="AJ93" s="55" t="n">
        <v>14</v>
      </c>
      <c r="AK93" s="46">
        <f>AJ93/M93</f>
        <v/>
      </c>
      <c r="AL93" s="56">
        <f>AG93-AF93</f>
        <v/>
      </c>
      <c r="AY93" s="44" t="n">
        <v>2542</v>
      </c>
      <c r="AZ93">
        <f>((P93*O93)+(S93*R93)+(V93*U93)+(Y93*X93)+AB93+AD93+AE93)</f>
        <v/>
      </c>
    </row>
    <row r="94" ht="18" customHeight="1">
      <c r="A94" s="45" t="inlineStr">
        <is>
          <t>Ciências Agrárias</t>
        </is>
      </c>
      <c r="B94" s="45" t="inlineStr">
        <is>
          <t>1.1 Agricultura, Silvicultura e Pescas</t>
        </is>
      </c>
      <c r="C94" s="46" t="inlineStr">
        <is>
          <t>EAGR</t>
        </is>
      </c>
      <c r="D94" s="46" t="inlineStr">
        <is>
          <t>DCEB</t>
        </is>
      </c>
      <c r="E94" s="47" t="inlineStr">
        <is>
          <t>Organização da Produção Agrícola e Pecuária</t>
        </is>
      </c>
      <c r="F94" s="48" t="inlineStr">
        <is>
          <t>1º ciclo</t>
        </is>
      </c>
      <c r="G94" s="48" t="inlineStr">
        <is>
          <t>2548</t>
        </is>
      </c>
      <c r="H94" s="48" t="inlineStr">
        <is>
          <t xml:space="preserve"> EAGR+EALIM</t>
        </is>
      </c>
      <c r="I94" s="49" t="n">
        <v>5</v>
      </c>
      <c r="J94" s="48" t="inlineStr">
        <is>
          <t xml:space="preserve">1º </t>
        </is>
      </c>
      <c r="K94" s="48" t="inlineStr">
        <is>
          <t xml:space="preserve">1º </t>
        </is>
      </c>
      <c r="L94" s="46" t="n">
        <v>3</v>
      </c>
      <c r="M94" s="46" t="n">
        <v>7</v>
      </c>
      <c r="N94" s="46" t="n">
        <v>28</v>
      </c>
      <c r="O94" s="50" t="n">
        <v>1</v>
      </c>
      <c r="P94" s="51" t="n">
        <v>14</v>
      </c>
      <c r="Q94" s="51">
        <f>P94/M94</f>
        <v/>
      </c>
      <c r="R94" s="52" t="n">
        <v>2</v>
      </c>
      <c r="S94" s="52" t="n">
        <v>7</v>
      </c>
      <c r="T94" s="52">
        <f>S94/M94</f>
        <v/>
      </c>
      <c r="U94" s="51" t="n"/>
      <c r="V94" s="51" t="n"/>
      <c r="W94" s="51" t="n"/>
      <c r="X94" s="52" t="n">
        <v>2</v>
      </c>
      <c r="Y94" s="52" t="n">
        <v>7</v>
      </c>
      <c r="Z94" s="52">
        <f>Y94/M94</f>
        <v/>
      </c>
      <c r="AA94" s="51" t="n"/>
      <c r="AB94" s="51" t="n"/>
      <c r="AC94" s="52" t="n"/>
      <c r="AD94" s="52" t="n"/>
      <c r="AE94" s="53" t="n"/>
      <c r="AF94" s="54">
        <f>((P94*O94)+(S94*R94)+(V94*U94)+(Y94*X94)+AB94+AD94+AE94)</f>
        <v/>
      </c>
      <c r="AG94" s="54">
        <f>'DSD (para preencher)'!AA94</f>
        <v/>
      </c>
      <c r="AH94" s="46" t="n">
        <v>14</v>
      </c>
      <c r="AI94" s="46">
        <f>AH94/M94</f>
        <v/>
      </c>
      <c r="AJ94" s="55" t="n">
        <v>14</v>
      </c>
      <c r="AK94" s="46">
        <f>AJ94/M94</f>
        <v/>
      </c>
      <c r="AL94" s="56">
        <f>AG94-AF94</f>
        <v/>
      </c>
      <c r="AY94" s="44" t="n">
        <v>2548</v>
      </c>
      <c r="AZ94">
        <f>((P94*O94)+(S94*R94)+(V94*U94)+(Y94*X94)+AB94+AD94+AE94)</f>
        <v/>
      </c>
    </row>
    <row r="95" ht="18" customHeight="1">
      <c r="A95" s="45" t="inlineStr">
        <is>
          <t>Ciências Agrárias</t>
        </is>
      </c>
      <c r="B95" s="45" t="inlineStr">
        <is>
          <t>1.1 Agricultura, Silvicultura e Pescas</t>
        </is>
      </c>
      <c r="C95" s="46" t="inlineStr">
        <is>
          <t>EAGR</t>
        </is>
      </c>
      <c r="D95" s="46" t="inlineStr">
        <is>
          <t>DCEB</t>
        </is>
      </c>
      <c r="E95" s="47" t="inlineStr">
        <is>
          <t>Pastagens e Forragens</t>
        </is>
      </c>
      <c r="F95" s="48" t="inlineStr">
        <is>
          <t>1º ciclo</t>
        </is>
      </c>
      <c r="G95" s="48" t="inlineStr">
        <is>
          <t>2549</t>
        </is>
      </c>
      <c r="H95" s="48" t="inlineStr">
        <is>
          <t xml:space="preserve"> EAGR+EZOO</t>
        </is>
      </c>
      <c r="I95" s="49" t="n">
        <v>4</v>
      </c>
      <c r="J95" s="48" t="inlineStr">
        <is>
          <t>3º</t>
        </is>
      </c>
      <c r="K95" s="48" t="inlineStr">
        <is>
          <t>2º</t>
        </is>
      </c>
      <c r="L95" s="46" t="n">
        <v>6</v>
      </c>
      <c r="M95" s="46" t="n">
        <v>14</v>
      </c>
      <c r="N95" s="46" t="n">
        <v>56</v>
      </c>
      <c r="O95" s="50" t="n">
        <v>2</v>
      </c>
      <c r="P95" s="51" t="n">
        <v>28</v>
      </c>
      <c r="Q95" s="51">
        <f>P95/M95</f>
        <v/>
      </c>
      <c r="R95" s="52" t="n"/>
      <c r="S95" s="52" t="n"/>
      <c r="T95" s="52" t="n"/>
      <c r="U95" s="51" t="n">
        <v>4</v>
      </c>
      <c r="V95" s="51" t="n">
        <v>28</v>
      </c>
      <c r="W95" s="51">
        <f>V95/M95</f>
        <v/>
      </c>
      <c r="X95" s="52" t="n"/>
      <c r="Y95" s="52" t="n"/>
      <c r="Z95" s="52" t="n"/>
      <c r="AA95" s="51" t="n"/>
      <c r="AB95" s="51" t="n"/>
      <c r="AC95" s="52" t="n"/>
      <c r="AD95" s="52" t="n"/>
      <c r="AE95" s="53" t="n"/>
      <c r="AF95" s="54">
        <f>((P95*O95)+(S95*R95)+(V95*U95)+(Y95*X95)+AB95+AD95+AE95)</f>
        <v/>
      </c>
      <c r="AG95" s="54">
        <f>'DSD (para preencher)'!AA95</f>
        <v/>
      </c>
      <c r="AH95" s="46" t="n">
        <v>28</v>
      </c>
      <c r="AI95" s="46">
        <f>AH95/M95</f>
        <v/>
      </c>
      <c r="AJ95" s="55" t="n">
        <v>28</v>
      </c>
      <c r="AK95" s="46">
        <f>AJ95/M95</f>
        <v/>
      </c>
      <c r="AL95" s="56">
        <f>AG95-AF95</f>
        <v/>
      </c>
      <c r="AY95" s="44" t="n">
        <v>2549</v>
      </c>
      <c r="AZ95">
        <f>((P95*O95)+(S95*R95)+(V95*U95)+(Y95*X95)+AB95+AD95+AE95)</f>
        <v/>
      </c>
    </row>
    <row r="96" ht="18" customHeight="1">
      <c r="A96" s="45" t="inlineStr">
        <is>
          <t>Ciências Sociais</t>
        </is>
      </c>
      <c r="B96" s="45" t="inlineStr">
        <is>
          <t>5.2 Economia e Gestão</t>
        </is>
      </c>
      <c r="C96" s="46" t="inlineStr">
        <is>
          <t>AP</t>
        </is>
      </c>
      <c r="D96" s="46" t="inlineStr">
        <is>
          <t>DRAT</t>
        </is>
      </c>
      <c r="E96" s="47" t="inlineStr">
        <is>
          <t>Planeamento e Ordenamento do Território</t>
        </is>
      </c>
      <c r="F96" s="48" t="inlineStr">
        <is>
          <t>1º ciclo</t>
        </is>
      </c>
      <c r="G96" s="48" t="inlineStr">
        <is>
          <t>2550</t>
        </is>
      </c>
      <c r="H96" s="48" t="inlineStr">
        <is>
          <t xml:space="preserve"> AP+EAMB</t>
        </is>
      </c>
      <c r="I96" s="49" t="n">
        <v>2</v>
      </c>
      <c r="J96" s="48" t="inlineStr">
        <is>
          <t>3º</t>
        </is>
      </c>
      <c r="K96" s="48" t="inlineStr">
        <is>
          <t>2º</t>
        </is>
      </c>
      <c r="L96" s="46" t="n">
        <v>6</v>
      </c>
      <c r="M96" s="46" t="n">
        <v>14</v>
      </c>
      <c r="N96" s="46" t="n">
        <v>56</v>
      </c>
      <c r="O96" s="50" t="n">
        <v>1</v>
      </c>
      <c r="P96" s="51" t="n">
        <v>14</v>
      </c>
      <c r="Q96" s="51">
        <f>P96/M96</f>
        <v/>
      </c>
      <c r="R96" s="52" t="n"/>
      <c r="S96" s="52" t="n"/>
      <c r="T96" s="52" t="n"/>
      <c r="U96" s="51" t="n">
        <v>1</v>
      </c>
      <c r="V96" s="51" t="n">
        <v>42</v>
      </c>
      <c r="W96" s="51">
        <f>V96/M96</f>
        <v/>
      </c>
      <c r="X96" s="52" t="n"/>
      <c r="Y96" s="52" t="n"/>
      <c r="Z96" s="52" t="n"/>
      <c r="AA96" s="51" t="n"/>
      <c r="AB96" s="51" t="n"/>
      <c r="AC96" s="52" t="n"/>
      <c r="AD96" s="52" t="n"/>
      <c r="AE96" s="53" t="n"/>
      <c r="AF96" s="54">
        <f>((P96*O96)+(S96*R96)+(V96*U96)+(Y96*X96)+AB96+AD96+AE96)</f>
        <v/>
      </c>
      <c r="AG96" s="54">
        <f>'DSD (para preencher)'!AA96</f>
        <v/>
      </c>
      <c r="AH96" s="46" t="n">
        <v>14</v>
      </c>
      <c r="AI96" s="46">
        <f>AH96/M96</f>
        <v/>
      </c>
      <c r="AJ96" s="55" t="n">
        <v>42</v>
      </c>
      <c r="AK96" s="46">
        <f>AJ96/M96</f>
        <v/>
      </c>
      <c r="AL96" s="56">
        <f>AG96-AF96</f>
        <v/>
      </c>
      <c r="AY96" s="44" t="n">
        <v>2550</v>
      </c>
      <c r="AZ96">
        <f>((P96*O96)+(S96*R96)+(V96*U96)+(Y96*X96)+AB96+AD96+AE96)</f>
        <v/>
      </c>
    </row>
    <row r="97" ht="18" customHeight="1">
      <c r="A97" s="45" t="inlineStr">
        <is>
          <t>Ciências Sociais</t>
        </is>
      </c>
      <c r="B97" s="45" t="inlineStr">
        <is>
          <t>5.2 Economia e Gestão</t>
        </is>
      </c>
      <c r="C97" s="46" t="inlineStr">
        <is>
          <t>FLO</t>
        </is>
      </c>
      <c r="D97" s="46" t="inlineStr">
        <is>
          <t>DRAT</t>
        </is>
      </c>
      <c r="E97" s="47" t="inlineStr">
        <is>
          <t>Planeamento, Gestão e Certificação Florestal</t>
        </is>
      </c>
      <c r="F97" s="48" t="inlineStr">
        <is>
          <t>1º ciclo</t>
        </is>
      </c>
      <c r="G97" s="48" t="inlineStr">
        <is>
          <t>2551</t>
        </is>
      </c>
      <c r="H97" s="48" t="inlineStr">
        <is>
          <t xml:space="preserve"> EFLO</t>
        </is>
      </c>
      <c r="I97" s="49" t="n">
        <v>1</v>
      </c>
      <c r="J97" s="48" t="inlineStr">
        <is>
          <t>3º</t>
        </is>
      </c>
      <c r="K97" s="48" t="inlineStr">
        <is>
          <t>1º</t>
        </is>
      </c>
      <c r="L97" s="46" t="n">
        <v>6</v>
      </c>
      <c r="M97" s="46" t="n">
        <v>14</v>
      </c>
      <c r="N97" s="46" t="n">
        <v>56</v>
      </c>
      <c r="O97" s="50" t="n">
        <v>1</v>
      </c>
      <c r="P97" s="51" t="n">
        <v>28</v>
      </c>
      <c r="Q97" s="51">
        <f>P97/M97</f>
        <v/>
      </c>
      <c r="R97" s="52" t="n">
        <v>1</v>
      </c>
      <c r="S97" s="52" t="n">
        <v>28</v>
      </c>
      <c r="T97" s="52">
        <f>S97/M97</f>
        <v/>
      </c>
      <c r="U97" s="51" t="n"/>
      <c r="V97" s="51" t="n"/>
      <c r="W97" s="51" t="n"/>
      <c r="X97" s="52" t="n"/>
      <c r="Y97" s="52" t="n"/>
      <c r="Z97" s="52" t="n"/>
      <c r="AA97" s="51" t="n"/>
      <c r="AB97" s="51" t="n"/>
      <c r="AC97" s="52" t="n"/>
      <c r="AD97" s="52" t="n"/>
      <c r="AE97" s="53" t="n"/>
      <c r="AF97" s="54">
        <f>((P97*O97)+(S97*R97)+(V97*U97)+(Y97*X97)+AB97+AD97+AE97)</f>
        <v/>
      </c>
      <c r="AG97" s="54">
        <f>'DSD (para preencher)'!AA97</f>
        <v/>
      </c>
      <c r="AH97" s="46" t="n">
        <v>28</v>
      </c>
      <c r="AI97" s="46">
        <f>AH97/M97</f>
        <v/>
      </c>
      <c r="AJ97" s="55" t="n">
        <v>28</v>
      </c>
      <c r="AK97" s="46">
        <f>AJ97/M97</f>
        <v/>
      </c>
      <c r="AL97" s="56">
        <f>AG97-AF97</f>
        <v/>
      </c>
      <c r="AY97" s="44" t="n">
        <v>2551</v>
      </c>
      <c r="AZ97">
        <f>((P97*O97)+(S97*R97)+(V97*U97)+(Y97*X97)+AB97+AD97+AE97)</f>
        <v/>
      </c>
    </row>
    <row r="98" ht="18" customHeight="1">
      <c r="A98" s="45" t="inlineStr">
        <is>
          <t>Ciências Sociais</t>
        </is>
      </c>
      <c r="B98" s="45" t="inlineStr">
        <is>
          <t>5.2 Economia e Gestão</t>
        </is>
      </c>
      <c r="C98" s="46" t="inlineStr">
        <is>
          <t>FLO</t>
        </is>
      </c>
      <c r="D98" s="46" t="inlineStr">
        <is>
          <t>DRAT</t>
        </is>
      </c>
      <c r="E98" s="47" t="inlineStr">
        <is>
          <t>Política e História Florestal</t>
        </is>
      </c>
      <c r="F98" s="48" t="inlineStr">
        <is>
          <t>1º ciclo</t>
        </is>
      </c>
      <c r="G98" s="48" t="inlineStr">
        <is>
          <t>2552</t>
        </is>
      </c>
      <c r="H98" s="48" t="inlineStr">
        <is>
          <t xml:space="preserve"> EFLO</t>
        </is>
      </c>
      <c r="I98" s="49" t="n">
        <v>1</v>
      </c>
      <c r="J98" s="48" t="inlineStr">
        <is>
          <t>3º</t>
        </is>
      </c>
      <c r="K98" s="48" t="inlineStr">
        <is>
          <t>2º</t>
        </is>
      </c>
      <c r="L98" s="46" t="n">
        <v>3</v>
      </c>
      <c r="M98" s="46" t="n">
        <v>7</v>
      </c>
      <c r="N98" s="46" t="n">
        <v>28</v>
      </c>
      <c r="O98" s="50" t="n">
        <v>1</v>
      </c>
      <c r="P98" s="51" t="n">
        <v>14</v>
      </c>
      <c r="Q98" s="51">
        <f>P98/M98</f>
        <v/>
      </c>
      <c r="R98" s="52" t="n">
        <v>1</v>
      </c>
      <c r="S98" s="52" t="n">
        <v>14</v>
      </c>
      <c r="T98" s="52">
        <f>S98/M98</f>
        <v/>
      </c>
      <c r="U98" s="51" t="n"/>
      <c r="V98" s="51" t="n"/>
      <c r="W98" s="51" t="n"/>
      <c r="X98" s="52" t="n"/>
      <c r="Y98" s="52" t="n"/>
      <c r="Z98" s="52" t="n"/>
      <c r="AA98" s="51" t="n"/>
      <c r="AB98" s="51" t="n"/>
      <c r="AC98" s="52" t="n"/>
      <c r="AD98" s="52" t="n"/>
      <c r="AE98" s="53" t="n"/>
      <c r="AF98" s="54">
        <f>((P98*O98)+(S98*R98)+(V98*U98)+(Y98*X98)+AB98+AD98+AE98)</f>
        <v/>
      </c>
      <c r="AG98" s="54">
        <f>'DSD (para preencher)'!AA98</f>
        <v/>
      </c>
      <c r="AH98" s="46" t="n">
        <v>14</v>
      </c>
      <c r="AI98" s="46">
        <f>AH98/M98</f>
        <v/>
      </c>
      <c r="AJ98" s="55" t="n">
        <v>14</v>
      </c>
      <c r="AK98" s="46">
        <f>AJ98/M98</f>
        <v/>
      </c>
      <c r="AL98" s="56">
        <f>AG98-AF98</f>
        <v/>
      </c>
      <c r="AY98" s="44" t="n">
        <v>2552</v>
      </c>
      <c r="AZ98">
        <f>((P98*O98)+(S98*R98)+(V98*U98)+(Y98*X98)+AB98+AD98+AE98)</f>
        <v/>
      </c>
    </row>
    <row r="99" ht="18" customHeight="1">
      <c r="A99" s="45" t="inlineStr">
        <is>
          <t>Ciências da Engenharia e Tecnologias</t>
        </is>
      </c>
      <c r="B99" s="45" t="inlineStr">
        <is>
          <t>2.7 Engenharia do Ambiente</t>
        </is>
      </c>
      <c r="C99" s="46" t="inlineStr">
        <is>
          <t>EAMB</t>
        </is>
      </c>
      <c r="D99" s="46" t="inlineStr">
        <is>
          <t>DCEB</t>
        </is>
      </c>
      <c r="E99" s="47" t="inlineStr">
        <is>
          <t xml:space="preserve">Poluição e Ecotoxicologia </t>
        </is>
      </c>
      <c r="F99" s="48" t="inlineStr">
        <is>
          <t>1º ciclo</t>
        </is>
      </c>
      <c r="G99" s="48" t="inlineStr">
        <is>
          <t>2553</t>
        </is>
      </c>
      <c r="H99" s="48" t="inlineStr">
        <is>
          <t xml:space="preserve"> EAMB</t>
        </is>
      </c>
      <c r="I99" s="49" t="n">
        <v>1</v>
      </c>
      <c r="J99" s="48" t="inlineStr">
        <is>
          <t>2º</t>
        </is>
      </c>
      <c r="K99" s="48" t="inlineStr">
        <is>
          <t>1º</t>
        </is>
      </c>
      <c r="L99" s="46" t="n">
        <v>6</v>
      </c>
      <c r="M99" s="46" t="n">
        <v>14</v>
      </c>
      <c r="N99" s="46" t="n">
        <v>56</v>
      </c>
      <c r="O99" s="50" t="n">
        <v>1</v>
      </c>
      <c r="P99" s="51" t="n">
        <v>21</v>
      </c>
      <c r="Q99" s="51">
        <f>P99/M99</f>
        <v/>
      </c>
      <c r="R99" s="52" t="n"/>
      <c r="S99" s="52" t="n"/>
      <c r="T99" s="52" t="n"/>
      <c r="U99" s="51" t="n">
        <v>1</v>
      </c>
      <c r="V99" s="51" t="n">
        <v>21</v>
      </c>
      <c r="W99" s="51">
        <f>V99/M99</f>
        <v/>
      </c>
      <c r="X99" s="52" t="n">
        <v>1</v>
      </c>
      <c r="Y99" s="52" t="n">
        <v>14</v>
      </c>
      <c r="Z99" s="52">
        <f>Y99/M99</f>
        <v/>
      </c>
      <c r="AA99" s="51" t="n"/>
      <c r="AB99" s="51" t="n"/>
      <c r="AC99" s="52" t="n"/>
      <c r="AD99" s="52" t="n"/>
      <c r="AE99" s="53" t="n"/>
      <c r="AF99" s="54">
        <f>((P99*O99)+(S99*R99)+(V99*U99)+(Y99*X99)+AB99+AD99+AE99)</f>
        <v/>
      </c>
      <c r="AG99" s="54">
        <f>'DSD (para preencher)'!AA99</f>
        <v/>
      </c>
      <c r="AH99" s="46" t="n">
        <v>21</v>
      </c>
      <c r="AI99" s="46">
        <f>AH99/M99</f>
        <v/>
      </c>
      <c r="AJ99" s="55" t="n">
        <v>35</v>
      </c>
      <c r="AK99" s="46">
        <f>AJ99/M99</f>
        <v/>
      </c>
      <c r="AL99" s="56">
        <f>AG99-AF99</f>
        <v/>
      </c>
      <c r="AY99" s="44" t="n">
        <v>2553</v>
      </c>
      <c r="AZ99">
        <f>((P99*O99)+(S99*R99)+(V99*U99)+(Y99*X99)+AB99+AD99+AE99)</f>
        <v/>
      </c>
    </row>
    <row r="100" ht="18" customHeight="1">
      <c r="A100" s="45" t="inlineStr">
        <is>
          <t>Ciências Agrárias</t>
        </is>
      </c>
      <c r="B100" s="45" t="inlineStr">
        <is>
          <t>1.1 Agricultura, Silvicultura e Pescas</t>
        </is>
      </c>
      <c r="C100" s="46" t="inlineStr">
        <is>
          <t>FLO</t>
        </is>
      </c>
      <c r="D100" s="46" t="inlineStr">
        <is>
          <t>DRAT</t>
        </is>
      </c>
      <c r="E100" s="47" t="inlineStr">
        <is>
          <t>Pragas e Doenças Florestais</t>
        </is>
      </c>
      <c r="F100" s="48" t="inlineStr">
        <is>
          <t>1º ciclo</t>
        </is>
      </c>
      <c r="G100" s="48" t="inlineStr">
        <is>
          <t>2554</t>
        </is>
      </c>
      <c r="H100" s="48" t="inlineStr">
        <is>
          <t xml:space="preserve"> EFLO</t>
        </is>
      </c>
      <c r="I100" s="49" t="n">
        <v>1</v>
      </c>
      <c r="J100" s="48" t="inlineStr">
        <is>
          <t>3º</t>
        </is>
      </c>
      <c r="K100" s="48" t="inlineStr">
        <is>
          <t>2º</t>
        </is>
      </c>
      <c r="L100" s="46" t="n">
        <v>6</v>
      </c>
      <c r="M100" s="46" t="n">
        <v>14</v>
      </c>
      <c r="N100" s="46" t="n">
        <v>56</v>
      </c>
      <c r="O100" s="50" t="n">
        <v>1</v>
      </c>
      <c r="P100" s="51" t="n">
        <v>28</v>
      </c>
      <c r="Q100" s="51">
        <f>P100/M100</f>
        <v/>
      </c>
      <c r="R100" s="52" t="n"/>
      <c r="S100" s="52" t="n"/>
      <c r="T100" s="52" t="n"/>
      <c r="U100" s="51" t="n">
        <v>1</v>
      </c>
      <c r="V100" s="51" t="n">
        <v>28</v>
      </c>
      <c r="W100" s="51">
        <f>V100/M100</f>
        <v/>
      </c>
      <c r="X100" s="52" t="n"/>
      <c r="Y100" s="52" t="n"/>
      <c r="Z100" s="52" t="n"/>
      <c r="AA100" s="51" t="n"/>
      <c r="AB100" s="51" t="n"/>
      <c r="AC100" s="52" t="n"/>
      <c r="AD100" s="52" t="n"/>
      <c r="AE100" s="53" t="n"/>
      <c r="AF100" s="54">
        <f>((P100*O100)+(S100*R100)+(V100*U100)+(Y100*X100)+AB100+AD100+AE100)</f>
        <v/>
      </c>
      <c r="AG100" s="54">
        <f>'DSD (para preencher)'!AA100</f>
        <v/>
      </c>
      <c r="AH100" s="46" t="n">
        <v>28</v>
      </c>
      <c r="AI100" s="46">
        <f>AH100/M100</f>
        <v/>
      </c>
      <c r="AJ100" s="55" t="n">
        <v>28</v>
      </c>
      <c r="AK100" s="46">
        <f>AJ100/M100</f>
        <v/>
      </c>
      <c r="AL100" s="56">
        <f>AG100-AF100</f>
        <v/>
      </c>
      <c r="AY100" s="44" t="n">
        <v>2554</v>
      </c>
      <c r="AZ100">
        <f>((P100*O100)+(S100*R100)+(V100*U100)+(Y100*X100)+AB100+AD100+AE100)</f>
        <v/>
      </c>
    </row>
    <row r="101" ht="18" customHeight="1">
      <c r="A101" s="45" t="inlineStr">
        <is>
          <t>Ciências Agrárias</t>
        </is>
      </c>
      <c r="B101" s="45" t="inlineStr">
        <is>
          <t>1.1 Agricultura, Silvicultura e Pescas</t>
        </is>
      </c>
      <c r="C101" s="46" t="inlineStr">
        <is>
          <t>FLO</t>
        </is>
      </c>
      <c r="D101" s="46" t="inlineStr">
        <is>
          <t>DRAT</t>
        </is>
      </c>
      <c r="E101" s="47" t="inlineStr">
        <is>
          <t>Prática Florestal</t>
        </is>
      </c>
      <c r="F101" s="48" t="inlineStr">
        <is>
          <t>1º ciclo</t>
        </is>
      </c>
      <c r="G101" s="48" t="inlineStr">
        <is>
          <t>2555</t>
        </is>
      </c>
      <c r="H101" s="48" t="inlineStr">
        <is>
          <t xml:space="preserve"> EFLO</t>
        </is>
      </c>
      <c r="I101" s="49" t="n">
        <v>1</v>
      </c>
      <c r="J101" s="48" t="inlineStr">
        <is>
          <t>3º</t>
        </is>
      </c>
      <c r="K101" s="48" t="inlineStr">
        <is>
          <t>1º</t>
        </is>
      </c>
      <c r="L101" s="46" t="n">
        <v>3</v>
      </c>
      <c r="M101" s="46" t="n">
        <v>7</v>
      </c>
      <c r="N101" s="46" t="n">
        <v>28</v>
      </c>
      <c r="O101" s="50" t="n"/>
      <c r="P101" s="51" t="n"/>
      <c r="Q101" s="51" t="n"/>
      <c r="R101" s="52" t="n"/>
      <c r="S101" s="52" t="n"/>
      <c r="T101" s="52" t="n"/>
      <c r="U101" s="51" t="n"/>
      <c r="V101" s="51" t="n"/>
      <c r="W101" s="51" t="n"/>
      <c r="X101" s="52" t="n">
        <v>1</v>
      </c>
      <c r="Y101" s="52" t="n">
        <v>28</v>
      </c>
      <c r="Z101" s="52">
        <f>Y101/M101</f>
        <v/>
      </c>
      <c r="AA101" s="51" t="n"/>
      <c r="AB101" s="51" t="n"/>
      <c r="AC101" s="52" t="n"/>
      <c r="AD101" s="52" t="n"/>
      <c r="AE101" s="53" t="n"/>
      <c r="AF101" s="54">
        <f>((P101*O101)+(S101*R101)+(V101*U101)+(Y101*X101)+AB101+AD101+AE101)</f>
        <v/>
      </c>
      <c r="AG101" s="54">
        <f>'DSD (para preencher)'!AA101</f>
        <v/>
      </c>
      <c r="AH101" s="46" t="n"/>
      <c r="AI101" s="46" t="n"/>
      <c r="AJ101" s="55" t="n">
        <v>28</v>
      </c>
      <c r="AK101" s="46">
        <f>AJ101/M101</f>
        <v/>
      </c>
      <c r="AL101" s="56">
        <f>AG101-AF101</f>
        <v/>
      </c>
      <c r="AY101" s="44" t="n">
        <v>2555</v>
      </c>
      <c r="AZ101">
        <f>((P101*O101)+(S101*R101)+(V101*U101)+(Y101*X101)+AB101+AD101+AE101)</f>
        <v/>
      </c>
    </row>
    <row r="102" ht="18" customHeight="1">
      <c r="A102" s="45" t="inlineStr">
        <is>
          <t>Ciências Médicas e da Saúde</t>
        </is>
      </c>
      <c r="B102" s="45" t="inlineStr">
        <is>
          <t>3.3 Ciências da Saúde</t>
        </is>
      </c>
      <c r="C102" s="46" t="inlineStr">
        <is>
          <t>EALIM</t>
        </is>
      </c>
      <c r="D102" s="46" t="inlineStr">
        <is>
          <t>DCEB</t>
        </is>
      </c>
      <c r="E102" s="47" t="inlineStr">
        <is>
          <t>Princípios de Nutrição e Dietética</t>
        </is>
      </c>
      <c r="F102" s="48" t="inlineStr">
        <is>
          <t>1º ciclo</t>
        </is>
      </c>
      <c r="G102" s="48" t="inlineStr">
        <is>
          <t>2556</t>
        </is>
      </c>
      <c r="H102" s="48" t="inlineStr">
        <is>
          <t xml:space="preserve"> EALIM</t>
        </is>
      </c>
      <c r="I102" s="49" t="n">
        <v>2</v>
      </c>
      <c r="J102" s="48" t="inlineStr">
        <is>
          <t>2º</t>
        </is>
      </c>
      <c r="K102" s="48" t="inlineStr">
        <is>
          <t>1º</t>
        </is>
      </c>
      <c r="L102" s="46" t="n">
        <v>6</v>
      </c>
      <c r="M102" s="46" t="n">
        <v>14</v>
      </c>
      <c r="N102" s="46" t="n">
        <v>56</v>
      </c>
      <c r="O102" s="50" t="n">
        <v>1</v>
      </c>
      <c r="P102" s="51" t="n">
        <v>28</v>
      </c>
      <c r="Q102" s="51">
        <f>P102/M102</f>
        <v/>
      </c>
      <c r="R102" s="52" t="n">
        <v>1</v>
      </c>
      <c r="S102" s="52" t="n">
        <v>28</v>
      </c>
      <c r="T102" s="52">
        <f>S102/M102</f>
        <v/>
      </c>
      <c r="U102" s="51" t="n"/>
      <c r="V102" s="51" t="n"/>
      <c r="W102" s="51" t="n"/>
      <c r="X102" s="52" t="n"/>
      <c r="Y102" s="52" t="n"/>
      <c r="Z102" s="52" t="n"/>
      <c r="AA102" s="51" t="n"/>
      <c r="AB102" s="51" t="n"/>
      <c r="AC102" s="52" t="n"/>
      <c r="AD102" s="52" t="n"/>
      <c r="AE102" s="53" t="n"/>
      <c r="AF102" s="54">
        <f>((P102*O102)+(S102*R102)+(V102*U102)+(Y102*X102)+AB102+AD102+AE102)</f>
        <v/>
      </c>
      <c r="AG102" s="54">
        <f>'DSD (para preencher)'!AA102</f>
        <v/>
      </c>
      <c r="AH102" s="46" t="n">
        <v>28</v>
      </c>
      <c r="AI102" s="46">
        <f>AH102/M102</f>
        <v/>
      </c>
      <c r="AJ102" s="55" t="n">
        <v>28</v>
      </c>
      <c r="AK102" s="46">
        <f>AJ102/M102</f>
        <v/>
      </c>
      <c r="AL102" s="56">
        <f>AG102-AF102</f>
        <v/>
      </c>
      <c r="AY102" s="44" t="n">
        <v>2556</v>
      </c>
      <c r="AZ102">
        <f>((P102*O102)+(S102*R102)+(V102*U102)+(Y102*X102)+AB102+AD102+AE102)</f>
        <v/>
      </c>
    </row>
    <row r="103" ht="18" customHeight="1">
      <c r="A103" s="45" t="inlineStr">
        <is>
          <t>Ciências da Engenharia e Tecnologias</t>
        </is>
      </c>
      <c r="B103" s="45" t="inlineStr">
        <is>
          <t>2.11 Outras Ciências de Engenharia e Tecnologias</t>
        </is>
      </c>
      <c r="C103" s="46" t="inlineStr">
        <is>
          <t>EALIM</t>
        </is>
      </c>
      <c r="D103" s="46" t="inlineStr">
        <is>
          <t>DCEB</t>
        </is>
      </c>
      <c r="E103" s="47" t="inlineStr">
        <is>
          <t>Processamento e Conservação dos Alimentos</t>
        </is>
      </c>
      <c r="F103" s="48" t="inlineStr">
        <is>
          <t>1º ciclo</t>
        </is>
      </c>
      <c r="G103" s="48" t="inlineStr">
        <is>
          <t>2557</t>
        </is>
      </c>
      <c r="H103" s="48" t="inlineStr">
        <is>
          <t xml:space="preserve"> EALIM</t>
        </is>
      </c>
      <c r="I103" s="49" t="n">
        <v>2</v>
      </c>
      <c r="J103" s="48" t="inlineStr">
        <is>
          <t>3º</t>
        </is>
      </c>
      <c r="K103" s="48" t="inlineStr">
        <is>
          <t>1º</t>
        </is>
      </c>
      <c r="L103" s="46" t="n">
        <v>6</v>
      </c>
      <c r="M103" s="46" t="n">
        <v>14</v>
      </c>
      <c r="N103" s="46" t="n">
        <v>56</v>
      </c>
      <c r="O103" s="50" t="n">
        <v>1</v>
      </c>
      <c r="P103" s="51" t="n">
        <v>21</v>
      </c>
      <c r="Q103" s="51">
        <f>P103/M103</f>
        <v/>
      </c>
      <c r="R103" s="52" t="n"/>
      <c r="S103" s="52" t="n"/>
      <c r="T103" s="52" t="n"/>
      <c r="U103" s="51" t="n">
        <v>2</v>
      </c>
      <c r="V103" s="51" t="n">
        <v>35</v>
      </c>
      <c r="W103" s="51">
        <f>V103/M103</f>
        <v/>
      </c>
      <c r="X103" s="52" t="n"/>
      <c r="Y103" s="52" t="n"/>
      <c r="Z103" s="52" t="n"/>
      <c r="AA103" s="51" t="n"/>
      <c r="AB103" s="51" t="n"/>
      <c r="AC103" s="52" t="n"/>
      <c r="AD103" s="52" t="n"/>
      <c r="AE103" s="53" t="n"/>
      <c r="AF103" s="54">
        <f>((P103*O103)+(S103*R103)+(V103*U103)+(Y103*X103)+AB103+AD103+AE103)</f>
        <v/>
      </c>
      <c r="AG103" s="54">
        <f>'DSD (para preencher)'!AA103</f>
        <v/>
      </c>
      <c r="AH103" s="46" t="n">
        <v>21</v>
      </c>
      <c r="AI103" s="46">
        <f>AH103/M103</f>
        <v/>
      </c>
      <c r="AJ103" s="55" t="n">
        <v>35</v>
      </c>
      <c r="AK103" s="46">
        <f>AJ103/M103</f>
        <v/>
      </c>
      <c r="AL103" s="56">
        <f>AG103-AF103</f>
        <v/>
      </c>
      <c r="AY103" s="44" t="n">
        <v>2557</v>
      </c>
      <c r="AZ103">
        <f>((P103*O103)+(S103*R103)+(V103*U103)+(Y103*X103)+AB103+AD103+AE103)</f>
        <v/>
      </c>
    </row>
    <row r="104" ht="18" customHeight="1">
      <c r="A104" s="45" t="inlineStr">
        <is>
          <t>Ciências da Engenharia e Tecnologias</t>
        </is>
      </c>
      <c r="B104" s="45" t="inlineStr">
        <is>
          <t>2.11 Outras Ciências de Engenharia e Tecnologias</t>
        </is>
      </c>
      <c r="C104" s="46" t="inlineStr">
        <is>
          <t>EALIM</t>
        </is>
      </c>
      <c r="D104" s="46" t="inlineStr">
        <is>
          <t>DCEB</t>
        </is>
      </c>
      <c r="E104" s="47" t="inlineStr">
        <is>
          <t>Processos de Engenharia Alimentar I</t>
        </is>
      </c>
      <c r="F104" s="48" t="inlineStr">
        <is>
          <t>1º ciclo</t>
        </is>
      </c>
      <c r="G104" s="48" t="inlineStr">
        <is>
          <t>2558</t>
        </is>
      </c>
      <c r="H104" s="48" t="inlineStr">
        <is>
          <t xml:space="preserve"> EALIM</t>
        </is>
      </c>
      <c r="I104" s="49" t="n">
        <v>2</v>
      </c>
      <c r="J104" s="48" t="inlineStr">
        <is>
          <t>2º</t>
        </is>
      </c>
      <c r="K104" s="48" t="inlineStr">
        <is>
          <t>1º</t>
        </is>
      </c>
      <c r="L104" s="46" t="n">
        <v>6</v>
      </c>
      <c r="M104" s="46" t="n">
        <v>14</v>
      </c>
      <c r="N104" s="46" t="n">
        <v>56</v>
      </c>
      <c r="O104" s="50" t="n">
        <v>1</v>
      </c>
      <c r="P104" s="51" t="n">
        <v>21</v>
      </c>
      <c r="Q104" s="51">
        <f>P104/M104</f>
        <v/>
      </c>
      <c r="R104" s="52" t="n">
        <v>2</v>
      </c>
      <c r="S104" s="52" t="n">
        <v>25</v>
      </c>
      <c r="T104" s="52" t="n">
        <v>2</v>
      </c>
      <c r="U104" s="51" t="n">
        <v>2</v>
      </c>
      <c r="V104" s="51" t="n">
        <v>10</v>
      </c>
      <c r="W104" s="51" t="n">
        <v>0.5</v>
      </c>
      <c r="X104" s="52" t="n"/>
      <c r="Y104" s="52" t="n"/>
      <c r="Z104" s="52" t="n"/>
      <c r="AA104" s="51" t="n"/>
      <c r="AB104" s="51" t="n"/>
      <c r="AC104" s="52" t="n"/>
      <c r="AD104" s="52" t="n"/>
      <c r="AE104" s="53" t="n"/>
      <c r="AF104" s="54">
        <f>((P104*O104)+(S104*R104)+(V104*U104)+(Y104*X104)+AB104+AD104+AE104)</f>
        <v/>
      </c>
      <c r="AG104" s="54">
        <f>'DSD (para preencher)'!AA104</f>
        <v/>
      </c>
      <c r="AH104" s="46" t="n">
        <v>21</v>
      </c>
      <c r="AI104" s="46">
        <f>AH104/M104</f>
        <v/>
      </c>
      <c r="AJ104" s="55" t="n">
        <v>35</v>
      </c>
      <c r="AK104" s="46">
        <f>AJ104/M104</f>
        <v/>
      </c>
      <c r="AL104" s="56">
        <f>AG104-AF104</f>
        <v/>
      </c>
      <c r="AY104" s="44" t="n">
        <v>2558</v>
      </c>
      <c r="AZ104">
        <f>((P104*O104)+(S104*R104)+(V104*U104)+(Y104*X104)+AB104+AD104+AE104)</f>
        <v/>
      </c>
    </row>
    <row r="105" ht="18" customHeight="1">
      <c r="A105" s="45" t="inlineStr">
        <is>
          <t>Ciências da Engenharia e Tecnologias</t>
        </is>
      </c>
      <c r="B105" s="45" t="inlineStr">
        <is>
          <t>2.11 Outras Ciências de Engenharia e Tecnologias</t>
        </is>
      </c>
      <c r="C105" s="46" t="inlineStr">
        <is>
          <t>EALIM</t>
        </is>
      </c>
      <c r="D105" s="46" t="inlineStr">
        <is>
          <t>DCEB</t>
        </is>
      </c>
      <c r="E105" s="47" t="inlineStr">
        <is>
          <t>Processos de Engenharia Alimentar II</t>
        </is>
      </c>
      <c r="F105" s="48" t="inlineStr">
        <is>
          <t>1º ciclo</t>
        </is>
      </c>
      <c r="G105" s="48" t="inlineStr">
        <is>
          <t>2559</t>
        </is>
      </c>
      <c r="H105" s="48" t="inlineStr">
        <is>
          <t xml:space="preserve"> EALIM</t>
        </is>
      </c>
      <c r="I105" s="49" t="n">
        <v>2</v>
      </c>
      <c r="J105" s="48" t="inlineStr">
        <is>
          <t>2º</t>
        </is>
      </c>
      <c r="K105" s="48" t="inlineStr">
        <is>
          <t>2º</t>
        </is>
      </c>
      <c r="L105" s="46" t="n">
        <v>6</v>
      </c>
      <c r="M105" s="46" t="n">
        <v>14</v>
      </c>
      <c r="N105" s="46" t="n">
        <v>56</v>
      </c>
      <c r="O105" s="50" t="n">
        <v>1</v>
      </c>
      <c r="P105" s="51" t="n">
        <v>21</v>
      </c>
      <c r="Q105" s="51">
        <f>P105/M105</f>
        <v/>
      </c>
      <c r="R105" s="52" t="n">
        <v>2</v>
      </c>
      <c r="S105" s="52" t="n">
        <v>25</v>
      </c>
      <c r="T105" s="52" t="n">
        <v>2</v>
      </c>
      <c r="U105" s="51" t="n">
        <v>2</v>
      </c>
      <c r="V105" s="51" t="n">
        <v>10</v>
      </c>
      <c r="W105" s="51" t="n">
        <v>0.5</v>
      </c>
      <c r="X105" s="52" t="n"/>
      <c r="Y105" s="52" t="n"/>
      <c r="Z105" s="52" t="n"/>
      <c r="AA105" s="51" t="n"/>
      <c r="AB105" s="51" t="n"/>
      <c r="AC105" s="52" t="n"/>
      <c r="AD105" s="52" t="n"/>
      <c r="AE105" s="53" t="n"/>
      <c r="AF105" s="54">
        <f>((P105*O105)+(S105*R105)+(V105*U105)+(Y105*X105)+AB105+AD105+AE105)</f>
        <v/>
      </c>
      <c r="AG105" s="54">
        <f>'DSD (para preencher)'!AA105</f>
        <v/>
      </c>
      <c r="AH105" s="46" t="n">
        <v>21</v>
      </c>
      <c r="AI105" s="46">
        <f>AH105/M105</f>
        <v/>
      </c>
      <c r="AJ105" s="55" t="n">
        <v>35</v>
      </c>
      <c r="AK105" s="46">
        <f>AJ105/M105</f>
        <v/>
      </c>
      <c r="AL105" s="56">
        <f>AG105-AF105</f>
        <v/>
      </c>
      <c r="AY105" s="44" t="n">
        <v>2559</v>
      </c>
      <c r="AZ105">
        <f>((P105*O105)+(S105*R105)+(V105*U105)+(Y105*X105)+AB105+AD105+AE105)</f>
        <v/>
      </c>
    </row>
    <row r="106" ht="18" customHeight="1">
      <c r="A106" s="45" t="inlineStr">
        <is>
          <t>Ciências da Engenharia e Tecnologias</t>
        </is>
      </c>
      <c r="B106" s="45" t="inlineStr">
        <is>
          <t>2.11 Outras Ciências de Engenharia e Tecnologias</t>
        </is>
      </c>
      <c r="C106" s="46" t="inlineStr">
        <is>
          <t>EZOO</t>
        </is>
      </c>
      <c r="D106" s="46" t="inlineStr">
        <is>
          <t>DCEB</t>
        </is>
      </c>
      <c r="E106" s="47" t="inlineStr">
        <is>
          <t>Processos Tecnológicos e Qualidade dos Produtos de Origem Animal</t>
        </is>
      </c>
      <c r="F106" s="48" t="inlineStr">
        <is>
          <t>1º ciclo</t>
        </is>
      </c>
      <c r="G106" s="48" t="inlineStr">
        <is>
          <t>2560</t>
        </is>
      </c>
      <c r="H106" s="48" t="inlineStr">
        <is>
          <t xml:space="preserve"> EZOO</t>
        </is>
      </c>
      <c r="I106" s="49" t="n">
        <v>1</v>
      </c>
      <c r="J106" s="48" t="inlineStr">
        <is>
          <t>3º</t>
        </is>
      </c>
      <c r="K106" s="48" t="inlineStr">
        <is>
          <t>2º</t>
        </is>
      </c>
      <c r="L106" s="46" t="n">
        <v>6</v>
      </c>
      <c r="M106" s="46" t="n">
        <v>14</v>
      </c>
      <c r="N106" s="46" t="n">
        <v>56</v>
      </c>
      <c r="O106" s="50" t="n">
        <v>1</v>
      </c>
      <c r="P106" s="51" t="n">
        <v>28</v>
      </c>
      <c r="Q106" s="51">
        <f>P106/M106</f>
        <v/>
      </c>
      <c r="R106" s="52" t="n">
        <v>1</v>
      </c>
      <c r="S106" s="52" t="n">
        <v>20</v>
      </c>
      <c r="T106" s="52" t="n">
        <v>1.5</v>
      </c>
      <c r="U106" s="51" t="n">
        <v>1</v>
      </c>
      <c r="V106" s="51" t="n">
        <v>8</v>
      </c>
      <c r="W106" s="51" t="n">
        <v>0.5</v>
      </c>
      <c r="X106" s="52" t="n"/>
      <c r="Y106" s="52" t="n"/>
      <c r="Z106" s="52" t="n"/>
      <c r="AA106" s="51" t="n"/>
      <c r="AB106" s="51" t="n"/>
      <c r="AC106" s="52" t="n"/>
      <c r="AD106" s="52" t="n"/>
      <c r="AE106" s="53" t="n"/>
      <c r="AF106" s="54">
        <f>((P106*O106)+(S106*R106)+(V106*U106)+(Y106*X106)+AB106+AD106+AE106)</f>
        <v/>
      </c>
      <c r="AG106" s="54">
        <f>'DSD (para preencher)'!AA106</f>
        <v/>
      </c>
      <c r="AH106" s="46" t="n">
        <v>28</v>
      </c>
      <c r="AI106" s="46">
        <f>AH106/M106</f>
        <v/>
      </c>
      <c r="AJ106" s="55" t="n">
        <v>28</v>
      </c>
      <c r="AK106" s="46">
        <f>AJ106/M106</f>
        <v/>
      </c>
      <c r="AL106" s="56">
        <f>AG106-AF106</f>
        <v/>
      </c>
      <c r="AY106" s="44" t="n">
        <v>2560</v>
      </c>
      <c r="AZ106">
        <f>((P106*O106)+(S106*R106)+(V106*U106)+(Y106*X106)+AB106+AD106+AE106)</f>
        <v/>
      </c>
    </row>
    <row r="107" ht="18" customHeight="1">
      <c r="A107" s="45" t="inlineStr">
        <is>
          <t>Ciências Agrárias</t>
        </is>
      </c>
      <c r="B107" s="45" t="inlineStr">
        <is>
          <t xml:space="preserve">4.2 Ciência Animal e dos Lacticínios </t>
        </is>
      </c>
      <c r="C107" s="46" t="inlineStr">
        <is>
          <t>EZOO</t>
        </is>
      </c>
      <c r="D107" s="46" t="inlineStr">
        <is>
          <t>DCEB</t>
        </is>
      </c>
      <c r="E107" s="47" t="inlineStr">
        <is>
          <t>Produção Avícola</t>
        </is>
      </c>
      <c r="F107" s="48" t="inlineStr">
        <is>
          <t>1º ciclo</t>
        </is>
      </c>
      <c r="G107" s="48" t="inlineStr">
        <is>
          <t>2561</t>
        </is>
      </c>
      <c r="H107" s="48" t="inlineStr">
        <is>
          <t xml:space="preserve"> EZOO</t>
        </is>
      </c>
      <c r="I107" s="49" t="n">
        <v>1</v>
      </c>
      <c r="J107" s="48" t="inlineStr">
        <is>
          <t>3º</t>
        </is>
      </c>
      <c r="K107" s="48" t="inlineStr">
        <is>
          <t>1º</t>
        </is>
      </c>
      <c r="L107" s="46" t="n">
        <v>3</v>
      </c>
      <c r="M107" s="46" t="n">
        <v>7</v>
      </c>
      <c r="N107" s="46" t="n">
        <v>28</v>
      </c>
      <c r="O107" s="50" t="n">
        <v>1</v>
      </c>
      <c r="P107" s="51" t="n">
        <v>14</v>
      </c>
      <c r="Q107" s="51">
        <f>P107/M107</f>
        <v/>
      </c>
      <c r="R107" s="52" t="n">
        <v>1</v>
      </c>
      <c r="S107" s="52" t="n">
        <v>14</v>
      </c>
      <c r="T107" s="52">
        <f>S107/M107</f>
        <v/>
      </c>
      <c r="U107" s="51" t="n"/>
      <c r="V107" s="51" t="n"/>
      <c r="W107" s="51" t="n"/>
      <c r="X107" s="52" t="n"/>
      <c r="Y107" s="52" t="n"/>
      <c r="Z107" s="52" t="n"/>
      <c r="AA107" s="51" t="n"/>
      <c r="AB107" s="51" t="n"/>
      <c r="AC107" s="52" t="n"/>
      <c r="AD107" s="52" t="n"/>
      <c r="AE107" s="53" t="n"/>
      <c r="AF107" s="54">
        <f>((P107*O107)+(S107*R107)+(V107*U107)+(Y107*X107)+AB107+AD107+AE107)</f>
        <v/>
      </c>
      <c r="AG107" s="54">
        <f>'DSD (para preencher)'!AA107</f>
        <v/>
      </c>
      <c r="AH107" s="46" t="n">
        <v>14</v>
      </c>
      <c r="AI107" s="46">
        <f>AH107/M107</f>
        <v/>
      </c>
      <c r="AJ107" s="55" t="n">
        <v>14</v>
      </c>
      <c r="AK107" s="46">
        <f>AJ107/M107</f>
        <v/>
      </c>
      <c r="AL107" s="56">
        <f>AG107-AF107</f>
        <v/>
      </c>
      <c r="AY107" s="44" t="n">
        <v>2561</v>
      </c>
      <c r="AZ107">
        <f>((P107*O107)+(S107*R107)+(V107*U107)+(Y107*X107)+AB107+AD107+AE107)</f>
        <v/>
      </c>
    </row>
    <row r="108" ht="18" customHeight="1">
      <c r="A108" s="45" t="inlineStr">
        <is>
          <t>Ciências Agrárias</t>
        </is>
      </c>
      <c r="B108" s="45" t="inlineStr">
        <is>
          <t xml:space="preserve">4.2 Ciência Animal e dos Lacticínios </t>
        </is>
      </c>
      <c r="C108" s="46" t="inlineStr">
        <is>
          <t>EZOO</t>
        </is>
      </c>
      <c r="D108" s="46" t="inlineStr">
        <is>
          <t>DCEB</t>
        </is>
      </c>
      <c r="E108" s="47" t="inlineStr">
        <is>
          <t>Produção de Ruminantes</t>
        </is>
      </c>
      <c r="F108" s="48" t="inlineStr">
        <is>
          <t>1º ciclo</t>
        </is>
      </c>
      <c r="G108" s="48" t="inlineStr">
        <is>
          <t>2562</t>
        </is>
      </c>
      <c r="H108" s="48" t="inlineStr">
        <is>
          <t xml:space="preserve"> EZOO</t>
        </is>
      </c>
      <c r="I108" s="49" t="n">
        <v>1</v>
      </c>
      <c r="J108" s="48" t="inlineStr">
        <is>
          <t>3º</t>
        </is>
      </c>
      <c r="K108" s="48" t="inlineStr">
        <is>
          <t>2º</t>
        </is>
      </c>
      <c r="L108" s="46" t="n">
        <v>6</v>
      </c>
      <c r="M108" s="46" t="n">
        <v>14</v>
      </c>
      <c r="N108" s="46" t="n">
        <v>56</v>
      </c>
      <c r="O108" s="50" t="n">
        <v>1</v>
      </c>
      <c r="P108" s="51" t="n">
        <v>35</v>
      </c>
      <c r="Q108" s="51">
        <f>P108/M108</f>
        <v/>
      </c>
      <c r="R108" s="52" t="n">
        <v>1</v>
      </c>
      <c r="S108" s="52" t="n">
        <v>21</v>
      </c>
      <c r="T108" s="52">
        <f>S108/M108</f>
        <v/>
      </c>
      <c r="U108" s="51" t="n"/>
      <c r="V108" s="51" t="n"/>
      <c r="W108" s="51" t="n"/>
      <c r="X108" s="52" t="n"/>
      <c r="Y108" s="52" t="n"/>
      <c r="Z108" s="52" t="n"/>
      <c r="AA108" s="51" t="n"/>
      <c r="AB108" s="51" t="n"/>
      <c r="AC108" s="52" t="n"/>
      <c r="AD108" s="52" t="n"/>
      <c r="AE108" s="53" t="n"/>
      <c r="AF108" s="54">
        <f>((P108*O108)+(S108*R108)+(V108*U108)+(Y108*X108)+AB108+AD108+AE108)</f>
        <v/>
      </c>
      <c r="AG108" s="54">
        <f>'DSD (para preencher)'!AA108</f>
        <v/>
      </c>
      <c r="AH108" s="46" t="n">
        <v>35</v>
      </c>
      <c r="AI108" s="46">
        <f>AH108/M108</f>
        <v/>
      </c>
      <c r="AJ108" s="55" t="n">
        <v>21</v>
      </c>
      <c r="AK108" s="46">
        <f>AJ108/M108</f>
        <v/>
      </c>
      <c r="AL108" s="56">
        <f>AG108-AF108</f>
        <v/>
      </c>
      <c r="AY108" s="44" t="n">
        <v>2562</v>
      </c>
      <c r="AZ108">
        <f>((P108*O108)+(S108*R108)+(V108*U108)+(Y108*X108)+AB108+AD108+AE108)</f>
        <v/>
      </c>
    </row>
    <row r="109" ht="18" customHeight="1">
      <c r="A109" s="45" t="inlineStr">
        <is>
          <t>Ciências da Engenharia e Tecnologias</t>
        </is>
      </c>
      <c r="B109" s="45" t="inlineStr">
        <is>
          <t>2.11 Outras Ciências de Engenharia e Tecnologias</t>
        </is>
      </c>
      <c r="C109" s="46" t="inlineStr">
        <is>
          <t>EALIM</t>
        </is>
      </c>
      <c r="D109" s="46" t="inlineStr">
        <is>
          <t>DCEB</t>
        </is>
      </c>
      <c r="E109" s="47" t="inlineStr">
        <is>
          <t xml:space="preserve">Produção Industrial de Alimentos </t>
        </is>
      </c>
      <c r="F109" s="48" t="inlineStr">
        <is>
          <t>1º ciclo</t>
        </is>
      </c>
      <c r="G109" s="48" t="inlineStr">
        <is>
          <t>2563</t>
        </is>
      </c>
      <c r="H109" s="48" t="inlineStr">
        <is>
          <t xml:space="preserve"> EALIM</t>
        </is>
      </c>
      <c r="I109" s="49" t="n">
        <v>2</v>
      </c>
      <c r="J109" s="48" t="inlineStr">
        <is>
          <t>3º</t>
        </is>
      </c>
      <c r="K109" s="48" t="inlineStr">
        <is>
          <t>2º</t>
        </is>
      </c>
      <c r="L109" s="46" t="n">
        <v>6</v>
      </c>
      <c r="M109" s="46" t="n">
        <v>14</v>
      </c>
      <c r="N109" s="46" t="n">
        <v>56</v>
      </c>
      <c r="O109" s="50" t="n">
        <v>1</v>
      </c>
      <c r="P109" s="51" t="n">
        <v>14</v>
      </c>
      <c r="Q109" s="51">
        <f>P109/M109</f>
        <v/>
      </c>
      <c r="R109" s="52" t="n">
        <v>2</v>
      </c>
      <c r="S109" s="52" t="n">
        <v>42</v>
      </c>
      <c r="T109" s="52">
        <f>S109/M109</f>
        <v/>
      </c>
      <c r="U109" s="51" t="n"/>
      <c r="V109" s="51" t="n"/>
      <c r="W109" s="51" t="n"/>
      <c r="X109" s="52" t="n"/>
      <c r="Y109" s="52" t="n"/>
      <c r="Z109" s="52" t="n"/>
      <c r="AA109" s="51" t="n"/>
      <c r="AB109" s="51" t="n"/>
      <c r="AC109" s="52" t="n"/>
      <c r="AD109" s="52" t="n"/>
      <c r="AE109" s="53" t="n"/>
      <c r="AF109" s="54">
        <f>((P109*O109)+(S109*R109)+(V109*U109)+(Y109*X109)+AB109+AD109+AE109)</f>
        <v/>
      </c>
      <c r="AG109" s="54">
        <f>'DSD (para preencher)'!AA109</f>
        <v/>
      </c>
      <c r="AH109" s="46" t="n">
        <v>14</v>
      </c>
      <c r="AI109" s="46">
        <f>AH109/M109</f>
        <v/>
      </c>
      <c r="AJ109" s="55" t="n">
        <v>42</v>
      </c>
      <c r="AK109" s="46">
        <f>AJ109/M109</f>
        <v/>
      </c>
      <c r="AL109" s="56">
        <f>AG109-AF109</f>
        <v/>
      </c>
      <c r="AY109" s="44" t="n">
        <v>2563</v>
      </c>
      <c r="AZ109">
        <f>((P109*O109)+(S109*R109)+(V109*U109)+(Y109*X109)+AB109+AD109+AE109)</f>
        <v/>
      </c>
    </row>
    <row r="110" ht="18" customHeight="1">
      <c r="A110" s="45" t="inlineStr">
        <is>
          <t>Ciências Agrárias</t>
        </is>
      </c>
      <c r="B110" s="45" t="inlineStr">
        <is>
          <t xml:space="preserve">4.2 Ciência Animal e dos Lacticínios </t>
        </is>
      </c>
      <c r="C110" s="46" t="inlineStr">
        <is>
          <t>EZOO</t>
        </is>
      </c>
      <c r="D110" s="46" t="inlineStr">
        <is>
          <t>DCEB</t>
        </is>
      </c>
      <c r="E110" s="47" t="inlineStr">
        <is>
          <t>Produção Suína</t>
        </is>
      </c>
      <c r="F110" s="48" t="inlineStr">
        <is>
          <t>1º ciclo</t>
        </is>
      </c>
      <c r="G110" s="48" t="inlineStr">
        <is>
          <t>2564</t>
        </is>
      </c>
      <c r="H110" s="48" t="inlineStr">
        <is>
          <t xml:space="preserve"> EZOO</t>
        </is>
      </c>
      <c r="I110" s="49" t="n">
        <v>1</v>
      </c>
      <c r="J110" s="48" t="inlineStr">
        <is>
          <t>3º</t>
        </is>
      </c>
      <c r="K110" s="48" t="inlineStr">
        <is>
          <t>2º</t>
        </is>
      </c>
      <c r="L110" s="46" t="n">
        <v>3</v>
      </c>
      <c r="M110" s="46" t="n">
        <v>7</v>
      </c>
      <c r="N110" s="46" t="n">
        <v>28</v>
      </c>
      <c r="O110" s="50" t="n">
        <v>1</v>
      </c>
      <c r="P110" s="51" t="n">
        <v>14</v>
      </c>
      <c r="Q110" s="51">
        <f>P110/M110</f>
        <v/>
      </c>
      <c r="R110" s="52" t="n">
        <v>1</v>
      </c>
      <c r="S110" s="52" t="n">
        <v>14</v>
      </c>
      <c r="T110" s="52">
        <f>S110/M110</f>
        <v/>
      </c>
      <c r="U110" s="51" t="n"/>
      <c r="V110" s="51" t="n"/>
      <c r="W110" s="51" t="n"/>
      <c r="X110" s="52" t="n"/>
      <c r="Y110" s="52" t="n"/>
      <c r="Z110" s="52" t="n"/>
      <c r="AA110" s="51" t="n"/>
      <c r="AB110" s="51" t="n"/>
      <c r="AC110" s="52" t="n"/>
      <c r="AD110" s="52" t="n"/>
      <c r="AE110" s="53" t="n"/>
      <c r="AF110" s="54">
        <f>((P110*O110)+(S110*R110)+(V110*U110)+(Y110*X110)+AB110+AD110+AE110)</f>
        <v/>
      </c>
      <c r="AG110" s="54">
        <f>'DSD (para preencher)'!AA110</f>
        <v/>
      </c>
      <c r="AH110" s="46" t="n">
        <v>14</v>
      </c>
      <c r="AI110" s="46">
        <f>AH110/M110</f>
        <v/>
      </c>
      <c r="AJ110" s="55" t="n">
        <v>14</v>
      </c>
      <c r="AK110" s="46">
        <f>AJ110/M110</f>
        <v/>
      </c>
      <c r="AL110" s="56">
        <f>AG110-AF110</f>
        <v/>
      </c>
      <c r="AY110" s="44" t="n">
        <v>2564</v>
      </c>
      <c r="AZ110">
        <f>((P110*O110)+(S110*R110)+(V110*U110)+(Y110*X110)+AB110+AD110+AE110)</f>
        <v/>
      </c>
    </row>
    <row r="111" ht="18" customHeight="1">
      <c r="A111" s="45" t="inlineStr">
        <is>
          <t>Ciências Agrárias</t>
        </is>
      </c>
      <c r="B111" s="45" t="inlineStr">
        <is>
          <t>4.1 Agricultura Silvicultura e Pescas</t>
        </is>
      </c>
      <c r="C111" s="46" t="inlineStr">
        <is>
          <t>FLO</t>
        </is>
      </c>
      <c r="D111" s="46" t="inlineStr">
        <is>
          <t>DRAT</t>
        </is>
      </c>
      <c r="E111" s="47" t="inlineStr">
        <is>
          <t xml:space="preserve">Produtos Florestais </t>
        </is>
      </c>
      <c r="F111" s="48" t="inlineStr">
        <is>
          <t>1º ciclo</t>
        </is>
      </c>
      <c r="G111" s="48" t="inlineStr">
        <is>
          <t>2565</t>
        </is>
      </c>
      <c r="H111" s="48" t="inlineStr">
        <is>
          <t xml:space="preserve"> EFLO</t>
        </is>
      </c>
      <c r="I111" s="49" t="n">
        <v>1</v>
      </c>
      <c r="J111" s="48" t="inlineStr">
        <is>
          <t>2º</t>
        </is>
      </c>
      <c r="K111" s="48" t="inlineStr">
        <is>
          <t>1º</t>
        </is>
      </c>
      <c r="L111" s="46" t="n">
        <v>6</v>
      </c>
      <c r="M111" s="46" t="n">
        <v>14</v>
      </c>
      <c r="N111" s="46" t="n">
        <v>56</v>
      </c>
      <c r="O111" s="50" t="n">
        <v>1</v>
      </c>
      <c r="P111" s="51" t="n">
        <v>28</v>
      </c>
      <c r="Q111" s="51">
        <f>P111/M111</f>
        <v/>
      </c>
      <c r="R111" s="52" t="n"/>
      <c r="S111" s="52" t="n"/>
      <c r="T111" s="52" t="n"/>
      <c r="U111" s="51" t="n">
        <v>1</v>
      </c>
      <c r="V111" s="51" t="n">
        <v>28</v>
      </c>
      <c r="W111" s="51">
        <f>V111/M111</f>
        <v/>
      </c>
      <c r="X111" s="52" t="n"/>
      <c r="Y111" s="52" t="n"/>
      <c r="Z111" s="52" t="n"/>
      <c r="AA111" s="51" t="n"/>
      <c r="AB111" s="51" t="n"/>
      <c r="AC111" s="52" t="n"/>
      <c r="AD111" s="52" t="n"/>
      <c r="AE111" s="53" t="n"/>
      <c r="AF111" s="54">
        <f>((P111*O111)+(S111*R111)+(V111*U111)+(Y111*X111)+AB111+AD111+AE111)</f>
        <v/>
      </c>
      <c r="AG111" s="54">
        <f>'DSD (para preencher)'!AA111</f>
        <v/>
      </c>
      <c r="AH111" s="46" t="n">
        <v>28</v>
      </c>
      <c r="AI111" s="46">
        <f>AH111/M111</f>
        <v/>
      </c>
      <c r="AJ111" s="55" t="n">
        <v>28</v>
      </c>
      <c r="AK111" s="46">
        <f>AJ111/M111</f>
        <v/>
      </c>
      <c r="AL111" s="56">
        <f>AG111-AF111</f>
        <v/>
      </c>
      <c r="AY111" s="44" t="n">
        <v>2565</v>
      </c>
      <c r="AZ111">
        <f>((P111*O111)+(S111*R111)+(V111*U111)+(Y111*X111)+AB111+AD111+AE111)</f>
        <v/>
      </c>
    </row>
    <row r="112" ht="18" customHeight="1">
      <c r="A112" s="45" t="inlineStr">
        <is>
          <t>Ciências Exatas e Naturais</t>
        </is>
      </c>
      <c r="B112" s="45" t="inlineStr">
        <is>
          <t>1.6 Ciências Biológicas</t>
        </is>
      </c>
      <c r="C112" s="46" t="inlineStr">
        <is>
          <t>BIO</t>
        </is>
      </c>
      <c r="D112" s="46" t="inlineStr">
        <is>
          <t>DRAT</t>
        </is>
      </c>
      <c r="E112" s="47" t="inlineStr">
        <is>
          <t>Projecto</t>
        </is>
      </c>
      <c r="F112" s="48" t="inlineStr">
        <is>
          <t>1º ciclo</t>
        </is>
      </c>
      <c r="G112" s="48" t="inlineStr">
        <is>
          <t>2566</t>
        </is>
      </c>
      <c r="H112" s="48" t="inlineStr">
        <is>
          <t xml:space="preserve"> BIO</t>
        </is>
      </c>
      <c r="I112" s="49" t="n">
        <v>2</v>
      </c>
      <c r="J112" s="48" t="inlineStr">
        <is>
          <t>3º</t>
        </is>
      </c>
      <c r="K112" s="48" t="inlineStr">
        <is>
          <t>2º</t>
        </is>
      </c>
      <c r="L112" s="46" t="n">
        <v>12</v>
      </c>
      <c r="M112" s="46" t="n">
        <v>14</v>
      </c>
      <c r="N112" s="46" t="n">
        <v>112</v>
      </c>
      <c r="O112" s="50" t="n"/>
      <c r="P112" s="51" t="n"/>
      <c r="Q112" s="51" t="n"/>
      <c r="R112" s="52" t="n"/>
      <c r="S112" s="52" t="n"/>
      <c r="T112" s="52" t="n"/>
      <c r="U112" s="51" t="n"/>
      <c r="V112" s="51" t="n"/>
      <c r="W112" s="51" t="n"/>
      <c r="X112" s="52" t="n"/>
      <c r="Y112" s="52" t="n"/>
      <c r="Z112" s="52" t="n"/>
      <c r="AA112" s="51" t="n"/>
      <c r="AB112" s="51" t="n"/>
      <c r="AC112" s="52" t="n"/>
      <c r="AD112" s="52" t="n"/>
      <c r="AE112" s="53" t="n"/>
      <c r="AF112" s="54">
        <f>((P112*O112)+(S112*R112)+(V112*U112)+(Y112*X112)+AB112+AD112+AE112)</f>
        <v/>
      </c>
      <c r="AG112" s="54">
        <f>'DSD (para preencher)'!AA112</f>
        <v/>
      </c>
      <c r="AH112" s="46" t="n"/>
      <c r="AI112" s="46" t="n"/>
      <c r="AJ112" s="55" t="n">
        <v>112</v>
      </c>
      <c r="AK112" s="46">
        <f>AJ112/M112</f>
        <v/>
      </c>
      <c r="AL112" s="56">
        <f>AG112-AF112</f>
        <v/>
      </c>
      <c r="AY112" s="44" t="n">
        <v>2566</v>
      </c>
      <c r="AZ112">
        <f>((P112*O112)+(S112*R112)+(V112*U112)+(Y112*X112)+AB112+AD112+AE112)</f>
        <v/>
      </c>
    </row>
    <row r="113" ht="18" customHeight="1">
      <c r="A113" s="45" t="inlineStr">
        <is>
          <t>Ciências Agrárias</t>
        </is>
      </c>
      <c r="B113" s="45" t="inlineStr">
        <is>
          <t xml:space="preserve">4.2 Ciência Animal e dos Lacticínios </t>
        </is>
      </c>
      <c r="C113" s="46" t="inlineStr">
        <is>
          <t>EZOO</t>
        </is>
      </c>
      <c r="D113" s="46" t="inlineStr">
        <is>
          <t>DCEB</t>
        </is>
      </c>
      <c r="E113" s="47" t="inlineStr">
        <is>
          <t>Projecto</t>
        </is>
      </c>
      <c r="F113" s="48" t="inlineStr">
        <is>
          <t>1º ciclo</t>
        </is>
      </c>
      <c r="G113" s="48" t="inlineStr">
        <is>
          <t>2567</t>
        </is>
      </c>
      <c r="H113" s="48" t="inlineStr">
        <is>
          <t xml:space="preserve"> EZOO</t>
        </is>
      </c>
      <c r="I113" s="49" t="n">
        <v>1</v>
      </c>
      <c r="J113" s="48" t="inlineStr">
        <is>
          <t>3º</t>
        </is>
      </c>
      <c r="K113" s="48" t="inlineStr">
        <is>
          <t>2º</t>
        </is>
      </c>
      <c r="L113" s="46" t="n">
        <v>3</v>
      </c>
      <c r="M113" s="46" t="n">
        <v>7</v>
      </c>
      <c r="N113" s="46" t="n">
        <v>28</v>
      </c>
      <c r="O113" s="50" t="n">
        <v>1</v>
      </c>
      <c r="P113" s="51" t="n">
        <v>8</v>
      </c>
      <c r="Q113" s="51" t="n">
        <v>1</v>
      </c>
      <c r="R113" s="52" t="n">
        <v>1</v>
      </c>
      <c r="S113" s="52" t="n">
        <v>4</v>
      </c>
      <c r="T113" s="52" t="n">
        <v>1</v>
      </c>
      <c r="U113" s="51" t="n"/>
      <c r="V113" s="51" t="n"/>
      <c r="W113" s="51" t="n"/>
      <c r="X113" s="52" t="n"/>
      <c r="Y113" s="52" t="n"/>
      <c r="Z113" s="52" t="n"/>
      <c r="AA113" s="51" t="n">
        <v>1</v>
      </c>
      <c r="AB113" s="51" t="n">
        <v>6</v>
      </c>
      <c r="AC113" s="52" t="n">
        <v>1</v>
      </c>
      <c r="AD113" s="52" t="n"/>
      <c r="AE113" s="53" t="n">
        <v>10</v>
      </c>
      <c r="AF113" s="54">
        <f>((P113*O113)+(S113*R113)+(V113*U113)+(Y113*X113)+AB113+AD113+AE113)</f>
        <v/>
      </c>
      <c r="AG113" s="54">
        <f>'DSD (para preencher)'!AA113</f>
        <v/>
      </c>
      <c r="AH113" s="46" t="n">
        <v>8</v>
      </c>
      <c r="AI113" s="46" t="n">
        <v>1</v>
      </c>
      <c r="AJ113" s="55" t="n">
        <v>20</v>
      </c>
      <c r="AK113" s="46" t="n">
        <v>3</v>
      </c>
      <c r="AL113" s="56">
        <f>AG113-AF113</f>
        <v/>
      </c>
      <c r="AY113" s="44" t="n">
        <v>2567</v>
      </c>
      <c r="AZ113">
        <f>((P113*O113)+(S113*R113)+(V113*U113)+(Y113*X113)+AB113+AD113+AE113)</f>
        <v/>
      </c>
    </row>
    <row r="114" ht="18" customHeight="1">
      <c r="A114" s="45" t="inlineStr">
        <is>
          <t>Humanidades</t>
        </is>
      </c>
      <c r="B114" s="45" t="inlineStr">
        <is>
          <t>6.5 Outras Humanidades</t>
        </is>
      </c>
      <c r="C114" s="46" t="inlineStr">
        <is>
          <t>AP</t>
        </is>
      </c>
      <c r="D114" s="46" t="inlineStr">
        <is>
          <t>DRAT</t>
        </is>
      </c>
      <c r="E114" s="47" t="inlineStr">
        <is>
          <t>Projecto de Arquitectura Paisagista I</t>
        </is>
      </c>
      <c r="F114" s="48" t="inlineStr">
        <is>
          <t>1º ciclo</t>
        </is>
      </c>
      <c r="G114" s="48" t="inlineStr">
        <is>
          <t>2568</t>
        </is>
      </c>
      <c r="H114" s="48" t="inlineStr">
        <is>
          <t xml:space="preserve"> AP</t>
        </is>
      </c>
      <c r="I114" s="49" t="n">
        <v>1</v>
      </c>
      <c r="J114" s="48" t="inlineStr">
        <is>
          <t xml:space="preserve">1º </t>
        </is>
      </c>
      <c r="K114" s="48" t="inlineStr">
        <is>
          <t>2º</t>
        </is>
      </c>
      <c r="L114" s="46" t="n">
        <v>12</v>
      </c>
      <c r="M114" s="46" t="n">
        <v>14</v>
      </c>
      <c r="N114" s="46" t="n">
        <v>112</v>
      </c>
      <c r="O114" s="50" t="n">
        <v>1</v>
      </c>
      <c r="P114" s="51" t="n">
        <v>14</v>
      </c>
      <c r="Q114" s="51">
        <f>P114/M114</f>
        <v/>
      </c>
      <c r="R114" s="52" t="n"/>
      <c r="S114" s="52" t="n"/>
      <c r="T114" s="52" t="n"/>
      <c r="U114" s="51" t="n">
        <v>1</v>
      </c>
      <c r="V114" s="51" t="n">
        <v>56</v>
      </c>
      <c r="W114" s="51">
        <f>V114/M114</f>
        <v/>
      </c>
      <c r="X114" s="52" t="n"/>
      <c r="Y114" s="52" t="n"/>
      <c r="Z114" s="52" t="n"/>
      <c r="AA114" s="51" t="n">
        <v>1</v>
      </c>
      <c r="AB114" s="51" t="n">
        <v>42</v>
      </c>
      <c r="AC114" s="52">
        <f>AB114/M114</f>
        <v/>
      </c>
      <c r="AD114" s="52" t="n"/>
      <c r="AE114" s="53" t="n"/>
      <c r="AF114" s="54">
        <f>((P114*O114)+(S114*R114)+(V114*U114)+(Y114*X114)+AB114+AD114+AE114)</f>
        <v/>
      </c>
      <c r="AG114" s="54">
        <f>'DSD (para preencher)'!AA114</f>
        <v/>
      </c>
      <c r="AH114" s="46" t="n">
        <v>14</v>
      </c>
      <c r="AI114" s="46">
        <f>AH114/M114</f>
        <v/>
      </c>
      <c r="AJ114" s="55" t="n">
        <v>98</v>
      </c>
      <c r="AK114" s="46">
        <f>AJ114/M114</f>
        <v/>
      </c>
      <c r="AL114" s="56">
        <f>AG114-AF114</f>
        <v/>
      </c>
      <c r="AY114" s="44" t="n">
        <v>2568</v>
      </c>
      <c r="AZ114">
        <f>((P114*O114)+(S114*R114)+(V114*U114)+(Y114*X114)+AB114+AD114+AE114)</f>
        <v/>
      </c>
    </row>
    <row r="115" ht="18" customHeight="1">
      <c r="A115" s="45" t="inlineStr">
        <is>
          <t>Humanidades</t>
        </is>
      </c>
      <c r="B115" s="45" t="inlineStr">
        <is>
          <t>6.5 Outras Humanidades</t>
        </is>
      </c>
      <c r="C115" s="46" t="inlineStr">
        <is>
          <t>AP</t>
        </is>
      </c>
      <c r="D115" s="46" t="inlineStr">
        <is>
          <t>DRAT</t>
        </is>
      </c>
      <c r="E115" s="47" t="inlineStr">
        <is>
          <t>Projecto de Arquitectura Paisagista II</t>
        </is>
      </c>
      <c r="F115" s="48" t="inlineStr">
        <is>
          <t>1º ciclo</t>
        </is>
      </c>
      <c r="G115" s="48" t="inlineStr">
        <is>
          <t>2569</t>
        </is>
      </c>
      <c r="H115" s="48" t="inlineStr">
        <is>
          <t xml:space="preserve"> AP</t>
        </is>
      </c>
      <c r="I115" s="49" t="n">
        <v>1</v>
      </c>
      <c r="J115" s="48" t="inlineStr">
        <is>
          <t>2º</t>
        </is>
      </c>
      <c r="K115" s="48" t="inlineStr">
        <is>
          <t xml:space="preserve">1º </t>
        </is>
      </c>
      <c r="L115" s="46" t="n">
        <v>9</v>
      </c>
      <c r="M115" s="46" t="n">
        <v>14</v>
      </c>
      <c r="N115" s="46" t="n">
        <v>84</v>
      </c>
      <c r="O115" s="50" t="n">
        <v>1</v>
      </c>
      <c r="P115" s="51" t="n">
        <v>14</v>
      </c>
      <c r="Q115" s="51">
        <f>P115/M115</f>
        <v/>
      </c>
      <c r="R115" s="52" t="n"/>
      <c r="S115" s="52" t="n"/>
      <c r="T115" s="52" t="n"/>
      <c r="U115" s="51" t="n">
        <v>1</v>
      </c>
      <c r="V115" s="51" t="n">
        <v>70</v>
      </c>
      <c r="W115" s="51">
        <f>V115/M115</f>
        <v/>
      </c>
      <c r="X115" s="52" t="n"/>
      <c r="Y115" s="52" t="n"/>
      <c r="Z115" s="52" t="n"/>
      <c r="AA115" s="51" t="n"/>
      <c r="AB115" s="51" t="n"/>
      <c r="AC115" s="52" t="n"/>
      <c r="AD115" s="52" t="n"/>
      <c r="AE115" s="53" t="n"/>
      <c r="AF115" s="54">
        <f>((P115*O115)+(S115*R115)+(V115*U115)+(Y115*X115)+AB115+AD115+AE115)</f>
        <v/>
      </c>
      <c r="AG115" s="54">
        <f>'DSD (para preencher)'!AA115</f>
        <v/>
      </c>
      <c r="AH115" s="46" t="n">
        <v>14</v>
      </c>
      <c r="AI115" s="46">
        <f>AH115/M115</f>
        <v/>
      </c>
      <c r="AJ115" s="55" t="n">
        <v>70</v>
      </c>
      <c r="AK115" s="46">
        <f>AJ115/M115</f>
        <v/>
      </c>
      <c r="AL115" s="56">
        <f>AG115-AF115</f>
        <v/>
      </c>
      <c r="AY115" s="44" t="n">
        <v>2569</v>
      </c>
      <c r="AZ115">
        <f>((P115*O115)+(S115*R115)+(V115*U115)+(Y115*X115)+AB115+AD115+AE115)</f>
        <v/>
      </c>
    </row>
    <row r="116" ht="18" customHeight="1">
      <c r="A116" s="45" t="inlineStr">
        <is>
          <t>Humanidades</t>
        </is>
      </c>
      <c r="B116" s="45" t="inlineStr">
        <is>
          <t>6.5 Outras Humanidades</t>
        </is>
      </c>
      <c r="C116" s="46" t="inlineStr">
        <is>
          <t>AP</t>
        </is>
      </c>
      <c r="D116" s="46" t="inlineStr">
        <is>
          <t>DRAT</t>
        </is>
      </c>
      <c r="E116" s="47" t="inlineStr">
        <is>
          <t>Projecto de Arquitectura Paisagista III</t>
        </is>
      </c>
      <c r="F116" s="48" t="inlineStr">
        <is>
          <t>1º ciclo</t>
        </is>
      </c>
      <c r="G116" s="48" t="inlineStr">
        <is>
          <t>2570</t>
        </is>
      </c>
      <c r="H116" s="48" t="inlineStr">
        <is>
          <t xml:space="preserve"> AP</t>
        </is>
      </c>
      <c r="I116" s="49" t="n">
        <v>1</v>
      </c>
      <c r="J116" s="48" t="inlineStr">
        <is>
          <t>3º</t>
        </is>
      </c>
      <c r="K116" s="48" t="inlineStr">
        <is>
          <t xml:space="preserve">1º </t>
        </is>
      </c>
      <c r="L116" s="46" t="n">
        <v>12</v>
      </c>
      <c r="M116" s="46" t="n">
        <v>14</v>
      </c>
      <c r="N116" s="46" t="n">
        <v>112</v>
      </c>
      <c r="O116" s="50" t="n">
        <v>1</v>
      </c>
      <c r="P116" s="51" t="n">
        <v>14</v>
      </c>
      <c r="Q116" s="51">
        <f>P116/M116</f>
        <v/>
      </c>
      <c r="R116" s="52" t="n"/>
      <c r="S116" s="52" t="n"/>
      <c r="T116" s="52" t="n"/>
      <c r="U116" s="51" t="n">
        <v>1</v>
      </c>
      <c r="V116" s="51" t="n">
        <v>56</v>
      </c>
      <c r="W116" s="51">
        <f>V116/M116</f>
        <v/>
      </c>
      <c r="X116" s="52" t="n"/>
      <c r="Y116" s="52" t="n"/>
      <c r="Z116" s="52" t="n"/>
      <c r="AA116" s="51" t="n">
        <v>1</v>
      </c>
      <c r="AB116" s="51" t="n">
        <v>42</v>
      </c>
      <c r="AC116" s="52">
        <f>AB116/M116</f>
        <v/>
      </c>
      <c r="AD116" s="52" t="n"/>
      <c r="AE116" s="53" t="n"/>
      <c r="AF116" s="54">
        <f>((P116*O116)+(S116*R116)+(V116*U116)+(Y116*X116)+AB116+AD116+AE116)</f>
        <v/>
      </c>
      <c r="AG116" s="54">
        <f>'DSD (para preencher)'!AA116</f>
        <v/>
      </c>
      <c r="AH116" s="46" t="n">
        <v>14</v>
      </c>
      <c r="AI116" s="46">
        <f>AH116/M116</f>
        <v/>
      </c>
      <c r="AJ116" s="55" t="n">
        <v>98</v>
      </c>
      <c r="AK116" s="46">
        <f>AJ116/M116</f>
        <v/>
      </c>
      <c r="AL116" s="56">
        <f>AG116-AF116</f>
        <v/>
      </c>
      <c r="AY116" s="44" t="n">
        <v>2570</v>
      </c>
      <c r="AZ116">
        <f>((P116*O116)+(S116*R116)+(V116*U116)+(Y116*X116)+AB116+AD116+AE116)</f>
        <v/>
      </c>
    </row>
    <row r="117" ht="18" customHeight="1">
      <c r="A117" s="45" t="inlineStr">
        <is>
          <t>Ciências Agrárias</t>
        </is>
      </c>
      <c r="B117" s="45" t="inlineStr">
        <is>
          <t>1.1 Agricultura, Silvicultura e Pescas</t>
        </is>
      </c>
      <c r="C117" s="46" t="inlineStr">
        <is>
          <t>FLO</t>
        </is>
      </c>
      <c r="D117" s="46" t="inlineStr">
        <is>
          <t>DRAT</t>
        </is>
      </c>
      <c r="E117" s="47" t="inlineStr">
        <is>
          <t>Projecto de Gestão Florestal</t>
        </is>
      </c>
      <c r="F117" s="48" t="inlineStr">
        <is>
          <t>1º ciclo</t>
        </is>
      </c>
      <c r="G117" s="48" t="inlineStr">
        <is>
          <t>2571</t>
        </is>
      </c>
      <c r="H117" s="48" t="inlineStr">
        <is>
          <t xml:space="preserve"> EFLO</t>
        </is>
      </c>
      <c r="I117" s="49" t="n">
        <v>1</v>
      </c>
      <c r="J117" s="48" t="inlineStr">
        <is>
          <t>3º</t>
        </is>
      </c>
      <c r="K117" s="48" t="inlineStr">
        <is>
          <t>2º</t>
        </is>
      </c>
      <c r="L117" s="46" t="n">
        <v>3</v>
      </c>
      <c r="M117" s="46" t="n">
        <v>7</v>
      </c>
      <c r="N117" s="46" t="n">
        <v>28</v>
      </c>
      <c r="O117" s="50" t="n">
        <v>1</v>
      </c>
      <c r="P117" s="51" t="n">
        <v>14</v>
      </c>
      <c r="Q117" s="51">
        <f>P117/M117</f>
        <v/>
      </c>
      <c r="R117" s="52" t="n"/>
      <c r="S117" s="52" t="n"/>
      <c r="T117" s="52" t="n"/>
      <c r="U117" s="51" t="n"/>
      <c r="V117" s="51" t="n"/>
      <c r="W117" s="51" t="n"/>
      <c r="X117" s="52" t="n">
        <v>1</v>
      </c>
      <c r="Y117" s="52" t="n">
        <v>6</v>
      </c>
      <c r="Z117" s="52" t="n">
        <v>1</v>
      </c>
      <c r="AA117" s="51" t="n">
        <v>1</v>
      </c>
      <c r="AB117" s="51" t="n">
        <v>8</v>
      </c>
      <c r="AC117" s="52" t="n">
        <v>1</v>
      </c>
      <c r="AD117" s="52" t="n"/>
      <c r="AE117" s="53" t="n"/>
      <c r="AF117" s="54">
        <f>((P117*O117)+(S117*R117)+(V117*U117)+(Y117*X117)+AB117+AD117+AE117)</f>
        <v/>
      </c>
      <c r="AG117" s="54">
        <f>'DSD (para preencher)'!AA117</f>
        <v/>
      </c>
      <c r="AH117" s="46" t="n">
        <v>14</v>
      </c>
      <c r="AI117" s="46">
        <f>AH117/M117</f>
        <v/>
      </c>
      <c r="AJ117" s="55" t="n">
        <v>14</v>
      </c>
      <c r="AK117" s="46">
        <f>AJ117/M117</f>
        <v/>
      </c>
      <c r="AL117" s="56">
        <f>AG117-AF117</f>
        <v/>
      </c>
      <c r="AY117" s="44" t="n">
        <v>2571</v>
      </c>
      <c r="AZ117">
        <f>((P117*O117)+(S117*R117)+(V117*U117)+(Y117*X117)+AB117+AD117+AE117)</f>
        <v/>
      </c>
    </row>
    <row r="118" ht="18" customHeight="1">
      <c r="A118" s="45" t="inlineStr">
        <is>
          <t>Ciências da Engenharia e Tecnologias</t>
        </is>
      </c>
      <c r="B118" s="45" t="inlineStr">
        <is>
          <t>2.11 Outras Ciências de Engenharia e Tecnologias</t>
        </is>
      </c>
      <c r="C118" s="46" t="inlineStr">
        <is>
          <t>EALIM</t>
        </is>
      </c>
      <c r="D118" s="46" t="inlineStr">
        <is>
          <t>DCEB</t>
        </is>
      </c>
      <c r="E118" s="47" t="inlineStr">
        <is>
          <t>Projecto de Indústria Alimentar</t>
        </is>
      </c>
      <c r="F118" s="48" t="inlineStr">
        <is>
          <t>1º ciclo</t>
        </is>
      </c>
      <c r="G118" s="48" t="inlineStr">
        <is>
          <t>2572</t>
        </is>
      </c>
      <c r="H118" s="48" t="inlineStr">
        <is>
          <t xml:space="preserve"> EALIM</t>
        </is>
      </c>
      <c r="I118" s="49" t="n">
        <v>2</v>
      </c>
      <c r="J118" s="48" t="inlineStr">
        <is>
          <t>3º</t>
        </is>
      </c>
      <c r="K118" s="48" t="inlineStr">
        <is>
          <t>2º</t>
        </is>
      </c>
      <c r="L118" s="46" t="n">
        <v>6</v>
      </c>
      <c r="M118" s="46" t="n">
        <v>14</v>
      </c>
      <c r="N118" s="46" t="n">
        <v>56</v>
      </c>
      <c r="O118" s="50" t="n">
        <v>1</v>
      </c>
      <c r="P118" s="51" t="n">
        <v>28</v>
      </c>
      <c r="Q118" s="51">
        <f>P118/M118</f>
        <v/>
      </c>
      <c r="R118" s="52" t="n">
        <v>1</v>
      </c>
      <c r="S118" s="52" t="n">
        <v>8</v>
      </c>
      <c r="T118" s="52" t="n">
        <v>0.5</v>
      </c>
      <c r="U118" s="51" t="n"/>
      <c r="V118" s="51" t="n"/>
      <c r="W118" s="51" t="n"/>
      <c r="X118" s="52" t="n">
        <v>1</v>
      </c>
      <c r="Y118" s="52" t="n">
        <v>14</v>
      </c>
      <c r="Z118" s="52">
        <f>Y118/M118</f>
        <v/>
      </c>
      <c r="AA118" s="51" t="n">
        <v>1</v>
      </c>
      <c r="AB118" s="51" t="n">
        <v>6</v>
      </c>
      <c r="AC118" s="52" t="n">
        <v>0.5</v>
      </c>
      <c r="AD118" s="52" t="n"/>
      <c r="AE118" s="53" t="n"/>
      <c r="AF118" s="54">
        <f>((P118*O118)+(S118*R118)+(V118*U118)+(Y118*X118)+AB118+AD118+AE118)</f>
        <v/>
      </c>
      <c r="AG118" s="54">
        <f>'DSD (para preencher)'!AA118</f>
        <v/>
      </c>
      <c r="AH118" s="46" t="n">
        <v>28</v>
      </c>
      <c r="AI118" s="46">
        <f>AH118/M118</f>
        <v/>
      </c>
      <c r="AJ118" s="55" t="n">
        <v>28</v>
      </c>
      <c r="AK118" s="46">
        <f>AJ118/M118</f>
        <v/>
      </c>
      <c r="AL118" s="56">
        <f>AG118-AF118</f>
        <v/>
      </c>
      <c r="AY118" s="44" t="n">
        <v>2572</v>
      </c>
      <c r="AZ118">
        <f>((P118*O118)+(S118*R118)+(V118*U118)+(Y118*X118)+AB118+AD118+AE118)</f>
        <v/>
      </c>
    </row>
    <row r="119" ht="18" customHeight="1">
      <c r="A119" s="45" t="inlineStr">
        <is>
          <t>Ciências da Engenharia e Tecnologias</t>
        </is>
      </c>
      <c r="B119" s="45" t="inlineStr">
        <is>
          <t>2.7 Engenharia do Ambiente</t>
        </is>
      </c>
      <c r="C119" s="46" t="inlineStr">
        <is>
          <t>EAMB</t>
        </is>
      </c>
      <c r="D119" s="46" t="inlineStr">
        <is>
          <t>DCEB</t>
        </is>
      </c>
      <c r="E119" s="47" t="inlineStr">
        <is>
          <t>Projecto Integrador em Engenharia do Ambiente</t>
        </is>
      </c>
      <c r="F119" s="48" t="inlineStr">
        <is>
          <t>1º ciclo</t>
        </is>
      </c>
      <c r="G119" s="48" t="inlineStr">
        <is>
          <t>2573</t>
        </is>
      </c>
      <c r="H119" s="48" t="inlineStr">
        <is>
          <t xml:space="preserve"> EAMB</t>
        </is>
      </c>
      <c r="I119" s="49" t="n">
        <v>1</v>
      </c>
      <c r="J119" s="48" t="inlineStr">
        <is>
          <t>3º</t>
        </is>
      </c>
      <c r="K119" s="48" t="inlineStr">
        <is>
          <t>2º</t>
        </is>
      </c>
      <c r="L119" s="46" t="n">
        <v>6</v>
      </c>
      <c r="M119" s="46" t="n">
        <v>14</v>
      </c>
      <c r="N119" s="46" t="n">
        <v>56</v>
      </c>
      <c r="O119" s="50" t="n">
        <v>1</v>
      </c>
      <c r="P119" s="51" t="n">
        <v>28</v>
      </c>
      <c r="Q119" s="51">
        <f>P119/M119</f>
        <v/>
      </c>
      <c r="R119" s="52" t="n">
        <v>1</v>
      </c>
      <c r="S119" s="52" t="n">
        <v>8</v>
      </c>
      <c r="T119" s="52" t="n">
        <v>0.5</v>
      </c>
      <c r="U119" s="51" t="n"/>
      <c r="V119" s="51" t="n"/>
      <c r="W119" s="51" t="n"/>
      <c r="X119" s="52" t="n">
        <v>1</v>
      </c>
      <c r="Y119" s="52" t="n">
        <v>14</v>
      </c>
      <c r="Z119" s="52">
        <f>Y119/M119</f>
        <v/>
      </c>
      <c r="AA119" s="51" t="n">
        <v>1</v>
      </c>
      <c r="AB119" s="51" t="n">
        <v>6</v>
      </c>
      <c r="AC119" s="52" t="n">
        <v>0.5</v>
      </c>
      <c r="AD119" s="52" t="n"/>
      <c r="AE119" s="53" t="n"/>
      <c r="AF119" s="54">
        <f>((P119*O119)+(S119*R119)+(V119*U119)+(Y119*X119)+AB119+AD119+AE119)</f>
        <v/>
      </c>
      <c r="AG119" s="54">
        <f>'DSD (para preencher)'!AA119</f>
        <v/>
      </c>
      <c r="AH119" s="46" t="n">
        <v>28</v>
      </c>
      <c r="AI119" s="46">
        <f>AH119/M119</f>
        <v/>
      </c>
      <c r="AJ119" s="55" t="n">
        <v>28</v>
      </c>
      <c r="AK119" s="46">
        <f>AJ119/M119</f>
        <v/>
      </c>
      <c r="AL119" s="56">
        <f>AG119-AF119</f>
        <v/>
      </c>
      <c r="AY119" s="44" t="n">
        <v>2573</v>
      </c>
      <c r="AZ119">
        <f>((P119*O119)+(S119*R119)+(V119*U119)+(Y119*X119)+AB119+AD119+AE119)</f>
        <v/>
      </c>
    </row>
    <row r="120" ht="18" customHeight="1">
      <c r="A120" s="45" t="inlineStr">
        <is>
          <t>Ciências Agrárias</t>
        </is>
      </c>
      <c r="B120" s="45" t="inlineStr">
        <is>
          <t>1.1 Agricultura, Silvicultura e Pescas</t>
        </is>
      </c>
      <c r="C120" s="46" t="inlineStr">
        <is>
          <t>EAGR</t>
        </is>
      </c>
      <c r="D120" s="46" t="inlineStr">
        <is>
          <t>DCEB</t>
        </is>
      </c>
      <c r="E120" s="47" t="inlineStr">
        <is>
          <t>Protecção de Plantas I</t>
        </is>
      </c>
      <c r="F120" s="48" t="inlineStr">
        <is>
          <t>1º ciclo</t>
        </is>
      </c>
      <c r="G120" s="48" t="inlineStr">
        <is>
          <t>2574</t>
        </is>
      </c>
      <c r="H120" s="48" t="inlineStr">
        <is>
          <t xml:space="preserve"> EAGR</t>
        </is>
      </c>
      <c r="I120" s="49" t="n">
        <v>3</v>
      </c>
      <c r="J120" s="48" t="inlineStr">
        <is>
          <t>2º</t>
        </is>
      </c>
      <c r="K120" s="48" t="inlineStr">
        <is>
          <t>1º</t>
        </is>
      </c>
      <c r="L120" s="46" t="n">
        <v>6</v>
      </c>
      <c r="M120" s="46" t="n">
        <v>14</v>
      </c>
      <c r="N120" s="46" t="n">
        <v>56</v>
      </c>
      <c r="O120" s="50" t="n">
        <v>1</v>
      </c>
      <c r="P120" s="51" t="n">
        <v>28</v>
      </c>
      <c r="Q120" s="51">
        <f>P120/M120</f>
        <v/>
      </c>
      <c r="R120" s="52" t="n"/>
      <c r="S120" s="52" t="n"/>
      <c r="T120" s="52" t="n"/>
      <c r="U120" s="51" t="n">
        <v>3</v>
      </c>
      <c r="V120" s="51" t="n">
        <v>14</v>
      </c>
      <c r="W120" s="51">
        <f>V120/M120</f>
        <v/>
      </c>
      <c r="X120" s="52" t="n">
        <v>1</v>
      </c>
      <c r="Y120" s="52" t="n">
        <v>14</v>
      </c>
      <c r="Z120" s="52">
        <f>Y120/M120</f>
        <v/>
      </c>
      <c r="AA120" s="51" t="n"/>
      <c r="AB120" s="51" t="n"/>
      <c r="AC120" s="52" t="n"/>
      <c r="AD120" s="52" t="n"/>
      <c r="AE120" s="53" t="n"/>
      <c r="AF120" s="54">
        <f>((P120*O120)+(S120*R120)+(V120*U120)+(Y120*X120)+AB120+AD120+AE120)</f>
        <v/>
      </c>
      <c r="AG120" s="54">
        <f>'DSD (para preencher)'!AA120</f>
        <v/>
      </c>
      <c r="AH120" s="46" t="n">
        <v>28</v>
      </c>
      <c r="AI120" s="46">
        <f>AH120/M120</f>
        <v/>
      </c>
      <c r="AJ120" s="55" t="n">
        <v>28</v>
      </c>
      <c r="AK120" s="46">
        <f>AJ120/M120</f>
        <v/>
      </c>
      <c r="AL120" s="56">
        <f>AG120-AF120</f>
        <v/>
      </c>
      <c r="AY120" s="44" t="n">
        <v>2574</v>
      </c>
      <c r="AZ120">
        <f>((P120*O120)+(S120*R120)+(V120*U120)+(Y120*X120)+AB120+AD120+AE120)</f>
        <v/>
      </c>
    </row>
    <row r="121" ht="18" customHeight="1">
      <c r="A121" s="45" t="inlineStr">
        <is>
          <t>Ciências Agrárias</t>
        </is>
      </c>
      <c r="B121" s="45" t="inlineStr">
        <is>
          <t>1.1 Agricultura, Silvicultura e Pescas</t>
        </is>
      </c>
      <c r="C121" s="46" t="inlineStr">
        <is>
          <t>EAGR</t>
        </is>
      </c>
      <c r="D121" s="46" t="inlineStr">
        <is>
          <t>DCEB</t>
        </is>
      </c>
      <c r="E121" s="47" t="inlineStr">
        <is>
          <t>Protecção de Plantas II</t>
        </is>
      </c>
      <c r="F121" s="48" t="inlineStr">
        <is>
          <t>1º ciclo</t>
        </is>
      </c>
      <c r="G121" s="48" t="inlineStr">
        <is>
          <t>2575</t>
        </is>
      </c>
      <c r="H121" s="48" t="inlineStr">
        <is>
          <t xml:space="preserve"> EAGR</t>
        </is>
      </c>
      <c r="I121" s="49" t="n">
        <v>3</v>
      </c>
      <c r="J121" s="48" t="inlineStr">
        <is>
          <t>2º</t>
        </is>
      </c>
      <c r="K121" s="48" t="inlineStr">
        <is>
          <t>2º</t>
        </is>
      </c>
      <c r="L121" s="46" t="n">
        <v>6</v>
      </c>
      <c r="M121" s="46" t="n">
        <v>14</v>
      </c>
      <c r="N121" s="46" t="n">
        <v>56</v>
      </c>
      <c r="O121" s="50" t="n">
        <v>1</v>
      </c>
      <c r="P121" s="51" t="n">
        <v>28</v>
      </c>
      <c r="Q121" s="51">
        <f>P121/M121</f>
        <v/>
      </c>
      <c r="R121" s="52" t="n"/>
      <c r="S121" s="52" t="n"/>
      <c r="T121" s="52" t="n"/>
      <c r="U121" s="51" t="n">
        <v>3</v>
      </c>
      <c r="V121" s="51" t="n">
        <v>14</v>
      </c>
      <c r="W121" s="51">
        <f>V121/M121</f>
        <v/>
      </c>
      <c r="X121" s="52" t="n">
        <v>1</v>
      </c>
      <c r="Y121" s="52" t="n">
        <v>14</v>
      </c>
      <c r="Z121" s="52">
        <f>Y121/M121</f>
        <v/>
      </c>
      <c r="AA121" s="51" t="n"/>
      <c r="AB121" s="51" t="n"/>
      <c r="AC121" s="52" t="n"/>
      <c r="AD121" s="52" t="n"/>
      <c r="AE121" s="53" t="n"/>
      <c r="AF121" s="54">
        <f>((P121*O121)+(S121*R121)+(V121*U121)+(Y121*X121)+AB121+AD121+AE121)</f>
        <v/>
      </c>
      <c r="AG121" s="54">
        <f>'DSD (para preencher)'!AA121</f>
        <v/>
      </c>
      <c r="AH121" s="46" t="n">
        <v>28</v>
      </c>
      <c r="AI121" s="46">
        <f>AH121/M121</f>
        <v/>
      </c>
      <c r="AJ121" s="55" t="n">
        <v>28</v>
      </c>
      <c r="AK121" s="46">
        <f>AJ121/M121</f>
        <v/>
      </c>
      <c r="AL121" s="56">
        <f>AG121-AF121</f>
        <v/>
      </c>
      <c r="AY121" s="44" t="n">
        <v>2575</v>
      </c>
      <c r="AZ121">
        <f>((P121*O121)+(S121*R121)+(V121*U121)+(Y121*X121)+AB121+AD121+AE121)</f>
        <v/>
      </c>
    </row>
    <row r="122" ht="18" customHeight="1">
      <c r="A122" s="45" t="inlineStr">
        <is>
          <t>Ciências da Engenharia e Tecnologias</t>
        </is>
      </c>
      <c r="B122" s="45" t="inlineStr">
        <is>
          <t>2.7 Engenharia do Ambiente</t>
        </is>
      </c>
      <c r="C122" s="46" t="inlineStr">
        <is>
          <t>EAMB</t>
        </is>
      </c>
      <c r="D122" s="46" t="inlineStr">
        <is>
          <t>DCEB</t>
        </is>
      </c>
      <c r="E122" s="47" t="inlineStr">
        <is>
          <t>Qualidade do Ar e Ruído</t>
        </is>
      </c>
      <c r="F122" s="48" t="inlineStr">
        <is>
          <t>1º ciclo</t>
        </is>
      </c>
      <c r="G122" s="48" t="n">
        <v>2576</v>
      </c>
      <c r="H122" s="48" t="inlineStr">
        <is>
          <t xml:space="preserve"> EAMB</t>
        </is>
      </c>
      <c r="I122" s="49" t="n">
        <v>1</v>
      </c>
      <c r="J122" s="48" t="inlineStr">
        <is>
          <t>1º</t>
        </is>
      </c>
      <c r="K122" s="48" t="inlineStr">
        <is>
          <t>2º</t>
        </is>
      </c>
      <c r="L122" s="46" t="n">
        <v>3</v>
      </c>
      <c r="M122" s="46" t="n">
        <v>7</v>
      </c>
      <c r="N122" s="46" t="n">
        <v>28</v>
      </c>
      <c r="O122" s="50" t="n">
        <v>1</v>
      </c>
      <c r="P122" s="51" t="n">
        <v>14</v>
      </c>
      <c r="Q122" s="51">
        <f>P122/M122</f>
        <v/>
      </c>
      <c r="R122" s="52" t="n">
        <v>1</v>
      </c>
      <c r="S122" s="52" t="n">
        <v>14</v>
      </c>
      <c r="T122" s="52">
        <f>S122/M122</f>
        <v/>
      </c>
      <c r="U122" s="51" t="n"/>
      <c r="V122" s="51" t="n"/>
      <c r="W122" s="51" t="n"/>
      <c r="X122" s="52" t="n"/>
      <c r="Y122" s="52" t="n"/>
      <c r="Z122" s="52" t="n"/>
      <c r="AA122" s="51" t="n"/>
      <c r="AB122" s="51" t="n"/>
      <c r="AC122" s="52" t="n"/>
      <c r="AD122" s="52" t="n"/>
      <c r="AE122" s="53" t="n"/>
      <c r="AF122" s="54">
        <f>((P122*O122)+(S122*R122)+(V122*U122)+(Y122*X122)+AB122+AD122+AE122)</f>
        <v/>
      </c>
      <c r="AG122" s="54">
        <f>'DSD (para preencher)'!AA122</f>
        <v/>
      </c>
      <c r="AH122" s="46" t="n">
        <v>14</v>
      </c>
      <c r="AI122" s="46">
        <f>AH122/M122</f>
        <v/>
      </c>
      <c r="AJ122" s="55" t="n">
        <v>14</v>
      </c>
      <c r="AK122" s="46">
        <f>AJ122/M122</f>
        <v/>
      </c>
      <c r="AL122" s="56">
        <f>AG122-AF122</f>
        <v/>
      </c>
      <c r="AY122" s="44" t="n">
        <v>2576</v>
      </c>
      <c r="AZ122">
        <f>((P122*O122)+(S122*R122)+(V122*U122)+(Y122*X122)+AB122+AD122+AE122)</f>
        <v/>
      </c>
    </row>
    <row r="123" ht="18" customHeight="1">
      <c r="A123" s="45" t="inlineStr">
        <is>
          <t>Ciências da Engenharia e Tecnologias</t>
        </is>
      </c>
      <c r="B123" s="45" t="inlineStr">
        <is>
          <t>2.7 Engenharia do Ambiente</t>
        </is>
      </c>
      <c r="C123" s="46" t="inlineStr">
        <is>
          <t>EAMB</t>
        </is>
      </c>
      <c r="D123" s="46" t="inlineStr">
        <is>
          <t>DCEB</t>
        </is>
      </c>
      <c r="E123" s="47" t="inlineStr">
        <is>
          <t>Qualidade e Monitorização Ambiental</t>
        </is>
      </c>
      <c r="F123" s="48" t="inlineStr">
        <is>
          <t>1º ciclo</t>
        </is>
      </c>
      <c r="G123" s="48" t="inlineStr">
        <is>
          <t>2577</t>
        </is>
      </c>
      <c r="H123" s="48" t="inlineStr">
        <is>
          <t xml:space="preserve"> EAMB</t>
        </is>
      </c>
      <c r="I123" s="49" t="n">
        <v>1</v>
      </c>
      <c r="J123" s="48" t="inlineStr">
        <is>
          <t>2º</t>
        </is>
      </c>
      <c r="K123" s="48" t="inlineStr">
        <is>
          <t>2º</t>
        </is>
      </c>
      <c r="L123" s="46" t="n">
        <v>3</v>
      </c>
      <c r="M123" s="46" t="n">
        <v>7</v>
      </c>
      <c r="N123" s="46" t="n">
        <v>28</v>
      </c>
      <c r="O123" s="50" t="n">
        <v>1</v>
      </c>
      <c r="P123" s="51" t="n">
        <v>14</v>
      </c>
      <c r="Q123" s="51">
        <f>P123/M123</f>
        <v/>
      </c>
      <c r="R123" s="52" t="n">
        <v>1</v>
      </c>
      <c r="S123" s="52" t="n">
        <v>14</v>
      </c>
      <c r="T123" s="52">
        <f>S123/M123</f>
        <v/>
      </c>
      <c r="U123" s="51" t="n"/>
      <c r="V123" s="51" t="n"/>
      <c r="W123" s="51" t="n"/>
      <c r="X123" s="52" t="n"/>
      <c r="Y123" s="52" t="n"/>
      <c r="Z123" s="52" t="n"/>
      <c r="AA123" s="51" t="n"/>
      <c r="AB123" s="51" t="n"/>
      <c r="AC123" s="52" t="n"/>
      <c r="AD123" s="52" t="n"/>
      <c r="AE123" s="53" t="n"/>
      <c r="AF123" s="54">
        <f>((P123*O123)+(S123*R123)+(V123*U123)+(Y123*X123)+AB123+AD123+AE123)</f>
        <v/>
      </c>
      <c r="AG123" s="54">
        <f>'DSD (para preencher)'!AA123</f>
        <v/>
      </c>
      <c r="AH123" s="46" t="n">
        <v>14</v>
      </c>
      <c r="AI123" s="46">
        <f>AH123/M123</f>
        <v/>
      </c>
      <c r="AJ123" s="55" t="n">
        <v>14</v>
      </c>
      <c r="AK123" s="46">
        <f>AJ123/M123</f>
        <v/>
      </c>
      <c r="AL123" s="56">
        <f>AG123-AF123</f>
        <v/>
      </c>
      <c r="AY123" s="44" t="n">
        <v>2577</v>
      </c>
      <c r="AZ123">
        <f>((P123*O123)+(S123*R123)+(V123*U123)+(Y123*X123)+AB123+AD123+AE123)</f>
        <v/>
      </c>
    </row>
    <row r="124" ht="18" customHeight="1">
      <c r="A124" s="45" t="inlineStr">
        <is>
          <t>Ciências da Engenharia e Tecnologias</t>
        </is>
      </c>
      <c r="B124" s="45" t="inlineStr">
        <is>
          <t>2.11 Outras Ciências de Engenharia e Tecnologias</t>
        </is>
      </c>
      <c r="C124" s="46" t="inlineStr">
        <is>
          <t>EALIM</t>
        </is>
      </c>
      <c r="D124" s="46" t="inlineStr">
        <is>
          <t>DCEB</t>
        </is>
      </c>
      <c r="E124" s="47" t="inlineStr">
        <is>
          <t xml:space="preserve">Qualidade e Segurança dos Alimentos </t>
        </is>
      </c>
      <c r="F124" s="48" t="inlineStr">
        <is>
          <t>1º ciclo</t>
        </is>
      </c>
      <c r="G124" s="48" t="inlineStr">
        <is>
          <t>2578</t>
        </is>
      </c>
      <c r="H124" s="48" t="inlineStr">
        <is>
          <t xml:space="preserve"> EALIM</t>
        </is>
      </c>
      <c r="I124" s="49" t="n">
        <v>2</v>
      </c>
      <c r="J124" s="48" t="inlineStr">
        <is>
          <t>3º</t>
        </is>
      </c>
      <c r="K124" s="48" t="inlineStr">
        <is>
          <t>1º</t>
        </is>
      </c>
      <c r="L124" s="46" t="n">
        <v>6</v>
      </c>
      <c r="M124" s="46" t="n">
        <v>14</v>
      </c>
      <c r="N124" s="46" t="n">
        <v>56</v>
      </c>
      <c r="O124" s="50" t="n">
        <v>1</v>
      </c>
      <c r="P124" s="51" t="n">
        <v>14</v>
      </c>
      <c r="Q124" s="51">
        <f>P124/M124</f>
        <v/>
      </c>
      <c r="R124" s="52" t="n">
        <v>1</v>
      </c>
      <c r="S124" s="52" t="n">
        <v>42</v>
      </c>
      <c r="T124" s="52">
        <f>S124/M124</f>
        <v/>
      </c>
      <c r="U124" s="51" t="n"/>
      <c r="V124" s="51" t="n"/>
      <c r="W124" s="51" t="n"/>
      <c r="X124" s="52" t="n"/>
      <c r="Y124" s="52" t="n"/>
      <c r="Z124" s="52" t="n"/>
      <c r="AA124" s="51" t="n"/>
      <c r="AB124" s="51" t="n"/>
      <c r="AC124" s="52" t="n"/>
      <c r="AD124" s="52" t="n"/>
      <c r="AE124" s="53" t="n"/>
      <c r="AF124" s="54">
        <f>((P124*O124)+(S124*R124)+(V124*U124)+(Y124*X124)+AB124+AD124+AE124)</f>
        <v/>
      </c>
      <c r="AG124" s="54">
        <f>'DSD (para preencher)'!AA124</f>
        <v/>
      </c>
      <c r="AH124" s="46" t="n">
        <v>14</v>
      </c>
      <c r="AI124" s="46">
        <f>AH124/M124</f>
        <v/>
      </c>
      <c r="AJ124" s="55" t="n">
        <v>42</v>
      </c>
      <c r="AK124" s="46">
        <f>AJ124/M124</f>
        <v/>
      </c>
      <c r="AL124" s="56">
        <f>AG124-AF124</f>
        <v/>
      </c>
      <c r="AY124" s="44" t="n">
        <v>2578</v>
      </c>
      <c r="AZ124">
        <f>((P124*O124)+(S124*R124)+(V124*U124)+(Y124*X124)+AB124+AD124+AE124)</f>
        <v/>
      </c>
    </row>
    <row r="125" ht="18" customHeight="1">
      <c r="A125" s="45" t="inlineStr">
        <is>
          <t>Ciências Exatas e Naturais</t>
        </is>
      </c>
      <c r="B125" s="45" t="inlineStr">
        <is>
          <t>1.4. Química</t>
        </is>
      </c>
      <c r="C125" s="46" t="inlineStr">
        <is>
          <t>CAT</t>
        </is>
      </c>
      <c r="D125" s="46" t="inlineStr">
        <is>
          <t>DRAT</t>
        </is>
      </c>
      <c r="E125" s="47" t="inlineStr">
        <is>
          <t>Química</t>
        </is>
      </c>
      <c r="F125" s="48" t="inlineStr">
        <is>
          <t>1º ciclo</t>
        </is>
      </c>
      <c r="G125" s="48" t="inlineStr">
        <is>
          <t>2579</t>
        </is>
      </c>
      <c r="H125" s="48" t="inlineStr">
        <is>
          <t xml:space="preserve"> EAGR+EALIM+EAMB+EFLO+EZOO</t>
        </is>
      </c>
      <c r="I125" s="49" t="n">
        <v>8</v>
      </c>
      <c r="J125" s="48" t="inlineStr">
        <is>
          <t xml:space="preserve">1º </t>
        </is>
      </c>
      <c r="K125" s="48" t="inlineStr">
        <is>
          <t xml:space="preserve">1º </t>
        </is>
      </c>
      <c r="L125" s="46" t="n">
        <v>6</v>
      </c>
      <c r="M125" s="46" t="n">
        <v>14</v>
      </c>
      <c r="N125" s="46" t="n">
        <v>56</v>
      </c>
      <c r="O125" s="50" t="n">
        <v>2</v>
      </c>
      <c r="P125" s="51" t="n">
        <v>28</v>
      </c>
      <c r="Q125" s="51">
        <f>P125/M125</f>
        <v/>
      </c>
      <c r="R125" s="52" t="n">
        <v>8</v>
      </c>
      <c r="S125" s="52" t="n">
        <v>14</v>
      </c>
      <c r="T125" s="52">
        <f>S125/M125</f>
        <v/>
      </c>
      <c r="U125" s="51" t="n">
        <v>8</v>
      </c>
      <c r="V125" s="51" t="n">
        <v>14</v>
      </c>
      <c r="W125" s="51">
        <f>V125/M125</f>
        <v/>
      </c>
      <c r="X125" s="52" t="n"/>
      <c r="Y125" s="52" t="n"/>
      <c r="Z125" s="52" t="n"/>
      <c r="AA125" s="51" t="n"/>
      <c r="AB125" s="51" t="n"/>
      <c r="AC125" s="52" t="n"/>
      <c r="AD125" s="52" t="n"/>
      <c r="AE125" s="53" t="n"/>
      <c r="AF125" s="54">
        <f>((P125*O125)+(S125*R125)+(V125*U125)+(Y125*X125)+AB125+AD125+AE125)</f>
        <v/>
      </c>
      <c r="AG125" s="54">
        <f>'DSD (para preencher)'!AA125</f>
        <v/>
      </c>
      <c r="AH125" s="46" t="n">
        <v>28</v>
      </c>
      <c r="AI125" s="46">
        <f>AH125/M125</f>
        <v/>
      </c>
      <c r="AJ125" s="55" t="n">
        <v>28</v>
      </c>
      <c r="AK125" s="46">
        <f>AJ125/M125</f>
        <v/>
      </c>
      <c r="AL125" s="56">
        <f>AG125-AF125</f>
        <v/>
      </c>
      <c r="AY125" s="44" t="n">
        <v>2579</v>
      </c>
      <c r="AZ125">
        <f>((P125*O125)+(S125*R125)+(V125*U125)+(Y125*X125)+AB125+AD125+AE125)</f>
        <v/>
      </c>
    </row>
    <row r="126" ht="18" customHeight="1">
      <c r="A126" s="45" t="inlineStr">
        <is>
          <t>Ciências da Engenharia e Tecnologias</t>
        </is>
      </c>
      <c r="B126" s="45" t="inlineStr">
        <is>
          <t>2.11 Outras Ciências de Engenharia e Tecnologias</t>
        </is>
      </c>
      <c r="C126" s="46" t="inlineStr">
        <is>
          <t>EALIM</t>
        </is>
      </c>
      <c r="D126" s="46" t="inlineStr">
        <is>
          <t>DCEB</t>
        </is>
      </c>
      <c r="E126" s="47" t="inlineStr">
        <is>
          <t>Química e Bioquímica dos Alimentos</t>
        </is>
      </c>
      <c r="F126" s="48" t="inlineStr">
        <is>
          <t>1º ciclo</t>
        </is>
      </c>
      <c r="G126" s="48" t="inlineStr">
        <is>
          <t>2580</t>
        </is>
      </c>
      <c r="H126" s="48" t="inlineStr">
        <is>
          <t xml:space="preserve"> EALIM</t>
        </is>
      </c>
      <c r="I126" s="49" t="n">
        <v>2</v>
      </c>
      <c r="J126" s="48" t="inlineStr">
        <is>
          <t>2º</t>
        </is>
      </c>
      <c r="K126" s="48" t="inlineStr">
        <is>
          <t>1º</t>
        </is>
      </c>
      <c r="L126" s="46" t="n">
        <v>6</v>
      </c>
      <c r="M126" s="46" t="n">
        <v>14</v>
      </c>
      <c r="N126" s="46" t="n">
        <v>56</v>
      </c>
      <c r="O126" s="50" t="n">
        <v>1</v>
      </c>
      <c r="P126" s="51" t="n">
        <v>21</v>
      </c>
      <c r="Q126" s="51">
        <f>P126/M126</f>
        <v/>
      </c>
      <c r="R126" s="52" t="n"/>
      <c r="S126" s="52" t="n"/>
      <c r="T126" s="52" t="n"/>
      <c r="U126" s="51" t="n">
        <v>2</v>
      </c>
      <c r="V126" s="51" t="n">
        <v>35</v>
      </c>
      <c r="W126" s="51">
        <f>V126/M126</f>
        <v/>
      </c>
      <c r="X126" s="52" t="n"/>
      <c r="Y126" s="52" t="n"/>
      <c r="Z126" s="52" t="n"/>
      <c r="AA126" s="51" t="n"/>
      <c r="AB126" s="51" t="n"/>
      <c r="AC126" s="52" t="n"/>
      <c r="AD126" s="52" t="n"/>
      <c r="AE126" s="53" t="n"/>
      <c r="AF126" s="54">
        <f>((P126*O126)+(S126*R126)+(V126*U126)+(Y126*X126)+AB126+AD126+AE126)</f>
        <v/>
      </c>
      <c r="AG126" s="54">
        <f>'DSD (para preencher)'!AA126</f>
        <v/>
      </c>
      <c r="AH126" s="46" t="n">
        <v>21</v>
      </c>
      <c r="AI126" s="46">
        <f>AH126/M126</f>
        <v/>
      </c>
      <c r="AJ126" s="55" t="n">
        <v>35</v>
      </c>
      <c r="AK126" s="46">
        <f>AJ126/M126</f>
        <v/>
      </c>
      <c r="AL126" s="56">
        <f>AG126-AF126</f>
        <v/>
      </c>
      <c r="AY126" s="44" t="n">
        <v>2580</v>
      </c>
      <c r="AZ126">
        <f>((P126*O126)+(S126*R126)+(V126*U126)+(Y126*X126)+AB126+AD126+AE126)</f>
        <v/>
      </c>
    </row>
    <row r="127" ht="18" customHeight="1">
      <c r="A127" s="45" t="inlineStr">
        <is>
          <t>Ciências Exatas e Naturais</t>
        </is>
      </c>
      <c r="B127" s="45" t="inlineStr">
        <is>
          <t>1.4. Química</t>
        </is>
      </c>
      <c r="C127" s="46" t="inlineStr">
        <is>
          <t>CAT</t>
        </is>
      </c>
      <c r="D127" s="46" t="inlineStr">
        <is>
          <t>DRAT</t>
        </is>
      </c>
      <c r="E127" s="47" t="inlineStr">
        <is>
          <t>Química e Física para Arquitectura Paisagista</t>
        </is>
      </c>
      <c r="F127" s="48" t="inlineStr">
        <is>
          <t>1º ciclo</t>
        </is>
      </c>
      <c r="G127" s="48" t="inlineStr">
        <is>
          <t>2581</t>
        </is>
      </c>
      <c r="H127" s="48" t="inlineStr">
        <is>
          <t xml:space="preserve"> AP</t>
        </is>
      </c>
      <c r="I127" s="49" t="n">
        <v>1</v>
      </c>
      <c r="J127" s="48" t="inlineStr">
        <is>
          <t xml:space="preserve">1º </t>
        </is>
      </c>
      <c r="K127" s="48" t="inlineStr">
        <is>
          <t xml:space="preserve">1º </t>
        </is>
      </c>
      <c r="L127" s="46" t="n">
        <v>6</v>
      </c>
      <c r="M127" s="46" t="n">
        <v>14</v>
      </c>
      <c r="N127" s="46" t="n">
        <v>56</v>
      </c>
      <c r="O127" s="50" t="n">
        <v>1</v>
      </c>
      <c r="P127" s="51" t="n">
        <v>21</v>
      </c>
      <c r="Q127" s="51">
        <f>P127/M127</f>
        <v/>
      </c>
      <c r="R127" s="52" t="n">
        <v>1</v>
      </c>
      <c r="S127" s="52" t="n">
        <v>35</v>
      </c>
      <c r="T127" s="52">
        <f>S127/M127</f>
        <v/>
      </c>
      <c r="U127" s="51" t="n"/>
      <c r="V127" s="51" t="n"/>
      <c r="W127" s="51" t="n"/>
      <c r="X127" s="52" t="n"/>
      <c r="Y127" s="52" t="n"/>
      <c r="Z127" s="52" t="n"/>
      <c r="AA127" s="51" t="n"/>
      <c r="AB127" s="51" t="n"/>
      <c r="AC127" s="52" t="n"/>
      <c r="AD127" s="52" t="n"/>
      <c r="AE127" s="53" t="n"/>
      <c r="AF127" s="54">
        <f>((P127*O127)+(S127*R127)+(V127*U127)+(Y127*X127)+AB127+AD127+AE127)</f>
        <v/>
      </c>
      <c r="AG127" s="54">
        <f>'DSD (para preencher)'!AA127</f>
        <v/>
      </c>
      <c r="AH127" s="46" t="n">
        <v>21</v>
      </c>
      <c r="AI127" s="46">
        <f>AH127/M127</f>
        <v/>
      </c>
      <c r="AJ127" s="55" t="n">
        <v>35</v>
      </c>
      <c r="AK127" s="46">
        <f>AJ127/M127</f>
        <v/>
      </c>
      <c r="AL127" s="56">
        <f>AG127-AF127</f>
        <v/>
      </c>
      <c r="AY127" s="44" t="n">
        <v>2581</v>
      </c>
      <c r="AZ127">
        <f>((P127*O127)+(S127*R127)+(V127*U127)+(Y127*X127)+AB127+AD127+AE127)</f>
        <v/>
      </c>
    </row>
    <row r="128" ht="18" customHeight="1">
      <c r="A128" s="45" t="inlineStr">
        <is>
          <t>Ciências Exatas e Naturais</t>
        </is>
      </c>
      <c r="B128" s="45" t="inlineStr">
        <is>
          <t>1.4. Química</t>
        </is>
      </c>
      <c r="C128" s="46" t="inlineStr">
        <is>
          <t>CAT</t>
        </is>
      </c>
      <c r="D128" s="46" t="inlineStr">
        <is>
          <t>DRAT</t>
        </is>
      </c>
      <c r="E128" s="47" t="inlineStr">
        <is>
          <t>Química Geral</t>
        </is>
      </c>
      <c r="F128" s="48" t="inlineStr">
        <is>
          <t>1º ciclo</t>
        </is>
      </c>
      <c r="G128" s="48" t="inlineStr">
        <is>
          <t>2582</t>
        </is>
      </c>
      <c r="H128" s="48" t="inlineStr">
        <is>
          <t xml:space="preserve"> BIO</t>
        </is>
      </c>
      <c r="I128" s="49" t="n">
        <v>2</v>
      </c>
      <c r="J128" s="48" t="inlineStr">
        <is>
          <t xml:space="preserve">1º </t>
        </is>
      </c>
      <c r="K128" s="48" t="inlineStr">
        <is>
          <t xml:space="preserve">1º </t>
        </is>
      </c>
      <c r="L128" s="46" t="n">
        <v>6</v>
      </c>
      <c r="M128" s="46" t="n">
        <v>14</v>
      </c>
      <c r="N128" s="46" t="n">
        <v>56</v>
      </c>
      <c r="O128" s="50" t="n">
        <v>1</v>
      </c>
      <c r="P128" s="51" t="n">
        <v>21</v>
      </c>
      <c r="Q128" s="51">
        <f>P128/M128</f>
        <v/>
      </c>
      <c r="R128" s="52" t="n">
        <v>2</v>
      </c>
      <c r="S128" s="52" t="n">
        <v>7</v>
      </c>
      <c r="T128" s="52">
        <f>S128/M128</f>
        <v/>
      </c>
      <c r="U128" s="51" t="n">
        <v>2</v>
      </c>
      <c r="V128" s="51" t="n">
        <v>28</v>
      </c>
      <c r="W128" s="51">
        <f>V128/M128</f>
        <v/>
      </c>
      <c r="X128" s="52" t="n"/>
      <c r="Y128" s="52" t="n"/>
      <c r="Z128" s="52" t="n"/>
      <c r="AA128" s="51" t="n"/>
      <c r="AB128" s="51" t="n"/>
      <c r="AC128" s="52" t="n"/>
      <c r="AD128" s="52" t="n"/>
      <c r="AE128" s="53" t="n"/>
      <c r="AF128" s="54">
        <f>((P128*O128)+(S128*R128)+(V128*U128)+(Y128*X128)+AB128+AD128+AE128)</f>
        <v/>
      </c>
      <c r="AG128" s="54">
        <f>'DSD (para preencher)'!AA128</f>
        <v/>
      </c>
      <c r="AH128" s="46" t="n">
        <v>21</v>
      </c>
      <c r="AI128" s="46">
        <f>AH128/M128</f>
        <v/>
      </c>
      <c r="AJ128" s="55" t="n">
        <v>35</v>
      </c>
      <c r="AK128" s="46">
        <f>AJ128/M128</f>
        <v/>
      </c>
      <c r="AL128" s="56">
        <f>AG128-AF128</f>
        <v/>
      </c>
      <c r="AY128" s="44" t="n">
        <v>2582</v>
      </c>
      <c r="AZ128">
        <f>((P128*O128)+(S128*R128)+(V128*U128)+(Y128*X128)+AB128+AD128+AE128)</f>
        <v/>
      </c>
    </row>
    <row r="129" ht="18" customHeight="1">
      <c r="A129" s="45" t="inlineStr">
        <is>
          <t>Ciências Exatas e Naturais</t>
        </is>
      </c>
      <c r="B129" s="45" t="inlineStr">
        <is>
          <t>1.4. Química</t>
        </is>
      </c>
      <c r="C129" s="46" t="inlineStr">
        <is>
          <t>EALIM</t>
        </is>
      </c>
      <c r="D129" s="46" t="inlineStr">
        <is>
          <t>DCEB</t>
        </is>
      </c>
      <c r="E129" s="47" t="inlineStr">
        <is>
          <t>Química Orgânica e Bioquímica</t>
        </is>
      </c>
      <c r="F129" s="48" t="inlineStr">
        <is>
          <t>1º ciclo</t>
        </is>
      </c>
      <c r="G129" s="48" t="inlineStr">
        <is>
          <t>2583</t>
        </is>
      </c>
      <c r="H129" s="48" t="inlineStr">
        <is>
          <t xml:space="preserve"> EAGR+EALIM+EAMB+EFLO+EZOO</t>
        </is>
      </c>
      <c r="I129" s="49" t="n">
        <v>8</v>
      </c>
      <c r="J129" s="48" t="inlineStr">
        <is>
          <t xml:space="preserve">1º </t>
        </is>
      </c>
      <c r="K129" s="48" t="inlineStr">
        <is>
          <t>2º</t>
        </is>
      </c>
      <c r="L129" s="46" t="n">
        <v>6</v>
      </c>
      <c r="M129" s="46" t="n">
        <v>14</v>
      </c>
      <c r="N129" s="46" t="n">
        <v>56</v>
      </c>
      <c r="O129" s="50" t="n">
        <v>2</v>
      </c>
      <c r="P129" s="51" t="n">
        <v>28</v>
      </c>
      <c r="Q129" s="51">
        <f>P129/M129</f>
        <v/>
      </c>
      <c r="R129" s="52" t="n">
        <v>8</v>
      </c>
      <c r="S129" s="52" t="n">
        <v>14</v>
      </c>
      <c r="T129" s="52">
        <f>S129/M129</f>
        <v/>
      </c>
      <c r="U129" s="51" t="n">
        <v>8</v>
      </c>
      <c r="V129" s="51" t="n">
        <v>14</v>
      </c>
      <c r="W129" s="51">
        <f>V129/M129</f>
        <v/>
      </c>
      <c r="X129" s="52" t="n"/>
      <c r="Y129" s="52" t="n"/>
      <c r="Z129" s="52" t="n"/>
      <c r="AA129" s="51" t="n"/>
      <c r="AB129" s="51" t="n"/>
      <c r="AC129" s="52" t="n"/>
      <c r="AD129" s="52" t="n"/>
      <c r="AE129" s="53" t="n"/>
      <c r="AF129" s="54">
        <f>((P129*O129)+(S129*R129)+(V129*U129)+(Y129*X129)+AB129+AD129+AE129)</f>
        <v/>
      </c>
      <c r="AG129" s="54">
        <f>'DSD (para preencher)'!AA129</f>
        <v/>
      </c>
      <c r="AH129" s="46" t="n">
        <v>28</v>
      </c>
      <c r="AI129" s="46">
        <f>AH129/M129</f>
        <v/>
      </c>
      <c r="AJ129" s="55" t="n">
        <v>28</v>
      </c>
      <c r="AK129" s="46">
        <f>AJ129/M129</f>
        <v/>
      </c>
      <c r="AL129" s="56">
        <f>AG129-AF129</f>
        <v/>
      </c>
      <c r="AY129" s="44" t="n">
        <v>2583</v>
      </c>
      <c r="AZ129">
        <f>((P129*O129)+(S129*R129)+(V129*U129)+(Y129*X129)+AB129+AD129+AE129)</f>
        <v/>
      </c>
    </row>
    <row r="130" ht="18" customHeight="1">
      <c r="A130" s="45" t="inlineStr">
        <is>
          <t>Humanidades</t>
        </is>
      </c>
      <c r="B130" s="45" t="inlineStr">
        <is>
          <t>6.5 Outras Humanidades</t>
        </is>
      </c>
      <c r="C130" s="46" t="inlineStr">
        <is>
          <t>AP</t>
        </is>
      </c>
      <c r="D130" s="46" t="inlineStr">
        <is>
          <t>DRAT</t>
        </is>
      </c>
      <c r="E130" s="47" t="inlineStr">
        <is>
          <t xml:space="preserve">Recuperação da Paisagem </t>
        </is>
      </c>
      <c r="F130" s="48" t="inlineStr">
        <is>
          <t>1º ciclo</t>
        </is>
      </c>
      <c r="G130" s="48" t="inlineStr">
        <is>
          <t>2584</t>
        </is>
      </c>
      <c r="H130" s="48" t="inlineStr">
        <is>
          <t xml:space="preserve"> AP</t>
        </is>
      </c>
      <c r="I130" s="49" t="n">
        <v>1</v>
      </c>
      <c r="J130" s="48" t="inlineStr">
        <is>
          <t>3º</t>
        </is>
      </c>
      <c r="K130" s="48" t="inlineStr">
        <is>
          <t>2º</t>
        </is>
      </c>
      <c r="L130" s="46" t="n">
        <v>6</v>
      </c>
      <c r="M130" s="46" t="n">
        <v>14</v>
      </c>
      <c r="N130" s="46" t="n">
        <v>56</v>
      </c>
      <c r="O130" s="50" t="n">
        <v>1</v>
      </c>
      <c r="P130" s="51" t="n">
        <v>14</v>
      </c>
      <c r="Q130" s="51">
        <f>P130/M130</f>
        <v/>
      </c>
      <c r="R130" s="52" t="n"/>
      <c r="S130" s="52" t="n"/>
      <c r="T130" s="52" t="n"/>
      <c r="U130" s="51" t="n">
        <v>1</v>
      </c>
      <c r="V130" s="51" t="n">
        <v>42</v>
      </c>
      <c r="W130" s="51">
        <f>V130/M130</f>
        <v/>
      </c>
      <c r="X130" s="52" t="n"/>
      <c r="Y130" s="52" t="n"/>
      <c r="Z130" s="52" t="n"/>
      <c r="AA130" s="51" t="n"/>
      <c r="AB130" s="51" t="n"/>
      <c r="AC130" s="52" t="n"/>
      <c r="AD130" s="52" t="n"/>
      <c r="AE130" s="53" t="n"/>
      <c r="AF130" s="54">
        <f>((P130*O130)+(S130*R130)+(V130*U130)+(Y130*X130)+AB130+AD130+AE130)</f>
        <v/>
      </c>
      <c r="AG130" s="54">
        <f>'DSD (para preencher)'!AA130</f>
        <v/>
      </c>
      <c r="AH130" s="46" t="n">
        <v>14</v>
      </c>
      <c r="AI130" s="46">
        <f>AH130/M130</f>
        <v/>
      </c>
      <c r="AJ130" s="55" t="n">
        <v>42</v>
      </c>
      <c r="AK130" s="46">
        <f>AJ130/M130</f>
        <v/>
      </c>
      <c r="AL130" s="56">
        <f>AG130-AF130</f>
        <v/>
      </c>
      <c r="AY130" s="44" t="n">
        <v>2584</v>
      </c>
      <c r="AZ130">
        <f>((P130*O130)+(S130*R130)+(V130*U130)+(Y130*X130)+AB130+AD130+AE130)</f>
        <v/>
      </c>
    </row>
    <row r="131" ht="18" customHeight="1">
      <c r="A131" s="45" t="inlineStr">
        <is>
          <t>Ciências Exatas e Naturais</t>
        </is>
      </c>
      <c r="B131" s="45" t="inlineStr">
        <is>
          <t>1.6 Ciências Biológicas</t>
        </is>
      </c>
      <c r="C131" s="46" t="inlineStr">
        <is>
          <t>FLO</t>
        </is>
      </c>
      <c r="D131" s="46" t="inlineStr">
        <is>
          <t>DRAT</t>
        </is>
      </c>
      <c r="E131" s="47" t="inlineStr">
        <is>
          <t>Recursos Faunísticos</t>
        </is>
      </c>
      <c r="F131" s="48" t="inlineStr">
        <is>
          <t>1º ciclo</t>
        </is>
      </c>
      <c r="G131" s="48" t="inlineStr">
        <is>
          <t>2585</t>
        </is>
      </c>
      <c r="H131" s="48" t="inlineStr">
        <is>
          <t xml:space="preserve"> EFLO</t>
        </is>
      </c>
      <c r="I131" s="49" t="n">
        <v>1</v>
      </c>
      <c r="J131" s="48" t="inlineStr">
        <is>
          <t>3º</t>
        </is>
      </c>
      <c r="K131" s="48" t="inlineStr">
        <is>
          <t>1º</t>
        </is>
      </c>
      <c r="L131" s="46" t="n">
        <v>3</v>
      </c>
      <c r="M131" s="46" t="n">
        <v>7</v>
      </c>
      <c r="N131" s="46" t="n">
        <v>28</v>
      </c>
      <c r="O131" s="50" t="n">
        <v>1</v>
      </c>
      <c r="P131" s="51" t="n">
        <v>7</v>
      </c>
      <c r="Q131" s="51">
        <f>P131/M131</f>
        <v/>
      </c>
      <c r="R131" s="52" t="n">
        <v>1</v>
      </c>
      <c r="S131" s="52" t="n">
        <v>14</v>
      </c>
      <c r="T131" s="52">
        <f>S131/M131</f>
        <v/>
      </c>
      <c r="U131" s="51" t="n"/>
      <c r="V131" s="51" t="n"/>
      <c r="W131" s="51" t="n"/>
      <c r="X131" s="52" t="n">
        <v>1</v>
      </c>
      <c r="Y131" s="52" t="n">
        <v>7</v>
      </c>
      <c r="Z131" s="52">
        <f>Y131/M131</f>
        <v/>
      </c>
      <c r="AA131" s="51" t="n"/>
      <c r="AB131" s="51" t="n"/>
      <c r="AC131" s="52" t="n"/>
      <c r="AD131" s="52" t="n"/>
      <c r="AE131" s="53" t="n"/>
      <c r="AF131" s="54">
        <f>((P131*O131)+(S131*R131)+(V131*U131)+(Y131*X131)+AB131+AD131+AE131)</f>
        <v/>
      </c>
      <c r="AG131" s="54">
        <f>'DSD (para preencher)'!AA131</f>
        <v/>
      </c>
      <c r="AH131" s="46" t="n">
        <v>7</v>
      </c>
      <c r="AI131" s="46">
        <f>AH131/M131</f>
        <v/>
      </c>
      <c r="AJ131" s="55" t="n">
        <v>21</v>
      </c>
      <c r="AK131" s="46">
        <f>AJ131/M131</f>
        <v/>
      </c>
      <c r="AL131" s="56">
        <f>AG131-AF131</f>
        <v/>
      </c>
      <c r="AY131" s="44" t="n">
        <v>2585</v>
      </c>
      <c r="AZ131">
        <f>((P131*O131)+(S131*R131)+(V131*U131)+(Y131*X131)+AB131+AD131+AE131)</f>
        <v/>
      </c>
    </row>
    <row r="132" ht="18" customHeight="1">
      <c r="A132" s="45" t="inlineStr">
        <is>
          <t>Ciências da Engenharia e Tecnologias</t>
        </is>
      </c>
      <c r="B132" s="45" t="inlineStr">
        <is>
          <t>2.11 Outras Ciências de Engenharia e Tecnologias</t>
        </is>
      </c>
      <c r="C132" s="46" t="inlineStr">
        <is>
          <t>EALIM</t>
        </is>
      </c>
      <c r="D132" s="46" t="inlineStr">
        <is>
          <t>DCEB</t>
        </is>
      </c>
      <c r="E132" s="47" t="inlineStr">
        <is>
          <t>Reologia e Estrutura dos Alimentos</t>
        </is>
      </c>
      <c r="F132" s="48" t="inlineStr">
        <is>
          <t>1º ciclo</t>
        </is>
      </c>
      <c r="G132" s="48" t="inlineStr">
        <is>
          <t>2586</t>
        </is>
      </c>
      <c r="H132" s="48" t="inlineStr">
        <is>
          <t xml:space="preserve"> EALIM</t>
        </is>
      </c>
      <c r="I132" s="49" t="n">
        <v>2</v>
      </c>
      <c r="J132" s="48" t="inlineStr">
        <is>
          <t>3º</t>
        </is>
      </c>
      <c r="K132" s="48" t="inlineStr">
        <is>
          <t>1º</t>
        </is>
      </c>
      <c r="L132" s="46" t="n">
        <v>6</v>
      </c>
      <c r="M132" s="46" t="n">
        <v>14</v>
      </c>
      <c r="N132" s="46" t="n">
        <v>56</v>
      </c>
      <c r="O132" s="50" t="n">
        <v>1</v>
      </c>
      <c r="P132" s="51" t="n">
        <v>21</v>
      </c>
      <c r="Q132" s="51">
        <f>P132/M132</f>
        <v/>
      </c>
      <c r="R132" s="52" t="n"/>
      <c r="S132" s="52" t="n"/>
      <c r="T132" s="52" t="n"/>
      <c r="U132" s="51" t="n">
        <v>2</v>
      </c>
      <c r="V132" s="51" t="n">
        <v>35</v>
      </c>
      <c r="W132" s="51">
        <f>V132/M132</f>
        <v/>
      </c>
      <c r="X132" s="52" t="n"/>
      <c r="Y132" s="52" t="n"/>
      <c r="Z132" s="52" t="n"/>
      <c r="AA132" s="51" t="n"/>
      <c r="AB132" s="51" t="n"/>
      <c r="AC132" s="52" t="n"/>
      <c r="AD132" s="52" t="n"/>
      <c r="AE132" s="53" t="n"/>
      <c r="AF132" s="54">
        <f>((P132*O132)+(S132*R132)+(V132*U132)+(Y132*X132)+AB132+AD132+AE132)</f>
        <v/>
      </c>
      <c r="AG132" s="54">
        <f>'DSD (para preencher)'!AA132</f>
        <v/>
      </c>
      <c r="AH132" s="46" t="n">
        <v>21</v>
      </c>
      <c r="AI132" s="46">
        <f>AH132/M132</f>
        <v/>
      </c>
      <c r="AJ132" s="55" t="n">
        <v>35</v>
      </c>
      <c r="AK132" s="46">
        <f>AJ132/M132</f>
        <v/>
      </c>
      <c r="AL132" s="56">
        <f>AG132-AF132</f>
        <v/>
      </c>
      <c r="AY132" s="44" t="n">
        <v>2586</v>
      </c>
      <c r="AZ132">
        <f>((P132*O132)+(S132*R132)+(V132*U132)+(Y132*X132)+AB132+AD132+AE132)</f>
        <v/>
      </c>
    </row>
    <row r="133" ht="18" customHeight="1">
      <c r="A133" s="45" t="inlineStr">
        <is>
          <t>Ciências Agrárias</t>
        </is>
      </c>
      <c r="B133" s="45" t="inlineStr">
        <is>
          <t>4.3 Ciências Veterinárias</t>
        </is>
      </c>
      <c r="C133" s="46" t="inlineStr">
        <is>
          <t>EZOO</t>
        </is>
      </c>
      <c r="D133" s="46" t="inlineStr">
        <is>
          <t>DCEB</t>
        </is>
      </c>
      <c r="E133" s="47" t="inlineStr">
        <is>
          <t xml:space="preserve">Reprodução Animal </t>
        </is>
      </c>
      <c r="F133" s="48" t="inlineStr">
        <is>
          <t>1º ciclo</t>
        </is>
      </c>
      <c r="G133" s="48" t="inlineStr">
        <is>
          <t>2587</t>
        </is>
      </c>
      <c r="H133" s="48" t="inlineStr">
        <is>
          <t xml:space="preserve"> EZOO</t>
        </is>
      </c>
      <c r="I133" s="49" t="n">
        <v>1</v>
      </c>
      <c r="J133" s="48" t="inlineStr">
        <is>
          <t>2º</t>
        </is>
      </c>
      <c r="K133" s="48" t="inlineStr">
        <is>
          <t>2º</t>
        </is>
      </c>
      <c r="L133" s="46" t="n">
        <v>6</v>
      </c>
      <c r="M133" s="46" t="n">
        <v>14</v>
      </c>
      <c r="N133" s="46" t="n">
        <v>56</v>
      </c>
      <c r="O133" s="50" t="n">
        <v>1</v>
      </c>
      <c r="P133" s="51" t="n">
        <v>28</v>
      </c>
      <c r="Q133" s="51">
        <f>P133/M133</f>
        <v/>
      </c>
      <c r="R133" s="52" t="n">
        <v>1</v>
      </c>
      <c r="S133" s="52" t="n">
        <v>14</v>
      </c>
      <c r="T133" s="52">
        <f>S133/M133</f>
        <v/>
      </c>
      <c r="U133" s="51" t="n">
        <v>1</v>
      </c>
      <c r="V133" s="51" t="n">
        <v>14</v>
      </c>
      <c r="W133" s="51">
        <f>V133/M133</f>
        <v/>
      </c>
      <c r="X133" s="52" t="n"/>
      <c r="Y133" s="52" t="n"/>
      <c r="Z133" s="52" t="n"/>
      <c r="AA133" s="51" t="n"/>
      <c r="AB133" s="51" t="n"/>
      <c r="AC133" s="52" t="n"/>
      <c r="AD133" s="52" t="n"/>
      <c r="AE133" s="53" t="n"/>
      <c r="AF133" s="54">
        <f>((P133*O133)+(S133*R133)+(V133*U133)+(Y133*X133)+AB133+AD133+AE133)</f>
        <v/>
      </c>
      <c r="AG133" s="54">
        <f>'DSD (para preencher)'!AA133</f>
        <v/>
      </c>
      <c r="AH133" s="46" t="n">
        <v>28</v>
      </c>
      <c r="AI133" s="46">
        <f>AH133/M133</f>
        <v/>
      </c>
      <c r="AJ133" s="55" t="n">
        <v>28</v>
      </c>
      <c r="AK133" s="46">
        <f>AJ133/M133</f>
        <v/>
      </c>
      <c r="AL133" s="56">
        <f>AG133-AF133</f>
        <v/>
      </c>
      <c r="AY133" s="44" t="n">
        <v>2587</v>
      </c>
      <c r="AZ133">
        <f>((P133*O133)+(S133*R133)+(V133*U133)+(Y133*X133)+AB133+AD133+AE133)</f>
        <v/>
      </c>
    </row>
    <row r="134" ht="18" customHeight="1">
      <c r="A134" s="45" t="inlineStr">
        <is>
          <t>Ciências Agrárias</t>
        </is>
      </c>
      <c r="B134" s="45" t="inlineStr">
        <is>
          <t>1.1 Agricultura, Silvicultura e Pescas</t>
        </is>
      </c>
      <c r="C134" s="46" t="inlineStr">
        <is>
          <t>FLO</t>
        </is>
      </c>
      <c r="D134" s="46" t="inlineStr">
        <is>
          <t>DRAT</t>
        </is>
      </c>
      <c r="E134" s="47" t="inlineStr">
        <is>
          <t>Silvicultura I</t>
        </is>
      </c>
      <c r="F134" s="48" t="inlineStr">
        <is>
          <t>1º ciclo</t>
        </is>
      </c>
      <c r="G134" s="48" t="inlineStr">
        <is>
          <t>2588</t>
        </is>
      </c>
      <c r="H134" s="48" t="inlineStr">
        <is>
          <t xml:space="preserve"> EFLO</t>
        </is>
      </c>
      <c r="I134" s="49" t="n">
        <v>1</v>
      </c>
      <c r="J134" s="48" t="inlineStr">
        <is>
          <t>2º</t>
        </is>
      </c>
      <c r="K134" s="48" t="inlineStr">
        <is>
          <t>2º</t>
        </is>
      </c>
      <c r="L134" s="46" t="n">
        <v>6</v>
      </c>
      <c r="M134" s="46" t="n">
        <v>14</v>
      </c>
      <c r="N134" s="46" t="n">
        <v>56</v>
      </c>
      <c r="O134" s="50" t="n">
        <v>1</v>
      </c>
      <c r="P134" s="51" t="n">
        <v>28</v>
      </c>
      <c r="Q134" s="51">
        <f>P134/M134</f>
        <v/>
      </c>
      <c r="R134" s="52" t="n"/>
      <c r="S134" s="52" t="n"/>
      <c r="T134" s="52" t="n"/>
      <c r="U134" s="51" t="n">
        <v>1</v>
      </c>
      <c r="V134" s="51" t="n">
        <v>14</v>
      </c>
      <c r="W134" s="51">
        <f>V134/M134</f>
        <v/>
      </c>
      <c r="X134" s="52" t="n">
        <v>1</v>
      </c>
      <c r="Y134" s="52" t="n">
        <v>14</v>
      </c>
      <c r="Z134" s="52">
        <f>Y134/M134</f>
        <v/>
      </c>
      <c r="AA134" s="51" t="n"/>
      <c r="AB134" s="51" t="n"/>
      <c r="AC134" s="52" t="n"/>
      <c r="AD134" s="52" t="n"/>
      <c r="AE134" s="53" t="n"/>
      <c r="AF134" s="54">
        <f>((P134*O134)+(S134*R134)+(V134*U134)+(Y134*X134)+AB134+AD134+AE134)</f>
        <v/>
      </c>
      <c r="AG134" s="54">
        <f>'DSD (para preencher)'!AA134</f>
        <v/>
      </c>
      <c r="AH134" s="46" t="n">
        <v>28</v>
      </c>
      <c r="AI134" s="46">
        <f>AH134/M134</f>
        <v/>
      </c>
      <c r="AJ134" s="55" t="n">
        <v>28</v>
      </c>
      <c r="AK134" s="46">
        <f>AJ134/M134</f>
        <v/>
      </c>
      <c r="AL134" s="56">
        <f>AG134-AF134</f>
        <v/>
      </c>
      <c r="AY134" s="44" t="n">
        <v>2588</v>
      </c>
      <c r="AZ134">
        <f>((P134*O134)+(S134*R134)+(V134*U134)+(Y134*X134)+AB134+AD134+AE134)</f>
        <v/>
      </c>
    </row>
    <row r="135" ht="18" customHeight="1">
      <c r="A135" s="45" t="inlineStr">
        <is>
          <t>Ciências Agrárias</t>
        </is>
      </c>
      <c r="B135" s="45" t="inlineStr">
        <is>
          <t>1.1 Agricultura, Silvicultura e Pescas</t>
        </is>
      </c>
      <c r="C135" s="46" t="inlineStr">
        <is>
          <t>FLO</t>
        </is>
      </c>
      <c r="D135" s="46" t="inlineStr">
        <is>
          <t>DRAT</t>
        </is>
      </c>
      <c r="E135" s="47" t="inlineStr">
        <is>
          <t xml:space="preserve">Silvicultura II </t>
        </is>
      </c>
      <c r="F135" s="48" t="inlineStr">
        <is>
          <t>1º ciclo</t>
        </is>
      </c>
      <c r="G135" s="48" t="inlineStr">
        <is>
          <t>2589</t>
        </is>
      </c>
      <c r="H135" s="48" t="inlineStr">
        <is>
          <t xml:space="preserve"> EFLO</t>
        </is>
      </c>
      <c r="I135" s="49" t="n">
        <v>1</v>
      </c>
      <c r="J135" s="48" t="inlineStr">
        <is>
          <t>3º</t>
        </is>
      </c>
      <c r="K135" s="48" t="inlineStr">
        <is>
          <t>1º</t>
        </is>
      </c>
      <c r="L135" s="46" t="n">
        <v>6</v>
      </c>
      <c r="M135" s="46" t="n">
        <v>14</v>
      </c>
      <c r="N135" s="46" t="n">
        <v>56</v>
      </c>
      <c r="O135" s="50" t="n">
        <v>1</v>
      </c>
      <c r="P135" s="51" t="n">
        <v>28</v>
      </c>
      <c r="Q135" s="51">
        <f>P135/M135</f>
        <v/>
      </c>
      <c r="R135" s="52" t="n"/>
      <c r="S135" s="52" t="n"/>
      <c r="T135" s="52" t="n"/>
      <c r="U135" s="51" t="n">
        <v>1</v>
      </c>
      <c r="V135" s="51" t="n">
        <v>14</v>
      </c>
      <c r="W135" s="51">
        <f>V135/M135</f>
        <v/>
      </c>
      <c r="X135" s="52" t="n">
        <v>1</v>
      </c>
      <c r="Y135" s="52" t="n">
        <v>14</v>
      </c>
      <c r="Z135" s="52">
        <f>Y135/M135</f>
        <v/>
      </c>
      <c r="AA135" s="51" t="n"/>
      <c r="AB135" s="51" t="n"/>
      <c r="AC135" s="52" t="n"/>
      <c r="AD135" s="52" t="n"/>
      <c r="AE135" s="53" t="n"/>
      <c r="AF135" s="54">
        <f>((P135*O135)+(S135*R135)+(V135*U135)+(Y135*X135)+AB135+AD135+AE135)</f>
        <v/>
      </c>
      <c r="AG135" s="54">
        <f>'DSD (para preencher)'!AA135</f>
        <v/>
      </c>
      <c r="AH135" s="46" t="n">
        <v>28</v>
      </c>
      <c r="AI135" s="46">
        <f>AH135/M135</f>
        <v/>
      </c>
      <c r="AJ135" s="55" t="n">
        <v>28</v>
      </c>
      <c r="AK135" s="46">
        <f>AJ135/M135</f>
        <v/>
      </c>
      <c r="AL135" s="56">
        <f>AG135-AF135</f>
        <v/>
      </c>
      <c r="AY135" s="44" t="n">
        <v>2589</v>
      </c>
      <c r="AZ135">
        <f>((P135*O135)+(S135*R135)+(V135*U135)+(Y135*X135)+AB135+AD135+AE135)</f>
        <v/>
      </c>
    </row>
    <row r="136" ht="18" customHeight="1">
      <c r="A136" s="45" t="inlineStr">
        <is>
          <t>Ciências Agrárias</t>
        </is>
      </c>
      <c r="B136" s="45" t="inlineStr">
        <is>
          <t>1.1 Agricultura, Silvicultura e Pescas</t>
        </is>
      </c>
      <c r="C136" s="46" t="inlineStr">
        <is>
          <t>FLO</t>
        </is>
      </c>
      <c r="D136" s="46" t="inlineStr">
        <is>
          <t>DRAT</t>
        </is>
      </c>
      <c r="E136" s="47" t="inlineStr">
        <is>
          <t xml:space="preserve">Sistemas Agroflorestais </t>
        </is>
      </c>
      <c r="F136" s="48" t="inlineStr">
        <is>
          <t>1º ciclo</t>
        </is>
      </c>
      <c r="G136" s="48" t="n">
        <v>2590</v>
      </c>
      <c r="H136" s="48" t="inlineStr">
        <is>
          <t xml:space="preserve"> EFLO</t>
        </is>
      </c>
      <c r="I136" s="49" t="n">
        <v>1</v>
      </c>
      <c r="J136" s="48" t="inlineStr">
        <is>
          <t>2º</t>
        </is>
      </c>
      <c r="K136" s="48" t="inlineStr">
        <is>
          <t>2º</t>
        </is>
      </c>
      <c r="L136" s="46" t="n">
        <v>3</v>
      </c>
      <c r="M136" s="46" t="n">
        <v>7</v>
      </c>
      <c r="N136" s="46" t="n">
        <v>28</v>
      </c>
      <c r="O136" s="50" t="n">
        <v>1</v>
      </c>
      <c r="P136" s="51" t="n">
        <v>14</v>
      </c>
      <c r="Q136" s="51">
        <f>P136/M136</f>
        <v/>
      </c>
      <c r="R136" s="52" t="n"/>
      <c r="S136" s="52" t="n"/>
      <c r="T136" s="52" t="n"/>
      <c r="U136" s="51" t="n">
        <v>1</v>
      </c>
      <c r="V136" s="51" t="n">
        <v>14</v>
      </c>
      <c r="W136" s="51">
        <f>V136/M136</f>
        <v/>
      </c>
      <c r="X136" s="52" t="n"/>
      <c r="Y136" s="52" t="n"/>
      <c r="Z136" s="52" t="n"/>
      <c r="AA136" s="51" t="n"/>
      <c r="AB136" s="51" t="n"/>
      <c r="AC136" s="52" t="n"/>
      <c r="AD136" s="52" t="n"/>
      <c r="AE136" s="53" t="n"/>
      <c r="AF136" s="54">
        <f>((P136*O136)+(S136*R136)+(V136*U136)+(Y136*X136)+AB136+AD136+AE136)</f>
        <v/>
      </c>
      <c r="AG136" s="54">
        <f>'DSD (para preencher)'!AA136</f>
        <v/>
      </c>
      <c r="AH136" s="46" t="n">
        <v>14</v>
      </c>
      <c r="AI136" s="46">
        <f>AH136/M136</f>
        <v/>
      </c>
      <c r="AJ136" s="55" t="n">
        <v>14</v>
      </c>
      <c r="AK136" s="46">
        <f>AJ136/M136</f>
        <v/>
      </c>
      <c r="AL136" s="56">
        <f>AG136-AF136</f>
        <v/>
      </c>
      <c r="AY136" s="44" t="n">
        <v>2590</v>
      </c>
      <c r="AZ136">
        <f>((P136*O136)+(S136*R136)+(V136*U136)+(Y136*X136)+AB136+AD136+AE136)</f>
        <v/>
      </c>
    </row>
    <row r="137" ht="18" customHeight="1">
      <c r="A137" s="45" t="inlineStr">
        <is>
          <t>Ciências Exatas e Naturais</t>
        </is>
      </c>
      <c r="B137" s="45" t="inlineStr">
        <is>
          <t>1.2 Ciências da Computação e Ciências da Informação</t>
        </is>
      </c>
      <c r="C137" s="46" t="inlineStr">
        <is>
          <t>CAT</t>
        </is>
      </c>
      <c r="D137" s="46" t="inlineStr">
        <is>
          <t>DRAT</t>
        </is>
      </c>
      <c r="E137" s="47" t="inlineStr">
        <is>
          <t>Sistemas de Informação Geográfica</t>
        </is>
      </c>
      <c r="F137" s="48" t="inlineStr">
        <is>
          <t>1º ciclo</t>
        </is>
      </c>
      <c r="G137" s="48" t="inlineStr">
        <is>
          <t>2591</t>
        </is>
      </c>
      <c r="H137" s="48" t="inlineStr">
        <is>
          <t xml:space="preserve"> AP+EAGR+EAMB+EFLO</t>
        </is>
      </c>
      <c r="I137" s="49" t="n">
        <v>6</v>
      </c>
      <c r="J137" s="48" t="inlineStr">
        <is>
          <t>2º</t>
        </is>
      </c>
      <c r="K137" s="48" t="inlineStr">
        <is>
          <t>2º</t>
        </is>
      </c>
      <c r="L137" s="46" t="n">
        <v>6</v>
      </c>
      <c r="M137" s="46" t="n">
        <v>14</v>
      </c>
      <c r="N137" s="46" t="n">
        <v>56</v>
      </c>
      <c r="O137" s="50" t="n">
        <v>1</v>
      </c>
      <c r="P137" s="51" t="n">
        <v>14</v>
      </c>
      <c r="Q137" s="51">
        <f>P137/M137</f>
        <v/>
      </c>
      <c r="R137" s="52" t="n">
        <v>3</v>
      </c>
      <c r="S137" s="52" t="n">
        <v>42</v>
      </c>
      <c r="T137" s="52">
        <f>S137/M137</f>
        <v/>
      </c>
      <c r="U137" s="51" t="n"/>
      <c r="V137" s="51" t="n"/>
      <c r="W137" s="51" t="n"/>
      <c r="X137" s="52" t="n"/>
      <c r="Y137" s="52" t="n"/>
      <c r="Z137" s="52" t="n"/>
      <c r="AA137" s="51" t="n"/>
      <c r="AB137" s="51" t="n"/>
      <c r="AC137" s="52" t="n"/>
      <c r="AD137" s="52" t="n"/>
      <c r="AE137" s="53" t="n"/>
      <c r="AF137" s="54">
        <f>((P137*O137)+(S137*R137)+(V137*U137)+(Y137*X137)+AB137+AD137+AE137)</f>
        <v/>
      </c>
      <c r="AG137" s="54">
        <f>'DSD (para preencher)'!AA137</f>
        <v/>
      </c>
      <c r="AH137" s="46" t="n">
        <v>14</v>
      </c>
      <c r="AI137" s="46">
        <f>AH137/M137</f>
        <v/>
      </c>
      <c r="AJ137" s="55" t="n">
        <v>42</v>
      </c>
      <c r="AK137" s="46">
        <f>AJ137/M137</f>
        <v/>
      </c>
      <c r="AL137" s="56">
        <f>AG137-AF137</f>
        <v/>
      </c>
      <c r="AY137" s="44" t="n">
        <v>2591</v>
      </c>
      <c r="AZ137">
        <f>((P137*O137)+(S137*R137)+(V137*U137)+(Y137*X137)+AB137+AD137+AE137)</f>
        <v/>
      </c>
    </row>
    <row r="138" ht="18" customHeight="1">
      <c r="A138" s="45" t="inlineStr">
        <is>
          <t>Ciências Sociais</t>
        </is>
      </c>
      <c r="B138" s="45" t="inlineStr">
        <is>
          <t>5.2 Economia e Gestão</t>
        </is>
      </c>
      <c r="C138" s="46" t="inlineStr">
        <is>
          <t>ECON</t>
        </is>
      </c>
      <c r="D138" s="46" t="inlineStr">
        <is>
          <t>DCEB</t>
        </is>
      </c>
      <c r="E138" s="47" t="inlineStr">
        <is>
          <t>Sociologia e Política Agrícola e Alimentar</t>
        </is>
      </c>
      <c r="F138" s="48" t="inlineStr">
        <is>
          <t>1º ciclo</t>
        </is>
      </c>
      <c r="G138" s="48" t="inlineStr">
        <is>
          <t>2592</t>
        </is>
      </c>
      <c r="H138" s="48" t="inlineStr">
        <is>
          <t xml:space="preserve"> EAGR+EALIM+EZOO</t>
        </is>
      </c>
      <c r="I138" s="49" t="n">
        <v>6</v>
      </c>
      <c r="J138" s="48" t="inlineStr">
        <is>
          <t>3º</t>
        </is>
      </c>
      <c r="K138" s="48" t="inlineStr">
        <is>
          <t>2º</t>
        </is>
      </c>
      <c r="L138" s="46" t="n">
        <v>6</v>
      </c>
      <c r="M138" s="46" t="n">
        <v>14</v>
      </c>
      <c r="N138" s="46" t="n">
        <v>56</v>
      </c>
      <c r="O138" s="50" t="n">
        <v>1</v>
      </c>
      <c r="P138" s="51" t="n">
        <v>28</v>
      </c>
      <c r="Q138" s="51">
        <f>P138/M138</f>
        <v/>
      </c>
      <c r="R138" s="52" t="n">
        <v>3</v>
      </c>
      <c r="S138" s="52" t="n">
        <v>28</v>
      </c>
      <c r="T138" s="52" t="n"/>
      <c r="U138" s="51" t="n"/>
      <c r="V138" s="51" t="n"/>
      <c r="W138" s="51" t="n"/>
      <c r="X138" s="52" t="n"/>
      <c r="Y138" s="52" t="n"/>
      <c r="Z138" s="52" t="n"/>
      <c r="AA138" s="51" t="n"/>
      <c r="AB138" s="51" t="n"/>
      <c r="AC138" s="52" t="n"/>
      <c r="AD138" s="52" t="n"/>
      <c r="AE138" s="53" t="n"/>
      <c r="AF138" s="54">
        <f>((P138*O138)+(S138*R138)+(V138*U138)+(Y138*X138)+AB138+AD138+AE138)</f>
        <v/>
      </c>
      <c r="AG138" s="54">
        <f>'DSD (para preencher)'!AA138</f>
        <v/>
      </c>
      <c r="AH138" s="46" t="n">
        <v>28</v>
      </c>
      <c r="AI138" s="46">
        <f>AH138/M138</f>
        <v/>
      </c>
      <c r="AJ138" s="55" t="n">
        <v>28</v>
      </c>
      <c r="AK138" s="46">
        <f>AJ138/M138</f>
        <v/>
      </c>
      <c r="AL138" s="56">
        <f>AG138-AF138</f>
        <v/>
      </c>
      <c r="AY138" s="44" t="n">
        <v>2592</v>
      </c>
      <c r="AZ138">
        <f>((P138*O138)+(S138*R138)+(V138*U138)+(Y138*X138)+AB138+AD138+AE138)</f>
        <v/>
      </c>
    </row>
    <row r="139" ht="18" customHeight="1">
      <c r="A139" s="45" t="inlineStr">
        <is>
          <t>Ciências Sociais</t>
        </is>
      </c>
      <c r="B139" s="45" t="inlineStr">
        <is>
          <t>5.2 Economia e Gestão</t>
        </is>
      </c>
      <c r="C139" s="46" t="inlineStr">
        <is>
          <t>ECON</t>
        </is>
      </c>
      <c r="D139" s="46" t="inlineStr">
        <is>
          <t>DCEB</t>
        </is>
      </c>
      <c r="E139" s="47" t="inlineStr">
        <is>
          <t>Sociologia e Política Ambiental e Territorial</t>
        </is>
      </c>
      <c r="F139" s="48" t="inlineStr">
        <is>
          <t>1º ciclo</t>
        </is>
      </c>
      <c r="G139" s="48" t="inlineStr">
        <is>
          <t>2593</t>
        </is>
      </c>
      <c r="H139" s="48" t="inlineStr">
        <is>
          <t xml:space="preserve"> AP+EAMB</t>
        </is>
      </c>
      <c r="I139" s="49" t="n">
        <v>2</v>
      </c>
      <c r="J139" s="48" t="inlineStr">
        <is>
          <t>3º</t>
        </is>
      </c>
      <c r="K139" s="48" t="inlineStr">
        <is>
          <t>2º</t>
        </is>
      </c>
      <c r="L139" s="46" t="n">
        <v>3</v>
      </c>
      <c r="M139" s="46" t="n">
        <v>7</v>
      </c>
      <c r="N139" s="46" t="n">
        <v>28</v>
      </c>
      <c r="O139" s="50" t="n">
        <v>1</v>
      </c>
      <c r="P139" s="51" t="n">
        <v>14</v>
      </c>
      <c r="Q139" s="51">
        <f>P139/M139</f>
        <v/>
      </c>
      <c r="R139" s="52" t="n"/>
      <c r="S139" s="52" t="n"/>
      <c r="T139" s="52" t="n"/>
      <c r="U139" s="51" t="n"/>
      <c r="V139" s="51" t="n"/>
      <c r="W139" s="51" t="n"/>
      <c r="X139" s="52" t="n"/>
      <c r="Y139" s="52" t="n"/>
      <c r="Z139" s="52" t="n"/>
      <c r="AA139" s="51" t="n">
        <v>1</v>
      </c>
      <c r="AB139" s="51" t="n">
        <v>14</v>
      </c>
      <c r="AC139" s="52">
        <f>AB139/M139</f>
        <v/>
      </c>
      <c r="AD139" s="52" t="n"/>
      <c r="AE139" s="53" t="n"/>
      <c r="AF139" s="54">
        <f>((P139*O139)+(S139*R139)+(V139*U139)+(Y139*X139)+AB139+AD139+AE139)</f>
        <v/>
      </c>
      <c r="AG139" s="54">
        <f>'DSD (para preencher)'!AA139</f>
        <v/>
      </c>
      <c r="AH139" s="46" t="n">
        <v>14</v>
      </c>
      <c r="AI139" s="46">
        <f>AH139/M139</f>
        <v/>
      </c>
      <c r="AJ139" s="55" t="n">
        <v>14</v>
      </c>
      <c r="AK139" s="46">
        <f>AJ139/M139</f>
        <v/>
      </c>
      <c r="AL139" s="56">
        <f>AG139-AF139</f>
        <v/>
      </c>
      <c r="AY139" s="44" t="n">
        <v>2593</v>
      </c>
      <c r="AZ139">
        <f>((P139*O139)+(S139*R139)+(V139*U139)+(Y139*X139)+AB139+AD139+AE139)</f>
        <v/>
      </c>
    </row>
    <row r="140" ht="18" customHeight="1">
      <c r="A140" s="45" t="inlineStr">
        <is>
          <t>Ciências Agrárias</t>
        </is>
      </c>
      <c r="B140" s="45" t="inlineStr">
        <is>
          <t>1.1 Agricultura, Silvicultura e Pescas</t>
        </is>
      </c>
      <c r="C140" s="46" t="inlineStr">
        <is>
          <t>CAT</t>
        </is>
      </c>
      <c r="D140" s="46" t="inlineStr">
        <is>
          <t>DRAT</t>
        </is>
      </c>
      <c r="E140" s="47" t="inlineStr">
        <is>
          <t>Solos</t>
        </is>
      </c>
      <c r="F140" s="48" t="inlineStr">
        <is>
          <t>1º ciclo</t>
        </is>
      </c>
      <c r="G140" s="48" t="inlineStr">
        <is>
          <t>2594</t>
        </is>
      </c>
      <c r="H140" s="48" t="inlineStr">
        <is>
          <t xml:space="preserve"> AP+EAGR+EAMB+EFLO</t>
        </is>
      </c>
      <c r="I140" s="49" t="n">
        <v>6</v>
      </c>
      <c r="J140" s="48" t="inlineStr">
        <is>
          <t>2º</t>
        </is>
      </c>
      <c r="K140" s="48" t="inlineStr">
        <is>
          <t xml:space="preserve">1º </t>
        </is>
      </c>
      <c r="L140" s="46" t="n">
        <v>6</v>
      </c>
      <c r="M140" s="46" t="n">
        <v>14</v>
      </c>
      <c r="N140" s="46" t="n">
        <v>56</v>
      </c>
      <c r="O140" s="50" t="n">
        <v>1</v>
      </c>
      <c r="P140" s="51" t="n">
        <v>21</v>
      </c>
      <c r="Q140" s="51">
        <f>P140/M140</f>
        <v/>
      </c>
      <c r="R140" s="52" t="n"/>
      <c r="S140" s="52" t="n"/>
      <c r="T140" s="52" t="n"/>
      <c r="U140" s="51" t="n">
        <v>6</v>
      </c>
      <c r="V140" s="51" t="n">
        <v>35</v>
      </c>
      <c r="W140" s="51">
        <f>V140/M140</f>
        <v/>
      </c>
      <c r="X140" s="52" t="n"/>
      <c r="Y140" s="52" t="n"/>
      <c r="Z140" s="52" t="n"/>
      <c r="AA140" s="51" t="n"/>
      <c r="AB140" s="51" t="n"/>
      <c r="AC140" s="52" t="n"/>
      <c r="AD140" s="52" t="n"/>
      <c r="AE140" s="53" t="n"/>
      <c r="AF140" s="54">
        <f>((P140*O140)+(S140*R140)+(V140*U140)+(Y140*X140)+AB140+AD140+AE140)</f>
        <v/>
      </c>
      <c r="AG140" s="54">
        <f>'DSD (para preencher)'!AA140</f>
        <v/>
      </c>
      <c r="AH140" s="46" t="n">
        <v>21</v>
      </c>
      <c r="AI140" s="46">
        <f>AH140/M140</f>
        <v/>
      </c>
      <c r="AJ140" s="55" t="n">
        <v>35</v>
      </c>
      <c r="AK140" s="46">
        <f>AJ140/M140</f>
        <v/>
      </c>
      <c r="AL140" s="56">
        <f>AG140-AF140</f>
        <v/>
      </c>
      <c r="AY140" s="44" t="n">
        <v>2594</v>
      </c>
      <c r="AZ140">
        <f>((P140*O140)+(S140*R140)+(V140*U140)+(Y140*X140)+AB140+AD140+AE140)</f>
        <v/>
      </c>
    </row>
    <row r="141" ht="18" customHeight="1">
      <c r="A141" s="45" t="inlineStr">
        <is>
          <t>Ciências da Engenharia e Tecnologias</t>
        </is>
      </c>
      <c r="B141" s="45" t="inlineStr">
        <is>
          <t>2.11 Outras Ciências de Engenharia e Tecnologias</t>
        </is>
      </c>
      <c r="C141" s="46" t="inlineStr">
        <is>
          <t>AP</t>
        </is>
      </c>
      <c r="D141" s="46" t="inlineStr">
        <is>
          <t>DRAT</t>
        </is>
      </c>
      <c r="E141" s="47" t="inlineStr">
        <is>
          <t>Técnicas de Construção Aplicadas ao Projecto de Arquitectura Paisagista</t>
        </is>
      </c>
      <c r="F141" s="48" t="inlineStr">
        <is>
          <t>1º ciclo</t>
        </is>
      </c>
      <c r="G141" s="48" t="inlineStr">
        <is>
          <t>2595</t>
        </is>
      </c>
      <c r="H141" s="48" t="inlineStr">
        <is>
          <t xml:space="preserve"> AP</t>
        </is>
      </c>
      <c r="I141" s="49" t="n">
        <v>1</v>
      </c>
      <c r="J141" s="48" t="inlineStr">
        <is>
          <t>2º</t>
        </is>
      </c>
      <c r="K141" s="48" t="inlineStr">
        <is>
          <t>2º</t>
        </is>
      </c>
      <c r="L141" s="46" t="n">
        <v>6</v>
      </c>
      <c r="M141" s="46" t="n">
        <v>14</v>
      </c>
      <c r="N141" s="46" t="n">
        <v>56</v>
      </c>
      <c r="O141" s="50" t="n">
        <v>1</v>
      </c>
      <c r="P141" s="51" t="n">
        <v>14</v>
      </c>
      <c r="Q141" s="51">
        <f>P141/M141</f>
        <v/>
      </c>
      <c r="R141" s="52" t="n"/>
      <c r="S141" s="52" t="n"/>
      <c r="T141" s="52" t="n"/>
      <c r="U141" s="51" t="n">
        <v>1</v>
      </c>
      <c r="V141" s="51" t="n">
        <v>21</v>
      </c>
      <c r="W141" s="51">
        <f>V141/M141</f>
        <v/>
      </c>
      <c r="X141" s="52" t="n">
        <v>1</v>
      </c>
      <c r="Y141" s="52" t="n">
        <v>21</v>
      </c>
      <c r="Z141" s="52">
        <f>Y141/M141</f>
        <v/>
      </c>
      <c r="AA141" s="51" t="n"/>
      <c r="AB141" s="51" t="n"/>
      <c r="AC141" s="52" t="n"/>
      <c r="AD141" s="52" t="n"/>
      <c r="AE141" s="53" t="n"/>
      <c r="AF141" s="54">
        <f>((P141*O141)+(S141*R141)+(V141*U141)+(Y141*X141)+AB141+AD141+AE141)</f>
        <v/>
      </c>
      <c r="AG141" s="54">
        <f>'DSD (para preencher)'!AA141</f>
        <v/>
      </c>
      <c r="AH141" s="46" t="n">
        <v>14</v>
      </c>
      <c r="AI141" s="46">
        <f>AH141/M141</f>
        <v/>
      </c>
      <c r="AJ141" s="55" t="n">
        <v>42</v>
      </c>
      <c r="AK141" s="46">
        <f>AJ141/M141</f>
        <v/>
      </c>
      <c r="AL141" s="56">
        <f>AG141-AF141</f>
        <v/>
      </c>
      <c r="AY141" s="44" t="n">
        <v>2595</v>
      </c>
      <c r="AZ141">
        <f>((P141*O141)+(S141*R141)+(V141*U141)+(Y141*X141)+AB141+AD141+AE141)</f>
        <v/>
      </c>
    </row>
    <row r="142" ht="18" customHeight="1">
      <c r="A142" s="45" t="inlineStr">
        <is>
          <t>Ciências Exatas e Naturais</t>
        </is>
      </c>
      <c r="B142" s="45" t="inlineStr">
        <is>
          <t>1.6 Ciências Biológicas</t>
        </is>
      </c>
      <c r="C142" s="46" t="inlineStr">
        <is>
          <t>BIO</t>
        </is>
      </c>
      <c r="D142" s="46" t="inlineStr">
        <is>
          <t>DRAT</t>
        </is>
      </c>
      <c r="E142" s="47" t="inlineStr">
        <is>
          <t>Técnicas Laboratoriais em Biologia</t>
        </is>
      </c>
      <c r="F142" s="48" t="inlineStr">
        <is>
          <t>1º ciclo</t>
        </is>
      </c>
      <c r="G142" s="48" t="inlineStr">
        <is>
          <t>2596</t>
        </is>
      </c>
      <c r="H142" s="48" t="inlineStr">
        <is>
          <t xml:space="preserve"> BIO</t>
        </is>
      </c>
      <c r="I142" s="49" t="n">
        <v>2</v>
      </c>
      <c r="J142" s="48" t="inlineStr">
        <is>
          <t>2º</t>
        </is>
      </c>
      <c r="K142" s="48" t="inlineStr">
        <is>
          <t>1º</t>
        </is>
      </c>
      <c r="L142" s="46" t="n">
        <v>6</v>
      </c>
      <c r="M142" s="46" t="n">
        <v>14</v>
      </c>
      <c r="N142" s="46" t="n">
        <v>56</v>
      </c>
      <c r="O142" s="50" t="n">
        <v>1</v>
      </c>
      <c r="P142" s="51" t="n">
        <v>14</v>
      </c>
      <c r="Q142" s="51">
        <f>P142/M142</f>
        <v/>
      </c>
      <c r="R142" s="52" t="n"/>
      <c r="S142" s="52" t="n"/>
      <c r="T142" s="52" t="n"/>
      <c r="U142" s="51" t="n">
        <v>2</v>
      </c>
      <c r="V142" s="51" t="n">
        <v>34</v>
      </c>
      <c r="W142" s="51" t="n">
        <v>2.5</v>
      </c>
      <c r="X142" s="52" t="n"/>
      <c r="Y142" s="52" t="n"/>
      <c r="Z142" s="52" t="n"/>
      <c r="AA142" s="51" t="n">
        <v>1</v>
      </c>
      <c r="AB142" s="51" t="n">
        <v>8</v>
      </c>
      <c r="AC142" s="52" t="n"/>
      <c r="AD142" s="52" t="n"/>
      <c r="AE142" s="53" t="n"/>
      <c r="AF142" s="54">
        <f>((P142*O142)+(S142*R142)+(V142*U142)+(Y142*X142)+AB142+AD142+AE142)</f>
        <v/>
      </c>
      <c r="AG142" s="54">
        <f>'DSD (para preencher)'!AA142</f>
        <v/>
      </c>
      <c r="AH142" s="46" t="n">
        <v>14</v>
      </c>
      <c r="AI142" s="46">
        <f>AH142/M142</f>
        <v/>
      </c>
      <c r="AJ142" s="55" t="n">
        <v>42</v>
      </c>
      <c r="AK142" s="46">
        <f>AJ142/M142</f>
        <v/>
      </c>
      <c r="AL142" s="56">
        <f>AG142-AF142</f>
        <v/>
      </c>
      <c r="AY142" s="44" t="n">
        <v>2596</v>
      </c>
      <c r="AZ142">
        <f>((P142*O142)+(S142*R142)+(V142*U142)+(Y142*X142)+AB142+AD142+AE142)</f>
        <v/>
      </c>
    </row>
    <row r="143" ht="18" customHeight="1">
      <c r="A143" s="45" t="inlineStr">
        <is>
          <t>Ciências Agrárias</t>
        </is>
      </c>
      <c r="B143" s="45" t="inlineStr">
        <is>
          <t>1.1 Agricultura, Silvicultura e Pescas</t>
        </is>
      </c>
      <c r="C143" s="46" t="inlineStr">
        <is>
          <t>FLO</t>
        </is>
      </c>
      <c r="D143" s="46" t="inlineStr">
        <is>
          <t>DRAT</t>
        </is>
      </c>
      <c r="E143" s="47" t="inlineStr">
        <is>
          <t xml:space="preserve">Tecnologia dos Produtos Florestais </t>
        </is>
      </c>
      <c r="F143" s="48" t="inlineStr">
        <is>
          <t>1º ciclo</t>
        </is>
      </c>
      <c r="G143" s="48" t="inlineStr">
        <is>
          <t>2597</t>
        </is>
      </c>
      <c r="H143" s="48" t="inlineStr">
        <is>
          <t xml:space="preserve"> EFLO</t>
        </is>
      </c>
      <c r="I143" s="49" t="n">
        <v>1</v>
      </c>
      <c r="J143" s="48" t="inlineStr">
        <is>
          <t>3º</t>
        </is>
      </c>
      <c r="K143" s="48" t="inlineStr">
        <is>
          <t>2º</t>
        </is>
      </c>
      <c r="L143" s="46" t="n">
        <v>6</v>
      </c>
      <c r="M143" s="46" t="n">
        <v>14</v>
      </c>
      <c r="N143" s="46" t="n">
        <v>56</v>
      </c>
      <c r="O143" s="50" t="n">
        <v>1</v>
      </c>
      <c r="P143" s="51" t="n">
        <v>21</v>
      </c>
      <c r="Q143" s="51">
        <f>P143/M143</f>
        <v/>
      </c>
      <c r="R143" s="52" t="n">
        <v>1</v>
      </c>
      <c r="S143" s="52" t="n">
        <v>21</v>
      </c>
      <c r="T143" s="52">
        <f>S143/M143</f>
        <v/>
      </c>
      <c r="U143" s="51" t="n">
        <v>1</v>
      </c>
      <c r="V143" s="51" t="n">
        <v>14</v>
      </c>
      <c r="W143" s="51">
        <f>V143/M143</f>
        <v/>
      </c>
      <c r="X143" s="52" t="n"/>
      <c r="Y143" s="52" t="n"/>
      <c r="Z143" s="52" t="n"/>
      <c r="AA143" s="51" t="n"/>
      <c r="AB143" s="51" t="n"/>
      <c r="AC143" s="52" t="n"/>
      <c r="AD143" s="52" t="n"/>
      <c r="AE143" s="53" t="n"/>
      <c r="AF143" s="54">
        <f>((P143*O143)+(S143*R143)+(V143*U143)+(Y143*X143)+AB143+AD143+AE143)</f>
        <v/>
      </c>
      <c r="AG143" s="54">
        <f>'DSD (para preencher)'!AA143</f>
        <v/>
      </c>
      <c r="AH143" s="46" t="n">
        <v>21</v>
      </c>
      <c r="AI143" s="46">
        <f>AH143/M143</f>
        <v/>
      </c>
      <c r="AJ143" s="55" t="n">
        <v>35</v>
      </c>
      <c r="AK143" s="46">
        <f>AJ143/M143</f>
        <v/>
      </c>
      <c r="AL143" s="56">
        <f>AG143-AF143</f>
        <v/>
      </c>
      <c r="AY143" s="44" t="n">
        <v>2597</v>
      </c>
      <c r="AZ143">
        <f>((P143*O143)+(S143*R143)+(V143*U143)+(Y143*X143)+AB143+AD143+AE143)</f>
        <v/>
      </c>
    </row>
    <row r="144" ht="18" customHeight="1">
      <c r="A144" s="45" t="inlineStr">
        <is>
          <t>Ciências Agrárias</t>
        </is>
      </c>
      <c r="B144" s="45" t="inlineStr">
        <is>
          <t>1.1 Agricultura, Silvicultura e Pescas</t>
        </is>
      </c>
      <c r="C144" s="46" t="inlineStr">
        <is>
          <t>EAGR</t>
        </is>
      </c>
      <c r="D144" s="46" t="inlineStr">
        <is>
          <t>DCEB</t>
        </is>
      </c>
      <c r="E144" s="47" t="inlineStr">
        <is>
          <t>Tecnologias de Produção Hortícola, Frutícola e Vitícola II</t>
        </is>
      </c>
      <c r="F144" s="48" t="inlineStr">
        <is>
          <t>1º ciclo</t>
        </is>
      </c>
      <c r="G144" s="48" t="inlineStr">
        <is>
          <t>2598</t>
        </is>
      </c>
      <c r="H144" s="48" t="inlineStr">
        <is>
          <t xml:space="preserve"> EAGR</t>
        </is>
      </c>
      <c r="I144" s="49" t="n">
        <v>3</v>
      </c>
      <c r="J144" s="48" t="inlineStr">
        <is>
          <t>3º</t>
        </is>
      </c>
      <c r="K144" s="48" t="inlineStr">
        <is>
          <t>2º</t>
        </is>
      </c>
      <c r="L144" s="46" t="n">
        <v>6</v>
      </c>
      <c r="M144" s="46" t="n">
        <v>14</v>
      </c>
      <c r="N144" s="46" t="n">
        <v>56</v>
      </c>
      <c r="O144" s="50" t="n">
        <v>1</v>
      </c>
      <c r="P144" s="51" t="n">
        <v>28</v>
      </c>
      <c r="Q144" s="51">
        <f>P144/M144</f>
        <v/>
      </c>
      <c r="R144" s="52" t="n">
        <v>2</v>
      </c>
      <c r="S144" s="52" t="n">
        <v>7</v>
      </c>
      <c r="T144" s="52">
        <f>S144/M144</f>
        <v/>
      </c>
      <c r="U144" s="51" t="n"/>
      <c r="V144" s="51" t="n"/>
      <c r="W144" s="51" t="n"/>
      <c r="X144" s="52" t="n">
        <v>1</v>
      </c>
      <c r="Y144" s="52" t="n">
        <v>21</v>
      </c>
      <c r="Z144" s="52">
        <f>Y144/M144</f>
        <v/>
      </c>
      <c r="AA144" s="51" t="n"/>
      <c r="AB144" s="51" t="n"/>
      <c r="AC144" s="52" t="n"/>
      <c r="AD144" s="52" t="n"/>
      <c r="AE144" s="53" t="n"/>
      <c r="AF144" s="54">
        <f>((P144*O144)+(S144*R144)+(V144*U144)+(Y144*X144)+AB144+AD144+AE144)</f>
        <v/>
      </c>
      <c r="AG144" s="54">
        <f>'DSD (para preencher)'!AA144</f>
        <v/>
      </c>
      <c r="AH144" s="46" t="n">
        <v>28</v>
      </c>
      <c r="AI144" s="46">
        <f>AH144/M144</f>
        <v/>
      </c>
      <c r="AJ144" s="55" t="n">
        <v>28</v>
      </c>
      <c r="AK144" s="46">
        <f>AJ144/M144</f>
        <v/>
      </c>
      <c r="AL144" s="56">
        <f>AG144-AF144</f>
        <v/>
      </c>
      <c r="AY144" s="44" t="n">
        <v>2598</v>
      </c>
      <c r="AZ144">
        <f>((P144*O144)+(S144*R144)+(V144*U144)+(Y144*X144)+AB144+AD144+AE144)</f>
        <v/>
      </c>
    </row>
    <row r="145" ht="18" customHeight="1">
      <c r="A145" s="45" t="inlineStr">
        <is>
          <t>Humanidades</t>
        </is>
      </c>
      <c r="B145" s="45" t="inlineStr">
        <is>
          <t>6.5 Outras Humanidades</t>
        </is>
      </c>
      <c r="C145" s="46" t="inlineStr">
        <is>
          <t>AP</t>
        </is>
      </c>
      <c r="D145" s="46" t="inlineStr">
        <is>
          <t>DRAT</t>
        </is>
      </c>
      <c r="E145" s="47" t="inlineStr">
        <is>
          <t xml:space="preserve">Teoria da Arquitectura Paisagista </t>
        </is>
      </c>
      <c r="F145" s="48" t="inlineStr">
        <is>
          <t>1º ciclo</t>
        </is>
      </c>
      <c r="G145" s="48" t="inlineStr">
        <is>
          <t>2599</t>
        </is>
      </c>
      <c r="H145" s="48" t="inlineStr">
        <is>
          <t xml:space="preserve"> AP</t>
        </is>
      </c>
      <c r="I145" s="49" t="n">
        <v>1</v>
      </c>
      <c r="J145" s="48" t="inlineStr">
        <is>
          <t>2º</t>
        </is>
      </c>
      <c r="K145" s="48" t="inlineStr">
        <is>
          <t>2º</t>
        </is>
      </c>
      <c r="L145" s="46" t="n">
        <v>6</v>
      </c>
      <c r="M145" s="46" t="n">
        <v>14</v>
      </c>
      <c r="N145" s="46" t="n">
        <v>56</v>
      </c>
      <c r="O145" s="50" t="n">
        <v>1</v>
      </c>
      <c r="P145" s="51" t="n">
        <v>14</v>
      </c>
      <c r="Q145" s="51">
        <f>P145/M145</f>
        <v/>
      </c>
      <c r="R145" s="52" t="n"/>
      <c r="S145" s="52" t="n"/>
      <c r="T145" s="52" t="n"/>
      <c r="U145" s="51" t="n">
        <v>1</v>
      </c>
      <c r="V145" s="51" t="n">
        <v>42</v>
      </c>
      <c r="W145" s="51">
        <f>V145/M145</f>
        <v/>
      </c>
      <c r="X145" s="52" t="n"/>
      <c r="Y145" s="52" t="n"/>
      <c r="Z145" s="52" t="n"/>
      <c r="AA145" s="51" t="n"/>
      <c r="AB145" s="51" t="n"/>
      <c r="AC145" s="52" t="n"/>
      <c r="AD145" s="52" t="n"/>
      <c r="AE145" s="53" t="n"/>
      <c r="AF145" s="54">
        <f>((P145*O145)+(S145*R145)+(V145*U145)+(Y145*X145)+AB145+AD145+AE145)</f>
        <v/>
      </c>
      <c r="AG145" s="54">
        <f>'DSD (para preencher)'!AA145</f>
        <v/>
      </c>
      <c r="AH145" s="46" t="n">
        <v>14</v>
      </c>
      <c r="AI145" s="46">
        <f>AH145/M145</f>
        <v/>
      </c>
      <c r="AJ145" s="55" t="n">
        <v>42</v>
      </c>
      <c r="AK145" s="46">
        <f>AJ145/M145</f>
        <v/>
      </c>
      <c r="AL145" s="56">
        <f>AG145-AF145</f>
        <v/>
      </c>
      <c r="AY145" s="44" t="n">
        <v>2599</v>
      </c>
      <c r="AZ145">
        <f>((P145*O145)+(S145*R145)+(V145*U145)+(Y145*X145)+AB145+AD145+AE145)</f>
        <v/>
      </c>
    </row>
    <row r="146" ht="18" customHeight="1">
      <c r="A146" s="45" t="inlineStr">
        <is>
          <t>Ciências Exatas e Naturais</t>
        </is>
      </c>
      <c r="B146" s="45" t="inlineStr">
        <is>
          <t>1.5 Ciências da Terra e do Ambiente</t>
        </is>
      </c>
      <c r="C146" s="46" t="inlineStr">
        <is>
          <t>CAT</t>
        </is>
      </c>
      <c r="D146" s="46" t="inlineStr">
        <is>
          <t>DRAT</t>
        </is>
      </c>
      <c r="E146" s="47" t="inlineStr">
        <is>
          <t xml:space="preserve">Teoria e Métodos de Ecologia da Paisagem </t>
        </is>
      </c>
      <c r="F146" s="48" t="inlineStr">
        <is>
          <t>1º ciclo</t>
        </is>
      </c>
      <c r="G146" s="48" t="inlineStr">
        <is>
          <t>2600</t>
        </is>
      </c>
      <c r="H146" s="48" t="inlineStr">
        <is>
          <t xml:space="preserve"> AP</t>
        </is>
      </c>
      <c r="I146" s="49" t="n">
        <v>1</v>
      </c>
      <c r="J146" s="48" t="inlineStr">
        <is>
          <t>3º</t>
        </is>
      </c>
      <c r="K146" s="48" t="inlineStr">
        <is>
          <t>1º</t>
        </is>
      </c>
      <c r="L146" s="46" t="n">
        <v>6</v>
      </c>
      <c r="M146" s="46" t="n">
        <v>14</v>
      </c>
      <c r="N146" s="46" t="n">
        <v>56</v>
      </c>
      <c r="O146" s="50" t="n">
        <v>1</v>
      </c>
      <c r="P146" s="51" t="n">
        <v>28</v>
      </c>
      <c r="Q146" s="51">
        <f>P146/M146</f>
        <v/>
      </c>
      <c r="R146" s="52" t="n">
        <v>1</v>
      </c>
      <c r="S146" s="52" t="n">
        <v>28</v>
      </c>
      <c r="T146" s="52">
        <f>S146/M146</f>
        <v/>
      </c>
      <c r="U146" s="51" t="n"/>
      <c r="V146" s="51" t="n"/>
      <c r="W146" s="51" t="n"/>
      <c r="X146" s="52" t="n"/>
      <c r="Y146" s="52" t="n"/>
      <c r="Z146" s="52" t="n"/>
      <c r="AA146" s="51" t="n"/>
      <c r="AB146" s="51" t="n"/>
      <c r="AC146" s="52" t="n"/>
      <c r="AD146" s="52" t="n"/>
      <c r="AE146" s="53" t="n"/>
      <c r="AF146" s="54">
        <f>((P146*O146)+(S146*R146)+(V146*U146)+(Y146*X146)+AB146+AD146+AE146)</f>
        <v/>
      </c>
      <c r="AG146" s="54">
        <f>'DSD (para preencher)'!AA146</f>
        <v/>
      </c>
      <c r="AH146" s="46" t="n">
        <v>28</v>
      </c>
      <c r="AI146" s="46">
        <f>AH146/M146</f>
        <v/>
      </c>
      <c r="AJ146" s="55" t="n">
        <v>28</v>
      </c>
      <c r="AK146" s="46">
        <f>AJ146/M146</f>
        <v/>
      </c>
      <c r="AL146" s="56">
        <f>AG146-AF146</f>
        <v/>
      </c>
      <c r="AY146" s="44" t="n">
        <v>2600</v>
      </c>
      <c r="AZ146">
        <f>((P146*O146)+(S146*R146)+(V146*U146)+(Y146*X146)+AB146+AD146+AE146)</f>
        <v/>
      </c>
    </row>
    <row r="147" ht="18" customHeight="1">
      <c r="A147" s="45" t="inlineStr">
        <is>
          <t>Ciências Exatas e Naturais</t>
        </is>
      </c>
      <c r="B147" s="45" t="inlineStr">
        <is>
          <t>1.3 Física</t>
        </is>
      </c>
      <c r="C147" s="46" t="inlineStr">
        <is>
          <t>EAMB</t>
        </is>
      </c>
      <c r="D147" s="46" t="inlineStr">
        <is>
          <t>DCEB</t>
        </is>
      </c>
      <c r="E147" s="47" t="inlineStr">
        <is>
          <t>Termodinâmica Aplicada</t>
        </is>
      </c>
      <c r="F147" s="48" t="inlineStr">
        <is>
          <t>1º ciclo</t>
        </is>
      </c>
      <c r="G147" s="48" t="inlineStr">
        <is>
          <t>2601</t>
        </is>
      </c>
      <c r="H147" s="48" t="inlineStr">
        <is>
          <t xml:space="preserve"> EALIM+EAMB</t>
        </is>
      </c>
      <c r="I147" s="49" t="n">
        <v>3</v>
      </c>
      <c r="J147" s="48" t="inlineStr">
        <is>
          <t>2º/1º</t>
        </is>
      </c>
      <c r="K147" s="48" t="inlineStr">
        <is>
          <t>2º</t>
        </is>
      </c>
      <c r="L147" s="46" t="n">
        <v>3</v>
      </c>
      <c r="M147" s="46" t="n">
        <v>7</v>
      </c>
      <c r="N147" s="46" t="n">
        <v>28</v>
      </c>
      <c r="O147" s="50" t="n">
        <v>1</v>
      </c>
      <c r="P147" s="51" t="n">
        <v>14</v>
      </c>
      <c r="Q147" s="51">
        <f>P147/M147</f>
        <v/>
      </c>
      <c r="R147" s="52" t="n"/>
      <c r="S147" s="52" t="n"/>
      <c r="T147" s="52" t="n"/>
      <c r="U147" s="51" t="n">
        <v>1</v>
      </c>
      <c r="V147" s="51" t="n">
        <v>14</v>
      </c>
      <c r="W147" s="51">
        <f>V147/M147</f>
        <v/>
      </c>
      <c r="X147" s="52" t="n"/>
      <c r="Y147" s="52" t="n"/>
      <c r="Z147" s="52" t="n"/>
      <c r="AA147" s="51" t="n"/>
      <c r="AB147" s="51" t="n"/>
      <c r="AC147" s="52" t="n"/>
      <c r="AD147" s="52" t="n"/>
      <c r="AE147" s="53" t="n"/>
      <c r="AF147" s="54">
        <f>((P147*O147)+(S147*R147)+(V147*U147)+(Y147*X147)+AB147+AD147+AE147)</f>
        <v/>
      </c>
      <c r="AG147" s="54">
        <f>'DSD (para preencher)'!AA147</f>
        <v/>
      </c>
      <c r="AH147" s="46" t="n">
        <v>14</v>
      </c>
      <c r="AI147" s="46">
        <f>AH147/M147</f>
        <v/>
      </c>
      <c r="AJ147" s="55" t="n">
        <v>14</v>
      </c>
      <c r="AK147" s="46">
        <f>AJ147/M147</f>
        <v/>
      </c>
      <c r="AL147" s="56">
        <f>AG147-AF147</f>
        <v/>
      </c>
      <c r="AY147" s="44" t="n">
        <v>2601</v>
      </c>
      <c r="AZ147">
        <f>((P147*O147)+(S147*R147)+(V147*U147)+(Y147*X147)+AB147+AD147+AE147)</f>
        <v/>
      </c>
    </row>
    <row r="148" ht="18" customHeight="1">
      <c r="A148" s="45" t="inlineStr">
        <is>
          <t>Ciências da Engenharia e Tecnologias</t>
        </is>
      </c>
      <c r="B148" s="45" t="inlineStr">
        <is>
          <t>2.7 Engenharia do Ambiente</t>
        </is>
      </c>
      <c r="C148" s="46" t="inlineStr">
        <is>
          <t>EAMB</t>
        </is>
      </c>
      <c r="D148" s="46" t="inlineStr">
        <is>
          <t>DCEB</t>
        </is>
      </c>
      <c r="E148" s="47" t="inlineStr">
        <is>
          <t>Tratamento de Águas e Efluentes</t>
        </is>
      </c>
      <c r="F148" s="48" t="inlineStr">
        <is>
          <t>1º ciclo</t>
        </is>
      </c>
      <c r="G148" s="48" t="inlineStr">
        <is>
          <t>2602</t>
        </is>
      </c>
      <c r="H148" s="48" t="inlineStr">
        <is>
          <t xml:space="preserve"> EALIM+EZOO</t>
        </is>
      </c>
      <c r="I148" s="49" t="n">
        <v>3</v>
      </c>
      <c r="J148" s="48" t="inlineStr">
        <is>
          <t>3º</t>
        </is>
      </c>
      <c r="K148" s="48" t="inlineStr">
        <is>
          <t>1º</t>
        </is>
      </c>
      <c r="L148" s="46" t="n">
        <v>6</v>
      </c>
      <c r="M148" s="46" t="n">
        <v>14</v>
      </c>
      <c r="N148" s="46" t="n">
        <v>56</v>
      </c>
      <c r="O148" s="50" t="n">
        <v>1</v>
      </c>
      <c r="P148" s="51" t="n">
        <v>21</v>
      </c>
      <c r="Q148" s="51">
        <f>P148/M148</f>
        <v/>
      </c>
      <c r="R148" s="52" t="n">
        <v>3</v>
      </c>
      <c r="S148" s="52" t="n">
        <v>15</v>
      </c>
      <c r="T148" s="52" t="n">
        <v>1</v>
      </c>
      <c r="U148" s="51" t="n">
        <v>3</v>
      </c>
      <c r="V148" s="51" t="n">
        <v>20</v>
      </c>
      <c r="W148" s="51" t="n">
        <v>1.5</v>
      </c>
      <c r="X148" s="52" t="n"/>
      <c r="Y148" s="52" t="n"/>
      <c r="Z148" s="52" t="n"/>
      <c r="AA148" s="51" t="n"/>
      <c r="AB148" s="51" t="n"/>
      <c r="AC148" s="52" t="n"/>
      <c r="AD148" s="52" t="n"/>
      <c r="AE148" s="53" t="n"/>
      <c r="AF148" s="54">
        <f>((P148*O148)+(S148*R148)+(V148*U148)+(Y148*X148)+AB148+AD148+AE148)</f>
        <v/>
      </c>
      <c r="AG148" s="54">
        <f>'DSD (para preencher)'!AA148</f>
        <v/>
      </c>
      <c r="AH148" s="46" t="n">
        <v>21</v>
      </c>
      <c r="AI148" s="46">
        <f>AH148/M148</f>
        <v/>
      </c>
      <c r="AJ148" s="55" t="n">
        <v>35</v>
      </c>
      <c r="AK148" s="46">
        <f>AJ148/M148</f>
        <v/>
      </c>
      <c r="AL148" s="56">
        <f>AG148-AF148</f>
        <v/>
      </c>
      <c r="AY148" s="44" t="n">
        <v>2602</v>
      </c>
      <c r="AZ148">
        <f>((P148*O148)+(S148*R148)+(V148*U148)+(Y148*X148)+AB148+AD148+AE148)</f>
        <v/>
      </c>
    </row>
    <row r="149" ht="18" customHeight="1">
      <c r="A149" s="45" t="inlineStr">
        <is>
          <t>Ciências da Engenharia e Tecnologias</t>
        </is>
      </c>
      <c r="B149" s="45" t="inlineStr">
        <is>
          <t>2.7 Engenharia do Ambiente</t>
        </is>
      </c>
      <c r="C149" s="46" t="inlineStr">
        <is>
          <t>EAMB</t>
        </is>
      </c>
      <c r="D149" s="46" t="inlineStr">
        <is>
          <t>DCEB</t>
        </is>
      </c>
      <c r="E149" s="47" t="inlineStr">
        <is>
          <t>Tratamento de Resíduos e Valorização de Sub-Produtos</t>
        </is>
      </c>
      <c r="F149" s="48" t="inlineStr">
        <is>
          <t>1º ciclo</t>
        </is>
      </c>
      <c r="G149" s="48" t="inlineStr">
        <is>
          <t>2604</t>
        </is>
      </c>
      <c r="H149" s="48" t="inlineStr">
        <is>
          <t xml:space="preserve"> EAMB</t>
        </is>
      </c>
      <c r="I149" s="49" t="n">
        <v>1</v>
      </c>
      <c r="J149" s="48" t="inlineStr">
        <is>
          <t>3º</t>
        </is>
      </c>
      <c r="K149" s="48" t="inlineStr">
        <is>
          <t>1º</t>
        </is>
      </c>
      <c r="L149" s="46" t="n">
        <v>6</v>
      </c>
      <c r="M149" s="46" t="n">
        <v>14</v>
      </c>
      <c r="N149" s="46" t="n">
        <v>56</v>
      </c>
      <c r="O149" s="50" t="n">
        <v>1</v>
      </c>
      <c r="P149" s="51" t="n">
        <v>28</v>
      </c>
      <c r="Q149" s="51">
        <f>P149/M149</f>
        <v/>
      </c>
      <c r="R149" s="52" t="n">
        <v>1</v>
      </c>
      <c r="S149" s="52" t="n">
        <v>14</v>
      </c>
      <c r="T149" s="52">
        <f>S149/M149</f>
        <v/>
      </c>
      <c r="U149" s="51" t="n">
        <v>1</v>
      </c>
      <c r="V149" s="51" t="n">
        <v>14</v>
      </c>
      <c r="W149" s="51">
        <f>V149/M149</f>
        <v/>
      </c>
      <c r="X149" s="52" t="n"/>
      <c r="Y149" s="52" t="n"/>
      <c r="Z149" s="52" t="n"/>
      <c r="AA149" s="51" t="n"/>
      <c r="AB149" s="51" t="n"/>
      <c r="AC149" s="52" t="n"/>
      <c r="AD149" s="52" t="n"/>
      <c r="AE149" s="53" t="n"/>
      <c r="AF149" s="54">
        <f>((P149*O149)+(S149*R149)+(V149*U149)+(Y149*X149)+AB149+AD149+AE149)</f>
        <v/>
      </c>
      <c r="AG149" s="54">
        <f>'DSD (para preencher)'!AA149</f>
        <v/>
      </c>
      <c r="AH149" s="46" t="n">
        <v>28</v>
      </c>
      <c r="AI149" s="46">
        <f>AH149/M149</f>
        <v/>
      </c>
      <c r="AJ149" s="55" t="n">
        <v>28</v>
      </c>
      <c r="AK149" s="46">
        <f>AJ149/M149</f>
        <v/>
      </c>
      <c r="AL149" s="56">
        <f>AG149-AF149</f>
        <v/>
      </c>
      <c r="AY149" s="44" t="n">
        <v>2604</v>
      </c>
      <c r="AZ149">
        <f>((P149*O149)+(S149*R149)+(V149*U149)+(Y149*X149)+AB149+AD149+AE149)</f>
        <v/>
      </c>
    </row>
    <row r="150" ht="18" customHeight="1">
      <c r="A150" s="45" t="inlineStr">
        <is>
          <t>Humanidades</t>
        </is>
      </c>
      <c r="B150" s="45" t="inlineStr">
        <is>
          <t>6.5 Outras Humanidades</t>
        </is>
      </c>
      <c r="C150" s="46" t="inlineStr">
        <is>
          <t>AP</t>
        </is>
      </c>
      <c r="D150" s="46" t="inlineStr">
        <is>
          <t>DRAT</t>
        </is>
      </c>
      <c r="E150" s="47" t="inlineStr">
        <is>
          <t xml:space="preserve">Vegetação Aplicada a Projecto de Arquitectura Paisagista </t>
        </is>
      </c>
      <c r="F150" s="48" t="inlineStr">
        <is>
          <t>1º ciclo</t>
        </is>
      </c>
      <c r="G150" s="48" t="inlineStr">
        <is>
          <t>2605</t>
        </is>
      </c>
      <c r="H150" s="48" t="inlineStr">
        <is>
          <t xml:space="preserve"> AP</t>
        </is>
      </c>
      <c r="I150" s="49" t="n">
        <v>1</v>
      </c>
      <c r="J150" s="48" t="inlineStr">
        <is>
          <t>3º</t>
        </is>
      </c>
      <c r="K150" s="48" t="inlineStr">
        <is>
          <t>2º</t>
        </is>
      </c>
      <c r="L150" s="46" t="n">
        <v>6</v>
      </c>
      <c r="M150" s="46" t="n">
        <v>14</v>
      </c>
      <c r="N150" s="46" t="n">
        <v>56</v>
      </c>
      <c r="O150" s="50" t="n">
        <v>1</v>
      </c>
      <c r="P150" s="51" t="n">
        <v>14</v>
      </c>
      <c r="Q150" s="51">
        <f>P150/M150</f>
        <v/>
      </c>
      <c r="R150" s="52" t="n"/>
      <c r="S150" s="52" t="n"/>
      <c r="T150" s="52" t="n"/>
      <c r="U150" s="51" t="n">
        <v>1</v>
      </c>
      <c r="V150" s="51" t="n">
        <v>42</v>
      </c>
      <c r="W150" s="51">
        <f>V150/M150</f>
        <v/>
      </c>
      <c r="X150" s="52" t="n"/>
      <c r="Y150" s="52" t="n"/>
      <c r="Z150" s="52" t="n"/>
      <c r="AA150" s="51" t="n"/>
      <c r="AB150" s="51" t="n"/>
      <c r="AC150" s="52" t="n"/>
      <c r="AD150" s="52" t="n"/>
      <c r="AE150" s="53" t="n"/>
      <c r="AF150" s="54">
        <f>((P150*O150)+(S150*R150)+(V150*U150)+(Y150*X150)+AB150+AD150+AE150)</f>
        <v/>
      </c>
      <c r="AG150" s="54">
        <f>'DSD (para preencher)'!AA150</f>
        <v/>
      </c>
      <c r="AH150" s="46" t="n">
        <v>14</v>
      </c>
      <c r="AI150" s="46">
        <f>AH150/M150</f>
        <v/>
      </c>
      <c r="AJ150" s="55" t="n">
        <v>42</v>
      </c>
      <c r="AK150" s="46">
        <f>AJ150/M150</f>
        <v/>
      </c>
      <c r="AL150" s="56">
        <f>AG150-AF150</f>
        <v/>
      </c>
      <c r="AY150" s="44" t="n">
        <v>2605</v>
      </c>
      <c r="AZ150">
        <f>((P150*O150)+(S150*R150)+(V150*U150)+(Y150*X150)+AB150+AD150+AE150)</f>
        <v/>
      </c>
    </row>
    <row r="151" ht="18" customHeight="1">
      <c r="A151" s="45" t="inlineStr">
        <is>
          <t>Ciências Exatas e Naturais</t>
        </is>
      </c>
      <c r="B151" s="45" t="inlineStr">
        <is>
          <t>1.6 Ciências Biológicas</t>
        </is>
      </c>
      <c r="C151" s="46" t="inlineStr">
        <is>
          <t>CAT/BIO</t>
        </is>
      </c>
      <c r="D151" s="46" t="inlineStr">
        <is>
          <t>DRAT</t>
        </is>
      </c>
      <c r="E151" s="47" t="inlineStr">
        <is>
          <t>Zoologia e Diversidade Animal</t>
        </is>
      </c>
      <c r="F151" s="48" t="inlineStr">
        <is>
          <t>1º ciclo</t>
        </is>
      </c>
      <c r="G151" s="48" t="inlineStr">
        <is>
          <t>2606</t>
        </is>
      </c>
      <c r="H151" s="48" t="inlineStr">
        <is>
          <t xml:space="preserve"> BIO</t>
        </is>
      </c>
      <c r="I151" s="49" t="n">
        <v>2</v>
      </c>
      <c r="J151" s="48" t="inlineStr">
        <is>
          <t xml:space="preserve">1º </t>
        </is>
      </c>
      <c r="K151" s="48" t="inlineStr">
        <is>
          <t>2º</t>
        </is>
      </c>
      <c r="L151" s="46" t="n">
        <v>6</v>
      </c>
      <c r="M151" s="46" t="n">
        <v>14</v>
      </c>
      <c r="N151" s="46" t="n">
        <v>56</v>
      </c>
      <c r="O151" s="50" t="n">
        <v>1</v>
      </c>
      <c r="P151" s="51" t="n">
        <v>14</v>
      </c>
      <c r="Q151" s="51">
        <f>P151/M151</f>
        <v/>
      </c>
      <c r="R151" s="52" t="n">
        <v>1</v>
      </c>
      <c r="S151" s="52" t="n">
        <v>14</v>
      </c>
      <c r="T151" s="52">
        <f>S151/M151</f>
        <v/>
      </c>
      <c r="U151" s="51" t="n"/>
      <c r="V151" s="51" t="n"/>
      <c r="W151" s="51" t="n"/>
      <c r="X151" s="52" t="n"/>
      <c r="Y151" s="52" t="n"/>
      <c r="Z151" s="52" t="n"/>
      <c r="AA151" s="51" t="n"/>
      <c r="AB151" s="51" t="n"/>
      <c r="AC151" s="52" t="n"/>
      <c r="AD151" s="52" t="n"/>
      <c r="AE151" s="53" t="n"/>
      <c r="AF151" s="54">
        <f>((P151*O151)+(S151*R151)+(V151*U151)+(Y151*X151)+AB151+AD151+AE151)</f>
        <v/>
      </c>
      <c r="AG151" s="54">
        <f>'DSD (para preencher)'!AA151</f>
        <v/>
      </c>
      <c r="AH151" s="46" t="n">
        <v>28</v>
      </c>
      <c r="AI151" s="46">
        <f>AH151/M151</f>
        <v/>
      </c>
      <c r="AJ151" s="55" t="n">
        <v>28</v>
      </c>
      <c r="AK151" s="46">
        <f>AJ151/M151</f>
        <v/>
      </c>
      <c r="AL151" s="56">
        <f>AG151-AF151</f>
        <v/>
      </c>
      <c r="AY151" s="44" t="n">
        <v>2606</v>
      </c>
      <c r="AZ151">
        <f>((P151*O151)+(S151*R151)+(V151*U151)+(Y151*X151)+AB151+AD151+AE151)</f>
        <v/>
      </c>
    </row>
    <row r="152" ht="18" customHeight="1">
      <c r="A152" s="45" t="inlineStr">
        <is>
          <t>Ciências Exatas e Naturais</t>
        </is>
      </c>
      <c r="B152" s="45" t="inlineStr">
        <is>
          <t>1.6 Ciências Biológicas</t>
        </is>
      </c>
      <c r="C152" s="46" t="inlineStr">
        <is>
          <t>CAT/BIO</t>
        </is>
      </c>
      <c r="D152" s="46" t="inlineStr">
        <is>
          <t>DRAT</t>
        </is>
      </c>
      <c r="E152" s="47" t="inlineStr">
        <is>
          <t>Zoologia Geral</t>
        </is>
      </c>
      <c r="F152" s="48" t="inlineStr">
        <is>
          <t>1º ciclo</t>
        </is>
      </c>
      <c r="G152" s="48" t="inlineStr">
        <is>
          <t>2607</t>
        </is>
      </c>
      <c r="H152" s="48" t="inlineStr">
        <is>
          <t xml:space="preserve"> EALM+EAMB</t>
        </is>
      </c>
      <c r="I152" s="49" t="n">
        <v>3</v>
      </c>
      <c r="J152" s="48" t="inlineStr">
        <is>
          <t>1º</t>
        </is>
      </c>
      <c r="K152" s="48" t="inlineStr">
        <is>
          <t>2º</t>
        </is>
      </c>
      <c r="L152" s="46" t="n">
        <v>3</v>
      </c>
      <c r="M152" s="46" t="n">
        <v>7</v>
      </c>
      <c r="N152" s="46" t="n">
        <v>28</v>
      </c>
      <c r="O152" s="50" t="n">
        <v>1</v>
      </c>
      <c r="P152" s="51" t="n">
        <v>14</v>
      </c>
      <c r="Q152" s="51">
        <f>P152/M152</f>
        <v/>
      </c>
      <c r="R152" s="52" t="n">
        <v>2</v>
      </c>
      <c r="S152" s="52" t="n"/>
      <c r="T152" s="52" t="n"/>
      <c r="U152" s="51" t="n"/>
      <c r="V152" s="51" t="n">
        <v>14</v>
      </c>
      <c r="W152" s="51">
        <f>V152/M152</f>
        <v/>
      </c>
      <c r="X152" s="52" t="n"/>
      <c r="Y152" s="52" t="n"/>
      <c r="Z152" s="52" t="n"/>
      <c r="AA152" s="51" t="n"/>
      <c r="AB152" s="51" t="n"/>
      <c r="AC152" s="52" t="n"/>
      <c r="AD152" s="52" t="n"/>
      <c r="AE152" s="53" t="n"/>
      <c r="AF152" s="54">
        <f>((P152*O152)+(S152*R152)+(V152*U152)+(Y152*X152)+AB152+AD152+AE152)</f>
        <v/>
      </c>
      <c r="AG152" s="54">
        <f>'DSD (para preencher)'!AA152</f>
        <v/>
      </c>
      <c r="AH152" s="46" t="n">
        <v>14</v>
      </c>
      <c r="AI152" s="46">
        <f>AH152/M152</f>
        <v/>
      </c>
      <c r="AJ152" s="55" t="n">
        <v>14</v>
      </c>
      <c r="AK152" s="46">
        <f>AJ152/M152</f>
        <v/>
      </c>
      <c r="AL152" s="56">
        <f>AG152-AF152</f>
        <v/>
      </c>
      <c r="AY152" s="44" t="n">
        <v>2607</v>
      </c>
      <c r="AZ152">
        <f>((P152*O152)+(S152*R152)+(V152*U152)+(Y152*X152)+AB152+AD152+AE152)</f>
        <v/>
      </c>
    </row>
    <row r="153" ht="18" customHeight="1">
      <c r="A153" s="45" t="inlineStr">
        <is>
          <t>Ciências Agrárias</t>
        </is>
      </c>
      <c r="B153" s="45" t="inlineStr">
        <is>
          <t>1.1 Agricultura, Silvicultura e Pescas</t>
        </is>
      </c>
      <c r="C153" s="46" t="inlineStr">
        <is>
          <t>EZOO</t>
        </is>
      </c>
      <c r="D153" s="46" t="inlineStr">
        <is>
          <t>DCEB</t>
        </is>
      </c>
      <c r="E153" s="47" t="inlineStr">
        <is>
          <t>Zootecnia</t>
        </is>
      </c>
      <c r="F153" s="48" t="inlineStr">
        <is>
          <t>1º ciclo</t>
        </is>
      </c>
      <c r="G153" s="48" t="inlineStr">
        <is>
          <t>2608</t>
        </is>
      </c>
      <c r="H153" s="48" t="inlineStr">
        <is>
          <t xml:space="preserve"> EAGR</t>
        </is>
      </c>
      <c r="I153" s="49" t="n">
        <v>3</v>
      </c>
      <c r="J153" s="48" t="inlineStr">
        <is>
          <t xml:space="preserve">1º </t>
        </is>
      </c>
      <c r="K153" s="48" t="inlineStr">
        <is>
          <t>2º</t>
        </is>
      </c>
      <c r="L153" s="46" t="n">
        <v>6</v>
      </c>
      <c r="M153" s="46" t="n">
        <v>14</v>
      </c>
      <c r="N153" s="46" t="n">
        <v>56</v>
      </c>
      <c r="O153" s="50" t="n">
        <v>1</v>
      </c>
      <c r="P153" s="51" t="n">
        <v>21</v>
      </c>
      <c r="Q153" s="51">
        <f>P153/M153</f>
        <v/>
      </c>
      <c r="R153" s="52" t="n">
        <v>1</v>
      </c>
      <c r="S153" s="52" t="n">
        <v>35</v>
      </c>
      <c r="T153" s="52">
        <f>S153/M153</f>
        <v/>
      </c>
      <c r="U153" s="51" t="n"/>
      <c r="V153" s="51" t="n"/>
      <c r="W153" s="51" t="n"/>
      <c r="X153" s="52" t="n"/>
      <c r="Y153" s="52" t="n"/>
      <c r="Z153" s="52" t="n"/>
      <c r="AA153" s="51" t="n"/>
      <c r="AB153" s="51" t="n"/>
      <c r="AC153" s="52" t="n"/>
      <c r="AD153" s="52" t="n"/>
      <c r="AE153" s="53" t="n"/>
      <c r="AF153" s="54">
        <f>((P153*O153)+(S153*R153)+(V153*U153)+(Y153*X153)+AB153+AD153+AE153)</f>
        <v/>
      </c>
      <c r="AG153" s="54">
        <f>'DSD (para preencher)'!AA153</f>
        <v/>
      </c>
      <c r="AH153" s="46" t="n">
        <v>21</v>
      </c>
      <c r="AI153" s="46">
        <f>AH153/M153</f>
        <v/>
      </c>
      <c r="AJ153" s="55" t="n">
        <v>35</v>
      </c>
      <c r="AK153" s="46">
        <f>AJ153/M153</f>
        <v/>
      </c>
      <c r="AL153" s="56">
        <f>AG153-AF153</f>
        <v/>
      </c>
      <c r="AY153" s="44" t="n">
        <v>2608</v>
      </c>
      <c r="AZ153">
        <f>((P153*O153)+(S153*R153)+(V153*U153)+(Y153*X153)+AB153+AD153+AE153)</f>
        <v/>
      </c>
    </row>
    <row r="154" ht="18" customHeight="1">
      <c r="A154" s="45" t="n"/>
      <c r="B154" s="45" t="n"/>
      <c r="C154" s="46" t="inlineStr">
        <is>
          <t>EAGR</t>
        </is>
      </c>
      <c r="D154" s="46" t="inlineStr">
        <is>
          <t>DCEB</t>
        </is>
      </c>
      <c r="E154" s="58" t="inlineStr">
        <is>
          <t>Agricultura e Horticultura Biológica</t>
        </is>
      </c>
      <c r="F154" s="46" t="inlineStr">
        <is>
          <t>2º ciclo</t>
        </is>
      </c>
      <c r="G154" s="59" t="inlineStr">
        <is>
          <t>1312</t>
        </is>
      </c>
      <c r="H154" s="48" t="inlineStr">
        <is>
          <t xml:space="preserve"> EAGR+ALIM</t>
        </is>
      </c>
      <c r="I154" s="49" t="n">
        <v>3</v>
      </c>
      <c r="J154" s="59" t="inlineStr">
        <is>
          <t>1º</t>
        </is>
      </c>
      <c r="K154" s="59" t="inlineStr">
        <is>
          <t xml:space="preserve">1º </t>
        </is>
      </c>
      <c r="L154" s="46" t="n">
        <v>6</v>
      </c>
      <c r="M154" s="46" t="n">
        <v>14</v>
      </c>
      <c r="N154" s="46" t="n">
        <v>70</v>
      </c>
      <c r="O154" s="50" t="n">
        <v>1</v>
      </c>
      <c r="P154" s="51" t="n">
        <v>35</v>
      </c>
      <c r="Q154" s="51">
        <f>P154/M154</f>
        <v/>
      </c>
      <c r="R154" s="52" t="n">
        <v>2</v>
      </c>
      <c r="S154" s="52" t="n">
        <v>35</v>
      </c>
      <c r="T154" s="52">
        <f>S154/M154</f>
        <v/>
      </c>
      <c r="U154" s="51" t="n"/>
      <c r="V154" s="51" t="n"/>
      <c r="W154" s="51" t="n"/>
      <c r="X154" s="52" t="n"/>
      <c r="Y154" s="52" t="n"/>
      <c r="Z154" s="52" t="n"/>
      <c r="AA154" s="51" t="n"/>
      <c r="AB154" s="51" t="n"/>
      <c r="AC154" s="52" t="n"/>
      <c r="AD154" s="60" t="n"/>
      <c r="AE154" s="51" t="n"/>
      <c r="AF154" s="54">
        <f>((P154*O154)+(S154*R154)+(V154*U154)+(Y154*X154)+AB154+AD154+AE154)</f>
        <v/>
      </c>
      <c r="AG154" s="54">
        <f>'DSD (para preencher)'!AA154</f>
        <v/>
      </c>
      <c r="AH154" s="46" t="n">
        <v>35</v>
      </c>
      <c r="AI154" s="55">
        <f>AH154/M154</f>
        <v/>
      </c>
      <c r="AJ154" s="46" t="n">
        <v>35</v>
      </c>
      <c r="AK154" s="46">
        <f>AJ154/M154</f>
        <v/>
      </c>
      <c r="AL154" s="56">
        <f>AG154-AF154</f>
        <v/>
      </c>
      <c r="AY154" s="44" t="n">
        <v>1312</v>
      </c>
      <c r="AZ154">
        <f>((P154*O154)+(S154*R154)+(V154*U154)+(Y154*X154)+AB154+AD154+AE154)</f>
        <v/>
      </c>
    </row>
    <row r="155" ht="18" customHeight="1">
      <c r="A155" s="45" t="n"/>
      <c r="B155" s="45" t="n"/>
      <c r="C155" s="46" t="inlineStr">
        <is>
          <t>EALIM</t>
        </is>
      </c>
      <c r="D155" s="46" t="inlineStr">
        <is>
          <t>DCEB</t>
        </is>
      </c>
      <c r="E155" s="58" t="inlineStr">
        <is>
          <t>Alimentos Fermentados</t>
        </is>
      </c>
      <c r="F155" s="46" t="inlineStr">
        <is>
          <t>2º ciclo</t>
        </is>
      </c>
      <c r="G155" s="59" t="inlineStr">
        <is>
          <t>1808</t>
        </is>
      </c>
      <c r="H155" s="55" t="inlineStr">
        <is>
          <t xml:space="preserve">  CGAST</t>
        </is>
      </c>
      <c r="I155" s="49" t="n">
        <v>1</v>
      </c>
      <c r="J155" s="59" t="inlineStr">
        <is>
          <t>1º</t>
        </is>
      </c>
      <c r="K155" s="59" t="inlineStr">
        <is>
          <t xml:space="preserve">2º </t>
        </is>
      </c>
      <c r="L155" s="46" t="n">
        <v>3</v>
      </c>
      <c r="M155" s="46" t="n">
        <v>14</v>
      </c>
      <c r="N155" s="46" t="n">
        <v>35</v>
      </c>
      <c r="O155" s="50" t="n">
        <v>1</v>
      </c>
      <c r="P155" s="51" t="n">
        <v>21</v>
      </c>
      <c r="Q155" s="51">
        <f>P155/M155</f>
        <v/>
      </c>
      <c r="R155" s="52" t="n">
        <v>1</v>
      </c>
      <c r="S155" s="52" t="n">
        <v>7</v>
      </c>
      <c r="T155" s="52">
        <f>S155/M155</f>
        <v/>
      </c>
      <c r="U155" s="51" t="n">
        <v>1</v>
      </c>
      <c r="V155" s="51" t="n">
        <v>7</v>
      </c>
      <c r="W155" s="51">
        <f>V155/M155</f>
        <v/>
      </c>
      <c r="X155" s="52" t="n"/>
      <c r="Y155" s="52" t="n"/>
      <c r="Z155" s="52" t="n"/>
      <c r="AA155" s="51" t="n"/>
      <c r="AB155" s="51" t="n"/>
      <c r="AC155" s="52" t="n"/>
      <c r="AD155" s="60" t="n"/>
      <c r="AE155" s="51" t="n"/>
      <c r="AF155" s="54">
        <f>((P155*O155)+(S155*R155)+(V155*U155)+(Y155*X155)+AB155+AD155+AE155)</f>
        <v/>
      </c>
      <c r="AG155" s="54">
        <f>'DSD (para preencher)'!AA155</f>
        <v/>
      </c>
      <c r="AH155" s="46" t="n">
        <v>21</v>
      </c>
      <c r="AI155" s="55">
        <f>AH155/M155</f>
        <v/>
      </c>
      <c r="AJ155" s="46" t="n">
        <v>14</v>
      </c>
      <c r="AK155" s="46">
        <f>AJ155/M155</f>
        <v/>
      </c>
      <c r="AL155" s="56">
        <f>AG155-AF155</f>
        <v/>
      </c>
      <c r="AY155" s="44" t="n">
        <v>1808</v>
      </c>
      <c r="AZ155">
        <f>((P155*O155)+(S155*R155)+(V155*U155)+(Y155*X155)+AB155+AD155+AE155)</f>
        <v/>
      </c>
    </row>
    <row r="156" ht="18" customHeight="1">
      <c r="A156" s="45" t="n"/>
      <c r="B156" s="45" t="n"/>
      <c r="C156" s="46" t="inlineStr">
        <is>
          <t>EAGR</t>
        </is>
      </c>
      <c r="D156" s="46" t="inlineStr">
        <is>
          <t>DCEB</t>
        </is>
      </c>
      <c r="E156" s="58" t="inlineStr">
        <is>
          <t>Análise e Modelação de Sistemas Agro-Pecuários</t>
        </is>
      </c>
      <c r="F156" s="46" t="inlineStr">
        <is>
          <t>2º ciclo</t>
        </is>
      </c>
      <c r="G156" s="59" t="inlineStr">
        <is>
          <t>1317</t>
        </is>
      </c>
      <c r="H156" s="48" t="inlineStr">
        <is>
          <t xml:space="preserve"> EAGR</t>
        </is>
      </c>
      <c r="I156" s="49" t="n">
        <v>1</v>
      </c>
      <c r="J156" s="59" t="inlineStr">
        <is>
          <t>1º</t>
        </is>
      </c>
      <c r="K156" s="59" t="inlineStr">
        <is>
          <t xml:space="preserve">1º </t>
        </is>
      </c>
      <c r="L156" s="46" t="n">
        <v>6</v>
      </c>
      <c r="M156" s="46" t="n">
        <v>14</v>
      </c>
      <c r="N156" s="46" t="n">
        <v>70</v>
      </c>
      <c r="O156" s="50" t="n"/>
      <c r="P156" s="51" t="n"/>
      <c r="Q156" s="51" t="n"/>
      <c r="R156" s="52" t="n">
        <v>1</v>
      </c>
      <c r="S156" s="52" t="n">
        <v>70</v>
      </c>
      <c r="T156" s="52">
        <f>S156/M156</f>
        <v/>
      </c>
      <c r="U156" s="51" t="n"/>
      <c r="V156" s="51" t="n"/>
      <c r="W156" s="51" t="n"/>
      <c r="X156" s="52" t="n"/>
      <c r="Y156" s="52" t="n"/>
      <c r="Z156" s="52" t="n"/>
      <c r="AA156" s="51" t="n"/>
      <c r="AB156" s="51" t="n"/>
      <c r="AC156" s="52" t="n"/>
      <c r="AD156" s="60" t="n"/>
      <c r="AE156" s="51" t="n"/>
      <c r="AF156" s="54">
        <f>((P156*O156)+(S156*R156)+(V156*U156)+(Y156*X156)+AB156+AD156+AE156)</f>
        <v/>
      </c>
      <c r="AG156" s="54">
        <f>'DSD (para preencher)'!AA156</f>
        <v/>
      </c>
      <c r="AH156" s="46" t="n"/>
      <c r="AI156" s="55" t="n"/>
      <c r="AJ156" s="46" t="n">
        <v>70</v>
      </c>
      <c r="AK156" s="46">
        <f>AJ156/M156</f>
        <v/>
      </c>
      <c r="AL156" s="56">
        <f>AG156-AF156</f>
        <v/>
      </c>
      <c r="AY156" s="44" t="n">
        <v>1317</v>
      </c>
      <c r="AZ156">
        <f>((P156*O156)+(S156*R156)+(V156*U156)+(Y156*X156)+AB156+AD156+AE156)</f>
        <v/>
      </c>
    </row>
    <row r="157" ht="18" customHeight="1">
      <c r="A157" s="45" t="n"/>
      <c r="B157" s="45" t="n"/>
      <c r="C157" s="46" t="inlineStr">
        <is>
          <t>CAT</t>
        </is>
      </c>
      <c r="D157" s="46" t="inlineStr">
        <is>
          <t>DRAT</t>
        </is>
      </c>
      <c r="E157" s="58" t="inlineStr">
        <is>
          <t>Análise e Visualização de Dados Complexos Agro- Ambientais</t>
        </is>
      </c>
      <c r="F157" s="46" t="inlineStr">
        <is>
          <t>2º ciclo</t>
        </is>
      </c>
      <c r="G157" s="59" t="inlineStr">
        <is>
          <t>2372</t>
        </is>
      </c>
      <c r="H157" s="48" t="inlineStr">
        <is>
          <t xml:space="preserve"> CDados</t>
        </is>
      </c>
      <c r="I157" s="49" t="n">
        <v>1</v>
      </c>
      <c r="J157" s="59" t="inlineStr">
        <is>
          <t>1º</t>
        </is>
      </c>
      <c r="K157" s="59" t="inlineStr">
        <is>
          <t xml:space="preserve">2º </t>
        </is>
      </c>
      <c r="L157" s="46" t="n">
        <v>6</v>
      </c>
      <c r="M157" s="46" t="n">
        <v>14</v>
      </c>
      <c r="N157" s="46" t="n">
        <v>35</v>
      </c>
      <c r="O157" s="50" t="n"/>
      <c r="P157" s="51" t="n"/>
      <c r="Q157" s="51" t="n"/>
      <c r="R157" s="52" t="n">
        <v>1</v>
      </c>
      <c r="S157" s="52" t="n">
        <v>35</v>
      </c>
      <c r="T157" s="52">
        <f>S157/M157</f>
        <v/>
      </c>
      <c r="U157" s="51" t="n"/>
      <c r="V157" s="51" t="n"/>
      <c r="W157" s="51" t="n"/>
      <c r="X157" s="52" t="n"/>
      <c r="Y157" s="52" t="n"/>
      <c r="Z157" s="52" t="n"/>
      <c r="AA157" s="51" t="n"/>
      <c r="AB157" s="51" t="n"/>
      <c r="AC157" s="52" t="n"/>
      <c r="AD157" s="60" t="n"/>
      <c r="AE157" s="51" t="n"/>
      <c r="AF157" s="54">
        <f>((P157*O157)+(S157*R157)+(V157*U157)+(Y157*X157)+AB157+AD157+AE157)</f>
        <v/>
      </c>
      <c r="AG157" s="54">
        <f>'DSD (para preencher)'!AA157</f>
        <v/>
      </c>
      <c r="AH157" s="46" t="n"/>
      <c r="AI157" s="55" t="n"/>
      <c r="AJ157" s="46" t="n">
        <v>35</v>
      </c>
      <c r="AK157" s="46">
        <f>AJ157/M157</f>
        <v/>
      </c>
      <c r="AL157" s="56">
        <f>AG157-AF157</f>
        <v/>
      </c>
      <c r="AY157" s="44" t="n">
        <v>2372</v>
      </c>
      <c r="AZ157">
        <f>((P157*O157)+(S157*R157)+(V157*U157)+(Y157*X157)+AB157+AD157+AE157)</f>
        <v/>
      </c>
    </row>
    <row r="158" ht="18" customHeight="1">
      <c r="A158" s="45" t="n"/>
      <c r="B158" s="45" t="n"/>
      <c r="C158" s="46" t="inlineStr">
        <is>
          <t>EAGR</t>
        </is>
      </c>
      <c r="D158" s="46" t="inlineStr">
        <is>
          <t>DCEB</t>
        </is>
      </c>
      <c r="E158" s="58" t="inlineStr">
        <is>
          <t>Análise Espacial</t>
        </is>
      </c>
      <c r="F158" s="46" t="inlineStr">
        <is>
          <t>2º ciclo</t>
        </is>
      </c>
      <c r="G158" s="59" t="inlineStr">
        <is>
          <t>1319</t>
        </is>
      </c>
      <c r="H158" s="48" t="inlineStr">
        <is>
          <t xml:space="preserve"> GCRN</t>
        </is>
      </c>
      <c r="I158" s="49" t="n">
        <v>1</v>
      </c>
      <c r="J158" s="59" t="inlineStr">
        <is>
          <t>1º</t>
        </is>
      </c>
      <c r="K158" s="59" t="inlineStr">
        <is>
          <t xml:space="preserve">2º </t>
        </is>
      </c>
      <c r="L158" s="46" t="n">
        <v>6</v>
      </c>
      <c r="M158" s="46" t="n">
        <v>14</v>
      </c>
      <c r="N158" s="46" t="n">
        <v>70</v>
      </c>
      <c r="O158" s="50" t="n">
        <v>1</v>
      </c>
      <c r="P158" s="51" t="n">
        <v>14</v>
      </c>
      <c r="Q158" s="51">
        <f>P158/M158</f>
        <v/>
      </c>
      <c r="R158" s="52" t="n"/>
      <c r="S158" s="52" t="n"/>
      <c r="T158" s="52" t="n"/>
      <c r="U158" s="51" t="n">
        <v>1</v>
      </c>
      <c r="V158" s="51" t="n">
        <v>32</v>
      </c>
      <c r="W158" s="51" t="n">
        <v>2</v>
      </c>
      <c r="X158" s="52" t="n"/>
      <c r="Y158" s="52" t="n"/>
      <c r="Z158" s="52" t="n"/>
      <c r="AA158" s="51" t="n"/>
      <c r="AB158" s="51" t="n"/>
      <c r="AC158" s="52" t="n"/>
      <c r="AD158" s="60" t="n"/>
      <c r="AE158" s="51" t="n"/>
      <c r="AF158" s="54">
        <f>((P158*O158)+(S158*R158)+(V158*U158)+(Y158*X158)+AB158+AD158+AE158)</f>
        <v/>
      </c>
      <c r="AG158" s="54">
        <f>'DSD (para preencher)'!AA158</f>
        <v/>
      </c>
      <c r="AH158" s="46" t="n">
        <v>14</v>
      </c>
      <c r="AI158" s="55">
        <f>AH158/M158</f>
        <v/>
      </c>
      <c r="AJ158" s="46" t="n">
        <v>32</v>
      </c>
      <c r="AK158" s="46" t="n">
        <v>2</v>
      </c>
      <c r="AL158" s="56">
        <f>AG158-AF158</f>
        <v/>
      </c>
      <c r="AY158" s="44" t="n">
        <v>1319</v>
      </c>
      <c r="AZ158">
        <f>((P158*O158)+(S158*R158)+(V158*U158)+(Y158*X158)+AB158+AD158+AE158)</f>
        <v/>
      </c>
    </row>
    <row r="159" ht="18" customHeight="1">
      <c r="A159" s="45" t="n"/>
      <c r="B159" s="45" t="n"/>
      <c r="C159" s="46" t="inlineStr">
        <is>
          <t>EALM</t>
        </is>
      </c>
      <c r="D159" s="46" t="inlineStr">
        <is>
          <t>DCEB</t>
        </is>
      </c>
      <c r="E159" s="58" t="inlineStr">
        <is>
          <t>Análise Sensorial</t>
        </is>
      </c>
      <c r="F159" s="46" t="inlineStr">
        <is>
          <t>2º ciclo</t>
        </is>
      </c>
      <c r="G159" s="59" t="inlineStr">
        <is>
          <t>1647</t>
        </is>
      </c>
      <c r="H159" s="48" t="inlineStr">
        <is>
          <t xml:space="preserve"> ALIM</t>
        </is>
      </c>
      <c r="I159" s="49" t="n">
        <v>2</v>
      </c>
      <c r="J159" s="59" t="inlineStr">
        <is>
          <t>1º</t>
        </is>
      </c>
      <c r="K159" s="59" t="inlineStr">
        <is>
          <t xml:space="preserve">1º </t>
        </is>
      </c>
      <c r="L159" s="46" t="n">
        <v>6</v>
      </c>
      <c r="M159" s="46" t="n">
        <v>14</v>
      </c>
      <c r="N159" s="46" t="n">
        <v>70</v>
      </c>
      <c r="O159" s="50" t="n">
        <v>1</v>
      </c>
      <c r="P159" s="51" t="n">
        <v>28</v>
      </c>
      <c r="Q159" s="51">
        <f>P159/M159</f>
        <v/>
      </c>
      <c r="R159" s="52" t="n"/>
      <c r="S159" s="52" t="n"/>
      <c r="T159" s="52" t="n"/>
      <c r="U159" s="51" t="n">
        <v>2</v>
      </c>
      <c r="V159" s="51" t="n">
        <v>42</v>
      </c>
      <c r="W159" s="51">
        <f>V159/M159</f>
        <v/>
      </c>
      <c r="X159" s="52" t="n"/>
      <c r="Y159" s="52" t="n"/>
      <c r="Z159" s="52" t="n"/>
      <c r="AA159" s="51" t="n"/>
      <c r="AB159" s="51" t="n"/>
      <c r="AC159" s="52" t="n"/>
      <c r="AD159" s="60" t="n"/>
      <c r="AE159" s="51" t="n"/>
      <c r="AF159" s="54">
        <f>((P159*O159)+(S159*R159)+(V159*U159)+(Y159*X159)+AB159+AD159+AE159)</f>
        <v/>
      </c>
      <c r="AG159" s="54">
        <f>'DSD (para preencher)'!AA159</f>
        <v/>
      </c>
      <c r="AH159" s="46" t="n">
        <v>28</v>
      </c>
      <c r="AI159" s="55">
        <f>AH159/M159</f>
        <v/>
      </c>
      <c r="AJ159" s="46" t="n">
        <v>42</v>
      </c>
      <c r="AK159" s="46">
        <f>AJ159/M159</f>
        <v/>
      </c>
      <c r="AL159" s="56">
        <f>AG159-AF159</f>
        <v/>
      </c>
      <c r="AY159" s="44" t="n">
        <v>1647</v>
      </c>
      <c r="AZ159">
        <f>((P159*O159)+(S159*R159)+(V159*U159)+(Y159*X159)+AB159+AD159+AE159)</f>
        <v/>
      </c>
    </row>
    <row r="160" ht="18" customHeight="1">
      <c r="A160" s="45" t="n"/>
      <c r="B160" s="45" t="n"/>
      <c r="C160" s="46" t="inlineStr">
        <is>
          <t>MAT</t>
        </is>
      </c>
      <c r="D160" s="46" t="inlineStr">
        <is>
          <t>DCEB</t>
        </is>
      </c>
      <c r="E160" s="58" t="inlineStr">
        <is>
          <t>Aprendizagem Automática Aplicada</t>
        </is>
      </c>
      <c r="F160" s="46" t="inlineStr">
        <is>
          <t>2º ciclo</t>
        </is>
      </c>
      <c r="G160" s="59" t="inlineStr">
        <is>
          <t>2373</t>
        </is>
      </c>
      <c r="H160" s="48" t="inlineStr">
        <is>
          <t xml:space="preserve"> CDados</t>
        </is>
      </c>
      <c r="I160" s="49" t="n">
        <v>1</v>
      </c>
      <c r="J160" s="59" t="inlineStr">
        <is>
          <t>1º</t>
        </is>
      </c>
      <c r="K160" s="59" t="inlineStr">
        <is>
          <t xml:space="preserve">2º </t>
        </is>
      </c>
      <c r="L160" s="46" t="n">
        <v>6</v>
      </c>
      <c r="M160" s="46" t="n">
        <v>14</v>
      </c>
      <c r="N160" s="46" t="n">
        <v>35</v>
      </c>
      <c r="O160" s="50" t="n"/>
      <c r="P160" s="51" t="n"/>
      <c r="Q160" s="51" t="n"/>
      <c r="R160" s="52" t="n">
        <v>1</v>
      </c>
      <c r="S160" s="52" t="n">
        <v>35</v>
      </c>
      <c r="T160" s="52">
        <f>S160/M160</f>
        <v/>
      </c>
      <c r="U160" s="51" t="n"/>
      <c r="V160" s="51" t="n"/>
      <c r="W160" s="51" t="n"/>
      <c r="X160" s="52" t="n"/>
      <c r="Y160" s="52" t="n"/>
      <c r="Z160" s="52" t="n"/>
      <c r="AA160" s="51" t="n"/>
      <c r="AB160" s="51" t="n"/>
      <c r="AC160" s="52" t="n"/>
      <c r="AD160" s="60" t="n"/>
      <c r="AE160" s="51" t="n"/>
      <c r="AF160" s="54">
        <f>((P160*O160)+(S160*R160)+(V160*U160)+(Y160*X160)+AB160+AD160+AE160)</f>
        <v/>
      </c>
      <c r="AG160" s="54">
        <f>'DSD (para preencher)'!AA160</f>
        <v/>
      </c>
      <c r="AH160" s="46" t="n"/>
      <c r="AI160" s="55" t="n"/>
      <c r="AJ160" s="46" t="n">
        <v>35</v>
      </c>
      <c r="AK160" s="46">
        <f>AJ160/M160</f>
        <v/>
      </c>
      <c r="AL160" s="56">
        <f>AG160-AF160</f>
        <v/>
      </c>
      <c r="AY160" s="44" t="n">
        <v>2373</v>
      </c>
      <c r="AZ160">
        <f>((P160*O160)+(S160*R160)+(V160*U160)+(Y160*X160)+AB160+AD160+AE160)</f>
        <v/>
      </c>
    </row>
    <row r="161" ht="18" customHeight="1">
      <c r="A161" s="45" t="n"/>
      <c r="B161" s="45" t="n"/>
      <c r="C161" s="46" t="inlineStr">
        <is>
          <t xml:space="preserve">EAMB </t>
        </is>
      </c>
      <c r="D161" s="46" t="inlineStr">
        <is>
          <t>DCEB</t>
        </is>
      </c>
      <c r="E161" s="58" t="inlineStr">
        <is>
          <t>Avaliação de Impactes Ambientais</t>
        </is>
      </c>
      <c r="F161" s="46" t="inlineStr">
        <is>
          <t>2º ciclo</t>
        </is>
      </c>
      <c r="G161" s="59" t="inlineStr">
        <is>
          <t>1651</t>
        </is>
      </c>
      <c r="H161" s="48" t="inlineStr">
        <is>
          <t xml:space="preserve"> EAMB</t>
        </is>
      </c>
      <c r="I161" s="49" t="n">
        <v>1</v>
      </c>
      <c r="J161" s="59" t="inlineStr">
        <is>
          <t>1º</t>
        </is>
      </c>
      <c r="K161" s="59" t="inlineStr">
        <is>
          <t xml:space="preserve">1º </t>
        </is>
      </c>
      <c r="L161" s="46" t="n">
        <v>6</v>
      </c>
      <c r="M161" s="46" t="n">
        <v>14</v>
      </c>
      <c r="N161" s="46" t="n">
        <v>70</v>
      </c>
      <c r="O161" s="50" t="n">
        <v>1</v>
      </c>
      <c r="P161" s="51" t="n">
        <v>35</v>
      </c>
      <c r="Q161" s="51">
        <f>P161/M161</f>
        <v/>
      </c>
      <c r="R161" s="52" t="n">
        <v>1</v>
      </c>
      <c r="S161" s="52" t="n">
        <v>35</v>
      </c>
      <c r="T161" s="52">
        <f>S161/M161</f>
        <v/>
      </c>
      <c r="U161" s="51" t="n"/>
      <c r="V161" s="51" t="n"/>
      <c r="W161" s="51" t="n"/>
      <c r="X161" s="52" t="n"/>
      <c r="Y161" s="52" t="n"/>
      <c r="Z161" s="52" t="n"/>
      <c r="AA161" s="51" t="n"/>
      <c r="AB161" s="51" t="n"/>
      <c r="AC161" s="52" t="n"/>
      <c r="AD161" s="60" t="n"/>
      <c r="AE161" s="51" t="n"/>
      <c r="AF161" s="54">
        <f>((P161*O161)+(S161*R161)+(V161*U161)+(Y161*X161)+AB161+AD161+AE161)</f>
        <v/>
      </c>
      <c r="AG161" s="54">
        <f>'DSD (para preencher)'!AA161</f>
        <v/>
      </c>
      <c r="AH161" s="46" t="n">
        <v>35</v>
      </c>
      <c r="AI161" s="55">
        <f>AH161/M161</f>
        <v/>
      </c>
      <c r="AJ161" s="46" t="n">
        <v>35</v>
      </c>
      <c r="AK161" s="46">
        <f>AJ161/M161</f>
        <v/>
      </c>
      <c r="AL161" s="56">
        <f>AG161-AF161</f>
        <v/>
      </c>
      <c r="AY161" s="44" t="n">
        <v>1651</v>
      </c>
      <c r="AZ161">
        <f>((P161*O161)+(S161*R161)+(V161*U161)+(Y161*X161)+AB161+AD161+AE161)</f>
        <v/>
      </c>
    </row>
    <row r="162" ht="18" customHeight="1">
      <c r="A162" s="45" t="n"/>
      <c r="B162" s="45" t="n"/>
      <c r="C162" s="46" t="inlineStr">
        <is>
          <t>EAMB</t>
        </is>
      </c>
      <c r="D162" s="55" t="inlineStr">
        <is>
          <t>DCEB</t>
        </is>
      </c>
      <c r="E162" s="58" t="inlineStr">
        <is>
          <t>Bioenergias Renováveis e Processos de Conversão</t>
        </is>
      </c>
      <c r="F162" s="46" t="inlineStr">
        <is>
          <t>2º ciclo</t>
        </is>
      </c>
      <c r="G162" s="59" t="inlineStr">
        <is>
          <t>2184</t>
        </is>
      </c>
      <c r="H162" s="48" t="inlineStr">
        <is>
          <t xml:space="preserve"> EAMB</t>
        </is>
      </c>
      <c r="I162" s="49" t="n">
        <v>1</v>
      </c>
      <c r="J162" s="59" t="inlineStr">
        <is>
          <t>2º</t>
        </is>
      </c>
      <c r="K162" s="59" t="inlineStr">
        <is>
          <t xml:space="preserve">1º </t>
        </is>
      </c>
      <c r="L162" s="46" t="n">
        <v>6</v>
      </c>
      <c r="M162" s="46" t="n">
        <v>14</v>
      </c>
      <c r="N162" s="46" t="n">
        <v>70</v>
      </c>
      <c r="O162" s="50" t="n">
        <v>1</v>
      </c>
      <c r="P162" s="51" t="n">
        <v>35</v>
      </c>
      <c r="Q162" s="51">
        <f>P162/M162</f>
        <v/>
      </c>
      <c r="R162" s="52" t="n">
        <v>1</v>
      </c>
      <c r="S162" s="52" t="n">
        <v>35</v>
      </c>
      <c r="T162" s="52">
        <f>S162/M162</f>
        <v/>
      </c>
      <c r="U162" s="51" t="n"/>
      <c r="V162" s="51" t="n"/>
      <c r="W162" s="51" t="n"/>
      <c r="X162" s="52" t="n"/>
      <c r="Y162" s="52" t="n"/>
      <c r="Z162" s="52" t="n"/>
      <c r="AA162" s="51" t="n"/>
      <c r="AB162" s="51" t="n"/>
      <c r="AC162" s="52" t="n"/>
      <c r="AD162" s="60" t="n"/>
      <c r="AE162" s="51" t="n"/>
      <c r="AF162" s="54">
        <f>((P162*O162)+(S162*R162)+(V162*U162)+(Y162*X162)+AB162+AD162+AE162)</f>
        <v/>
      </c>
      <c r="AG162" s="54">
        <f>'DSD (para preencher)'!AA162</f>
        <v/>
      </c>
      <c r="AH162" s="46" t="n">
        <v>35</v>
      </c>
      <c r="AI162" s="55">
        <f>AH162/M162</f>
        <v/>
      </c>
      <c r="AJ162" s="46" t="n">
        <v>35</v>
      </c>
      <c r="AK162" s="46">
        <f>AJ162/M162</f>
        <v/>
      </c>
      <c r="AL162" s="56">
        <f>AG162-AF162</f>
        <v/>
      </c>
      <c r="AY162" s="44" t="n">
        <v>2184</v>
      </c>
      <c r="AZ162">
        <f>((P162*O162)+(S162*R162)+(V162*U162)+(Y162*X162)+AB162+AD162+AE162)</f>
        <v/>
      </c>
    </row>
    <row r="163" ht="18" customHeight="1">
      <c r="A163" s="45" t="n"/>
      <c r="B163" s="45" t="n"/>
      <c r="C163" s="46" t="n"/>
      <c r="D163" s="46" t="n"/>
      <c r="E163" s="58" t="inlineStr">
        <is>
          <t>Biomassa, Biocombustíveis e Biorefinarias</t>
        </is>
      </c>
      <c r="F163" s="46" t="inlineStr">
        <is>
          <t>2º ciclo</t>
        </is>
      </c>
      <c r="G163" s="59" t="inlineStr">
        <is>
          <t>1585</t>
        </is>
      </c>
      <c r="H163" s="55" t="inlineStr">
        <is>
          <t xml:space="preserve"> EFLO</t>
        </is>
      </c>
      <c r="I163" s="49" t="n">
        <v>1</v>
      </c>
      <c r="J163" s="59" t="inlineStr">
        <is>
          <t>1º</t>
        </is>
      </c>
      <c r="K163" s="59" t="inlineStr">
        <is>
          <t xml:space="preserve">1º </t>
        </is>
      </c>
      <c r="L163" s="46" t="n">
        <v>6</v>
      </c>
      <c r="M163" s="46" t="n">
        <v>14</v>
      </c>
      <c r="N163" s="46" t="n">
        <v>70</v>
      </c>
      <c r="O163" s="50" t="n"/>
      <c r="P163" s="51" t="n"/>
      <c r="Q163" s="51" t="n"/>
      <c r="R163" s="52" t="n">
        <v>1</v>
      </c>
      <c r="S163" s="52" t="n">
        <v>70</v>
      </c>
      <c r="T163" s="52">
        <f>S163/M163</f>
        <v/>
      </c>
      <c r="U163" s="51" t="n"/>
      <c r="V163" s="51" t="n"/>
      <c r="W163" s="51" t="n"/>
      <c r="X163" s="52" t="n"/>
      <c r="Y163" s="52" t="n"/>
      <c r="Z163" s="52" t="n"/>
      <c r="AA163" s="51" t="n"/>
      <c r="AB163" s="51" t="n"/>
      <c r="AC163" s="52" t="n"/>
      <c r="AD163" s="60" t="n"/>
      <c r="AE163" s="51" t="n"/>
      <c r="AF163" s="54">
        <f>((P163*O163)+(S163*R163)+(V163*U163)+(Y163*X163)+AB163+AD163+AE163)</f>
        <v/>
      </c>
      <c r="AG163" s="54">
        <f>'DSD (para preencher)'!AA163</f>
        <v/>
      </c>
      <c r="AH163" s="46" t="n"/>
      <c r="AI163" s="55" t="n"/>
      <c r="AJ163" s="46" t="n">
        <v>70</v>
      </c>
      <c r="AK163" s="46">
        <f>AJ163/M163</f>
        <v/>
      </c>
      <c r="AL163" s="56">
        <f>AG163-AF163</f>
        <v/>
      </c>
      <c r="AY163" s="44" t="n">
        <v>1585</v>
      </c>
      <c r="AZ163">
        <f>((P163*O163)+(S163*R163)+(V163*U163)+(Y163*X163)+AB163+AD163+AE163)</f>
        <v/>
      </c>
    </row>
    <row r="164" ht="18" customHeight="1">
      <c r="A164" s="45" t="n"/>
      <c r="B164" s="45" t="n"/>
      <c r="C164" s="46" t="n"/>
      <c r="D164" s="46" t="n"/>
      <c r="E164" s="58" t="inlineStr">
        <is>
          <t>Bioquímica dos Alimentos</t>
        </is>
      </c>
      <c r="F164" s="46" t="inlineStr">
        <is>
          <t>2º ciclo</t>
        </is>
      </c>
      <c r="G164" s="59" t="inlineStr">
        <is>
          <t>1796</t>
        </is>
      </c>
      <c r="H164" s="55" t="inlineStr">
        <is>
          <t xml:space="preserve"> CGAST</t>
        </is>
      </c>
      <c r="I164" s="49" t="n">
        <v>1</v>
      </c>
      <c r="J164" s="59" t="inlineStr">
        <is>
          <t>1º</t>
        </is>
      </c>
      <c r="K164" s="59" t="inlineStr">
        <is>
          <t xml:space="preserve">1º </t>
        </is>
      </c>
      <c r="L164" s="46" t="n">
        <v>4</v>
      </c>
      <c r="M164" s="46" t="n">
        <v>14</v>
      </c>
      <c r="N164" s="46" t="n">
        <v>49</v>
      </c>
      <c r="O164" s="50" t="n">
        <v>1</v>
      </c>
      <c r="P164" s="51" t="n">
        <v>21</v>
      </c>
      <c r="Q164" s="51">
        <f>P164/M164</f>
        <v/>
      </c>
      <c r="R164" s="52" t="n">
        <v>1</v>
      </c>
      <c r="S164" s="52" t="n">
        <v>14</v>
      </c>
      <c r="T164" s="52">
        <f>S164/M164</f>
        <v/>
      </c>
      <c r="U164" s="51" t="n">
        <v>1</v>
      </c>
      <c r="V164" s="51" t="n">
        <v>14</v>
      </c>
      <c r="W164" s="51">
        <f>V164/M164</f>
        <v/>
      </c>
      <c r="X164" s="52" t="n"/>
      <c r="Y164" s="52" t="n"/>
      <c r="Z164" s="52" t="n"/>
      <c r="AA164" s="51" t="n"/>
      <c r="AB164" s="51" t="n"/>
      <c r="AC164" s="52" t="n"/>
      <c r="AD164" s="52" t="n"/>
      <c r="AE164" s="53" t="n"/>
      <c r="AF164" s="54">
        <f>((P164*O164)+(S164*R164)+(V164*U164)+(Y164*X164)+AB164+AD164+AE164)</f>
        <v/>
      </c>
      <c r="AG164" s="54">
        <f>'DSD (para preencher)'!AA164</f>
        <v/>
      </c>
      <c r="AH164" s="46" t="n">
        <v>21</v>
      </c>
      <c r="AI164" s="46">
        <f>AH164/M164</f>
        <v/>
      </c>
      <c r="AJ164" s="55" t="n">
        <v>28</v>
      </c>
      <c r="AK164" s="46">
        <f>AJ164/M164</f>
        <v/>
      </c>
      <c r="AL164" s="56">
        <f>AG164-AF164</f>
        <v/>
      </c>
      <c r="AY164" s="44" t="n">
        <v>1796</v>
      </c>
      <c r="AZ164">
        <f>((P164*O164)+(S164*R164)+(V164*U164)+(Y164*X164)+AB164+AD164+AE164)</f>
        <v/>
      </c>
    </row>
    <row r="165" ht="18" customHeight="1">
      <c r="A165" s="45" t="n"/>
      <c r="B165" s="45" t="n"/>
      <c r="C165" s="46" t="inlineStr">
        <is>
          <t>EALM</t>
        </is>
      </c>
      <c r="D165" s="46" t="inlineStr">
        <is>
          <t>DCEB</t>
        </is>
      </c>
      <c r="E165" s="58" t="inlineStr">
        <is>
          <t>Bioquímica e Microbiologia dos Alimentos</t>
        </is>
      </c>
      <c r="F165" s="46" t="inlineStr">
        <is>
          <t>2º ciclo</t>
        </is>
      </c>
      <c r="G165" s="59" t="inlineStr">
        <is>
          <t>1335</t>
        </is>
      </c>
      <c r="H165" s="48" t="inlineStr">
        <is>
          <t xml:space="preserve"> EALIM+EVE</t>
        </is>
      </c>
      <c r="I165" s="49" t="n">
        <v>3</v>
      </c>
      <c r="J165" s="59" t="inlineStr">
        <is>
          <t>1º</t>
        </is>
      </c>
      <c r="K165" s="59" t="inlineStr">
        <is>
          <t xml:space="preserve">1º </t>
        </is>
      </c>
      <c r="L165" s="46" t="n">
        <v>6</v>
      </c>
      <c r="M165" s="46" t="n">
        <v>14</v>
      </c>
      <c r="N165" s="46" t="n">
        <v>70</v>
      </c>
      <c r="O165" s="50" t="n">
        <v>1</v>
      </c>
      <c r="P165" s="51" t="n">
        <v>28</v>
      </c>
      <c r="Q165" s="51">
        <f>P165/M165</f>
        <v/>
      </c>
      <c r="R165" s="52" t="n"/>
      <c r="S165" s="52" t="n"/>
      <c r="T165" s="52" t="n"/>
      <c r="U165" s="51" t="n">
        <v>2</v>
      </c>
      <c r="V165" s="51" t="n">
        <v>42</v>
      </c>
      <c r="W165" s="51">
        <f>V165/M165</f>
        <v/>
      </c>
      <c r="X165" s="52" t="n"/>
      <c r="Y165" s="52" t="n"/>
      <c r="Z165" s="52" t="n"/>
      <c r="AA165" s="51" t="n"/>
      <c r="AB165" s="51" t="n"/>
      <c r="AC165" s="52" t="n"/>
      <c r="AD165" s="52" t="n"/>
      <c r="AE165" s="53" t="n"/>
      <c r="AF165" s="54">
        <f>((P165*O165)+(S165*R165)+(V165*U165)+(Y165*X165)+AB165+AD165+AE165)</f>
        <v/>
      </c>
      <c r="AG165" s="54">
        <f>'DSD (para preencher)'!AA165</f>
        <v/>
      </c>
      <c r="AH165" s="46" t="n">
        <v>28</v>
      </c>
      <c r="AI165" s="46">
        <f>AH165/M165</f>
        <v/>
      </c>
      <c r="AJ165" s="55" t="n">
        <v>42</v>
      </c>
      <c r="AK165" s="46">
        <f>AJ165/M165</f>
        <v/>
      </c>
      <c r="AL165" s="56">
        <f>AG165-AF165</f>
        <v/>
      </c>
      <c r="AY165" s="44" t="n">
        <v>1335</v>
      </c>
      <c r="AZ165">
        <f>((P165*O165)+(S165*R165)+(V165*U165)+(Y165*X165)+AB165+AD165+AE165)</f>
        <v/>
      </c>
    </row>
    <row r="166" ht="18" customHeight="1">
      <c r="A166" s="45" t="n"/>
      <c r="B166" s="45" t="n"/>
      <c r="C166" s="46" t="inlineStr">
        <is>
          <t>EALM</t>
        </is>
      </c>
      <c r="D166" s="46" t="inlineStr">
        <is>
          <t>DCEB</t>
        </is>
      </c>
      <c r="E166" s="58" t="inlineStr">
        <is>
          <t>Biotecnologia Vegetal</t>
        </is>
      </c>
      <c r="F166" s="46" t="inlineStr">
        <is>
          <t>2º ciclo</t>
        </is>
      </c>
      <c r="G166" s="59" t="inlineStr">
        <is>
          <t>1337</t>
        </is>
      </c>
      <c r="H166" s="48" t="inlineStr">
        <is>
          <t xml:space="preserve"> EAGR</t>
        </is>
      </c>
      <c r="I166" s="49" t="n">
        <v>3</v>
      </c>
      <c r="J166" s="59" t="inlineStr">
        <is>
          <t>2º</t>
        </is>
      </c>
      <c r="K166" s="59" t="inlineStr">
        <is>
          <t xml:space="preserve">1º </t>
        </is>
      </c>
      <c r="L166" s="46" t="n">
        <v>6</v>
      </c>
      <c r="M166" s="46" t="n">
        <v>14</v>
      </c>
      <c r="N166" s="46" t="n">
        <v>70</v>
      </c>
      <c r="O166" s="50" t="n">
        <v>1</v>
      </c>
      <c r="P166" s="51" t="n">
        <v>28</v>
      </c>
      <c r="Q166" s="51">
        <f>P166/M166</f>
        <v/>
      </c>
      <c r="R166" s="52" t="n">
        <v>3</v>
      </c>
      <c r="S166" s="52" t="n">
        <v>42</v>
      </c>
      <c r="T166" s="52">
        <f>S166/M166</f>
        <v/>
      </c>
      <c r="U166" s="51" t="n"/>
      <c r="V166" s="51" t="n"/>
      <c r="W166" s="51" t="n"/>
      <c r="X166" s="52" t="n"/>
      <c r="Y166" s="52" t="n"/>
      <c r="Z166" s="52" t="n"/>
      <c r="AA166" s="51" t="n"/>
      <c r="AB166" s="51" t="n"/>
      <c r="AC166" s="52" t="n"/>
      <c r="AD166" s="52" t="n"/>
      <c r="AE166" s="53" t="n"/>
      <c r="AF166" s="54">
        <f>((P166*O166)+(S166*R166)+(V166*U166)+(Y166*X166)+AB166+AD166+AE166)</f>
        <v/>
      </c>
      <c r="AG166" s="54">
        <f>'DSD (para preencher)'!AA166</f>
        <v/>
      </c>
      <c r="AH166" s="46" t="n">
        <v>28</v>
      </c>
      <c r="AI166" s="46">
        <f>AH166/M166</f>
        <v/>
      </c>
      <c r="AJ166" s="55" t="n">
        <v>42</v>
      </c>
      <c r="AK166" s="46">
        <f>AJ166/M166</f>
        <v/>
      </c>
      <c r="AL166" s="56">
        <f>AG166-AF166</f>
        <v/>
      </c>
      <c r="AY166" s="44" t="n">
        <v>1337</v>
      </c>
      <c r="AZ166">
        <f>((P166*O166)+(S166*R166)+(V166*U166)+(Y166*X166)+AB166+AD166+AE166)</f>
        <v/>
      </c>
    </row>
    <row r="167" ht="18" customHeight="1">
      <c r="A167" s="45" t="n"/>
      <c r="B167" s="45" t="n"/>
      <c r="C167" s="46" t="inlineStr">
        <is>
          <t>EALM</t>
        </is>
      </c>
      <c r="D167" s="46" t="inlineStr">
        <is>
          <t>DCEB</t>
        </is>
      </c>
      <c r="E167" s="58" t="inlineStr">
        <is>
          <t>Composição Química e Análise Sensorial da Uva e do Vinho</t>
        </is>
      </c>
      <c r="F167" s="46" t="inlineStr">
        <is>
          <t>2º ciclo</t>
        </is>
      </c>
      <c r="G167" s="59" t="inlineStr">
        <is>
          <t>1566</t>
        </is>
      </c>
      <c r="H167" s="48" t="inlineStr">
        <is>
          <t xml:space="preserve"> EVE</t>
        </is>
      </c>
      <c r="I167" s="49" t="n">
        <v>1</v>
      </c>
      <c r="J167" s="59" t="inlineStr">
        <is>
          <t>1º</t>
        </is>
      </c>
      <c r="K167" s="59" t="inlineStr">
        <is>
          <t xml:space="preserve">1º </t>
        </is>
      </c>
      <c r="L167" s="46" t="n">
        <v>6</v>
      </c>
      <c r="M167" s="46" t="n">
        <v>14</v>
      </c>
      <c r="N167" s="46" t="n">
        <v>70</v>
      </c>
      <c r="O167" s="50" t="n">
        <v>1</v>
      </c>
      <c r="P167" s="51" t="n">
        <v>28</v>
      </c>
      <c r="Q167" s="51">
        <f>P167/M167</f>
        <v/>
      </c>
      <c r="R167" s="52" t="n">
        <v>1</v>
      </c>
      <c r="S167" s="52" t="n">
        <v>42</v>
      </c>
      <c r="T167" s="52">
        <f>S167/M167</f>
        <v/>
      </c>
      <c r="U167" s="51" t="n"/>
      <c r="V167" s="51" t="n"/>
      <c r="W167" s="51" t="n"/>
      <c r="X167" s="52" t="n"/>
      <c r="Y167" s="52" t="n"/>
      <c r="Z167" s="52" t="n"/>
      <c r="AA167" s="51" t="n"/>
      <c r="AB167" s="51" t="n"/>
      <c r="AC167" s="52" t="n"/>
      <c r="AD167" s="52" t="n"/>
      <c r="AE167" s="53" t="n"/>
      <c r="AF167" s="54">
        <f>((P167*O167)+(S167*R167)+(V167*U167)+(Y167*X167)+AB167+AD167+AE167)</f>
        <v/>
      </c>
      <c r="AG167" s="54">
        <f>'DSD (para preencher)'!AA167</f>
        <v/>
      </c>
      <c r="AH167" s="46" t="n">
        <v>28</v>
      </c>
      <c r="AI167" s="46">
        <f>AH167/M167</f>
        <v/>
      </c>
      <c r="AJ167" s="55" t="n">
        <v>42</v>
      </c>
      <c r="AK167" s="46">
        <f>AJ167/M167</f>
        <v/>
      </c>
      <c r="AL167" s="56">
        <f>AG167-AF167</f>
        <v/>
      </c>
      <c r="AY167" s="44" t="n">
        <v>1566</v>
      </c>
      <c r="AZ167">
        <f>((P167*O167)+(S167*R167)+(V167*U167)+(Y167*X167)+AB167+AD167+AE167)</f>
        <v/>
      </c>
    </row>
    <row r="168" ht="18" customHeight="1">
      <c r="A168" s="45" t="n"/>
      <c r="B168" s="45" t="n"/>
      <c r="C168" s="46" t="inlineStr">
        <is>
          <t>EZOO</t>
        </is>
      </c>
      <c r="D168" s="55" t="inlineStr">
        <is>
          <t>DCEB</t>
        </is>
      </c>
      <c r="E168" s="58" t="inlineStr">
        <is>
          <t>Comunicação em Ciência</t>
        </is>
      </c>
      <c r="F168" s="46" t="inlineStr">
        <is>
          <t>2º ciclo</t>
        </is>
      </c>
      <c r="G168" s="59" t="inlineStr">
        <is>
          <t>2188</t>
        </is>
      </c>
      <c r="H168" s="55" t="inlineStr">
        <is>
          <t xml:space="preserve"> EZOO-PA</t>
        </is>
      </c>
      <c r="I168" s="49" t="n">
        <v>1</v>
      </c>
      <c r="J168" s="59" t="inlineStr">
        <is>
          <t>2º</t>
        </is>
      </c>
      <c r="K168" s="59" t="inlineStr">
        <is>
          <t xml:space="preserve">2º </t>
        </is>
      </c>
      <c r="L168" s="46" t="n">
        <v>2</v>
      </c>
      <c r="M168" s="46" t="n">
        <v>14</v>
      </c>
      <c r="N168" s="46" t="n">
        <v>56</v>
      </c>
      <c r="O168" s="50" t="n"/>
      <c r="P168" s="51" t="n"/>
      <c r="Q168" s="51" t="n"/>
      <c r="R168" s="52" t="n">
        <v>1</v>
      </c>
      <c r="S168" s="52" t="n">
        <v>23</v>
      </c>
      <c r="T168" s="52" t="n">
        <v>1.5</v>
      </c>
      <c r="U168" s="51" t="n"/>
      <c r="V168" s="51" t="n"/>
      <c r="W168" s="51" t="n"/>
      <c r="X168" s="52" t="n"/>
      <c r="Y168" s="52" t="n"/>
      <c r="Z168" s="52" t="n"/>
      <c r="AA168" s="51" t="n"/>
      <c r="AB168" s="51" t="n"/>
      <c r="AC168" s="52" t="n"/>
      <c r="AD168" s="60" t="n"/>
      <c r="AE168" s="51" t="n"/>
      <c r="AF168" s="54">
        <f>((P168*O168)+(S168*R168)+(V168*U168)+(Y168*X168)+AB168+AD168+AE168)</f>
        <v/>
      </c>
      <c r="AG168" s="54">
        <f>'DSD (para preencher)'!AA168</f>
        <v/>
      </c>
      <c r="AH168" s="46" t="n"/>
      <c r="AI168" s="46" t="n"/>
      <c r="AJ168" s="46" t="n">
        <v>23</v>
      </c>
      <c r="AK168" s="46" t="n">
        <v>1.5</v>
      </c>
      <c r="AL168" s="56">
        <f>AG168-AF168</f>
        <v/>
      </c>
      <c r="AY168" s="44" t="n">
        <v>2188</v>
      </c>
      <c r="AZ168">
        <f>((P168*O168)+(S168*R168)+(V168*U168)+(Y168*X168)+AB168+AD168+AE168)</f>
        <v/>
      </c>
    </row>
    <row r="169" ht="18" customHeight="1">
      <c r="A169" s="45" t="n"/>
      <c r="B169" s="45" t="n"/>
      <c r="C169" s="46" t="inlineStr">
        <is>
          <t>EALM</t>
        </is>
      </c>
      <c r="D169" s="46" t="inlineStr">
        <is>
          <t>DCEB</t>
        </is>
      </c>
      <c r="E169" s="58" t="inlineStr">
        <is>
          <t>Conservação e Estabilização de Vinhos</t>
        </is>
      </c>
      <c r="F169" s="46" t="inlineStr">
        <is>
          <t>2º ciclo</t>
        </is>
      </c>
      <c r="G169" s="59" t="inlineStr">
        <is>
          <t>1572</t>
        </is>
      </c>
      <c r="H169" s="48" t="inlineStr">
        <is>
          <t xml:space="preserve"> EVE</t>
        </is>
      </c>
      <c r="I169" s="49" t="n">
        <v>1</v>
      </c>
      <c r="J169" s="59" t="inlineStr">
        <is>
          <t>2º</t>
        </is>
      </c>
      <c r="K169" s="59" t="inlineStr">
        <is>
          <t xml:space="preserve">1º </t>
        </is>
      </c>
      <c r="L169" s="46" t="n">
        <v>6</v>
      </c>
      <c r="M169" s="46" t="n">
        <v>14</v>
      </c>
      <c r="N169" s="46" t="n">
        <v>70</v>
      </c>
      <c r="O169" s="50" t="n">
        <v>1</v>
      </c>
      <c r="P169" s="51" t="n">
        <v>28</v>
      </c>
      <c r="Q169" s="51">
        <f>P169/M169</f>
        <v/>
      </c>
      <c r="R169" s="52" t="n"/>
      <c r="S169" s="52" t="n"/>
      <c r="T169" s="52" t="n"/>
      <c r="U169" s="51" t="n">
        <v>1</v>
      </c>
      <c r="V169" s="51" t="n">
        <v>42</v>
      </c>
      <c r="W169" s="51">
        <f>V169/M169</f>
        <v/>
      </c>
      <c r="X169" s="52" t="n"/>
      <c r="Y169" s="52" t="n"/>
      <c r="Z169" s="52" t="n"/>
      <c r="AA169" s="51" t="n"/>
      <c r="AB169" s="51" t="n"/>
      <c r="AC169" s="52" t="n"/>
      <c r="AD169" s="52" t="n"/>
      <c r="AE169" s="53" t="n"/>
      <c r="AF169" s="54">
        <f>((P169*O169)+(S169*R169)+(V169*U169)+(Y169*X169)+AB169+AD169+AE169)</f>
        <v/>
      </c>
      <c r="AG169" s="54">
        <f>'DSD (para preencher)'!AA169</f>
        <v/>
      </c>
      <c r="AH169" s="46" t="n">
        <v>28</v>
      </c>
      <c r="AI169" s="46">
        <f>AH169/M169</f>
        <v/>
      </c>
      <c r="AJ169" s="55" t="n">
        <v>42</v>
      </c>
      <c r="AK169" s="46">
        <f>AJ169/M169</f>
        <v/>
      </c>
      <c r="AL169" s="56">
        <f>AG169-AF169</f>
        <v/>
      </c>
      <c r="AY169" s="44" t="n">
        <v>1572</v>
      </c>
      <c r="AZ169">
        <f>((P169*O169)+(S169*R169)+(V169*U169)+(Y169*X169)+AB169+AD169+AE169)</f>
        <v/>
      </c>
    </row>
    <row r="170" ht="18" customHeight="1">
      <c r="A170" s="45" t="n"/>
      <c r="B170" s="45" t="n"/>
      <c r="C170" s="46" t="inlineStr">
        <is>
          <t>EALM</t>
        </is>
      </c>
      <c r="D170" s="46" t="inlineStr">
        <is>
          <t>DCEB</t>
        </is>
      </c>
      <c r="E170" s="58" t="inlineStr">
        <is>
          <t>Controlo de Contaminantes e Patogénios Alimentares</t>
        </is>
      </c>
      <c r="F170" s="46" t="inlineStr">
        <is>
          <t>2º ciclo</t>
        </is>
      </c>
      <c r="G170" s="59" t="inlineStr">
        <is>
          <t>1673</t>
        </is>
      </c>
      <c r="H170" s="55" t="inlineStr">
        <is>
          <t xml:space="preserve"> EALIM</t>
        </is>
      </c>
      <c r="I170" s="49" t="n">
        <v>1</v>
      </c>
      <c r="J170" s="59" t="inlineStr">
        <is>
          <t>1º</t>
        </is>
      </c>
      <c r="K170" s="59" t="inlineStr">
        <is>
          <t xml:space="preserve">2º </t>
        </is>
      </c>
      <c r="L170" s="46" t="n">
        <v>6</v>
      </c>
      <c r="M170" s="46" t="n">
        <v>14</v>
      </c>
      <c r="N170" s="46" t="n">
        <v>70</v>
      </c>
      <c r="O170" s="50" t="n">
        <v>1</v>
      </c>
      <c r="P170" s="51" t="n">
        <v>35</v>
      </c>
      <c r="Q170" s="51">
        <f>P170/M170</f>
        <v/>
      </c>
      <c r="R170" s="52" t="n">
        <v>1</v>
      </c>
      <c r="S170" s="52" t="n">
        <v>35</v>
      </c>
      <c r="T170" s="52">
        <f>S170/M170</f>
        <v/>
      </c>
      <c r="U170" s="51" t="n"/>
      <c r="V170" s="51" t="n"/>
      <c r="W170" s="51" t="n"/>
      <c r="X170" s="52" t="n"/>
      <c r="Y170" s="52" t="n"/>
      <c r="Z170" s="52" t="n"/>
      <c r="AA170" s="51" t="n"/>
      <c r="AB170" s="51" t="n"/>
      <c r="AC170" s="52" t="n"/>
      <c r="AD170" s="52" t="n"/>
      <c r="AE170" s="53" t="n"/>
      <c r="AF170" s="54">
        <f>((P170*O170)+(S170*R170)+(V170*U170)+(Y170*X170)+AB170+AD170+AE170)</f>
        <v/>
      </c>
      <c r="AG170" s="54">
        <f>'DSD (para preencher)'!AA170</f>
        <v/>
      </c>
      <c r="AH170" s="46" t="n">
        <v>35</v>
      </c>
      <c r="AI170" s="46">
        <f>AH170/M170</f>
        <v/>
      </c>
      <c r="AJ170" s="55" t="n">
        <v>35</v>
      </c>
      <c r="AK170" s="46">
        <f>AJ170/M170</f>
        <v/>
      </c>
      <c r="AL170" s="56">
        <f>AG170-AF170</f>
        <v/>
      </c>
      <c r="AY170" s="44" t="n">
        <v>1673</v>
      </c>
      <c r="AZ170">
        <f>((P170*O170)+(S170*R170)+(V170*U170)+(Y170*X170)+AB170+AD170+AE170)</f>
        <v/>
      </c>
    </row>
    <row r="171" ht="18" customHeight="1">
      <c r="A171" s="45" t="n"/>
      <c r="B171" s="45" t="n"/>
      <c r="C171" s="46" t="inlineStr">
        <is>
          <t>EAGR</t>
        </is>
      </c>
      <c r="D171" s="55" t="inlineStr">
        <is>
          <t>DCEB</t>
        </is>
      </c>
      <c r="E171" s="58" t="inlineStr">
        <is>
          <t>Culturas Arvenses e Forrageiras</t>
        </is>
      </c>
      <c r="F171" s="46" t="inlineStr">
        <is>
          <t>2º ciclo</t>
        </is>
      </c>
      <c r="G171" s="59" t="inlineStr">
        <is>
          <t>2180</t>
        </is>
      </c>
      <c r="H171" s="55" t="inlineStr">
        <is>
          <t xml:space="preserve"> EAGR+CDados</t>
        </is>
      </c>
      <c r="I171" s="49" t="n">
        <v>3</v>
      </c>
      <c r="J171" s="59" t="inlineStr">
        <is>
          <t>2º</t>
        </is>
      </c>
      <c r="K171" s="59" t="inlineStr">
        <is>
          <t xml:space="preserve">2º </t>
        </is>
      </c>
      <c r="L171" s="46" t="n">
        <v>6</v>
      </c>
      <c r="M171" s="46" t="n">
        <v>14</v>
      </c>
      <c r="N171" s="46" t="n">
        <v>70</v>
      </c>
      <c r="O171" s="50" t="n">
        <v>1</v>
      </c>
      <c r="P171" s="51" t="n">
        <v>28</v>
      </c>
      <c r="Q171" s="51">
        <f>P171/M171</f>
        <v/>
      </c>
      <c r="R171" s="52" t="n">
        <v>1</v>
      </c>
      <c r="S171" s="52" t="n">
        <v>42</v>
      </c>
      <c r="T171" s="52">
        <f>S171/M171</f>
        <v/>
      </c>
      <c r="U171" s="51" t="n"/>
      <c r="V171" s="51" t="n"/>
      <c r="W171" s="51" t="n"/>
      <c r="X171" s="52" t="n"/>
      <c r="Y171" s="52" t="n"/>
      <c r="Z171" s="52" t="n"/>
      <c r="AA171" s="51" t="n"/>
      <c r="AB171" s="51" t="n"/>
      <c r="AC171" s="52" t="n"/>
      <c r="AD171" s="52" t="n"/>
      <c r="AE171" s="53" t="n"/>
      <c r="AF171" s="54">
        <f>((P171*O171)+(S171*R171)+(V171*U171)+(Y171*X171)+AB171+AD171+AE171)</f>
        <v/>
      </c>
      <c r="AG171" s="54">
        <f>'DSD (para preencher)'!AA171</f>
        <v/>
      </c>
      <c r="AH171" s="46" t="n">
        <v>28</v>
      </c>
      <c r="AI171" s="46">
        <f>AH171/M171</f>
        <v/>
      </c>
      <c r="AJ171" s="55" t="n">
        <v>42</v>
      </c>
      <c r="AK171" s="46">
        <f>AJ171/M171</f>
        <v/>
      </c>
      <c r="AL171" s="56">
        <f>AG171-AF171</f>
        <v/>
      </c>
      <c r="AY171" s="44" t="n">
        <v>2180</v>
      </c>
      <c r="AZ171">
        <f>((P171*O171)+(S171*R171)+(V171*U171)+(Y171*X171)+AB171+AD171+AE171)</f>
        <v/>
      </c>
    </row>
    <row r="172" ht="18" customHeight="1">
      <c r="A172" s="45" t="n"/>
      <c r="B172" s="45" t="n"/>
      <c r="C172" s="46" t="inlineStr">
        <is>
          <t>EAGR</t>
        </is>
      </c>
      <c r="D172" s="55" t="inlineStr">
        <is>
          <t>DCEB</t>
        </is>
      </c>
      <c r="E172" s="58" t="inlineStr">
        <is>
          <t>Delineamento e Análise Experimental em Ecologia</t>
        </is>
      </c>
      <c r="F172" s="46" t="inlineStr">
        <is>
          <t>2º ciclo</t>
        </is>
      </c>
      <c r="G172" s="59" t="inlineStr">
        <is>
          <t>1347</t>
        </is>
      </c>
      <c r="H172" s="55" t="inlineStr">
        <is>
          <t xml:space="preserve"> GCRN</t>
        </is>
      </c>
      <c r="I172" s="49" t="n">
        <v>1</v>
      </c>
      <c r="J172" s="59" t="inlineStr">
        <is>
          <t>1º</t>
        </is>
      </c>
      <c r="K172" s="59" t="inlineStr">
        <is>
          <t xml:space="preserve">1º </t>
        </is>
      </c>
      <c r="L172" s="46" t="n">
        <v>6</v>
      </c>
      <c r="M172" s="46" t="n">
        <v>14</v>
      </c>
      <c r="N172" s="46" t="n">
        <v>70</v>
      </c>
      <c r="O172" s="50" t="n">
        <v>1</v>
      </c>
      <c r="P172" s="51" t="n">
        <v>20</v>
      </c>
      <c r="Q172" s="51" t="n">
        <v>1.5</v>
      </c>
      <c r="R172" s="52" t="n"/>
      <c r="S172" s="52" t="n"/>
      <c r="T172" s="52" t="n"/>
      <c r="U172" s="51" t="n">
        <v>1</v>
      </c>
      <c r="V172" s="51" t="n">
        <v>25</v>
      </c>
      <c r="W172" s="51" t="n">
        <v>2</v>
      </c>
      <c r="X172" s="52" t="n"/>
      <c r="Y172" s="52" t="n"/>
      <c r="Z172" s="52" t="n"/>
      <c r="AA172" s="51" t="n"/>
      <c r="AB172" s="51" t="n"/>
      <c r="AC172" s="52" t="n"/>
      <c r="AD172" s="52" t="n"/>
      <c r="AE172" s="53" t="n"/>
      <c r="AF172" s="54">
        <f>((P172*O172)+(S172*R172)+(V172*U172)+(Y172*X172)+AB172+AD172+AE172)</f>
        <v/>
      </c>
      <c r="AG172" s="54">
        <f>'DSD (para preencher)'!AA172</f>
        <v/>
      </c>
      <c r="AH172" s="46" t="n">
        <v>20</v>
      </c>
      <c r="AI172" s="46" t="n">
        <v>1.5</v>
      </c>
      <c r="AJ172" s="55" t="n">
        <v>25</v>
      </c>
      <c r="AK172" s="46" t="n">
        <v>2</v>
      </c>
      <c r="AL172" s="56">
        <f>AG172-AF172</f>
        <v/>
      </c>
      <c r="AY172" s="44" t="n">
        <v>1347</v>
      </c>
      <c r="AZ172">
        <f>((P172*O172)+(S172*R172)+(V172*U172)+(Y172*X172)+AB172+AD172+AE172)</f>
        <v/>
      </c>
    </row>
    <row r="173" ht="18" customHeight="1">
      <c r="A173" s="45" t="n"/>
      <c r="B173" s="45" t="n"/>
      <c r="C173" s="46" t="inlineStr">
        <is>
          <t>EALM</t>
        </is>
      </c>
      <c r="D173" s="46" t="inlineStr">
        <is>
          <t>DCEB</t>
        </is>
      </c>
      <c r="E173" s="58" t="inlineStr">
        <is>
          <t>Derivados e Sub-Produtos da Uva e do Vinho</t>
        </is>
      </c>
      <c r="F173" s="46" t="inlineStr">
        <is>
          <t>2º ciclo</t>
        </is>
      </c>
      <c r="G173" s="59" t="inlineStr">
        <is>
          <t>1674</t>
        </is>
      </c>
      <c r="H173" s="55" t="inlineStr">
        <is>
          <t xml:space="preserve"> EVE</t>
        </is>
      </c>
      <c r="I173" s="49" t="n">
        <v>1</v>
      </c>
      <c r="J173" s="59" t="inlineStr">
        <is>
          <t>2º</t>
        </is>
      </c>
      <c r="K173" s="59" t="inlineStr">
        <is>
          <t xml:space="preserve">1º </t>
        </is>
      </c>
      <c r="L173" s="46" t="n">
        <v>3</v>
      </c>
      <c r="M173" s="46" t="n">
        <v>14</v>
      </c>
      <c r="N173" s="46" t="n">
        <v>35</v>
      </c>
      <c r="O173" s="50" t="n">
        <v>1</v>
      </c>
      <c r="P173" s="51" t="n">
        <v>20</v>
      </c>
      <c r="Q173" s="51" t="n">
        <v>1.5</v>
      </c>
      <c r="R173" s="52" t="n"/>
      <c r="S173" s="52" t="n"/>
      <c r="T173" s="52" t="n"/>
      <c r="U173" s="51" t="n">
        <v>1</v>
      </c>
      <c r="V173" s="51" t="n">
        <v>15</v>
      </c>
      <c r="W173" s="51" t="n">
        <v>1</v>
      </c>
      <c r="X173" s="52" t="n"/>
      <c r="Y173" s="52" t="n"/>
      <c r="Z173" s="52" t="n"/>
      <c r="AA173" s="51" t="n"/>
      <c r="AB173" s="51" t="n"/>
      <c r="AC173" s="52" t="n"/>
      <c r="AD173" s="52" t="n"/>
      <c r="AE173" s="53" t="n"/>
      <c r="AF173" s="54">
        <f>((P173*O173)+(S173*R173)+(V173*U173)+(Y173*X173)+AB173+AD173+AE173)</f>
        <v/>
      </c>
      <c r="AG173" s="54">
        <f>'DSD (para preencher)'!AA173</f>
        <v/>
      </c>
      <c r="AH173" s="46" t="n">
        <v>20</v>
      </c>
      <c r="AI173" s="46" t="n">
        <v>1.5</v>
      </c>
      <c r="AJ173" s="55" t="n">
        <v>15</v>
      </c>
      <c r="AK173" s="46" t="n">
        <v>1</v>
      </c>
      <c r="AL173" s="56">
        <f>AG173-AF173</f>
        <v/>
      </c>
      <c r="AY173" s="44" t="n">
        <v>1674</v>
      </c>
      <c r="AZ173">
        <f>((P173*O173)+(S173*R173)+(V173*U173)+(Y173*X173)+AB173+AD173+AE173)</f>
        <v/>
      </c>
    </row>
    <row r="174" ht="18" customHeight="1">
      <c r="A174" s="45" t="n"/>
      <c r="B174" s="45" t="n"/>
      <c r="C174" s="46" t="inlineStr">
        <is>
          <t>AP</t>
        </is>
      </c>
      <c r="D174" s="46" t="inlineStr">
        <is>
          <t>DRAT</t>
        </is>
      </c>
      <c r="E174" s="58" t="inlineStr">
        <is>
          <t>Desenho de Representação e Apresentação da Paisagem</t>
        </is>
      </c>
      <c r="F174" s="46" t="inlineStr">
        <is>
          <t>2º ciclo</t>
        </is>
      </c>
      <c r="G174" s="59" t="inlineStr">
        <is>
          <t>1619</t>
        </is>
      </c>
      <c r="H174" s="55" t="inlineStr">
        <is>
          <t xml:space="preserve"> AP</t>
        </is>
      </c>
      <c r="I174" s="49" t="n">
        <v>1</v>
      </c>
      <c r="J174" s="59" t="inlineStr">
        <is>
          <t>1º</t>
        </is>
      </c>
      <c r="K174" s="59" t="inlineStr">
        <is>
          <t xml:space="preserve">1º </t>
        </is>
      </c>
      <c r="L174" s="46" t="n">
        <v>7</v>
      </c>
      <c r="M174" s="46" t="n">
        <v>14</v>
      </c>
      <c r="N174" s="46" t="n">
        <v>98</v>
      </c>
      <c r="O174" s="50" t="n">
        <v>1</v>
      </c>
      <c r="P174" s="51" t="n">
        <v>84</v>
      </c>
      <c r="Q174" s="51">
        <f>P174/M174</f>
        <v/>
      </c>
      <c r="R174" s="52" t="n"/>
      <c r="S174" s="52" t="n"/>
      <c r="T174" s="52" t="n"/>
      <c r="U174" s="51" t="n">
        <v>1</v>
      </c>
      <c r="V174" s="51" t="n">
        <v>14</v>
      </c>
      <c r="W174" s="51">
        <f>V174/M174</f>
        <v/>
      </c>
      <c r="X174" s="52" t="n"/>
      <c r="Y174" s="52" t="n"/>
      <c r="Z174" s="52" t="n"/>
      <c r="AA174" s="51" t="n"/>
      <c r="AB174" s="51" t="n"/>
      <c r="AC174" s="52" t="n"/>
      <c r="AD174" s="52" t="n"/>
      <c r="AE174" s="53" t="n"/>
      <c r="AF174" s="54">
        <f>((P174*O174)+(S174*R174)+(V174*U174)+(Y174*X174)+AB174+AD174+AE174)</f>
        <v/>
      </c>
      <c r="AG174" s="54">
        <f>'DSD (para preencher)'!AA174</f>
        <v/>
      </c>
      <c r="AH174" s="46" t="n">
        <v>84</v>
      </c>
      <c r="AI174" s="46">
        <f>AH174/M174</f>
        <v/>
      </c>
      <c r="AJ174" s="55" t="n">
        <v>14</v>
      </c>
      <c r="AK174" s="46">
        <f>AJ174/M174</f>
        <v/>
      </c>
      <c r="AL174" s="56">
        <f>AG174-AF174</f>
        <v/>
      </c>
      <c r="AY174" s="44" t="n">
        <v>1619</v>
      </c>
      <c r="AZ174">
        <f>((P174*O174)+(S174*R174)+(V174*U174)+(Y174*X174)+AB174+AD174+AE174)</f>
        <v/>
      </c>
    </row>
    <row r="175" ht="18" customHeight="1">
      <c r="A175" s="45" t="n"/>
      <c r="B175" s="45" t="n"/>
      <c r="C175" s="46" t="inlineStr">
        <is>
          <t>EALM</t>
        </is>
      </c>
      <c r="D175" s="46" t="inlineStr">
        <is>
          <t>DCEB</t>
        </is>
      </c>
      <c r="E175" s="58" t="inlineStr">
        <is>
          <t>Desenvolvimento de Produtos Alimentares</t>
        </is>
      </c>
      <c r="F175" s="46" t="inlineStr">
        <is>
          <t>2º ciclo</t>
        </is>
      </c>
      <c r="G175" s="59" t="inlineStr">
        <is>
          <t>1807</t>
        </is>
      </c>
      <c r="H175" s="55" t="inlineStr">
        <is>
          <t xml:space="preserve"> CGAST</t>
        </is>
      </c>
      <c r="I175" s="49" t="n">
        <v>1</v>
      </c>
      <c r="J175" s="59" t="inlineStr">
        <is>
          <t>1º</t>
        </is>
      </c>
      <c r="K175" s="59" t="inlineStr">
        <is>
          <t xml:space="preserve">2º </t>
        </is>
      </c>
      <c r="L175" s="46" t="n">
        <v>2.5</v>
      </c>
      <c r="M175" s="46" t="n">
        <v>14</v>
      </c>
      <c r="N175" s="46" t="n">
        <v>28</v>
      </c>
      <c r="O175" s="50" t="n">
        <v>1</v>
      </c>
      <c r="P175" s="51" t="n">
        <v>14</v>
      </c>
      <c r="Q175" s="51">
        <f>P175/M175</f>
        <v/>
      </c>
      <c r="R175" s="52" t="n">
        <v>1</v>
      </c>
      <c r="S175" s="52" t="n">
        <v>14</v>
      </c>
      <c r="T175" s="52">
        <f>S175/M175</f>
        <v/>
      </c>
      <c r="U175" s="51" t="n"/>
      <c r="V175" s="51" t="n"/>
      <c r="W175" s="51" t="n"/>
      <c r="X175" s="52" t="n"/>
      <c r="Y175" s="52" t="n"/>
      <c r="Z175" s="52" t="n"/>
      <c r="AA175" s="51" t="n"/>
      <c r="AB175" s="51" t="n"/>
      <c r="AC175" s="52" t="n"/>
      <c r="AD175" s="52" t="n"/>
      <c r="AE175" s="53" t="n"/>
      <c r="AF175" s="54">
        <f>((P175*O175)+(S175*R175)+(V175*U175)+(Y175*X175)+AB175+AD175+AE175)</f>
        <v/>
      </c>
      <c r="AG175" s="54">
        <f>'DSD (para preencher)'!AA175</f>
        <v/>
      </c>
      <c r="AH175" s="46" t="n">
        <v>14</v>
      </c>
      <c r="AI175" s="46">
        <f>AH175/M175</f>
        <v/>
      </c>
      <c r="AJ175" s="55" t="n">
        <v>14</v>
      </c>
      <c r="AK175" s="46">
        <f>AJ175/M175</f>
        <v/>
      </c>
      <c r="AL175" s="56">
        <f>AG175-AF175</f>
        <v/>
      </c>
      <c r="AY175" s="44" t="n">
        <v>1807</v>
      </c>
      <c r="AZ175">
        <f>((P175*O175)+(S175*R175)+(V175*U175)+(Y175*X175)+AB175+AD175+AE175)</f>
        <v/>
      </c>
    </row>
    <row r="176" ht="18" customHeight="1">
      <c r="A176" s="45" t="n"/>
      <c r="B176" s="45" t="n"/>
      <c r="C176" s="46" t="inlineStr">
        <is>
          <t>CAT</t>
        </is>
      </c>
      <c r="D176" s="46" t="inlineStr">
        <is>
          <t>DRAT</t>
        </is>
      </c>
      <c r="E176" s="58" t="inlineStr">
        <is>
          <t>Detecção Remota e Análise de Imagem</t>
        </is>
      </c>
      <c r="F176" s="46" t="inlineStr">
        <is>
          <t>2º ciclo</t>
        </is>
      </c>
      <c r="G176" s="59" t="inlineStr">
        <is>
          <t>1349</t>
        </is>
      </c>
      <c r="H176" s="55" t="inlineStr">
        <is>
          <t xml:space="preserve"> AP+CDados+EAGR+EAMB+EFLO+Medfor</t>
        </is>
      </c>
      <c r="I176" s="49" t="n">
        <v>7</v>
      </c>
      <c r="J176" s="59" t="inlineStr">
        <is>
          <t>1º</t>
        </is>
      </c>
      <c r="K176" s="59" t="inlineStr">
        <is>
          <t xml:space="preserve">1º </t>
        </is>
      </c>
      <c r="L176" s="46" t="n">
        <v>6</v>
      </c>
      <c r="M176" s="46" t="n">
        <v>14</v>
      </c>
      <c r="N176" s="46" t="n">
        <v>70</v>
      </c>
      <c r="O176" s="50" t="n"/>
      <c r="P176" s="51" t="n"/>
      <c r="Q176" s="51" t="n"/>
      <c r="R176" s="52" t="n">
        <v>1</v>
      </c>
      <c r="S176" s="52" t="n">
        <v>70</v>
      </c>
      <c r="T176" s="52">
        <f>S176/M176</f>
        <v/>
      </c>
      <c r="U176" s="51" t="n"/>
      <c r="V176" s="51" t="n"/>
      <c r="W176" s="51" t="n"/>
      <c r="X176" s="52" t="n"/>
      <c r="Y176" s="52" t="n"/>
      <c r="Z176" s="52" t="n"/>
      <c r="AA176" s="51" t="n"/>
      <c r="AB176" s="51" t="n"/>
      <c r="AC176" s="52" t="n"/>
      <c r="AD176" s="52" t="n"/>
      <c r="AE176" s="53" t="n"/>
      <c r="AF176" s="54">
        <f>((P176*O176)+(S176*R176)+(V176*U176)+(Y176*X176)+AB176+AD176+AE176)</f>
        <v/>
      </c>
      <c r="AG176" s="54">
        <f>'DSD (para preencher)'!AA176</f>
        <v/>
      </c>
      <c r="AH176" s="46" t="n"/>
      <c r="AI176" s="46" t="n"/>
      <c r="AJ176" s="55" t="n">
        <v>70</v>
      </c>
      <c r="AK176" s="46">
        <f>AJ176/M176</f>
        <v/>
      </c>
      <c r="AL176" s="56">
        <f>AG176-AF176</f>
        <v/>
      </c>
      <c r="AY176" s="44" t="n">
        <v>1349</v>
      </c>
      <c r="AZ176">
        <f>((P176*O176)+(S176*R176)+(V176*U176)+(Y176*X176)+AB176+AD176+AE176)</f>
        <v/>
      </c>
    </row>
    <row r="177" ht="18" customHeight="1">
      <c r="A177" s="45" t="n"/>
      <c r="B177" s="45" t="n"/>
      <c r="C177" s="46" t="inlineStr">
        <is>
          <t>AP</t>
        </is>
      </c>
      <c r="D177" s="46" t="inlineStr">
        <is>
          <t>DRAT</t>
        </is>
      </c>
      <c r="E177" s="58" t="inlineStr">
        <is>
          <t>Ecologia da Paisagem Aplicada</t>
        </is>
      </c>
      <c r="F177" s="46" t="inlineStr">
        <is>
          <t>2º ciclo</t>
        </is>
      </c>
      <c r="G177" s="59" t="inlineStr">
        <is>
          <t>1614</t>
        </is>
      </c>
      <c r="H177" s="55" t="inlineStr">
        <is>
          <t xml:space="preserve"> AP</t>
        </is>
      </c>
      <c r="I177" s="49" t="n">
        <v>1</v>
      </c>
      <c r="J177" s="59" t="inlineStr">
        <is>
          <t>1º</t>
        </is>
      </c>
      <c r="K177" s="59" t="inlineStr">
        <is>
          <t xml:space="preserve">2º </t>
        </is>
      </c>
      <c r="L177" s="46" t="n">
        <v>5</v>
      </c>
      <c r="M177" s="46" t="n">
        <v>14</v>
      </c>
      <c r="N177" s="46" t="n">
        <v>70</v>
      </c>
      <c r="O177" s="50" t="n">
        <v>1</v>
      </c>
      <c r="P177" s="51" t="n">
        <v>35</v>
      </c>
      <c r="Q177" s="51">
        <f>P177/M177</f>
        <v/>
      </c>
      <c r="R177" s="52" t="n">
        <v>1</v>
      </c>
      <c r="S177" s="52" t="n">
        <v>35</v>
      </c>
      <c r="T177" s="52">
        <f>S177/M177</f>
        <v/>
      </c>
      <c r="U177" s="51" t="n"/>
      <c r="V177" s="51" t="n"/>
      <c r="W177" s="51" t="n"/>
      <c r="X177" s="52" t="n"/>
      <c r="Y177" s="52" t="n"/>
      <c r="Z177" s="52" t="n"/>
      <c r="AA177" s="51" t="n"/>
      <c r="AB177" s="51" t="n"/>
      <c r="AC177" s="52" t="n"/>
      <c r="AD177" s="52" t="n"/>
      <c r="AE177" s="53" t="n"/>
      <c r="AF177" s="54">
        <f>((P177*O177)+(S177*R177)+(V177*U177)+(Y177*X177)+AB177+AD177+AE177)</f>
        <v/>
      </c>
      <c r="AG177" s="54">
        <f>'DSD (para preencher)'!AA177</f>
        <v/>
      </c>
      <c r="AH177" s="46" t="n">
        <v>35</v>
      </c>
      <c r="AI177" s="46">
        <f>AH177/M177</f>
        <v/>
      </c>
      <c r="AJ177" s="55" t="n">
        <v>35</v>
      </c>
      <c r="AK177" s="46">
        <f>AJ177/M177</f>
        <v/>
      </c>
      <c r="AL177" s="56">
        <f>AG177-AF177</f>
        <v/>
      </c>
      <c r="AY177" s="44" t="n">
        <v>1614</v>
      </c>
      <c r="AZ177">
        <f>((P177*O177)+(S177*R177)+(V177*U177)+(Y177*X177)+AB177+AD177+AE177)</f>
        <v/>
      </c>
    </row>
    <row r="178" ht="18" customHeight="1">
      <c r="A178" s="45" t="n"/>
      <c r="B178" s="45" t="n"/>
      <c r="C178" s="46" t="inlineStr">
        <is>
          <t>CAT</t>
        </is>
      </c>
      <c r="D178" s="46" t="inlineStr">
        <is>
          <t>DRAT</t>
        </is>
      </c>
      <c r="E178" s="58" t="inlineStr">
        <is>
          <t>Ecologia das Florestas Mediterrânicas: Problemas de Investigação e Casos de Estudo</t>
        </is>
      </c>
      <c r="F178" s="46" t="inlineStr">
        <is>
          <t>2º ciclo</t>
        </is>
      </c>
      <c r="G178" s="59" t="inlineStr">
        <is>
          <t>1954</t>
        </is>
      </c>
      <c r="H178" s="55" t="inlineStr">
        <is>
          <t xml:space="preserve"> MEDFOR</t>
        </is>
      </c>
      <c r="I178" s="49" t="n">
        <v>1</v>
      </c>
      <c r="J178" s="59" t="inlineStr">
        <is>
          <t>2º</t>
        </is>
      </c>
      <c r="K178" s="59" t="inlineStr">
        <is>
          <t xml:space="preserve">1º </t>
        </is>
      </c>
      <c r="L178" s="46" t="n">
        <v>6</v>
      </c>
      <c r="M178" s="46" t="n">
        <v>14</v>
      </c>
      <c r="N178" s="46" t="n">
        <v>70</v>
      </c>
      <c r="O178" s="50" t="n"/>
      <c r="P178" s="51" t="n"/>
      <c r="Q178" s="51" t="n"/>
      <c r="R178" s="52" t="n">
        <v>1</v>
      </c>
      <c r="S178" s="52" t="n">
        <v>34</v>
      </c>
      <c r="T178" s="52" t="n">
        <v>2.5</v>
      </c>
      <c r="U178" s="51" t="n"/>
      <c r="V178" s="51" t="n"/>
      <c r="W178" s="51" t="n"/>
      <c r="X178" s="52" t="n"/>
      <c r="Y178" s="52" t="n"/>
      <c r="Z178" s="52" t="n"/>
      <c r="AA178" s="51" t="n"/>
      <c r="AB178" s="51" t="n"/>
      <c r="AC178" s="52" t="n"/>
      <c r="AD178" s="52" t="n"/>
      <c r="AE178" s="53" t="n"/>
      <c r="AF178" s="54">
        <f>((P178*O178)+(S178*R178)+(V178*U178)+(Y178*X178)+AB178+AD178+AE178)</f>
        <v/>
      </c>
      <c r="AG178" s="54">
        <f>'DSD (para preencher)'!AA178</f>
        <v/>
      </c>
      <c r="AH178" s="46" t="n"/>
      <c r="AI178" s="46" t="n"/>
      <c r="AJ178" s="55" t="n">
        <v>34</v>
      </c>
      <c r="AK178" s="46" t="n">
        <v>2.5</v>
      </c>
      <c r="AL178" s="56">
        <f>AG178-AF178</f>
        <v/>
      </c>
      <c r="AY178" s="44" t="n">
        <v>1954</v>
      </c>
      <c r="AZ178">
        <f>((P178*O178)+(S178*R178)+(V178*U178)+(Y178*X178)+AB178+AD178+AE178)</f>
        <v/>
      </c>
    </row>
    <row r="179" ht="18" customHeight="1">
      <c r="A179" s="45" t="n"/>
      <c r="B179" s="45" t="n"/>
      <c r="C179" s="46" t="n"/>
      <c r="D179" s="46" t="n"/>
      <c r="E179" s="58" t="inlineStr">
        <is>
          <t>Ecologia das Zonas Áridas - Recursos Hídricos e Desertificação</t>
        </is>
      </c>
      <c r="F179" s="46" t="inlineStr">
        <is>
          <t>2º ciclo</t>
        </is>
      </c>
      <c r="G179" s="59" t="inlineStr">
        <is>
          <t>1960</t>
        </is>
      </c>
      <c r="H179" s="55" t="inlineStr">
        <is>
          <t xml:space="preserve"> MEDFOR</t>
        </is>
      </c>
      <c r="I179" s="49" t="n">
        <v>1</v>
      </c>
      <c r="J179" s="59" t="inlineStr">
        <is>
          <t>2º</t>
        </is>
      </c>
      <c r="K179" s="59" t="inlineStr">
        <is>
          <t xml:space="preserve">1º </t>
        </is>
      </c>
      <c r="L179" s="46" t="n">
        <v>6</v>
      </c>
      <c r="M179" s="46" t="n">
        <v>14</v>
      </c>
      <c r="N179" s="46" t="n">
        <v>70</v>
      </c>
      <c r="O179" s="50" t="n"/>
      <c r="P179" s="51" t="n"/>
      <c r="Q179" s="51" t="n"/>
      <c r="R179" s="52" t="n">
        <v>1</v>
      </c>
      <c r="S179" s="52" t="n">
        <v>70</v>
      </c>
      <c r="T179" s="52">
        <f>S179/M179</f>
        <v/>
      </c>
      <c r="U179" s="51" t="n"/>
      <c r="V179" s="51" t="n"/>
      <c r="W179" s="51" t="n"/>
      <c r="X179" s="52" t="n"/>
      <c r="Y179" s="52" t="n"/>
      <c r="Z179" s="52" t="n"/>
      <c r="AA179" s="51" t="n"/>
      <c r="AB179" s="51" t="n"/>
      <c r="AC179" s="52" t="n"/>
      <c r="AD179" s="52" t="n"/>
      <c r="AE179" s="53" t="n"/>
      <c r="AF179" s="54">
        <f>((P179*O179)+(S179*R179)+(V179*U179)+(Y179*X179)+AB179+AD179+AE179)</f>
        <v/>
      </c>
      <c r="AG179" s="54">
        <f>'DSD (para preencher)'!AA179</f>
        <v/>
      </c>
      <c r="AH179" s="46" t="n"/>
      <c r="AI179" s="46" t="n"/>
      <c r="AJ179" s="55" t="n">
        <v>70</v>
      </c>
      <c r="AK179" s="46">
        <f>AJ179/M179</f>
        <v/>
      </c>
      <c r="AL179" s="56">
        <f>AG179-AF179</f>
        <v/>
      </c>
      <c r="AY179" s="44" t="n">
        <v>1960</v>
      </c>
      <c r="AZ179">
        <f>((P179*O179)+(S179*R179)+(V179*U179)+(Y179*X179)+AB179+AD179+AE179)</f>
        <v/>
      </c>
    </row>
    <row r="180" ht="18" customHeight="1">
      <c r="A180" s="45" t="n"/>
      <c r="B180" s="45" t="n"/>
      <c r="C180" s="46" t="inlineStr">
        <is>
          <t>CAT</t>
        </is>
      </c>
      <c r="D180" s="46" t="inlineStr">
        <is>
          <t>DRAT</t>
        </is>
      </c>
      <c r="E180" s="58" t="inlineStr">
        <is>
          <t>Ecologia e Gestão de Populações Animais</t>
        </is>
      </c>
      <c r="F180" s="46" t="inlineStr">
        <is>
          <t>2º ciclo</t>
        </is>
      </c>
      <c r="G180" s="59" t="inlineStr">
        <is>
          <t>1359</t>
        </is>
      </c>
      <c r="H180" s="48" t="inlineStr">
        <is>
          <t xml:space="preserve"> GCRN+CDados</t>
        </is>
      </c>
      <c r="I180" s="49" t="n">
        <v>1</v>
      </c>
      <c r="J180" s="59" t="inlineStr">
        <is>
          <t>1º</t>
        </is>
      </c>
      <c r="K180" s="59" t="inlineStr">
        <is>
          <t xml:space="preserve">1º </t>
        </is>
      </c>
      <c r="L180" s="46" t="n">
        <v>6</v>
      </c>
      <c r="M180" s="46" t="n">
        <v>14</v>
      </c>
      <c r="N180" s="46" t="n">
        <v>70</v>
      </c>
      <c r="O180" s="50" t="n">
        <v>1</v>
      </c>
      <c r="P180" s="51" t="n">
        <v>35</v>
      </c>
      <c r="Q180" s="51">
        <f>P180/M180</f>
        <v/>
      </c>
      <c r="R180" s="52" t="n">
        <v>1</v>
      </c>
      <c r="S180" s="52" t="n">
        <v>35</v>
      </c>
      <c r="T180" s="52">
        <f>S180/M180</f>
        <v/>
      </c>
      <c r="U180" s="51" t="n"/>
      <c r="V180" s="51" t="n"/>
      <c r="W180" s="51" t="n"/>
      <c r="X180" s="52" t="n"/>
      <c r="Y180" s="52" t="n"/>
      <c r="Z180" s="52" t="n"/>
      <c r="AA180" s="51" t="n"/>
      <c r="AB180" s="51" t="n"/>
      <c r="AC180" s="52" t="n"/>
      <c r="AD180" s="52" t="n"/>
      <c r="AE180" s="53" t="n"/>
      <c r="AF180" s="54">
        <f>((P180*O180)+(S180*R180)+(V180*U180)+(Y180*X180)+AB180+AD180+AE180)</f>
        <v/>
      </c>
      <c r="AG180" s="54">
        <f>'DSD (para preencher)'!AA180</f>
        <v/>
      </c>
      <c r="AH180" s="46" t="n">
        <v>35</v>
      </c>
      <c r="AI180" s="46">
        <f>AH180/M180</f>
        <v/>
      </c>
      <c r="AJ180" s="55" t="n">
        <v>35</v>
      </c>
      <c r="AK180" s="46">
        <f>AJ180/M180</f>
        <v/>
      </c>
      <c r="AL180" s="56">
        <f>AG180-AF180</f>
        <v/>
      </c>
      <c r="AY180" s="44" t="n">
        <v>1359</v>
      </c>
      <c r="AZ180">
        <f>((P180*O180)+(S180*R180)+(V180*U180)+(Y180*X180)+AB180+AD180+AE180)</f>
        <v/>
      </c>
    </row>
    <row r="181" ht="18" customHeight="1">
      <c r="A181" s="45" t="n"/>
      <c r="B181" s="45" t="n"/>
      <c r="C181" s="46" t="inlineStr">
        <is>
          <t>CAT</t>
        </is>
      </c>
      <c r="D181" s="46" t="inlineStr">
        <is>
          <t>DRAT</t>
        </is>
      </c>
      <c r="E181" s="58" t="inlineStr">
        <is>
          <t>Ecologia e Gestão do Fogo</t>
        </is>
      </c>
      <c r="F181" s="46" t="inlineStr">
        <is>
          <t>2º ciclo</t>
        </is>
      </c>
      <c r="G181" s="59" t="inlineStr">
        <is>
          <t>1360</t>
        </is>
      </c>
      <c r="H181" s="55" t="inlineStr">
        <is>
          <t xml:space="preserve"> CDados+EFLO+MEDFOR</t>
        </is>
      </c>
      <c r="I181" s="49" t="n">
        <v>1</v>
      </c>
      <c r="J181" s="59" t="inlineStr">
        <is>
          <t>2º</t>
        </is>
      </c>
      <c r="K181" s="59" t="inlineStr">
        <is>
          <t xml:space="preserve">2º </t>
        </is>
      </c>
      <c r="L181" s="46" t="n">
        <v>6</v>
      </c>
      <c r="M181" s="46" t="n">
        <v>14</v>
      </c>
      <c r="N181" s="46" t="n">
        <v>70</v>
      </c>
      <c r="O181" s="50" t="n">
        <v>1</v>
      </c>
      <c r="P181" s="51" t="n">
        <v>35</v>
      </c>
      <c r="Q181" s="51">
        <f>P181/M181</f>
        <v/>
      </c>
      <c r="R181" s="52" t="n">
        <v>1</v>
      </c>
      <c r="S181" s="52" t="n">
        <v>35</v>
      </c>
      <c r="T181" s="52">
        <f>S181/M181</f>
        <v/>
      </c>
      <c r="U181" s="51" t="n"/>
      <c r="V181" s="51" t="n"/>
      <c r="W181" s="51" t="n"/>
      <c r="X181" s="52" t="n"/>
      <c r="Y181" s="52" t="n"/>
      <c r="Z181" s="52" t="n"/>
      <c r="AA181" s="51" t="n"/>
      <c r="AB181" s="51" t="n"/>
      <c r="AC181" s="52" t="n"/>
      <c r="AD181" s="52" t="n"/>
      <c r="AE181" s="53" t="n"/>
      <c r="AF181" s="54">
        <f>((P181*O181)+(S181*R181)+(V181*U181)+(Y181*X181)+AB181+AD181+AE181)</f>
        <v/>
      </c>
      <c r="AG181" s="54">
        <f>'DSD (para preencher)'!AA181</f>
        <v/>
      </c>
      <c r="AH181" s="46" t="n">
        <v>35</v>
      </c>
      <c r="AI181" s="46">
        <f>AH181/M181</f>
        <v/>
      </c>
      <c r="AJ181" s="55" t="n">
        <v>35</v>
      </c>
      <c r="AK181" s="46">
        <f>AJ181/M181</f>
        <v/>
      </c>
      <c r="AL181" s="56">
        <f>AG181-AF181</f>
        <v/>
      </c>
      <c r="AY181" s="44" t="n">
        <v>1360</v>
      </c>
      <c r="AZ181">
        <f>((P181*O181)+(S181*R181)+(V181*U181)+(Y181*X181)+AB181+AD181+AE181)</f>
        <v/>
      </c>
    </row>
    <row r="182" ht="18" customHeight="1">
      <c r="A182" s="45" t="n"/>
      <c r="B182" s="45" t="n"/>
      <c r="C182" s="46" t="inlineStr">
        <is>
          <t>ECON</t>
        </is>
      </c>
      <c r="D182" s="46" t="inlineStr">
        <is>
          <t>DCEB</t>
        </is>
      </c>
      <c r="E182" s="58" t="inlineStr">
        <is>
          <t>Economia do Ambiente e dos Recursos Naturais</t>
        </is>
      </c>
      <c r="F182" s="46" t="inlineStr">
        <is>
          <t>2º ciclo</t>
        </is>
      </c>
      <c r="G182" s="59" t="inlineStr">
        <is>
          <t>2183</t>
        </is>
      </c>
      <c r="H182" s="55" t="inlineStr">
        <is>
          <t xml:space="preserve"> CDados+EAMB+EFLO+GCRN</t>
        </is>
      </c>
      <c r="I182" s="49" t="n">
        <v>4</v>
      </c>
      <c r="J182" s="59" t="inlineStr">
        <is>
          <t>1º</t>
        </is>
      </c>
      <c r="K182" s="59" t="inlineStr">
        <is>
          <t xml:space="preserve">1º </t>
        </is>
      </c>
      <c r="L182" s="46" t="n">
        <v>6</v>
      </c>
      <c r="M182" s="46" t="n">
        <v>14</v>
      </c>
      <c r="N182" s="46" t="n">
        <v>70</v>
      </c>
      <c r="O182" s="50" t="n">
        <v>1</v>
      </c>
      <c r="P182" s="51" t="n">
        <v>28</v>
      </c>
      <c r="Q182" s="51">
        <f>P182/M182</f>
        <v/>
      </c>
      <c r="R182" s="52" t="n">
        <v>1</v>
      </c>
      <c r="S182" s="52" t="n">
        <v>42</v>
      </c>
      <c r="T182" s="52">
        <f>S182/M182</f>
        <v/>
      </c>
      <c r="U182" s="51" t="n"/>
      <c r="V182" s="51" t="n"/>
      <c r="W182" s="51" t="n"/>
      <c r="X182" s="52" t="n"/>
      <c r="Y182" s="52" t="n"/>
      <c r="Z182" s="52" t="n"/>
      <c r="AA182" s="51" t="n"/>
      <c r="AB182" s="51" t="n"/>
      <c r="AC182" s="52" t="n"/>
      <c r="AD182" s="52" t="n"/>
      <c r="AE182" s="53" t="n"/>
      <c r="AF182" s="54">
        <f>((P182*O182)+(S182*R182)+(V182*U182)+(Y182*X182)+AB182+AD182+AE182)</f>
        <v/>
      </c>
      <c r="AG182" s="54">
        <f>'DSD (para preencher)'!AA182</f>
        <v/>
      </c>
      <c r="AH182" s="46" t="n">
        <v>28</v>
      </c>
      <c r="AI182" s="46">
        <f>AH182/M182</f>
        <v/>
      </c>
      <c r="AJ182" s="55" t="n">
        <v>42</v>
      </c>
      <c r="AK182" s="46">
        <f>AJ182/M182</f>
        <v/>
      </c>
      <c r="AL182" s="56">
        <f>AG182-AF182</f>
        <v/>
      </c>
      <c r="AY182" s="44" t="n">
        <v>2183</v>
      </c>
      <c r="AZ182">
        <f>((P182*O182)+(S182*R182)+(V182*U182)+(Y182*X182)+AB182+AD182+AE182)</f>
        <v/>
      </c>
    </row>
    <row r="183" ht="18" customHeight="1">
      <c r="A183" s="45" t="n"/>
      <c r="B183" s="45" t="n"/>
      <c r="C183" s="46" t="inlineStr">
        <is>
          <t>ECON</t>
        </is>
      </c>
      <c r="D183" s="46" t="inlineStr">
        <is>
          <t>DCEB</t>
        </is>
      </c>
      <c r="E183" s="58" t="inlineStr">
        <is>
          <t>Economia e Sustentabilidade da Cadeia de Valor</t>
        </is>
      </c>
      <c r="F183" s="46" t="inlineStr">
        <is>
          <t>2º ciclo</t>
        </is>
      </c>
      <c r="G183" s="59" t="inlineStr">
        <is>
          <t>1361</t>
        </is>
      </c>
      <c r="H183" s="55" t="inlineStr">
        <is>
          <t xml:space="preserve"> EAGR+EALIM+EVE+EZOO</t>
        </is>
      </c>
      <c r="I183" s="49" t="n">
        <v>6</v>
      </c>
      <c r="J183" s="59" t="inlineStr">
        <is>
          <t>2º</t>
        </is>
      </c>
      <c r="K183" s="59" t="inlineStr">
        <is>
          <t xml:space="preserve">1º </t>
        </is>
      </c>
      <c r="L183" s="46" t="n">
        <v>6</v>
      </c>
      <c r="M183" s="46" t="n">
        <v>14</v>
      </c>
      <c r="N183" s="46" t="n">
        <v>70</v>
      </c>
      <c r="O183" s="50" t="n">
        <v>2</v>
      </c>
      <c r="P183" s="51" t="n">
        <v>28</v>
      </c>
      <c r="Q183" s="51">
        <f>P183/M183</f>
        <v/>
      </c>
      <c r="R183" s="52" t="n"/>
      <c r="S183" s="52" t="n">
        <v>42</v>
      </c>
      <c r="T183" s="52">
        <f>S183/M183</f>
        <v/>
      </c>
      <c r="U183" s="51" t="n"/>
      <c r="V183" s="51" t="n"/>
      <c r="W183" s="51" t="n"/>
      <c r="X183" s="52" t="n"/>
      <c r="Y183" s="52" t="n"/>
      <c r="Z183" s="52" t="n"/>
      <c r="AA183" s="51" t="n"/>
      <c r="AB183" s="51" t="n"/>
      <c r="AC183" s="52" t="n"/>
      <c r="AD183" s="52" t="n"/>
      <c r="AE183" s="53" t="n"/>
      <c r="AF183" s="54">
        <f>((P183*O183)+(S183*R183)+(V183*U183)+(Y183*X183)+AB183+AD183+AE183)</f>
        <v/>
      </c>
      <c r="AG183" s="54">
        <f>'DSD (para preencher)'!AA183</f>
        <v/>
      </c>
      <c r="AH183" s="46" t="n">
        <v>28</v>
      </c>
      <c r="AI183" s="46">
        <f>AH183/M183</f>
        <v/>
      </c>
      <c r="AJ183" s="55" t="n">
        <v>42</v>
      </c>
      <c r="AK183" s="46">
        <f>AJ183/M183</f>
        <v/>
      </c>
      <c r="AL183" s="56">
        <f>AG183-AF183</f>
        <v/>
      </c>
      <c r="AY183" s="44" t="n">
        <v>1361</v>
      </c>
      <c r="AZ183">
        <f>((P183*O183)+(S183*R183)+(V183*U183)+(Y183*X183)+AB183+AD183+AE183)</f>
        <v/>
      </c>
    </row>
    <row r="184" ht="18" customHeight="1">
      <c r="A184" s="45" t="n"/>
      <c r="B184" s="45" t="n"/>
      <c r="C184" s="46" t="inlineStr">
        <is>
          <t>CAT</t>
        </is>
      </c>
      <c r="D184" s="46" t="inlineStr">
        <is>
          <t>DRAT</t>
        </is>
      </c>
      <c r="E184" s="58" t="inlineStr">
        <is>
          <t>Ecoturismo e Valorização de Recursos Naturais</t>
        </is>
      </c>
      <c r="F184" s="46" t="inlineStr">
        <is>
          <t>2º ciclo</t>
        </is>
      </c>
      <c r="G184" s="59" t="inlineStr">
        <is>
          <t>1365</t>
        </is>
      </c>
      <c r="H184" s="55" t="inlineStr">
        <is>
          <t xml:space="preserve"> EFLO+GCRN</t>
        </is>
      </c>
      <c r="I184" s="49" t="n">
        <v>1</v>
      </c>
      <c r="J184" s="59" t="inlineStr">
        <is>
          <t>1º</t>
        </is>
      </c>
      <c r="K184" s="59" t="inlineStr">
        <is>
          <t xml:space="preserve">1º </t>
        </is>
      </c>
      <c r="L184" s="46" t="n">
        <v>6</v>
      </c>
      <c r="M184" s="46" t="n">
        <v>14</v>
      </c>
      <c r="N184" s="46" t="n">
        <v>70</v>
      </c>
      <c r="O184" s="50" t="n">
        <v>1</v>
      </c>
      <c r="P184" s="51" t="n">
        <v>35</v>
      </c>
      <c r="Q184" s="51">
        <f>P184/M184</f>
        <v/>
      </c>
      <c r="R184" s="52" t="n">
        <v>1</v>
      </c>
      <c r="S184" s="52" t="n">
        <v>35</v>
      </c>
      <c r="T184" s="52">
        <f>S184/M184</f>
        <v/>
      </c>
      <c r="U184" s="51" t="n"/>
      <c r="V184" s="51" t="n"/>
      <c r="W184" s="51" t="n"/>
      <c r="X184" s="52" t="n"/>
      <c r="Y184" s="52" t="n"/>
      <c r="Z184" s="52" t="n"/>
      <c r="AA184" s="51" t="n"/>
      <c r="AB184" s="51" t="n"/>
      <c r="AC184" s="52" t="n"/>
      <c r="AD184" s="52" t="n"/>
      <c r="AE184" s="53" t="n"/>
      <c r="AF184" s="54">
        <f>((P184*O184)+(S184*R184)+(V184*U184)+(Y184*X184)+AB184+AD184+AE184)</f>
        <v/>
      </c>
      <c r="AG184" s="54">
        <f>'DSD (para preencher)'!AA184</f>
        <v/>
      </c>
      <c r="AH184" s="46" t="n">
        <v>35</v>
      </c>
      <c r="AI184" s="46">
        <f>AH184/M184</f>
        <v/>
      </c>
      <c r="AJ184" s="55" t="n">
        <v>35</v>
      </c>
      <c r="AK184" s="46">
        <f>AJ184/M184</f>
        <v/>
      </c>
      <c r="AL184" s="56">
        <f>AG184-AF184</f>
        <v/>
      </c>
      <c r="AY184" s="44" t="n">
        <v>1365</v>
      </c>
      <c r="AZ184">
        <f>((P184*O184)+(S184*R184)+(V184*U184)+(Y184*X184)+AB184+AD184+AE184)</f>
        <v/>
      </c>
    </row>
    <row r="185" ht="18" customHeight="1">
      <c r="A185" s="45" t="n"/>
      <c r="B185" s="45" t="n"/>
      <c r="C185" s="46" t="inlineStr">
        <is>
          <t>ERUR</t>
        </is>
      </c>
      <c r="D185" s="55" t="inlineStr">
        <is>
          <t>DCEB</t>
        </is>
      </c>
      <c r="E185" s="58" t="inlineStr">
        <is>
          <t>Engenharia Aplicada à Arquitectura Paisagista</t>
        </is>
      </c>
      <c r="F185" s="46" t="inlineStr">
        <is>
          <t>2º ciclo</t>
        </is>
      </c>
      <c r="G185" s="59" t="inlineStr">
        <is>
          <t>1612</t>
        </is>
      </c>
      <c r="H185" s="48" t="inlineStr">
        <is>
          <t xml:space="preserve"> AP</t>
        </is>
      </c>
      <c r="I185" s="49" t="n">
        <v>1</v>
      </c>
      <c r="J185" s="59" t="inlineStr">
        <is>
          <t>1º</t>
        </is>
      </c>
      <c r="K185" s="59" t="inlineStr">
        <is>
          <t xml:space="preserve">2º </t>
        </is>
      </c>
      <c r="L185" s="46" t="n">
        <v>6</v>
      </c>
      <c r="M185" s="46" t="n">
        <v>14</v>
      </c>
      <c r="N185" s="46" t="n">
        <v>70</v>
      </c>
      <c r="O185" s="50" t="n">
        <v>1</v>
      </c>
      <c r="P185" s="51" t="n">
        <v>35</v>
      </c>
      <c r="Q185" s="51">
        <f>P185/M185</f>
        <v/>
      </c>
      <c r="R185" s="52" t="n">
        <v>1</v>
      </c>
      <c r="S185" s="52" t="n">
        <v>35</v>
      </c>
      <c r="T185" s="52">
        <f>S185/M185</f>
        <v/>
      </c>
      <c r="U185" s="51" t="n"/>
      <c r="V185" s="51" t="n"/>
      <c r="W185" s="51" t="n"/>
      <c r="X185" s="52" t="n"/>
      <c r="Y185" s="52" t="n"/>
      <c r="Z185" s="52" t="n"/>
      <c r="AA185" s="51" t="n"/>
      <c r="AB185" s="51" t="n"/>
      <c r="AC185" s="52" t="n"/>
      <c r="AD185" s="52" t="n"/>
      <c r="AE185" s="53" t="n"/>
      <c r="AF185" s="54">
        <f>((P185*O185)+(S185*R185)+(V185*U185)+(Y185*X185)+AB185+AD185+AE185)</f>
        <v/>
      </c>
      <c r="AG185" s="54">
        <f>'DSD (para preencher)'!AA185</f>
        <v/>
      </c>
      <c r="AH185" s="46" t="n">
        <v>35</v>
      </c>
      <c r="AI185" s="46">
        <f>AH185/M185</f>
        <v/>
      </c>
      <c r="AJ185" s="55" t="n">
        <v>35</v>
      </c>
      <c r="AK185" s="46">
        <f>AJ185/M185</f>
        <v/>
      </c>
      <c r="AL185" s="56">
        <f>AG185-AF185</f>
        <v/>
      </c>
      <c r="AY185" s="44" t="n">
        <v>1612</v>
      </c>
      <c r="AZ185">
        <f>((P185*O185)+(S185*R185)+(V185*U185)+(Y185*X185)+AB185+AD185+AE185)</f>
        <v/>
      </c>
    </row>
    <row r="186" ht="18" customHeight="1">
      <c r="A186" s="45" t="n"/>
      <c r="B186" s="45" t="n"/>
      <c r="C186" s="46" t="inlineStr">
        <is>
          <t>ERUR</t>
        </is>
      </c>
      <c r="D186" s="55" t="inlineStr">
        <is>
          <t>DCEB</t>
        </is>
      </c>
      <c r="E186" s="58" t="inlineStr">
        <is>
          <t>Engenharia da Água</t>
        </is>
      </c>
      <c r="F186" s="46" t="inlineStr">
        <is>
          <t>2º ciclo</t>
        </is>
      </c>
      <c r="G186" s="59" t="inlineStr">
        <is>
          <t>1367</t>
        </is>
      </c>
      <c r="H186" s="48" t="inlineStr">
        <is>
          <t xml:space="preserve"> EAMB</t>
        </is>
      </c>
      <c r="I186" s="49" t="n">
        <v>1</v>
      </c>
      <c r="J186" s="59" t="inlineStr">
        <is>
          <t>1º</t>
        </is>
      </c>
      <c r="K186" s="59" t="inlineStr">
        <is>
          <t xml:space="preserve">2º </t>
        </is>
      </c>
      <c r="L186" s="46" t="n">
        <v>6</v>
      </c>
      <c r="M186" s="46" t="n">
        <v>14</v>
      </c>
      <c r="N186" s="46" t="n">
        <v>70</v>
      </c>
      <c r="O186" s="50" t="n">
        <v>1</v>
      </c>
      <c r="P186" s="51" t="n">
        <v>35</v>
      </c>
      <c r="Q186" s="51">
        <f>P186/M186</f>
        <v/>
      </c>
      <c r="R186" s="52" t="n">
        <v>1</v>
      </c>
      <c r="S186" s="52" t="n">
        <v>35</v>
      </c>
      <c r="T186" s="52">
        <f>S186/M186</f>
        <v/>
      </c>
      <c r="U186" s="51" t="n"/>
      <c r="V186" s="51" t="n"/>
      <c r="W186" s="51" t="n"/>
      <c r="X186" s="52" t="n"/>
      <c r="Y186" s="52" t="n"/>
      <c r="Z186" s="52" t="n"/>
      <c r="AA186" s="51" t="n"/>
      <c r="AB186" s="51" t="n"/>
      <c r="AC186" s="52" t="n"/>
      <c r="AD186" s="52" t="n"/>
      <c r="AE186" s="53" t="n"/>
      <c r="AF186" s="54">
        <f>((P186*O186)+(S186*R186)+(V186*U186)+(Y186*X186)+AB186+AD186+AE186)</f>
        <v/>
      </c>
      <c r="AG186" s="54">
        <f>'DSD (para preencher)'!AA186</f>
        <v/>
      </c>
      <c r="AH186" s="46" t="n">
        <v>35</v>
      </c>
      <c r="AI186" s="46">
        <f>AH186/M186</f>
        <v/>
      </c>
      <c r="AJ186" s="55" t="n">
        <v>35</v>
      </c>
      <c r="AK186" s="46">
        <f>AJ186/M186</f>
        <v/>
      </c>
      <c r="AL186" s="56">
        <f>AG186-AF186</f>
        <v/>
      </c>
      <c r="AY186" s="44" t="n">
        <v>1367</v>
      </c>
      <c r="AZ186">
        <f>((P186*O186)+(S186*R186)+(V186*U186)+(Y186*X186)+AB186+AD186+AE186)</f>
        <v/>
      </c>
    </row>
    <row r="187" ht="18" customHeight="1">
      <c r="A187" s="45" t="n"/>
      <c r="B187" s="45" t="n"/>
      <c r="C187" s="46" t="inlineStr">
        <is>
          <t>CAT</t>
        </is>
      </c>
      <c r="D187" s="46" t="inlineStr">
        <is>
          <t>DRAT</t>
        </is>
      </c>
      <c r="E187" s="58" t="inlineStr">
        <is>
          <t>Engenharia dos Produtos Florestais I</t>
        </is>
      </c>
      <c r="F187" s="46" t="inlineStr">
        <is>
          <t>2º ciclo</t>
        </is>
      </c>
      <c r="G187" s="59" t="inlineStr">
        <is>
          <t>1368</t>
        </is>
      </c>
      <c r="H187" s="48" t="inlineStr">
        <is>
          <t xml:space="preserve"> EFLO</t>
        </is>
      </c>
      <c r="I187" s="49" t="n">
        <v>1</v>
      </c>
      <c r="J187" s="59" t="inlineStr">
        <is>
          <t>2º</t>
        </is>
      </c>
      <c r="K187" s="59" t="inlineStr">
        <is>
          <t xml:space="preserve">1º </t>
        </is>
      </c>
      <c r="L187" s="46" t="n">
        <v>6</v>
      </c>
      <c r="M187" s="46" t="n">
        <v>14</v>
      </c>
      <c r="N187" s="46" t="n">
        <v>70</v>
      </c>
      <c r="O187" s="50" t="n">
        <v>1</v>
      </c>
      <c r="P187" s="51" t="n">
        <v>28</v>
      </c>
      <c r="Q187" s="51">
        <f>P187/M187</f>
        <v/>
      </c>
      <c r="R187" s="52" t="n"/>
      <c r="S187" s="52" t="n"/>
      <c r="T187" s="52" t="n"/>
      <c r="U187" s="51" t="n">
        <v>1</v>
      </c>
      <c r="V187" s="51" t="n">
        <v>42</v>
      </c>
      <c r="W187" s="51">
        <f>V187/M187</f>
        <v/>
      </c>
      <c r="X187" s="52" t="n"/>
      <c r="Y187" s="52" t="n"/>
      <c r="Z187" s="52" t="n"/>
      <c r="AA187" s="51" t="n"/>
      <c r="AB187" s="51" t="n"/>
      <c r="AC187" s="52" t="n"/>
      <c r="AD187" s="52" t="n"/>
      <c r="AE187" s="53" t="n"/>
      <c r="AF187" s="54">
        <f>((P187*O187)+(S187*R187)+(V187*U187)+(Y187*X187)+AB187+AD187+AE187)</f>
        <v/>
      </c>
      <c r="AG187" s="54">
        <f>'DSD (para preencher)'!AA187</f>
        <v/>
      </c>
      <c r="AH187" s="46" t="n">
        <v>28</v>
      </c>
      <c r="AI187" s="46">
        <f>AH187/M187</f>
        <v/>
      </c>
      <c r="AJ187" s="55" t="n">
        <v>42</v>
      </c>
      <c r="AK187" s="46">
        <f>AJ187/M187</f>
        <v/>
      </c>
      <c r="AL187" s="56">
        <f>AG187-AF187</f>
        <v/>
      </c>
      <c r="AY187" s="44" t="n">
        <v>1368</v>
      </c>
      <c r="AZ187">
        <f>((P187*O187)+(S187*R187)+(V187*U187)+(Y187*X187)+AB187+AD187+AE187)</f>
        <v/>
      </c>
    </row>
    <row r="188" ht="18" customHeight="1">
      <c r="A188" s="45" t="n"/>
      <c r="B188" s="45" t="n"/>
      <c r="C188" s="46" t="inlineStr">
        <is>
          <t>EAGR</t>
        </is>
      </c>
      <c r="D188" s="55" t="inlineStr">
        <is>
          <t>DCEB</t>
        </is>
      </c>
      <c r="E188" s="58" t="inlineStr">
        <is>
          <t>Engenharia e Tecnologia Agrícolas</t>
        </is>
      </c>
      <c r="F188" s="46" t="inlineStr">
        <is>
          <t>2º ciclo</t>
        </is>
      </c>
      <c r="G188" s="59" t="inlineStr">
        <is>
          <t>1370</t>
        </is>
      </c>
      <c r="H188" s="48" t="inlineStr">
        <is>
          <t xml:space="preserve"> EAGR</t>
        </is>
      </c>
      <c r="I188" s="49" t="n">
        <v>2</v>
      </c>
      <c r="J188" s="59" t="inlineStr">
        <is>
          <t>2º</t>
        </is>
      </c>
      <c r="K188" s="59" t="inlineStr">
        <is>
          <t xml:space="preserve">1º </t>
        </is>
      </c>
      <c r="L188" s="46" t="n">
        <v>6</v>
      </c>
      <c r="M188" s="46" t="n">
        <v>14</v>
      </c>
      <c r="N188" s="46" t="n">
        <v>70</v>
      </c>
      <c r="O188" s="50" t="n">
        <v>1</v>
      </c>
      <c r="P188" s="51" t="n">
        <v>28</v>
      </c>
      <c r="Q188" s="51">
        <f>P188/M188</f>
        <v/>
      </c>
      <c r="R188" s="52" t="n">
        <v>1</v>
      </c>
      <c r="S188" s="52" t="n">
        <v>42</v>
      </c>
      <c r="T188" s="52">
        <f>S188/M188</f>
        <v/>
      </c>
      <c r="U188" s="51" t="n"/>
      <c r="V188" s="51" t="n"/>
      <c r="W188" s="51" t="n"/>
      <c r="X188" s="52" t="n"/>
      <c r="Y188" s="52" t="n"/>
      <c r="Z188" s="52" t="n"/>
      <c r="AA188" s="51" t="n"/>
      <c r="AB188" s="51" t="n"/>
      <c r="AC188" s="52" t="n"/>
      <c r="AD188" s="52" t="n"/>
      <c r="AE188" s="53" t="n"/>
      <c r="AF188" s="54">
        <f>((P188*O188)+(S188*R188)+(V188*U188)+(Y188*X188)+AB188+AD188+AE188)</f>
        <v/>
      </c>
      <c r="AG188" s="54">
        <f>'DSD (para preencher)'!AA188</f>
        <v/>
      </c>
      <c r="AH188" s="46" t="n">
        <v>28</v>
      </c>
      <c r="AI188" s="46">
        <f>AH188/M188</f>
        <v/>
      </c>
      <c r="AJ188" s="55" t="n">
        <v>42</v>
      </c>
      <c r="AK188" s="46">
        <f>AJ188/M188</f>
        <v/>
      </c>
      <c r="AL188" s="56">
        <f>AG188-AF188</f>
        <v/>
      </c>
      <c r="AY188" s="44" t="n">
        <v>1370</v>
      </c>
      <c r="AZ188">
        <f>((P188*O188)+(S188*R188)+(V188*U188)+(Y188*X188)+AB188+AD188+AE188)</f>
        <v/>
      </c>
    </row>
    <row r="189" ht="18" customHeight="1">
      <c r="A189" s="45" t="n"/>
      <c r="B189" s="45" t="n"/>
      <c r="C189" s="46" t="inlineStr">
        <is>
          <t>EALM</t>
        </is>
      </c>
      <c r="D189" s="46" t="inlineStr">
        <is>
          <t>DCEB</t>
        </is>
      </c>
      <c r="E189" s="58" t="inlineStr">
        <is>
          <t>Engenharia Enológica</t>
        </is>
      </c>
      <c r="F189" s="46" t="inlineStr">
        <is>
          <t>2º ciclo</t>
        </is>
      </c>
      <c r="G189" s="59" t="inlineStr">
        <is>
          <t>1571</t>
        </is>
      </c>
      <c r="H189" s="48" t="inlineStr">
        <is>
          <t xml:space="preserve"> EVE</t>
        </is>
      </c>
      <c r="I189" s="49" t="n">
        <v>1</v>
      </c>
      <c r="J189" s="59" t="inlineStr">
        <is>
          <t>1º</t>
        </is>
      </c>
      <c r="K189" s="59" t="inlineStr">
        <is>
          <t xml:space="preserve">2º </t>
        </is>
      </c>
      <c r="L189" s="46" t="n">
        <v>6</v>
      </c>
      <c r="M189" s="46" t="n">
        <v>14</v>
      </c>
      <c r="N189" s="46" t="n">
        <v>70</v>
      </c>
      <c r="O189" s="50" t="n">
        <v>1</v>
      </c>
      <c r="P189" s="51" t="n">
        <v>35</v>
      </c>
      <c r="Q189" s="51">
        <f>P189/M189</f>
        <v/>
      </c>
      <c r="R189" s="52" t="n">
        <v>1</v>
      </c>
      <c r="S189" s="52" t="n">
        <v>35</v>
      </c>
      <c r="T189" s="52">
        <f>S189/M189</f>
        <v/>
      </c>
      <c r="U189" s="51" t="n"/>
      <c r="V189" s="51" t="n"/>
      <c r="W189" s="51" t="n"/>
      <c r="X189" s="52" t="n"/>
      <c r="Y189" s="52" t="n"/>
      <c r="Z189" s="52" t="n"/>
      <c r="AA189" s="51" t="n"/>
      <c r="AB189" s="51" t="n"/>
      <c r="AC189" s="52" t="n"/>
      <c r="AD189" s="52" t="n"/>
      <c r="AE189" s="53" t="n"/>
      <c r="AF189" s="54">
        <f>((P189*O189)+(S189*R189)+(V189*U189)+(Y189*X189)+AB189+AD189+AE189)</f>
        <v/>
      </c>
      <c r="AG189" s="54">
        <f>'DSD (para preencher)'!AA189</f>
        <v/>
      </c>
      <c r="AH189" s="46" t="n">
        <v>35</v>
      </c>
      <c r="AI189" s="46">
        <f>AH189/M189</f>
        <v/>
      </c>
      <c r="AJ189" s="55" t="n">
        <v>35</v>
      </c>
      <c r="AK189" s="46">
        <f>AJ189/M189</f>
        <v/>
      </c>
      <c r="AL189" s="56">
        <f>AG189-AF189</f>
        <v/>
      </c>
      <c r="AY189" s="44" t="n">
        <v>1571</v>
      </c>
      <c r="AZ189">
        <f>((P189*O189)+(S189*R189)+(V189*U189)+(Y189*X189)+AB189+AD189+AE189)</f>
        <v/>
      </c>
    </row>
    <row r="190" ht="18" customHeight="1">
      <c r="A190" s="45" t="n"/>
      <c r="B190" s="45" t="n"/>
      <c r="C190" s="46" t="inlineStr">
        <is>
          <t>EAGR</t>
        </is>
      </c>
      <c r="D190" s="46" t="inlineStr">
        <is>
          <t>DCEB</t>
        </is>
      </c>
      <c r="E190" s="58" t="inlineStr">
        <is>
          <t>Entomologia Aplicada</t>
        </is>
      </c>
      <c r="F190" s="46" t="inlineStr">
        <is>
          <t>2º ciclo</t>
        </is>
      </c>
      <c r="G190" s="59" t="inlineStr">
        <is>
          <t>1371</t>
        </is>
      </c>
      <c r="H190" s="48" t="inlineStr">
        <is>
          <t xml:space="preserve"> EAGR</t>
        </is>
      </c>
      <c r="I190" s="49" t="n">
        <v>1</v>
      </c>
      <c r="J190" s="59" t="inlineStr">
        <is>
          <t>1º</t>
        </is>
      </c>
      <c r="K190" s="59" t="inlineStr">
        <is>
          <t xml:space="preserve">2º </t>
        </is>
      </c>
      <c r="L190" s="46" t="n">
        <v>6</v>
      </c>
      <c r="M190" s="46" t="n">
        <v>14</v>
      </c>
      <c r="N190" s="46" t="n">
        <v>70</v>
      </c>
      <c r="O190" s="50" t="n">
        <v>1</v>
      </c>
      <c r="P190" s="51" t="n">
        <v>35</v>
      </c>
      <c r="Q190" s="51">
        <f>P190/M190</f>
        <v/>
      </c>
      <c r="R190" s="52" t="n">
        <v>1</v>
      </c>
      <c r="S190" s="52" t="n">
        <v>35</v>
      </c>
      <c r="T190" s="52">
        <f>S190/M190</f>
        <v/>
      </c>
      <c r="U190" s="51" t="n"/>
      <c r="V190" s="51" t="n"/>
      <c r="W190" s="51" t="n"/>
      <c r="X190" s="52" t="n"/>
      <c r="Y190" s="52" t="n"/>
      <c r="Z190" s="52" t="n"/>
      <c r="AA190" s="51" t="n"/>
      <c r="AB190" s="51" t="n"/>
      <c r="AC190" s="52" t="n"/>
      <c r="AD190" s="52" t="n"/>
      <c r="AE190" s="53" t="n"/>
      <c r="AF190" s="54">
        <f>((P190*O190)+(S190*R190)+(V190*U190)+(Y190*X190)+AB190+AD190+AE190)</f>
        <v/>
      </c>
      <c r="AG190" s="54">
        <f>'DSD (para preencher)'!AA190</f>
        <v/>
      </c>
      <c r="AH190" s="46" t="n">
        <v>35</v>
      </c>
      <c r="AI190" s="46">
        <f>AH190/M190</f>
        <v/>
      </c>
      <c r="AJ190" s="55" t="n">
        <v>35</v>
      </c>
      <c r="AK190" s="46">
        <f>AJ190/M190</f>
        <v/>
      </c>
      <c r="AL190" s="56">
        <f>AG190-AF190</f>
        <v/>
      </c>
      <c r="AY190" s="44" t="n">
        <v>1371</v>
      </c>
      <c r="AZ190">
        <f>((P190*O190)+(S190*R190)+(V190*U190)+(Y190*X190)+AB190+AD190+AE190)</f>
        <v/>
      </c>
    </row>
    <row r="191" ht="18" customHeight="1">
      <c r="A191" s="45" t="n"/>
      <c r="B191" s="45" t="n"/>
      <c r="C191" s="46" t="inlineStr">
        <is>
          <t>EALM</t>
        </is>
      </c>
      <c r="D191" s="46" t="inlineStr">
        <is>
          <t>DCEB</t>
        </is>
      </c>
      <c r="E191" s="58" t="inlineStr">
        <is>
          <t>Estágio Profissionalizante e Visita de Estudo</t>
        </is>
      </c>
      <c r="F191" s="46" t="inlineStr">
        <is>
          <t>2º ciclo</t>
        </is>
      </c>
      <c r="G191" s="59" t="inlineStr">
        <is>
          <t>1681</t>
        </is>
      </c>
      <c r="H191" s="48" t="inlineStr">
        <is>
          <t xml:space="preserve"> EVE</t>
        </is>
      </c>
      <c r="I191" s="49" t="n">
        <v>1</v>
      </c>
      <c r="J191" s="59" t="inlineStr">
        <is>
          <t>2º</t>
        </is>
      </c>
      <c r="K191" s="59" t="inlineStr">
        <is>
          <t xml:space="preserve">1º </t>
        </is>
      </c>
      <c r="L191" s="46" t="n">
        <v>3</v>
      </c>
      <c r="M191" s="46" t="n">
        <v>14</v>
      </c>
      <c r="N191" s="46" t="n">
        <v>42</v>
      </c>
      <c r="O191" s="50" t="n"/>
      <c r="P191" s="51" t="n"/>
      <c r="Q191" s="51" t="n"/>
      <c r="R191" s="52" t="n"/>
      <c r="S191" s="52" t="n"/>
      <c r="T191" s="52" t="n"/>
      <c r="U191" s="51" t="n"/>
      <c r="V191" s="51" t="n"/>
      <c r="W191" s="51" t="n"/>
      <c r="X191" s="52" t="n"/>
      <c r="Y191" s="52" t="n"/>
      <c r="Z191" s="52" t="n"/>
      <c r="AA191" s="51" t="n"/>
      <c r="AB191" s="51" t="n"/>
      <c r="AC191" s="52" t="n"/>
      <c r="AD191" s="52" t="n"/>
      <c r="AE191" s="53" t="n">
        <v>35</v>
      </c>
      <c r="AF191" s="54">
        <f>((P191*O191)+(S191*R191)+(V191*U191)+(Y191*X191)+AB191+AD191+AE191)</f>
        <v/>
      </c>
      <c r="AG191" s="54">
        <f>'DSD (para preencher)'!AA191</f>
        <v/>
      </c>
      <c r="AH191" s="46" t="n"/>
      <c r="AI191" s="46" t="n"/>
      <c r="AJ191" s="55" t="n">
        <v>35</v>
      </c>
      <c r="AK191" s="46">
        <f>AJ191/M191</f>
        <v/>
      </c>
      <c r="AL191" s="56">
        <f>AG191-AF191</f>
        <v/>
      </c>
      <c r="AY191" s="44" t="n">
        <v>1681</v>
      </c>
      <c r="AZ191">
        <f>((P191*O191)+(S191*R191)+(V191*U191)+(Y191*X191)+AB191+AD191+AE191)</f>
        <v/>
      </c>
    </row>
    <row r="192" ht="18" customHeight="1">
      <c r="A192" s="45" t="n"/>
      <c r="B192" s="45" t="n"/>
      <c r="C192" s="46" t="inlineStr">
        <is>
          <t>MAT</t>
        </is>
      </c>
      <c r="D192" s="46" t="inlineStr">
        <is>
          <t>DCEB</t>
        </is>
      </c>
      <c r="E192" s="58" t="inlineStr">
        <is>
          <t>Estatística e Delineamento</t>
        </is>
      </c>
      <c r="F192" s="46" t="inlineStr">
        <is>
          <t>2º ciclo</t>
        </is>
      </c>
      <c r="G192" s="59" t="inlineStr">
        <is>
          <t>1374</t>
        </is>
      </c>
      <c r="H192" s="48" t="inlineStr">
        <is>
          <t xml:space="preserve"> CDados+EAGR+EALIM+EAMB+EFLO+EVE+EZOO+MEDFOR</t>
        </is>
      </c>
      <c r="I192" s="49" t="n">
        <v>8</v>
      </c>
      <c r="J192" s="59" t="inlineStr">
        <is>
          <t>1º</t>
        </is>
      </c>
      <c r="K192" s="59" t="inlineStr">
        <is>
          <t xml:space="preserve">1º </t>
        </is>
      </c>
      <c r="L192" s="46" t="n">
        <v>6</v>
      </c>
      <c r="M192" s="46" t="n">
        <v>14</v>
      </c>
      <c r="N192" s="46" t="n">
        <v>70</v>
      </c>
      <c r="O192" s="50" t="n">
        <v>3</v>
      </c>
      <c r="P192" s="51" t="n">
        <v>28</v>
      </c>
      <c r="Q192" s="51">
        <f>P192/M192</f>
        <v/>
      </c>
      <c r="R192" s="52" t="n">
        <v>8</v>
      </c>
      <c r="S192" s="52" t="n">
        <v>42</v>
      </c>
      <c r="T192" s="52">
        <f>S192/M192</f>
        <v/>
      </c>
      <c r="U192" s="51" t="n"/>
      <c r="V192" s="51" t="n"/>
      <c r="W192" s="51" t="n"/>
      <c r="X192" s="52" t="n"/>
      <c r="Y192" s="52" t="n"/>
      <c r="Z192" s="52" t="n"/>
      <c r="AA192" s="51" t="n"/>
      <c r="AB192" s="51" t="n"/>
      <c r="AC192" s="52" t="n"/>
      <c r="AD192" s="52" t="n"/>
      <c r="AE192" s="53" t="n"/>
      <c r="AF192" s="54">
        <f>((P192*O192)+(S192*R192)+(V192*U192)+(Y192*X192)+AB192+AD192+AE192)</f>
        <v/>
      </c>
      <c r="AG192" s="54">
        <f>'DSD (para preencher)'!AA192</f>
        <v/>
      </c>
      <c r="AH192" s="46" t="n">
        <v>28</v>
      </c>
      <c r="AI192" s="46">
        <f>AH192/M192</f>
        <v/>
      </c>
      <c r="AJ192" s="55" t="n">
        <v>42</v>
      </c>
      <c r="AK192" s="46">
        <f>AJ192/M192</f>
        <v/>
      </c>
      <c r="AL192" s="56">
        <f>AG192-AF192</f>
        <v/>
      </c>
      <c r="AY192" s="44" t="n">
        <v>1374</v>
      </c>
      <c r="AZ192">
        <f>((P192*O192)+(S192*R192)+(V192*U192)+(Y192*X192)+AB192+AD192+AE192)</f>
        <v/>
      </c>
    </row>
    <row r="193" ht="18" customHeight="1">
      <c r="A193" s="45" t="n"/>
      <c r="B193" s="45" t="n"/>
      <c r="C193" s="46" t="n"/>
      <c r="D193" s="46" t="n"/>
      <c r="E193" s="58" t="inlineStr">
        <is>
          <t>Estética e Ética da Paisagem</t>
        </is>
      </c>
      <c r="F193" s="46" t="inlineStr">
        <is>
          <t>2º ciclo</t>
        </is>
      </c>
      <c r="G193" s="59" t="inlineStr">
        <is>
          <t>1623</t>
        </is>
      </c>
      <c r="H193" s="48" t="inlineStr">
        <is>
          <t xml:space="preserve"> AP</t>
        </is>
      </c>
      <c r="I193" s="49" t="n">
        <v>1</v>
      </c>
      <c r="J193" s="59" t="inlineStr">
        <is>
          <t>2º</t>
        </is>
      </c>
      <c r="K193" s="59" t="inlineStr">
        <is>
          <t xml:space="preserve">1º </t>
        </is>
      </c>
      <c r="L193" s="46" t="n">
        <v>4</v>
      </c>
      <c r="M193" s="46" t="n">
        <v>14</v>
      </c>
      <c r="N193" s="46" t="n">
        <v>56</v>
      </c>
      <c r="O193" s="50" t="n">
        <v>1</v>
      </c>
      <c r="P193" s="51" t="n">
        <v>42</v>
      </c>
      <c r="Q193" s="51">
        <f>P193/M193</f>
        <v/>
      </c>
      <c r="R193" s="52" t="n"/>
      <c r="S193" s="52" t="n"/>
      <c r="T193" s="52" t="n"/>
      <c r="U193" s="51" t="n"/>
      <c r="V193" s="51" t="n"/>
      <c r="W193" s="51" t="n"/>
      <c r="X193" s="52" t="n"/>
      <c r="Y193" s="52" t="n"/>
      <c r="Z193" s="52" t="n"/>
      <c r="AA193" s="51" t="n"/>
      <c r="AB193" s="51" t="n"/>
      <c r="AC193" s="52" t="n"/>
      <c r="AD193" s="52" t="n"/>
      <c r="AE193" s="53" t="n"/>
      <c r="AF193" s="54">
        <f>((P193*O193)+(S193*R193)+(V193*U193)+(Y193*X193)+AB193+AD193+AE193)</f>
        <v/>
      </c>
      <c r="AG193" s="54">
        <f>'DSD (para preencher)'!AA193</f>
        <v/>
      </c>
      <c r="AH193" s="46" t="n">
        <v>42</v>
      </c>
      <c r="AI193" s="46">
        <f>AH193/M193</f>
        <v/>
      </c>
      <c r="AJ193" s="55" t="n"/>
      <c r="AK193" s="46" t="n"/>
      <c r="AL193" s="56">
        <f>AG193-AF193</f>
        <v/>
      </c>
      <c r="AY193" s="44" t="n">
        <v>1623</v>
      </c>
      <c r="AZ193">
        <f>((P193*O193)+(S193*R193)+(V193*U193)+(Y193*X193)+AB193+AD193+AE193)</f>
        <v/>
      </c>
    </row>
    <row r="194" ht="18" customHeight="1">
      <c r="A194" s="45" t="n"/>
      <c r="B194" s="45" t="n"/>
      <c r="C194" s="46" t="inlineStr">
        <is>
          <t>ECON</t>
        </is>
      </c>
      <c r="D194" s="46" t="inlineStr">
        <is>
          <t>DCEB</t>
        </is>
      </c>
      <c r="E194" s="58" t="inlineStr">
        <is>
          <t>Estratégia Empresarial e Avaliação de Projectos</t>
        </is>
      </c>
      <c r="F194" s="46" t="inlineStr">
        <is>
          <t>2º ciclo</t>
        </is>
      </c>
      <c r="G194" s="59" t="inlineStr">
        <is>
          <t>2176</t>
        </is>
      </c>
      <c r="H194" s="48" t="inlineStr">
        <is>
          <t xml:space="preserve"> CDados+EAGR+EALIM+EAMB+EFLO</t>
        </is>
      </c>
      <c r="I194" s="49" t="n">
        <v>5</v>
      </c>
      <c r="J194" s="59" t="inlineStr">
        <is>
          <t>1º</t>
        </is>
      </c>
      <c r="K194" s="59" t="inlineStr">
        <is>
          <t xml:space="preserve">2º </t>
        </is>
      </c>
      <c r="L194" s="46" t="n">
        <v>6</v>
      </c>
      <c r="M194" s="46" t="n">
        <v>14</v>
      </c>
      <c r="N194" s="46" t="n">
        <v>70</v>
      </c>
      <c r="O194" s="50" t="n">
        <v>1</v>
      </c>
      <c r="P194" s="51" t="n">
        <v>28</v>
      </c>
      <c r="Q194" s="51">
        <f>P194/M194</f>
        <v/>
      </c>
      <c r="R194" s="52" t="n">
        <v>2</v>
      </c>
      <c r="S194" s="52" t="n">
        <v>42</v>
      </c>
      <c r="T194" s="52">
        <f>S194/M194</f>
        <v/>
      </c>
      <c r="U194" s="51" t="n"/>
      <c r="V194" s="51" t="n"/>
      <c r="W194" s="51" t="n"/>
      <c r="X194" s="52" t="n"/>
      <c r="Y194" s="52" t="n"/>
      <c r="Z194" s="52" t="n"/>
      <c r="AA194" s="51" t="n"/>
      <c r="AB194" s="51" t="n"/>
      <c r="AC194" s="52" t="n"/>
      <c r="AD194" s="52" t="n"/>
      <c r="AE194" s="53" t="n"/>
      <c r="AF194" s="54">
        <f>((P194*O194)+(S194*R194)+(V194*U194)+(Y194*X194)+AB194+AD194+AE194)</f>
        <v/>
      </c>
      <c r="AG194" s="54">
        <f>'DSD (para preencher)'!AA194</f>
        <v/>
      </c>
      <c r="AH194" s="46" t="n">
        <v>28</v>
      </c>
      <c r="AI194" s="46">
        <f>AH194/M194</f>
        <v/>
      </c>
      <c r="AJ194" s="55" t="n">
        <v>42</v>
      </c>
      <c r="AK194" s="46">
        <f>AJ194/M194</f>
        <v/>
      </c>
      <c r="AL194" s="56">
        <f>AG194-AF194</f>
        <v/>
      </c>
      <c r="AY194" s="44" t="n">
        <v>2176</v>
      </c>
      <c r="AZ194">
        <f>((P194*O194)+(S194*R194)+(V194*U194)+(Y194*X194)+AB194+AD194+AE194)</f>
        <v/>
      </c>
    </row>
    <row r="195" ht="18" customHeight="1">
      <c r="A195" s="45" t="n"/>
      <c r="B195" s="45" t="n"/>
      <c r="C195" s="46" t="inlineStr">
        <is>
          <t>EAGR</t>
        </is>
      </c>
      <c r="D195" s="46" t="inlineStr">
        <is>
          <t>DCEB</t>
        </is>
      </c>
      <c r="E195" s="58" t="inlineStr">
        <is>
          <t>Estratégias de Protecção Integrada</t>
        </is>
      </c>
      <c r="F195" s="46" t="inlineStr">
        <is>
          <t>2º ciclo</t>
        </is>
      </c>
      <c r="G195" s="59" t="inlineStr">
        <is>
          <t>1377</t>
        </is>
      </c>
      <c r="H195" s="48" t="inlineStr">
        <is>
          <t xml:space="preserve"> AP+EAGR</t>
        </is>
      </c>
      <c r="I195" s="49" t="n">
        <v>1</v>
      </c>
      <c r="J195" s="59" t="inlineStr">
        <is>
          <t>2º</t>
        </is>
      </c>
      <c r="K195" s="59" t="inlineStr">
        <is>
          <t xml:space="preserve">1º </t>
        </is>
      </c>
      <c r="L195" s="46" t="n">
        <v>6</v>
      </c>
      <c r="M195" s="46" t="n">
        <v>14</v>
      </c>
      <c r="N195" s="46" t="n">
        <v>70</v>
      </c>
      <c r="O195" s="50" t="n">
        <v>1</v>
      </c>
      <c r="P195" s="51" t="n">
        <v>35</v>
      </c>
      <c r="Q195" s="51">
        <f>P195/M195</f>
        <v/>
      </c>
      <c r="R195" s="52" t="n">
        <v>1</v>
      </c>
      <c r="S195" s="52" t="n">
        <v>35</v>
      </c>
      <c r="T195" s="52">
        <f>S195/M195</f>
        <v/>
      </c>
      <c r="U195" s="51" t="n"/>
      <c r="V195" s="51" t="n"/>
      <c r="W195" s="51" t="n"/>
      <c r="X195" s="52" t="n"/>
      <c r="Y195" s="52" t="n"/>
      <c r="Z195" s="52" t="n"/>
      <c r="AA195" s="51" t="n"/>
      <c r="AB195" s="51" t="n"/>
      <c r="AC195" s="52" t="n"/>
      <c r="AD195" s="52" t="n"/>
      <c r="AE195" s="53" t="n"/>
      <c r="AF195" s="54">
        <f>((P195*O195)+(S195*R195)+(V195*U195)+(Y195*X195)+AB195+AD195+AE195)</f>
        <v/>
      </c>
      <c r="AG195" s="54">
        <f>'DSD (para preencher)'!AA195</f>
        <v/>
      </c>
      <c r="AH195" s="46" t="n">
        <v>35</v>
      </c>
      <c r="AI195" s="46">
        <f>AH195/M195</f>
        <v/>
      </c>
      <c r="AJ195" s="55" t="n">
        <v>35</v>
      </c>
      <c r="AK195" s="46">
        <f>AJ195/M195</f>
        <v/>
      </c>
      <c r="AL195" s="56">
        <f>AG195-AF195</f>
        <v/>
      </c>
      <c r="AY195" s="44" t="n">
        <v>1377</v>
      </c>
      <c r="AZ195">
        <f>((P195*O195)+(S195*R195)+(V195*U195)+(Y195*X195)+AB195+AD195+AE195)</f>
        <v/>
      </c>
    </row>
    <row r="196" ht="18" customHeight="1">
      <c r="A196" s="45" t="n"/>
      <c r="B196" s="45" t="n"/>
      <c r="C196" s="46" t="inlineStr">
        <is>
          <t>EAGR</t>
        </is>
      </c>
      <c r="D196" s="55" t="inlineStr">
        <is>
          <t>DCEB</t>
        </is>
      </c>
      <c r="E196" s="58" t="inlineStr">
        <is>
          <t>Fertilizantes e Técnicas de Fertilização</t>
        </is>
      </c>
      <c r="F196" s="46" t="inlineStr">
        <is>
          <t>2º ciclo</t>
        </is>
      </c>
      <c r="G196" s="59" t="inlineStr">
        <is>
          <t>1379</t>
        </is>
      </c>
      <c r="H196" s="48" t="inlineStr">
        <is>
          <t xml:space="preserve"> CDados+EAGR</t>
        </is>
      </c>
      <c r="I196" s="49" t="n">
        <v>1</v>
      </c>
      <c r="J196" s="59" t="inlineStr">
        <is>
          <t>2º</t>
        </is>
      </c>
      <c r="K196" s="59" t="inlineStr">
        <is>
          <t xml:space="preserve">1º </t>
        </is>
      </c>
      <c r="L196" s="46" t="n">
        <v>6</v>
      </c>
      <c r="M196" s="46" t="n">
        <v>14</v>
      </c>
      <c r="N196" s="46" t="n">
        <v>70</v>
      </c>
      <c r="O196" s="50" t="n">
        <v>1</v>
      </c>
      <c r="P196" s="51" t="n">
        <v>28</v>
      </c>
      <c r="Q196" s="51">
        <f>P196/M196</f>
        <v/>
      </c>
      <c r="R196" s="52" t="n"/>
      <c r="S196" s="52" t="n"/>
      <c r="T196" s="52" t="n"/>
      <c r="U196" s="51" t="n">
        <v>2</v>
      </c>
      <c r="V196" s="51" t="n">
        <v>42</v>
      </c>
      <c r="W196" s="51">
        <f>V196/M196</f>
        <v/>
      </c>
      <c r="X196" s="52" t="n"/>
      <c r="Y196" s="52" t="n"/>
      <c r="Z196" s="52" t="n"/>
      <c r="AA196" s="51" t="n"/>
      <c r="AB196" s="51" t="n"/>
      <c r="AC196" s="52" t="n"/>
      <c r="AD196" s="52" t="n"/>
      <c r="AE196" s="53" t="n"/>
      <c r="AF196" s="54">
        <f>((P196*O196)+(S196*R196)+(V196*U196)+(Y196*X196)+AB196+AD196+AE196)</f>
        <v/>
      </c>
      <c r="AG196" s="54">
        <f>'DSD (para preencher)'!AA196</f>
        <v/>
      </c>
      <c r="AH196" s="46" t="n">
        <v>28</v>
      </c>
      <c r="AI196" s="46">
        <f>AH196/M196</f>
        <v/>
      </c>
      <c r="AJ196" s="55" t="n">
        <v>42</v>
      </c>
      <c r="AK196" s="46">
        <f>AJ196/M196</f>
        <v/>
      </c>
      <c r="AL196" s="56">
        <f>AG196-AF196</f>
        <v/>
      </c>
      <c r="AY196" s="44" t="n">
        <v>1379</v>
      </c>
      <c r="AZ196">
        <f>((P196*O196)+(S196*R196)+(V196*U196)+(Y196*X196)+AB196+AD196+AE196)</f>
        <v/>
      </c>
    </row>
    <row r="197" ht="18" customHeight="1">
      <c r="A197" s="45" t="n"/>
      <c r="B197" s="45" t="n"/>
      <c r="C197" s="46" t="inlineStr">
        <is>
          <t>CAT</t>
        </is>
      </c>
      <c r="D197" s="46" t="inlineStr">
        <is>
          <t>DRAT</t>
        </is>
      </c>
      <c r="E197" s="58" t="inlineStr">
        <is>
          <t>Formação e Conservação do Solo</t>
        </is>
      </c>
      <c r="F197" s="46" t="inlineStr">
        <is>
          <t>2º ciclo</t>
        </is>
      </c>
      <c r="G197" s="59" t="inlineStr">
        <is>
          <t>2175</t>
        </is>
      </c>
      <c r="H197" s="48" t="inlineStr">
        <is>
          <t xml:space="preserve"> AP+CDados+EAGR+EAMB+EFLO+EVE</t>
        </is>
      </c>
      <c r="I197" s="49" t="n">
        <v>4</v>
      </c>
      <c r="J197" s="59" t="inlineStr">
        <is>
          <t>1º</t>
        </is>
      </c>
      <c r="K197" s="59" t="inlineStr">
        <is>
          <t xml:space="preserve">2º </t>
        </is>
      </c>
      <c r="L197" s="46" t="n">
        <v>6</v>
      </c>
      <c r="M197" s="46" t="n">
        <v>14</v>
      </c>
      <c r="N197" s="46" t="n">
        <v>70</v>
      </c>
      <c r="O197" s="50" t="n">
        <v>1</v>
      </c>
      <c r="P197" s="51" t="n">
        <v>28</v>
      </c>
      <c r="Q197" s="51">
        <f>P197/M197</f>
        <v/>
      </c>
      <c r="R197" s="52" t="n"/>
      <c r="S197" s="52" t="n"/>
      <c r="T197" s="52" t="n"/>
      <c r="U197" s="51" t="n">
        <v>4</v>
      </c>
      <c r="V197" s="51" t="n">
        <v>42</v>
      </c>
      <c r="W197" s="51">
        <f>V197/M197</f>
        <v/>
      </c>
      <c r="X197" s="52" t="n"/>
      <c r="Y197" s="52" t="n"/>
      <c r="Z197" s="52" t="n"/>
      <c r="AA197" s="51" t="n"/>
      <c r="AB197" s="51" t="n"/>
      <c r="AC197" s="52" t="n"/>
      <c r="AD197" s="52" t="n"/>
      <c r="AE197" s="53" t="n"/>
      <c r="AF197" s="54">
        <f>((P197*O197)+(S197*R197)+(V197*U197)+(Y197*X197)+AB197+AD197+AE197)</f>
        <v/>
      </c>
      <c r="AG197" s="54">
        <f>'DSD (para preencher)'!AA197</f>
        <v/>
      </c>
      <c r="AH197" s="46" t="n">
        <v>28</v>
      </c>
      <c r="AI197" s="46">
        <f>AH197/M197</f>
        <v/>
      </c>
      <c r="AJ197" s="55" t="n">
        <v>42</v>
      </c>
      <c r="AK197" s="46">
        <f>AJ197/M197</f>
        <v/>
      </c>
      <c r="AL197" s="56">
        <f>AG197-AF197</f>
        <v/>
      </c>
      <c r="AY197" s="44" t="n">
        <v>2175</v>
      </c>
      <c r="AZ197">
        <f>((P197*O197)+(S197*R197)+(V197*U197)+(Y197*X197)+AB197+AD197+AE197)</f>
        <v/>
      </c>
    </row>
    <row r="198" ht="18" customHeight="1">
      <c r="A198" s="45" t="n"/>
      <c r="B198" s="45" t="n"/>
      <c r="C198" s="46" t="inlineStr">
        <is>
          <t>EAGR</t>
        </is>
      </c>
      <c r="D198" s="55" t="inlineStr">
        <is>
          <t>DCEB</t>
        </is>
      </c>
      <c r="E198" s="58" t="inlineStr">
        <is>
          <t>Fruticultura</t>
        </is>
      </c>
      <c r="F198" s="46" t="inlineStr">
        <is>
          <t>2º ciclo</t>
        </is>
      </c>
      <c r="G198" s="59" t="inlineStr">
        <is>
          <t>1382</t>
        </is>
      </c>
      <c r="H198" s="48" t="inlineStr">
        <is>
          <t xml:space="preserve"> CDados+EAGR+EALIM</t>
        </is>
      </c>
      <c r="I198" s="49" t="n">
        <v>1</v>
      </c>
      <c r="J198" s="59" t="inlineStr">
        <is>
          <t>2º</t>
        </is>
      </c>
      <c r="K198" s="59" t="inlineStr">
        <is>
          <t xml:space="preserve">2º </t>
        </is>
      </c>
      <c r="L198" s="46" t="n">
        <v>6</v>
      </c>
      <c r="M198" s="46" t="n">
        <v>14</v>
      </c>
      <c r="N198" s="46" t="n">
        <v>70</v>
      </c>
      <c r="O198" s="50" t="n">
        <v>1</v>
      </c>
      <c r="P198" s="51" t="n">
        <v>35</v>
      </c>
      <c r="Q198" s="51">
        <f>P198/M198</f>
        <v/>
      </c>
      <c r="R198" s="52" t="n">
        <v>2</v>
      </c>
      <c r="S198" s="52" t="n">
        <v>35</v>
      </c>
      <c r="T198" s="52">
        <f>S198/M198</f>
        <v/>
      </c>
      <c r="U198" s="51" t="n"/>
      <c r="V198" s="51" t="n"/>
      <c r="W198" s="51" t="n"/>
      <c r="X198" s="52" t="n"/>
      <c r="Y198" s="52" t="n"/>
      <c r="Z198" s="52" t="n"/>
      <c r="AA198" s="51" t="n"/>
      <c r="AB198" s="51" t="n"/>
      <c r="AC198" s="52" t="n"/>
      <c r="AD198" s="52" t="n"/>
      <c r="AE198" s="53" t="n"/>
      <c r="AF198" s="54">
        <f>((P198*O198)+(S198*R198)+(V198*U198)+(Y198*X198)+AB198+AD198+AE198)</f>
        <v/>
      </c>
      <c r="AG198" s="54">
        <f>'DSD (para preencher)'!AA198</f>
        <v/>
      </c>
      <c r="AH198" s="46" t="n">
        <v>35</v>
      </c>
      <c r="AI198" s="46">
        <f>AH198/M198</f>
        <v/>
      </c>
      <c r="AJ198" s="55" t="n">
        <v>35</v>
      </c>
      <c r="AK198" s="46">
        <f>AJ198/M198</f>
        <v/>
      </c>
      <c r="AL198" s="56">
        <f>AG198-AF198</f>
        <v/>
      </c>
      <c r="AY198" s="44" t="n">
        <v>1382</v>
      </c>
      <c r="AZ198">
        <f>((P198*O198)+(S198*R198)+(V198*U198)+(Y198*X198)+AB198+AD198+AE198)</f>
        <v/>
      </c>
    </row>
    <row r="199" ht="18" customHeight="1">
      <c r="A199" s="45" t="n"/>
      <c r="B199" s="45" t="n"/>
      <c r="C199" s="46" t="inlineStr">
        <is>
          <t>CAT</t>
        </is>
      </c>
      <c r="D199" s="46" t="inlineStr">
        <is>
          <t>DRAT</t>
        </is>
      </c>
      <c r="E199" s="58" t="inlineStr">
        <is>
          <t>Fundamentos da Ciência de Dados Agro-Ambientais</t>
        </is>
      </c>
      <c r="F199" s="46" t="inlineStr">
        <is>
          <t>2º ciclo</t>
        </is>
      </c>
      <c r="G199" s="59" t="inlineStr">
        <is>
          <t>2369</t>
        </is>
      </c>
      <c r="H199" s="48" t="inlineStr">
        <is>
          <t xml:space="preserve"> CDados</t>
        </is>
      </c>
      <c r="I199" s="49" t="n">
        <v>1</v>
      </c>
      <c r="J199" s="59" t="inlineStr">
        <is>
          <t>1º</t>
        </is>
      </c>
      <c r="K199" s="59" t="inlineStr">
        <is>
          <t xml:space="preserve">1º </t>
        </is>
      </c>
      <c r="L199" s="46" t="n">
        <v>6</v>
      </c>
      <c r="M199" s="46" t="n">
        <v>14</v>
      </c>
      <c r="N199" s="46" t="n">
        <v>35</v>
      </c>
      <c r="O199" s="50" t="n"/>
      <c r="P199" s="51" t="n"/>
      <c r="Q199" s="51" t="n"/>
      <c r="R199" s="52" t="n">
        <v>1</v>
      </c>
      <c r="S199" s="52" t="n">
        <v>35</v>
      </c>
      <c r="T199" s="52">
        <f>S199/M199</f>
        <v/>
      </c>
      <c r="U199" s="51" t="n"/>
      <c r="V199" s="51" t="n"/>
      <c r="W199" s="51" t="n"/>
      <c r="X199" s="52" t="n"/>
      <c r="Y199" s="52" t="n"/>
      <c r="Z199" s="52" t="n"/>
      <c r="AA199" s="51" t="n"/>
      <c r="AB199" s="51" t="n"/>
      <c r="AC199" s="52" t="n"/>
      <c r="AD199" s="52" t="n"/>
      <c r="AE199" s="53" t="n"/>
      <c r="AF199" s="54">
        <f>((P199*O199)+(S199*R199)+(V199*U199)+(Y199*X199)+AB199+AD199+AE199)</f>
        <v/>
      </c>
      <c r="AG199" s="54">
        <f>'DSD (para preencher)'!AA199</f>
        <v/>
      </c>
      <c r="AH199" s="46" t="n"/>
      <c r="AI199" s="46" t="n"/>
      <c r="AJ199" s="55" t="n">
        <v>35</v>
      </c>
      <c r="AK199" s="46">
        <f>AJ199/M199</f>
        <v/>
      </c>
      <c r="AL199" s="56">
        <f>AG199-AF199</f>
        <v/>
      </c>
      <c r="AY199" s="44" t="n">
        <v>2369</v>
      </c>
      <c r="AZ199">
        <f>((P199*O199)+(S199*R199)+(V199*U199)+(Y199*X199)+AB199+AD199+AE199)</f>
        <v/>
      </c>
    </row>
    <row r="200" ht="18" customHeight="1">
      <c r="A200" s="45" t="n"/>
      <c r="B200" s="45" t="n"/>
      <c r="C200" s="46" t="inlineStr">
        <is>
          <t>EAGR</t>
        </is>
      </c>
      <c r="D200" s="55" t="inlineStr">
        <is>
          <t>DCEB</t>
        </is>
      </c>
      <c r="E200" s="58" t="inlineStr">
        <is>
          <t>Fundamentos da Viticultura</t>
        </is>
      </c>
      <c r="F200" s="46" t="inlineStr">
        <is>
          <t>2º ciclo</t>
        </is>
      </c>
      <c r="G200" s="59" t="inlineStr">
        <is>
          <t>1576</t>
        </is>
      </c>
      <c r="H200" s="48" t="inlineStr">
        <is>
          <t xml:space="preserve"> EVE</t>
        </is>
      </c>
      <c r="I200" s="49" t="n">
        <v>1</v>
      </c>
      <c r="J200" s="59" t="inlineStr">
        <is>
          <t>1º</t>
        </is>
      </c>
      <c r="K200" s="59" t="inlineStr">
        <is>
          <t xml:space="preserve">1º </t>
        </is>
      </c>
      <c r="L200" s="46" t="n">
        <v>6</v>
      </c>
      <c r="M200" s="46" t="n">
        <v>14</v>
      </c>
      <c r="N200" s="46" t="n">
        <v>70</v>
      </c>
      <c r="O200" s="50" t="n">
        <v>1</v>
      </c>
      <c r="P200" s="51" t="n">
        <v>42</v>
      </c>
      <c r="Q200" s="51">
        <f>P200/M200</f>
        <v/>
      </c>
      <c r="R200" s="52" t="n"/>
      <c r="S200" s="52" t="n"/>
      <c r="T200" s="52" t="n"/>
      <c r="U200" s="51" t="n">
        <v>1</v>
      </c>
      <c r="V200" s="51" t="n">
        <v>28</v>
      </c>
      <c r="W200" s="51">
        <f>V200/M200</f>
        <v/>
      </c>
      <c r="X200" s="52" t="n"/>
      <c r="Y200" s="52" t="n"/>
      <c r="Z200" s="52" t="n"/>
      <c r="AA200" s="51" t="n"/>
      <c r="AB200" s="51" t="n"/>
      <c r="AC200" s="52" t="n"/>
      <c r="AD200" s="52" t="n"/>
      <c r="AE200" s="53" t="n"/>
      <c r="AF200" s="54">
        <f>((P200*O200)+(S200*R200)+(V200*U200)+(Y200*X200)+AB200+AD200+AE200)</f>
        <v/>
      </c>
      <c r="AG200" s="54">
        <f>'DSD (para preencher)'!AA200</f>
        <v/>
      </c>
      <c r="AH200" s="46" t="n">
        <v>42</v>
      </c>
      <c r="AI200" s="46">
        <f>AH200/M200</f>
        <v/>
      </c>
      <c r="AJ200" s="55" t="n">
        <v>28</v>
      </c>
      <c r="AK200" s="46">
        <f>AJ200/M200</f>
        <v/>
      </c>
      <c r="AL200" s="56">
        <f>AG200-AF200</f>
        <v/>
      </c>
      <c r="AY200" s="44" t="n">
        <v>1576</v>
      </c>
      <c r="AZ200">
        <f>((P200*O200)+(S200*R200)+(V200*U200)+(Y200*X200)+AB200+AD200+AE200)</f>
        <v/>
      </c>
    </row>
    <row r="201" ht="18" customHeight="1">
      <c r="A201" s="45" t="n"/>
      <c r="B201" s="45" t="n"/>
      <c r="C201" s="46" t="n"/>
      <c r="D201" s="46" t="n"/>
      <c r="E201" s="58" t="inlineStr">
        <is>
          <t>Gastronomia e Produtos Tradicionais Portugueses</t>
        </is>
      </c>
      <c r="F201" s="46" t="inlineStr">
        <is>
          <t>2º ciclo</t>
        </is>
      </c>
      <c r="G201" s="59" t="inlineStr">
        <is>
          <t>1803</t>
        </is>
      </c>
      <c r="H201" s="48" t="inlineStr">
        <is>
          <t xml:space="preserve"> GAST</t>
        </is>
      </c>
      <c r="I201" s="49" t="n">
        <v>1</v>
      </c>
      <c r="J201" s="59" t="inlineStr">
        <is>
          <t>1º</t>
        </is>
      </c>
      <c r="K201" s="59" t="inlineStr">
        <is>
          <t xml:space="preserve">1º </t>
        </is>
      </c>
      <c r="L201" s="46" t="n">
        <v>2</v>
      </c>
      <c r="M201" s="46" t="n">
        <v>14</v>
      </c>
      <c r="N201" s="46" t="n">
        <v>21</v>
      </c>
      <c r="O201" s="50" t="n">
        <v>1</v>
      </c>
      <c r="P201" s="51" t="n">
        <v>14</v>
      </c>
      <c r="Q201" s="51">
        <f>P201/M201</f>
        <v/>
      </c>
      <c r="R201" s="52" t="n">
        <v>1</v>
      </c>
      <c r="S201" s="52" t="n">
        <v>7</v>
      </c>
      <c r="T201" s="52">
        <f>S201/M201</f>
        <v/>
      </c>
      <c r="U201" s="51" t="n"/>
      <c r="V201" s="51" t="n"/>
      <c r="W201" s="51" t="n"/>
      <c r="X201" s="52" t="n"/>
      <c r="Y201" s="52" t="n"/>
      <c r="Z201" s="52" t="n"/>
      <c r="AA201" s="51" t="n"/>
      <c r="AB201" s="51" t="n"/>
      <c r="AC201" s="52" t="n"/>
      <c r="AD201" s="52" t="n"/>
      <c r="AE201" s="53" t="n"/>
      <c r="AF201" s="54">
        <f>((P201*O201)+(S201*R201)+(V201*U201)+(Y201*X201)+AB201+AD201+AE201)</f>
        <v/>
      </c>
      <c r="AG201" s="54">
        <f>'DSD (para preencher)'!AA201</f>
        <v/>
      </c>
      <c r="AH201" s="46" t="n">
        <v>14</v>
      </c>
      <c r="AI201" s="46">
        <f>AH201/M201</f>
        <v/>
      </c>
      <c r="AJ201" s="55" t="n">
        <v>7</v>
      </c>
      <c r="AK201" s="46">
        <f>AJ201/M201</f>
        <v/>
      </c>
      <c r="AL201" s="56">
        <f>AG201-AF201</f>
        <v/>
      </c>
      <c r="AY201" s="44" t="n">
        <v>1803</v>
      </c>
      <c r="AZ201">
        <f>((P201*O201)+(S201*R201)+(V201*U201)+(Y201*X201)+AB201+AD201+AE201)</f>
        <v/>
      </c>
    </row>
    <row r="202" ht="18" customHeight="1">
      <c r="A202" s="45" t="n"/>
      <c r="B202" s="45" t="n"/>
      <c r="C202" s="46" t="n"/>
      <c r="D202" s="46" t="n"/>
      <c r="E202" s="58" t="inlineStr">
        <is>
          <t>Gastronomia Molecular I</t>
        </is>
      </c>
      <c r="F202" s="46" t="inlineStr">
        <is>
          <t>2º ciclo</t>
        </is>
      </c>
      <c r="G202" s="59" t="inlineStr">
        <is>
          <t>1797</t>
        </is>
      </c>
      <c r="H202" s="48" t="inlineStr">
        <is>
          <t xml:space="preserve"> GAST</t>
        </is>
      </c>
      <c r="I202" s="49" t="n">
        <v>1</v>
      </c>
      <c r="J202" s="59" t="inlineStr">
        <is>
          <t>1º</t>
        </is>
      </c>
      <c r="K202" s="59" t="inlineStr">
        <is>
          <t xml:space="preserve">1º </t>
        </is>
      </c>
      <c r="L202" s="46" t="n">
        <v>4</v>
      </c>
      <c r="M202" s="46" t="n">
        <v>14</v>
      </c>
      <c r="N202" s="46" t="n">
        <v>49</v>
      </c>
      <c r="O202" s="50" t="n">
        <v>1</v>
      </c>
      <c r="P202" s="51" t="n">
        <v>14</v>
      </c>
      <c r="Q202" s="51">
        <f>P202/M202</f>
        <v/>
      </c>
      <c r="R202" s="52" t="n">
        <v>1</v>
      </c>
      <c r="S202" s="52" t="n">
        <v>21</v>
      </c>
      <c r="T202" s="52">
        <f>S202/M202</f>
        <v/>
      </c>
      <c r="U202" s="51" t="n"/>
      <c r="V202" s="51" t="n"/>
      <c r="W202" s="51" t="n"/>
      <c r="X202" s="52" t="n"/>
      <c r="Y202" s="52" t="n"/>
      <c r="Z202" s="52" t="n"/>
      <c r="AA202" s="51" t="n"/>
      <c r="AB202" s="51" t="n"/>
      <c r="AC202" s="52" t="n"/>
      <c r="AD202" s="52" t="n"/>
      <c r="AE202" s="53" t="n"/>
      <c r="AF202" s="54">
        <f>((P202*O202)+(S202*R202)+(V202*U202)+(Y202*X202)+AB202+AD202+AE202)</f>
        <v/>
      </c>
      <c r="AG202" s="54">
        <f>'DSD (para preencher)'!AA202</f>
        <v/>
      </c>
      <c r="AH202" s="46" t="n">
        <v>14</v>
      </c>
      <c r="AI202" s="46">
        <f>AH202/M202</f>
        <v/>
      </c>
      <c r="AJ202" s="55" t="n">
        <v>21</v>
      </c>
      <c r="AK202" s="46">
        <f>AJ202/M202</f>
        <v/>
      </c>
      <c r="AL202" s="56">
        <f>AG202-AF202</f>
        <v/>
      </c>
      <c r="AY202" s="44" t="n">
        <v>1797</v>
      </c>
      <c r="AZ202">
        <f>((P202*O202)+(S202*R202)+(V202*U202)+(Y202*X202)+AB202+AD202+AE202)</f>
        <v/>
      </c>
    </row>
    <row r="203" ht="18" customHeight="1">
      <c r="A203" s="45" t="n"/>
      <c r="B203" s="45" t="n"/>
      <c r="C203" s="46" t="n"/>
      <c r="D203" s="46" t="n"/>
      <c r="E203" s="58" t="inlineStr">
        <is>
          <t>Gastronomia Molecular II</t>
        </is>
      </c>
      <c r="F203" s="46" t="inlineStr">
        <is>
          <t>2º ciclo</t>
        </is>
      </c>
      <c r="G203" s="59" t="inlineStr">
        <is>
          <t>1806</t>
        </is>
      </c>
      <c r="H203" s="48" t="inlineStr">
        <is>
          <t xml:space="preserve"> GAST</t>
        </is>
      </c>
      <c r="I203" s="49" t="n">
        <v>1</v>
      </c>
      <c r="J203" s="59" t="inlineStr">
        <is>
          <t>1º</t>
        </is>
      </c>
      <c r="K203" s="59" t="inlineStr">
        <is>
          <t xml:space="preserve">2º </t>
        </is>
      </c>
      <c r="L203" s="46" t="n">
        <v>4</v>
      </c>
      <c r="M203" s="46" t="n">
        <v>14</v>
      </c>
      <c r="N203" s="46" t="n">
        <v>49</v>
      </c>
      <c r="O203" s="50" t="n">
        <v>1</v>
      </c>
      <c r="P203" s="51" t="n">
        <v>14</v>
      </c>
      <c r="Q203" s="51">
        <f>P203/M203</f>
        <v/>
      </c>
      <c r="R203" s="52" t="n">
        <v>1</v>
      </c>
      <c r="S203" s="52" t="n">
        <v>21</v>
      </c>
      <c r="T203" s="52">
        <f>S203/M203</f>
        <v/>
      </c>
      <c r="U203" s="51" t="n"/>
      <c r="V203" s="51" t="n"/>
      <c r="W203" s="51" t="n"/>
      <c r="X203" s="52" t="n"/>
      <c r="Y203" s="52" t="n"/>
      <c r="Z203" s="52" t="n"/>
      <c r="AA203" s="51" t="n"/>
      <c r="AB203" s="51" t="n"/>
      <c r="AC203" s="52" t="n"/>
      <c r="AD203" s="52" t="n"/>
      <c r="AE203" s="53" t="n"/>
      <c r="AF203" s="54">
        <f>((P203*O203)+(S203*R203)+(V203*U203)+(Y203*X203)+AB203+AD203+AE203)</f>
        <v/>
      </c>
      <c r="AG203" s="54">
        <f>'DSD (para preencher)'!AA203</f>
        <v/>
      </c>
      <c r="AH203" s="46" t="n">
        <v>14</v>
      </c>
      <c r="AI203" s="46">
        <f>AH203/M203</f>
        <v/>
      </c>
      <c r="AJ203" s="55" t="n">
        <v>21</v>
      </c>
      <c r="AK203" s="46">
        <f>AJ203/M203</f>
        <v/>
      </c>
      <c r="AL203" s="56">
        <f>AG203-AF203</f>
        <v/>
      </c>
      <c r="AY203" s="44" t="n">
        <v>1806</v>
      </c>
      <c r="AZ203">
        <f>((P203*O203)+(S203*R203)+(V203*U203)+(Y203*X203)+AB203+AD203+AE203)</f>
        <v/>
      </c>
    </row>
    <row r="204" ht="18" customHeight="1">
      <c r="A204" s="45" t="n"/>
      <c r="B204" s="45" t="n"/>
      <c r="C204" s="46" t="inlineStr">
        <is>
          <t>CAT</t>
        </is>
      </c>
      <c r="D204" s="55" t="inlineStr">
        <is>
          <t>DRAT</t>
        </is>
      </c>
      <c r="E204" s="58" t="inlineStr">
        <is>
          <t>Genética e Melhoramento Florestal</t>
        </is>
      </c>
      <c r="F204" s="46" t="inlineStr">
        <is>
          <t>2º ciclo</t>
        </is>
      </c>
      <c r="G204" s="59" t="inlineStr">
        <is>
          <t>1387</t>
        </is>
      </c>
      <c r="H204" s="48" t="inlineStr">
        <is>
          <t xml:space="preserve"> EFLO+MEDFOR</t>
        </is>
      </c>
      <c r="I204" s="49" t="n">
        <v>1</v>
      </c>
      <c r="J204" s="59" t="inlineStr">
        <is>
          <t>1º</t>
        </is>
      </c>
      <c r="K204" s="59" t="inlineStr">
        <is>
          <t xml:space="preserve">2º </t>
        </is>
      </c>
      <c r="L204" s="46" t="n">
        <v>6</v>
      </c>
      <c r="M204" s="46" t="n">
        <v>14</v>
      </c>
      <c r="N204" s="46" t="n">
        <v>70</v>
      </c>
      <c r="O204" s="50" t="n">
        <v>1</v>
      </c>
      <c r="P204" s="51" t="n">
        <v>42</v>
      </c>
      <c r="Q204" s="51">
        <f>P204/M204</f>
        <v/>
      </c>
      <c r="R204" s="52" t="n"/>
      <c r="S204" s="52" t="n"/>
      <c r="T204" s="52" t="n"/>
      <c r="U204" s="51" t="n">
        <v>1</v>
      </c>
      <c r="V204" s="51" t="n">
        <v>28</v>
      </c>
      <c r="W204" s="51">
        <f>V204/M204</f>
        <v/>
      </c>
      <c r="X204" s="52" t="n"/>
      <c r="Y204" s="52" t="n"/>
      <c r="Z204" s="52" t="n"/>
      <c r="AA204" s="51" t="n"/>
      <c r="AB204" s="51" t="n"/>
      <c r="AC204" s="52" t="n"/>
      <c r="AD204" s="52" t="n"/>
      <c r="AE204" s="53" t="n"/>
      <c r="AF204" s="54">
        <f>((P204*O204)+(S204*R204)+(V204*U204)+(Y204*X204)+AB204+AD204+AE204)</f>
        <v/>
      </c>
      <c r="AG204" s="54">
        <f>'DSD (para preencher)'!AA204</f>
        <v/>
      </c>
      <c r="AH204" s="46" t="n">
        <v>42</v>
      </c>
      <c r="AI204" s="46">
        <f>AH204/M204</f>
        <v/>
      </c>
      <c r="AJ204" s="55" t="n">
        <v>28</v>
      </c>
      <c r="AK204" s="46">
        <f>AJ204/M204</f>
        <v/>
      </c>
      <c r="AL204" s="56">
        <f>AG204-AF204</f>
        <v/>
      </c>
      <c r="AY204" s="44" t="n">
        <v>1387</v>
      </c>
      <c r="AZ204">
        <f>((P204*O204)+(S204*R204)+(V204*U204)+(Y204*X204)+AB204+AD204+AE204)</f>
        <v/>
      </c>
    </row>
    <row r="205" ht="18" customHeight="1">
      <c r="A205" s="45" t="n"/>
      <c r="B205" s="45" t="n"/>
      <c r="C205" s="46" t="inlineStr">
        <is>
          <t>EAGR</t>
        </is>
      </c>
      <c r="D205" s="55" t="inlineStr">
        <is>
          <t>DCEB</t>
        </is>
      </c>
      <c r="E205" s="58" t="inlineStr">
        <is>
          <t>Genética Quantitativa e Melhoramento de Plantas</t>
        </is>
      </c>
      <c r="F205" s="46" t="inlineStr">
        <is>
          <t>2º ciclo</t>
        </is>
      </c>
      <c r="G205" s="59" t="inlineStr">
        <is>
          <t>1388</t>
        </is>
      </c>
      <c r="H205" s="48" t="inlineStr">
        <is>
          <t xml:space="preserve"> EAGR</t>
        </is>
      </c>
      <c r="I205" s="49" t="n">
        <v>1</v>
      </c>
      <c r="J205" s="59" t="inlineStr">
        <is>
          <t>2º</t>
        </is>
      </c>
      <c r="K205" s="59" t="inlineStr">
        <is>
          <t xml:space="preserve">2º </t>
        </is>
      </c>
      <c r="L205" s="46" t="n">
        <v>6</v>
      </c>
      <c r="M205" s="46" t="n">
        <v>14</v>
      </c>
      <c r="N205" s="46" t="n">
        <v>70</v>
      </c>
      <c r="O205" s="50" t="n">
        <v>1</v>
      </c>
      <c r="P205" s="51" t="n">
        <v>28</v>
      </c>
      <c r="Q205" s="51">
        <f>P205/M205</f>
        <v/>
      </c>
      <c r="R205" s="52" t="n">
        <v>1</v>
      </c>
      <c r="S205" s="52" t="n">
        <v>42</v>
      </c>
      <c r="T205" s="52">
        <f>S205/M205</f>
        <v/>
      </c>
      <c r="U205" s="51" t="n"/>
      <c r="V205" s="51" t="n"/>
      <c r="W205" s="51" t="n"/>
      <c r="X205" s="52" t="n"/>
      <c r="Y205" s="52" t="n"/>
      <c r="Z205" s="52" t="n"/>
      <c r="AA205" s="51" t="n"/>
      <c r="AB205" s="51" t="n"/>
      <c r="AC205" s="52" t="n"/>
      <c r="AD205" s="52" t="n"/>
      <c r="AE205" s="53" t="n"/>
      <c r="AF205" s="54">
        <f>((P205*O205)+(S205*R205)+(V205*U205)+(Y205*X205)+AB205+AD205+AE205)</f>
        <v/>
      </c>
      <c r="AG205" s="54">
        <f>'DSD (para preencher)'!AA205</f>
        <v/>
      </c>
      <c r="AH205" s="46" t="n">
        <v>28</v>
      </c>
      <c r="AI205" s="46">
        <f>AH205/M205</f>
        <v/>
      </c>
      <c r="AJ205" s="55" t="n">
        <v>42</v>
      </c>
      <c r="AK205" s="46">
        <f>AJ205/M205</f>
        <v/>
      </c>
      <c r="AL205" s="56">
        <f>AG205-AF205</f>
        <v/>
      </c>
      <c r="AY205" s="44" t="n">
        <v>1388</v>
      </c>
      <c r="AZ205">
        <f>((P205*O205)+(S205*R205)+(V205*U205)+(Y205*X205)+AB205+AD205+AE205)</f>
        <v/>
      </c>
    </row>
    <row r="206" ht="18" customHeight="1">
      <c r="A206" s="45" t="n"/>
      <c r="B206" s="45" t="n"/>
      <c r="C206" s="46" t="inlineStr">
        <is>
          <t>CAT</t>
        </is>
      </c>
      <c r="D206" s="55" t="inlineStr">
        <is>
          <t>DRAT</t>
        </is>
      </c>
      <c r="E206" s="58" t="inlineStr">
        <is>
          <t>Gestão da Fauna Silvestre</t>
        </is>
      </c>
      <c r="F206" s="46" t="inlineStr">
        <is>
          <t>2º ciclo</t>
        </is>
      </c>
      <c r="G206" s="59" t="inlineStr">
        <is>
          <t>1392</t>
        </is>
      </c>
      <c r="H206" s="48" t="inlineStr">
        <is>
          <t xml:space="preserve"> EFLO+MEDFOR</t>
        </is>
      </c>
      <c r="I206" s="49" t="n">
        <v>1</v>
      </c>
      <c r="J206" s="59" t="inlineStr">
        <is>
          <t>1º</t>
        </is>
      </c>
      <c r="K206" s="59" t="inlineStr">
        <is>
          <t xml:space="preserve">1º </t>
        </is>
      </c>
      <c r="L206" s="46" t="n">
        <v>6</v>
      </c>
      <c r="M206" s="46" t="n">
        <v>14</v>
      </c>
      <c r="N206" s="46" t="n">
        <v>70</v>
      </c>
      <c r="O206" s="50" t="n"/>
      <c r="P206" s="51" t="n"/>
      <c r="Q206" s="51" t="n"/>
      <c r="R206" s="52" t="n">
        <v>1</v>
      </c>
      <c r="S206" s="52" t="n">
        <v>70</v>
      </c>
      <c r="T206" s="52">
        <f>S206/M206</f>
        <v/>
      </c>
      <c r="U206" s="51" t="n"/>
      <c r="V206" s="51" t="n"/>
      <c r="W206" s="51" t="n"/>
      <c r="X206" s="52" t="n"/>
      <c r="Y206" s="52" t="n"/>
      <c r="Z206" s="52" t="n"/>
      <c r="AA206" s="51" t="n"/>
      <c r="AB206" s="51" t="n"/>
      <c r="AC206" s="52" t="n"/>
      <c r="AD206" s="52" t="n"/>
      <c r="AE206" s="53" t="n"/>
      <c r="AF206" s="54">
        <f>((P206*O206)+(S206*R206)+(V206*U206)+(Y206*X206)+AB206+AD206+AE206)</f>
        <v/>
      </c>
      <c r="AG206" s="54">
        <f>'DSD (para preencher)'!AA206</f>
        <v/>
      </c>
      <c r="AH206" s="46" t="n"/>
      <c r="AI206" s="46" t="n"/>
      <c r="AJ206" s="55" t="n">
        <v>70</v>
      </c>
      <c r="AK206" s="46">
        <f>AJ206/M206</f>
        <v/>
      </c>
      <c r="AL206" s="56">
        <f>AG206-AF206</f>
        <v/>
      </c>
      <c r="AY206" s="44" t="n">
        <v>1392</v>
      </c>
      <c r="AZ206">
        <f>((P206*O206)+(S206*R206)+(V206*U206)+(Y206*X206)+AB206+AD206+AE206)</f>
        <v/>
      </c>
    </row>
    <row r="207" ht="18" customHeight="1">
      <c r="A207" s="45" t="n"/>
      <c r="B207" s="45" t="n"/>
      <c r="C207" s="46" t="inlineStr">
        <is>
          <t>CAT</t>
        </is>
      </c>
      <c r="D207" s="46" t="inlineStr">
        <is>
          <t>DRAT</t>
        </is>
      </c>
      <c r="E207" s="58" t="inlineStr">
        <is>
          <t>Gestão de Florestas Mediterrânicas: Problemas de Investigação e Casos de Estudo</t>
        </is>
      </c>
      <c r="F207" s="46" t="inlineStr">
        <is>
          <t>2º ciclo</t>
        </is>
      </c>
      <c r="G207" s="59" t="inlineStr">
        <is>
          <t>1904</t>
        </is>
      </c>
      <c r="H207" s="48" t="inlineStr">
        <is>
          <t xml:space="preserve"> MEDFOR</t>
        </is>
      </c>
      <c r="I207" s="49" t="n">
        <v>1</v>
      </c>
      <c r="J207" s="59" t="inlineStr">
        <is>
          <t>2º</t>
        </is>
      </c>
      <c r="K207" s="59" t="inlineStr">
        <is>
          <t xml:space="preserve">1º </t>
        </is>
      </c>
      <c r="L207" s="46" t="n">
        <v>6</v>
      </c>
      <c r="M207" s="46" t="n">
        <v>14</v>
      </c>
      <c r="N207" s="46" t="n">
        <v>70</v>
      </c>
      <c r="O207" s="50" t="n">
        <v>1</v>
      </c>
      <c r="P207" s="51" t="n">
        <v>28</v>
      </c>
      <c r="Q207" s="51">
        <f>P207/M207</f>
        <v/>
      </c>
      <c r="R207" s="52" t="n">
        <v>1</v>
      </c>
      <c r="S207" s="52" t="n">
        <v>42</v>
      </c>
      <c r="T207" s="52">
        <f>S207/M207</f>
        <v/>
      </c>
      <c r="U207" s="51" t="n"/>
      <c r="V207" s="51" t="n"/>
      <c r="W207" s="51" t="n"/>
      <c r="X207" s="52" t="n"/>
      <c r="Y207" s="52" t="n"/>
      <c r="Z207" s="52" t="n"/>
      <c r="AA207" s="51" t="n"/>
      <c r="AB207" s="51" t="n"/>
      <c r="AC207" s="52" t="n"/>
      <c r="AD207" s="52" t="n"/>
      <c r="AE207" s="53" t="n"/>
      <c r="AF207" s="54">
        <f>((P207*O207)+(S207*R207)+(V207*U207)+(Y207*X207)+AB207+AD207+AE207)</f>
        <v/>
      </c>
      <c r="AG207" s="54">
        <f>'DSD (para preencher)'!AA207</f>
        <v/>
      </c>
      <c r="AH207" s="46" t="n">
        <v>28</v>
      </c>
      <c r="AI207" s="46">
        <f>AH207/M207</f>
        <v/>
      </c>
      <c r="AJ207" s="55" t="n">
        <v>42</v>
      </c>
      <c r="AK207" s="46">
        <f>AJ207/M207</f>
        <v/>
      </c>
      <c r="AL207" s="56">
        <f>AG207-AF207</f>
        <v/>
      </c>
      <c r="AY207" s="44" t="n">
        <v>1904</v>
      </c>
      <c r="AZ207">
        <f>((P207*O207)+(S207*R207)+(V207*U207)+(Y207*X207)+AB207+AD207+AE207)</f>
        <v/>
      </c>
    </row>
    <row r="208" ht="18" customHeight="1">
      <c r="A208" s="45" t="n"/>
      <c r="B208" s="45" t="n"/>
      <c r="C208" s="46" t="inlineStr">
        <is>
          <t>CAT</t>
        </is>
      </c>
      <c r="D208" s="46" t="inlineStr">
        <is>
          <t>DRAT</t>
        </is>
      </c>
      <c r="E208" s="58" t="inlineStr">
        <is>
          <t>Gestão de Recursos Naturais</t>
        </is>
      </c>
      <c r="F208" s="46" t="inlineStr">
        <is>
          <t>2º ciclo</t>
        </is>
      </c>
      <c r="G208" s="59" t="inlineStr">
        <is>
          <t>1396</t>
        </is>
      </c>
      <c r="H208" s="48" t="inlineStr">
        <is>
          <t xml:space="preserve"> EFLO+MEDFOR</t>
        </is>
      </c>
      <c r="I208" s="49" t="n">
        <v>1</v>
      </c>
      <c r="J208" s="59" t="inlineStr">
        <is>
          <t>1º</t>
        </is>
      </c>
      <c r="K208" s="59" t="inlineStr">
        <is>
          <t xml:space="preserve">1º </t>
        </is>
      </c>
      <c r="L208" s="46" t="n">
        <v>6</v>
      </c>
      <c r="M208" s="46" t="n">
        <v>14</v>
      </c>
      <c r="N208" s="46" t="n">
        <v>70</v>
      </c>
      <c r="O208" s="50" t="n"/>
      <c r="P208" s="51" t="n"/>
      <c r="Q208" s="51" t="n"/>
      <c r="R208" s="52" t="n">
        <v>1</v>
      </c>
      <c r="S208" s="52" t="n">
        <v>70</v>
      </c>
      <c r="T208" s="52">
        <f>S208/M208</f>
        <v/>
      </c>
      <c r="U208" s="51" t="n"/>
      <c r="V208" s="51" t="n"/>
      <c r="W208" s="51" t="n"/>
      <c r="X208" s="52" t="n"/>
      <c r="Y208" s="52" t="n"/>
      <c r="Z208" s="52" t="n"/>
      <c r="AA208" s="51" t="n"/>
      <c r="AB208" s="51" t="n"/>
      <c r="AC208" s="52" t="n"/>
      <c r="AD208" s="52" t="n"/>
      <c r="AE208" s="53" t="n"/>
      <c r="AF208" s="54">
        <f>((P208*O208)+(S208*R208)+(V208*U208)+(Y208*X208)+AB208+AD208+AE208)</f>
        <v/>
      </c>
      <c r="AG208" s="54">
        <f>'DSD (para preencher)'!AA208</f>
        <v/>
      </c>
      <c r="AH208" s="46" t="n"/>
      <c r="AI208" s="46" t="n"/>
      <c r="AJ208" s="55" t="n">
        <v>70</v>
      </c>
      <c r="AK208" s="46">
        <f>AJ208/M208</f>
        <v/>
      </c>
      <c r="AL208" s="56">
        <f>AG208-AF208</f>
        <v/>
      </c>
      <c r="AY208" s="44" t="n">
        <v>1396</v>
      </c>
      <c r="AZ208">
        <f>((P208*O208)+(S208*R208)+(V208*U208)+(Y208*X208)+AB208+AD208+AE208)</f>
        <v/>
      </c>
    </row>
    <row r="209" ht="18" customHeight="1">
      <c r="A209" s="61" t="n"/>
      <c r="B209" s="61" t="n"/>
      <c r="C209" s="62" t="n"/>
      <c r="D209" s="63" t="n"/>
      <c r="E209" s="64" t="inlineStr">
        <is>
          <t>Gestão de Recursos Pesqueiros e Cinegéticos</t>
        </is>
      </c>
      <c r="F209" s="62" t="inlineStr">
        <is>
          <t>2º ciclo</t>
        </is>
      </c>
      <c r="G209" s="65" t="inlineStr">
        <is>
          <t>1397</t>
        </is>
      </c>
      <c r="H209" s="66" t="inlineStr">
        <is>
          <t xml:space="preserve"> GCRN</t>
        </is>
      </c>
      <c r="I209" s="49" t="n">
        <v>1</v>
      </c>
      <c r="J209" s="65" t="inlineStr">
        <is>
          <t>1º</t>
        </is>
      </c>
      <c r="K209" s="65" t="inlineStr">
        <is>
          <t xml:space="preserve">2º </t>
        </is>
      </c>
      <c r="L209" s="62" t="n">
        <v>6</v>
      </c>
      <c r="M209" s="62" t="n">
        <v>14</v>
      </c>
      <c r="N209" s="62" t="n">
        <v>70</v>
      </c>
      <c r="O209" s="50" t="n">
        <v>1</v>
      </c>
      <c r="P209" s="67" t="n">
        <v>28</v>
      </c>
      <c r="Q209" s="67">
        <f>P209/M209</f>
        <v/>
      </c>
      <c r="R209" s="68" t="n">
        <v>1</v>
      </c>
      <c r="S209" s="68" t="n">
        <v>24</v>
      </c>
      <c r="T209" s="68" t="n">
        <v>2</v>
      </c>
      <c r="U209" s="67" t="n"/>
      <c r="V209" s="67" t="n"/>
      <c r="W209" s="67" t="n"/>
      <c r="X209" s="68" t="n">
        <v>1</v>
      </c>
      <c r="Y209" s="68" t="n">
        <v>12</v>
      </c>
      <c r="Z209" s="68" t="n">
        <v>1</v>
      </c>
      <c r="AA209" s="67" t="n"/>
      <c r="AB209" s="67" t="n"/>
      <c r="AC209" s="68" t="n"/>
      <c r="AD209" s="68" t="n"/>
      <c r="AE209" s="69" t="n"/>
      <c r="AF209" s="54">
        <f>((P209*O209)+(S209*R209)+(V209*U209)+(Y209*X209)+AB209+AD209+AE209)</f>
        <v/>
      </c>
      <c r="AG209" s="54">
        <f>'DSD (para preencher)'!AA209</f>
        <v/>
      </c>
      <c r="AH209" s="62" t="n">
        <v>28</v>
      </c>
      <c r="AI209" s="62">
        <f>AH209/M209</f>
        <v/>
      </c>
      <c r="AJ209" s="63" t="n">
        <v>36</v>
      </c>
      <c r="AK209" s="62" t="n">
        <v>2.5</v>
      </c>
      <c r="AL209" s="56">
        <f>AG209-AF209</f>
        <v/>
      </c>
      <c r="AY209" s="44" t="n">
        <v>1397</v>
      </c>
      <c r="AZ209">
        <f>((P209*O209)+(S209*R209)+(V209*U209)+(Y209*X209)+AB209+AD209+AE209)</f>
        <v/>
      </c>
    </row>
    <row r="210" ht="18" customHeight="1">
      <c r="A210" s="45" t="n"/>
      <c r="B210" s="45" t="n"/>
      <c r="C210" s="46" t="inlineStr">
        <is>
          <t>CAT</t>
        </is>
      </c>
      <c r="D210" s="46" t="inlineStr">
        <is>
          <t>DRAT</t>
        </is>
      </c>
      <c r="E210" s="58" t="inlineStr">
        <is>
          <t>Gestão de Risco de Incêndios Florestais - da Prevenção à Recuperação</t>
        </is>
      </c>
      <c r="F210" s="46" t="inlineStr">
        <is>
          <t>2º ciclo</t>
        </is>
      </c>
      <c r="G210" s="59" t="inlineStr">
        <is>
          <t>1906</t>
        </is>
      </c>
      <c r="H210" s="48" t="inlineStr">
        <is>
          <t xml:space="preserve"> MEDFOR</t>
        </is>
      </c>
      <c r="I210" s="49" t="n">
        <v>1</v>
      </c>
      <c r="J210" s="59" t="inlineStr">
        <is>
          <t>2º</t>
        </is>
      </c>
      <c r="K210" s="59" t="inlineStr">
        <is>
          <t xml:space="preserve">1º </t>
        </is>
      </c>
      <c r="L210" s="46" t="n">
        <v>6</v>
      </c>
      <c r="M210" s="46" t="n">
        <v>14</v>
      </c>
      <c r="N210" s="46" t="n">
        <v>70</v>
      </c>
      <c r="O210" s="50" t="n">
        <v>1</v>
      </c>
      <c r="P210" s="70" t="n">
        <v>28</v>
      </c>
      <c r="Q210" s="51">
        <f>P210/M210</f>
        <v/>
      </c>
      <c r="R210" s="52" t="n">
        <v>1</v>
      </c>
      <c r="S210" s="71" t="n">
        <v>42</v>
      </c>
      <c r="T210" s="52">
        <f>S210/M210</f>
        <v/>
      </c>
      <c r="U210" s="51" t="n"/>
      <c r="V210" s="70" t="n"/>
      <c r="W210" s="51" t="n"/>
      <c r="X210" s="52" t="n"/>
      <c r="Y210" s="71" t="n"/>
      <c r="Z210" s="52" t="n"/>
      <c r="AA210" s="51" t="n"/>
      <c r="AB210" s="70" t="n"/>
      <c r="AC210" s="52" t="n"/>
      <c r="AD210" s="71" t="n"/>
      <c r="AE210" s="70" t="n"/>
      <c r="AF210" s="54">
        <f>((P210*O210)+(S210*R210)+(V210*U210)+(Y210*X210)+AB210+AD210+AE210)</f>
        <v/>
      </c>
      <c r="AG210" s="54">
        <f>'DSD (para preencher)'!AA210</f>
        <v/>
      </c>
      <c r="AH210" s="55" t="n">
        <v>28</v>
      </c>
      <c r="AI210" s="46">
        <f>AH210/M210</f>
        <v/>
      </c>
      <c r="AJ210" s="55" t="n">
        <v>42</v>
      </c>
      <c r="AK210" s="46">
        <f>AJ210/M210</f>
        <v/>
      </c>
      <c r="AL210" s="56">
        <f>AG210-AF210</f>
        <v/>
      </c>
      <c r="AY210" s="44" t="n">
        <v>1906</v>
      </c>
      <c r="AZ210">
        <f>((P210*O210)+(S210*R210)+(V210*U210)+(Y210*X210)+AB210+AD210+AE210)</f>
        <v/>
      </c>
    </row>
    <row r="211" ht="18" customHeight="1">
      <c r="A211" s="45" t="n"/>
      <c r="B211" s="45" t="n"/>
      <c r="C211" s="46" t="inlineStr">
        <is>
          <t>CAT</t>
        </is>
      </c>
      <c r="D211" s="46" t="inlineStr">
        <is>
          <t>DRAT</t>
        </is>
      </c>
      <c r="E211" s="58" t="inlineStr">
        <is>
          <t>Gestão e Armazenamento de Dados</t>
        </is>
      </c>
      <c r="F211" s="46" t="inlineStr">
        <is>
          <t>2º ciclo</t>
        </is>
      </c>
      <c r="G211" s="59" t="inlineStr">
        <is>
          <t>2371</t>
        </is>
      </c>
      <c r="H211" s="48" t="inlineStr">
        <is>
          <t xml:space="preserve"> CDados</t>
        </is>
      </c>
      <c r="I211" s="49" t="n">
        <v>1</v>
      </c>
      <c r="J211" s="59" t="inlineStr">
        <is>
          <t>1º</t>
        </is>
      </c>
      <c r="K211" s="59" t="inlineStr">
        <is>
          <t xml:space="preserve">1º </t>
        </is>
      </c>
      <c r="L211" s="46" t="n">
        <v>6</v>
      </c>
      <c r="M211" s="46" t="n">
        <v>14</v>
      </c>
      <c r="N211" s="46" t="n">
        <v>35</v>
      </c>
      <c r="O211" s="50" t="n"/>
      <c r="P211" s="70" t="n"/>
      <c r="Q211" s="51" t="n"/>
      <c r="R211" s="52" t="n">
        <v>1</v>
      </c>
      <c r="S211" s="71" t="n">
        <v>35</v>
      </c>
      <c r="T211" s="52">
        <f>S211/M211</f>
        <v/>
      </c>
      <c r="U211" s="51" t="n"/>
      <c r="V211" s="70" t="n"/>
      <c r="W211" s="51" t="n"/>
      <c r="X211" s="52" t="n"/>
      <c r="Y211" s="71" t="n"/>
      <c r="Z211" s="52" t="n"/>
      <c r="AA211" s="51" t="n"/>
      <c r="AB211" s="70" t="n"/>
      <c r="AC211" s="52" t="n"/>
      <c r="AD211" s="71" t="n"/>
      <c r="AE211" s="70" t="n"/>
      <c r="AF211" s="54">
        <f>((P211*O211)+(S211*R211)+(V211*U211)+(Y211*X211)+AB211+AD211+AE211)</f>
        <v/>
      </c>
      <c r="AG211" s="54">
        <f>'DSD (para preencher)'!AA211</f>
        <v/>
      </c>
      <c r="AH211" s="55" t="n"/>
      <c r="AI211" s="46" t="n"/>
      <c r="AJ211" s="55" t="n">
        <v>35</v>
      </c>
      <c r="AK211" s="46">
        <f>AJ211/M211</f>
        <v/>
      </c>
      <c r="AL211" s="56">
        <f>AG211-AF211</f>
        <v/>
      </c>
      <c r="AY211" s="44" t="n">
        <v>2371</v>
      </c>
      <c r="AZ211">
        <f>((P211*O211)+(S211*R211)+(V211*U211)+(Y211*X211)+AB211+AD211+AE211)</f>
        <v/>
      </c>
    </row>
    <row r="212" ht="18" customHeight="1">
      <c r="A212" s="45" t="n"/>
      <c r="B212" s="45" t="n"/>
      <c r="C212" s="46" t="inlineStr">
        <is>
          <t>CAT</t>
        </is>
      </c>
      <c r="D212" s="46" t="inlineStr">
        <is>
          <t>DRAT</t>
        </is>
      </c>
      <c r="E212" s="58" t="inlineStr">
        <is>
          <t>Gestão e Conservação da Vegetação e de Sistemas Agro-Florestais</t>
        </is>
      </c>
      <c r="F212" s="46" t="inlineStr">
        <is>
          <t>2º ciclo</t>
        </is>
      </c>
      <c r="G212" s="59" t="inlineStr">
        <is>
          <t>1398</t>
        </is>
      </c>
      <c r="H212" s="48" t="inlineStr">
        <is>
          <t xml:space="preserve"> CDados+EAMB+EFLO+GCRN+MEDFOR</t>
        </is>
      </c>
      <c r="I212" s="49" t="n">
        <v>4</v>
      </c>
      <c r="J212" s="59" t="inlineStr">
        <is>
          <t>1º</t>
        </is>
      </c>
      <c r="K212" s="59" t="inlineStr">
        <is>
          <t xml:space="preserve">1º </t>
        </is>
      </c>
      <c r="L212" s="46" t="n">
        <v>6</v>
      </c>
      <c r="M212" s="46" t="n">
        <v>14</v>
      </c>
      <c r="N212" s="46" t="n">
        <v>70</v>
      </c>
      <c r="O212" s="50" t="n"/>
      <c r="P212" s="70" t="n"/>
      <c r="Q212" s="51" t="n"/>
      <c r="R212" s="52" t="n">
        <v>1</v>
      </c>
      <c r="S212" s="71" t="n">
        <v>70</v>
      </c>
      <c r="T212" s="52">
        <f>S212/M212</f>
        <v/>
      </c>
      <c r="U212" s="51" t="n"/>
      <c r="V212" s="70" t="n"/>
      <c r="W212" s="51" t="n"/>
      <c r="X212" s="52" t="n"/>
      <c r="Y212" s="71" t="n"/>
      <c r="Z212" s="52" t="n"/>
      <c r="AA212" s="51" t="n"/>
      <c r="AB212" s="70" t="n"/>
      <c r="AC212" s="52" t="n"/>
      <c r="AD212" s="71" t="n"/>
      <c r="AE212" s="70" t="n"/>
      <c r="AF212" s="54">
        <f>((P212*O212)+(S212*R212)+(V212*U212)+(Y212*X212)+AB212+AD212+AE212)</f>
        <v/>
      </c>
      <c r="AG212" s="54">
        <f>'DSD (para preencher)'!AA212</f>
        <v/>
      </c>
      <c r="AH212" s="55" t="n"/>
      <c r="AI212" s="46" t="n"/>
      <c r="AJ212" s="55" t="n">
        <v>70</v>
      </c>
      <c r="AK212" s="46">
        <f>AJ212/M212</f>
        <v/>
      </c>
      <c r="AL212" s="56">
        <f>AG212-AF212</f>
        <v/>
      </c>
      <c r="AY212" s="44" t="n">
        <v>1398</v>
      </c>
      <c r="AZ212">
        <f>((P212*O212)+(S212*R212)+(V212*U212)+(Y212*X212)+AB212+AD212+AE212)</f>
        <v/>
      </c>
    </row>
    <row r="213" ht="18" customHeight="1">
      <c r="A213" s="45" t="n"/>
      <c r="B213" s="45" t="n"/>
      <c r="C213" s="46" t="n"/>
      <c r="D213" s="55" t="n"/>
      <c r="E213" s="58" t="inlineStr">
        <is>
          <t>Gestão e Conservação de Comunidades Faunísticas Terrestres</t>
        </is>
      </c>
      <c r="F213" s="46" t="inlineStr">
        <is>
          <t>2º ciclo</t>
        </is>
      </c>
      <c r="G213" s="59" t="inlineStr">
        <is>
          <t>1399</t>
        </is>
      </c>
      <c r="H213" s="55" t="inlineStr">
        <is>
          <t xml:space="preserve"> GCRN</t>
        </is>
      </c>
      <c r="I213" s="49" t="n">
        <v>1</v>
      </c>
      <c r="J213" s="59" t="inlineStr">
        <is>
          <t>1º</t>
        </is>
      </c>
      <c r="K213" s="59" t="inlineStr">
        <is>
          <t xml:space="preserve">2º </t>
        </is>
      </c>
      <c r="L213" s="46" t="n">
        <v>6</v>
      </c>
      <c r="M213" s="46" t="n">
        <v>14</v>
      </c>
      <c r="N213" s="46" t="n">
        <v>70</v>
      </c>
      <c r="O213" s="50" t="n">
        <v>1</v>
      </c>
      <c r="P213" s="70" t="n">
        <v>14</v>
      </c>
      <c r="Q213" s="51">
        <f>P213/M213</f>
        <v/>
      </c>
      <c r="R213" s="52" t="n"/>
      <c r="S213" s="71" t="n"/>
      <c r="T213" s="52" t="n"/>
      <c r="U213" s="51" t="n">
        <v>1</v>
      </c>
      <c r="V213" s="70" t="n">
        <v>14</v>
      </c>
      <c r="W213" s="51">
        <f>V213/M213</f>
        <v/>
      </c>
      <c r="X213" s="52" t="n">
        <v>1</v>
      </c>
      <c r="Y213" s="71" t="n">
        <v>10</v>
      </c>
      <c r="Z213" s="52" t="n">
        <v>1</v>
      </c>
      <c r="AA213" s="51" t="n"/>
      <c r="AB213" s="70" t="n"/>
      <c r="AC213" s="52" t="n"/>
      <c r="AD213" s="71" t="n"/>
      <c r="AE213" s="70" t="n"/>
      <c r="AF213" s="54">
        <f>((P213*O213)+(S213*R213)+(V213*U213)+(Y213*X213)+AB213+AD213+AE213)</f>
        <v/>
      </c>
      <c r="AG213" s="54">
        <f>'DSD (para preencher)'!AA213</f>
        <v/>
      </c>
      <c r="AH213" s="55" t="n">
        <v>14</v>
      </c>
      <c r="AI213" s="46">
        <f>AH213/M213</f>
        <v/>
      </c>
      <c r="AJ213" s="55" t="n">
        <v>24</v>
      </c>
      <c r="AK213" s="46" t="n">
        <v>2</v>
      </c>
      <c r="AL213" s="56">
        <f>AG213-AF213</f>
        <v/>
      </c>
      <c r="AY213" s="44" t="n">
        <v>1399</v>
      </c>
      <c r="AZ213">
        <f>((P213*O213)+(S213*R213)+(V213*U213)+(Y213*X213)+AB213+AD213+AE213)</f>
        <v/>
      </c>
    </row>
    <row r="214" ht="18" customHeight="1">
      <c r="A214" s="45" t="n"/>
      <c r="B214" s="45" t="n"/>
      <c r="C214" s="46" t="inlineStr">
        <is>
          <t>CAT</t>
        </is>
      </c>
      <c r="D214" s="46" t="inlineStr">
        <is>
          <t>DRAT</t>
        </is>
      </c>
      <c r="E214" s="58" t="inlineStr">
        <is>
          <t>Gestão e Conservação de Ecossistemas de Águas Interiores</t>
        </is>
      </c>
      <c r="F214" s="46" t="inlineStr">
        <is>
          <t>2º ciclo</t>
        </is>
      </c>
      <c r="G214" s="59" t="inlineStr">
        <is>
          <t>1400</t>
        </is>
      </c>
      <c r="H214" s="55" t="inlineStr">
        <is>
          <t xml:space="preserve"> GCRN</t>
        </is>
      </c>
      <c r="I214" s="49" t="n">
        <v>1</v>
      </c>
      <c r="J214" s="59" t="inlineStr">
        <is>
          <t>1º</t>
        </is>
      </c>
      <c r="K214" s="59" t="inlineStr">
        <is>
          <t xml:space="preserve">1º </t>
        </is>
      </c>
      <c r="L214" s="46" t="n">
        <v>6</v>
      </c>
      <c r="M214" s="46" t="n">
        <v>14</v>
      </c>
      <c r="N214" s="46" t="n">
        <v>70</v>
      </c>
      <c r="O214" s="50" t="n">
        <v>1</v>
      </c>
      <c r="P214" s="70" t="n">
        <v>35</v>
      </c>
      <c r="Q214" s="51">
        <f>P214/M214</f>
        <v/>
      </c>
      <c r="R214" s="52" t="n">
        <v>1</v>
      </c>
      <c r="S214" s="71" t="n">
        <v>35</v>
      </c>
      <c r="T214" s="52">
        <f>S214/M214</f>
        <v/>
      </c>
      <c r="U214" s="51" t="n"/>
      <c r="V214" s="70" t="n"/>
      <c r="W214" s="51" t="n"/>
      <c r="X214" s="52" t="n"/>
      <c r="Y214" s="71" t="n"/>
      <c r="Z214" s="52" t="n"/>
      <c r="AA214" s="51" t="n"/>
      <c r="AB214" s="70" t="n"/>
      <c r="AC214" s="52" t="n"/>
      <c r="AD214" s="71" t="n"/>
      <c r="AE214" s="70" t="n"/>
      <c r="AF214" s="54">
        <f>((P214*O214)+(S214*R214)+(V214*U214)+(Y214*X214)+AB214+AD214+AE214)</f>
        <v/>
      </c>
      <c r="AG214" s="54">
        <f>'DSD (para preencher)'!AA214</f>
        <v/>
      </c>
      <c r="AH214" s="55" t="n">
        <v>35</v>
      </c>
      <c r="AI214" s="46">
        <f>AH214/M214</f>
        <v/>
      </c>
      <c r="AJ214" s="55" t="n">
        <v>35</v>
      </c>
      <c r="AK214" s="46">
        <f>AJ214/M214</f>
        <v/>
      </c>
      <c r="AL214" s="56">
        <f>AG214-AF214</f>
        <v/>
      </c>
      <c r="AY214" s="44" t="n">
        <v>1400</v>
      </c>
      <c r="AZ214">
        <f>((P214*O214)+(S214*R214)+(V214*U214)+(Y214*X214)+AB214+AD214+AE214)</f>
        <v/>
      </c>
    </row>
    <row r="215" ht="18" customHeight="1">
      <c r="A215" s="45" t="n"/>
      <c r="B215" s="45" t="n"/>
      <c r="C215" s="46" t="n"/>
      <c r="D215" s="55" t="n"/>
      <c r="E215" s="58" t="inlineStr">
        <is>
          <t>Gestão e Conservação de Ecossistemas Estuarinos</t>
        </is>
      </c>
      <c r="F215" s="46" t="inlineStr">
        <is>
          <t>2º ciclo</t>
        </is>
      </c>
      <c r="G215" s="59" t="inlineStr">
        <is>
          <t>1401</t>
        </is>
      </c>
      <c r="H215" s="55" t="inlineStr">
        <is>
          <t xml:space="preserve"> GCRN</t>
        </is>
      </c>
      <c r="I215" s="49" t="n">
        <v>1</v>
      </c>
      <c r="J215" s="59" t="inlineStr">
        <is>
          <t>1º</t>
        </is>
      </c>
      <c r="K215" s="59" t="inlineStr">
        <is>
          <t xml:space="preserve">2º </t>
        </is>
      </c>
      <c r="L215" s="46" t="n">
        <v>6</v>
      </c>
      <c r="M215" s="46" t="n">
        <v>14</v>
      </c>
      <c r="N215" s="46" t="n">
        <v>70</v>
      </c>
      <c r="O215" s="50" t="n">
        <v>1</v>
      </c>
      <c r="P215" s="70" t="n">
        <v>12</v>
      </c>
      <c r="Q215" s="51" t="n">
        <v>1</v>
      </c>
      <c r="R215" s="52" t="n"/>
      <c r="S215" s="71" t="n"/>
      <c r="T215" s="52" t="n"/>
      <c r="U215" s="51" t="n">
        <v>1</v>
      </c>
      <c r="V215" s="70" t="n">
        <v>18</v>
      </c>
      <c r="W215" s="51" t="n">
        <v>1</v>
      </c>
      <c r="X215" s="52" t="n">
        <v>1</v>
      </c>
      <c r="Y215" s="71" t="n">
        <v>12</v>
      </c>
      <c r="Z215" s="52" t="n">
        <v>1</v>
      </c>
      <c r="AA215" s="51" t="n"/>
      <c r="AB215" s="70" t="n"/>
      <c r="AC215" s="52" t="n"/>
      <c r="AD215" s="71" t="n"/>
      <c r="AE215" s="70" t="n"/>
      <c r="AF215" s="54">
        <f>((P215*O215)+(S215*R215)+(V215*U215)+(Y215*X215)+AB215+AD215+AE215)</f>
        <v/>
      </c>
      <c r="AG215" s="54">
        <f>'DSD (para preencher)'!AA215</f>
        <v/>
      </c>
      <c r="AH215" s="55" t="n">
        <v>12</v>
      </c>
      <c r="AI215" s="46" t="n">
        <v>1</v>
      </c>
      <c r="AJ215" s="55" t="n">
        <v>30</v>
      </c>
      <c r="AK215" s="46" t="n">
        <v>2</v>
      </c>
      <c r="AL215" s="56">
        <f>AG215-AF215</f>
        <v/>
      </c>
      <c r="AY215" s="44" t="n">
        <v>1401</v>
      </c>
      <c r="AZ215">
        <f>((P215*O215)+(S215*R215)+(V215*U215)+(Y215*X215)+AB215+AD215+AE215)</f>
        <v/>
      </c>
    </row>
    <row r="216" ht="18" customHeight="1">
      <c r="A216" s="45" t="n"/>
      <c r="B216" s="45" t="n"/>
      <c r="C216" s="46" t="n"/>
      <c r="D216" s="55" t="n"/>
      <c r="E216" s="58" t="inlineStr">
        <is>
          <t>Gestão e Conservação de Ecossistemas Litorais Marinhos</t>
        </is>
      </c>
      <c r="F216" s="46" t="inlineStr">
        <is>
          <t>2º ciclo</t>
        </is>
      </c>
      <c r="G216" s="59" t="inlineStr">
        <is>
          <t>1402</t>
        </is>
      </c>
      <c r="H216" s="55" t="inlineStr">
        <is>
          <t xml:space="preserve"> GCRN</t>
        </is>
      </c>
      <c r="I216" s="49" t="n">
        <v>1</v>
      </c>
      <c r="J216" s="59" t="inlineStr">
        <is>
          <t>1º</t>
        </is>
      </c>
      <c r="K216" s="59" t="inlineStr">
        <is>
          <t xml:space="preserve">2º </t>
        </is>
      </c>
      <c r="L216" s="46" t="n">
        <v>6</v>
      </c>
      <c r="M216" s="46" t="n">
        <v>14</v>
      </c>
      <c r="N216" s="46" t="n">
        <v>70</v>
      </c>
      <c r="O216" s="50" t="n">
        <v>1</v>
      </c>
      <c r="P216" s="70" t="n">
        <v>14</v>
      </c>
      <c r="Q216" s="51">
        <f>P216/M216</f>
        <v/>
      </c>
      <c r="R216" s="52" t="n"/>
      <c r="S216" s="71" t="n"/>
      <c r="T216" s="52" t="n"/>
      <c r="U216" s="51" t="n">
        <v>1</v>
      </c>
      <c r="V216" s="70" t="n">
        <v>12</v>
      </c>
      <c r="W216" s="51" t="n">
        <v>1</v>
      </c>
      <c r="X216" s="52" t="n">
        <v>1</v>
      </c>
      <c r="Y216" s="71" t="n">
        <v>12</v>
      </c>
      <c r="Z216" s="52" t="n">
        <v>1</v>
      </c>
      <c r="AA216" s="51" t="n"/>
      <c r="AB216" s="70" t="n">
        <v>4</v>
      </c>
      <c r="AC216" s="52" t="n"/>
      <c r="AD216" s="71" t="n"/>
      <c r="AE216" s="70" t="n"/>
      <c r="AF216" s="54">
        <f>((P216*O216)+(S216*R216)+(V216*U216)+(Y216*X216)+AB216+AD216+AE216)</f>
        <v/>
      </c>
      <c r="AG216" s="54">
        <f>'DSD (para preencher)'!AA216</f>
        <v/>
      </c>
      <c r="AH216" s="55" t="n">
        <v>14</v>
      </c>
      <c r="AI216" s="46">
        <f>AH216/M216</f>
        <v/>
      </c>
      <c r="AJ216" s="55" t="n">
        <v>28</v>
      </c>
      <c r="AK216" s="46">
        <f>AJ216/M216</f>
        <v/>
      </c>
      <c r="AL216" s="56">
        <f>AG216-AF216</f>
        <v/>
      </c>
      <c r="AY216" s="44" t="n">
        <v>1402</v>
      </c>
      <c r="AZ216">
        <f>((P216*O216)+(S216*R216)+(V216*U216)+(Y216*X216)+AB216+AD216+AE216)</f>
        <v/>
      </c>
    </row>
    <row r="217" ht="18" customHeight="1">
      <c r="A217" s="45" t="n"/>
      <c r="B217" s="45" t="n"/>
      <c r="C217" s="46" t="inlineStr">
        <is>
          <t>EALM</t>
        </is>
      </c>
      <c r="D217" s="46" t="inlineStr">
        <is>
          <t>DCEB</t>
        </is>
      </c>
      <c r="E217" s="58" t="inlineStr">
        <is>
          <t>Gestão Integrada da Qualidade</t>
        </is>
      </c>
      <c r="F217" s="46" t="inlineStr">
        <is>
          <t>2º ciclo</t>
        </is>
      </c>
      <c r="G217" s="59" t="inlineStr">
        <is>
          <t>1404</t>
        </is>
      </c>
      <c r="H217" s="55" t="inlineStr">
        <is>
          <t xml:space="preserve"> EALIM</t>
        </is>
      </c>
      <c r="I217" s="49" t="n">
        <v>1</v>
      </c>
      <c r="J217" s="59" t="inlineStr">
        <is>
          <t>1º</t>
        </is>
      </c>
      <c r="K217" s="59" t="inlineStr">
        <is>
          <t xml:space="preserve">1º </t>
        </is>
      </c>
      <c r="L217" s="46" t="n">
        <v>6</v>
      </c>
      <c r="M217" s="46" t="n">
        <v>14</v>
      </c>
      <c r="N217" s="46" t="n">
        <v>70</v>
      </c>
      <c r="O217" s="50" t="n"/>
      <c r="P217" s="70" t="n"/>
      <c r="Q217" s="51" t="n"/>
      <c r="R217" s="52" t="n">
        <v>1</v>
      </c>
      <c r="S217" s="71" t="n">
        <v>70</v>
      </c>
      <c r="T217" s="52">
        <f>S217/M217</f>
        <v/>
      </c>
      <c r="U217" s="51" t="n"/>
      <c r="V217" s="70" t="n"/>
      <c r="W217" s="51" t="n"/>
      <c r="X217" s="52" t="n"/>
      <c r="Y217" s="71" t="n"/>
      <c r="Z217" s="52" t="n"/>
      <c r="AA217" s="51" t="n"/>
      <c r="AB217" s="70" t="n"/>
      <c r="AC217" s="52" t="n"/>
      <c r="AD217" s="71" t="n"/>
      <c r="AE217" s="70" t="n"/>
      <c r="AF217" s="54">
        <f>((P217*O217)+(S217*R217)+(V217*U217)+(Y217*X217)+AB217+AD217+AE217)</f>
        <v/>
      </c>
      <c r="AG217" s="54">
        <f>'DSD (para preencher)'!AA217</f>
        <v/>
      </c>
      <c r="AH217" s="55" t="n"/>
      <c r="AI217" s="46" t="n"/>
      <c r="AJ217" s="55" t="n">
        <v>70</v>
      </c>
      <c r="AK217" s="46">
        <f>AJ217/M217</f>
        <v/>
      </c>
      <c r="AL217" s="56">
        <f>AG217-AF217</f>
        <v/>
      </c>
      <c r="AY217" s="44" t="n">
        <v>1404</v>
      </c>
      <c r="AZ217">
        <f>((P217*O217)+(S217*R217)+(V217*U217)+(Y217*X217)+AB217+AD217+AE217)</f>
        <v/>
      </c>
    </row>
    <row r="218" ht="18" customHeight="1">
      <c r="A218" s="45" t="n"/>
      <c r="B218" s="45" t="n"/>
      <c r="C218" s="46" t="inlineStr">
        <is>
          <t>CAT</t>
        </is>
      </c>
      <c r="D218" s="46" t="inlineStr">
        <is>
          <t>DRAT</t>
        </is>
      </c>
      <c r="E218" s="58" t="inlineStr">
        <is>
          <t>Gestão Integrada de Pragas e Doenças Florestais</t>
        </is>
      </c>
      <c r="F218" s="46" t="inlineStr">
        <is>
          <t>2º ciclo</t>
        </is>
      </c>
      <c r="G218" s="59" t="inlineStr">
        <is>
          <t>1736</t>
        </is>
      </c>
      <c r="H218" s="48" t="inlineStr">
        <is>
          <t xml:space="preserve"> EFLO+MEDFOR</t>
        </is>
      </c>
      <c r="I218" s="49" t="n">
        <v>1</v>
      </c>
      <c r="J218" s="59" t="inlineStr">
        <is>
          <t>2º</t>
        </is>
      </c>
      <c r="K218" s="59" t="inlineStr">
        <is>
          <t xml:space="preserve">1º </t>
        </is>
      </c>
      <c r="L218" s="46" t="n">
        <v>6</v>
      </c>
      <c r="M218" s="46" t="n">
        <v>14</v>
      </c>
      <c r="N218" s="46" t="n">
        <v>70</v>
      </c>
      <c r="O218" s="50" t="n">
        <v>1</v>
      </c>
      <c r="P218" s="70" t="n">
        <v>35</v>
      </c>
      <c r="Q218" s="51">
        <f>P218/M218</f>
        <v/>
      </c>
      <c r="R218" s="52" t="n"/>
      <c r="S218" s="71" t="n"/>
      <c r="T218" s="52" t="n"/>
      <c r="U218" s="51" t="n">
        <v>1</v>
      </c>
      <c r="V218" s="70" t="n">
        <v>35</v>
      </c>
      <c r="W218" s="51">
        <f>V218/M218</f>
        <v/>
      </c>
      <c r="X218" s="52" t="n"/>
      <c r="Y218" s="71" t="n"/>
      <c r="Z218" s="52" t="n"/>
      <c r="AA218" s="51" t="n"/>
      <c r="AB218" s="70" t="n"/>
      <c r="AC218" s="52" t="n"/>
      <c r="AD218" s="71" t="n"/>
      <c r="AE218" s="70" t="n"/>
      <c r="AF218" s="54">
        <f>((P218*O218)+(S218*R218)+(V218*U218)+(Y218*X218)+AB218+AD218+AE218)</f>
        <v/>
      </c>
      <c r="AG218" s="54">
        <f>'DSD (para preencher)'!AA218</f>
        <v/>
      </c>
      <c r="AH218" s="55" t="n">
        <v>35</v>
      </c>
      <c r="AI218" s="46">
        <f>AH218/M218</f>
        <v/>
      </c>
      <c r="AJ218" s="55" t="n">
        <v>35</v>
      </c>
      <c r="AK218" s="46">
        <f>AJ218/M218</f>
        <v/>
      </c>
      <c r="AL218" s="56">
        <f>AG218-AF218</f>
        <v/>
      </c>
      <c r="AY218" s="44" t="n">
        <v>1736</v>
      </c>
      <c r="AZ218">
        <f>((P218*O218)+(S218*R218)+(V218*U218)+(Y218*X218)+AB218+AD218+AE218)</f>
        <v/>
      </c>
    </row>
    <row r="219" ht="18" customHeight="1">
      <c r="A219" s="45" t="n"/>
      <c r="B219" s="45" t="n"/>
      <c r="C219" s="46" t="inlineStr">
        <is>
          <t>ECON</t>
        </is>
      </c>
      <c r="D219" s="46" t="inlineStr">
        <is>
          <t>DCEB</t>
        </is>
      </c>
      <c r="E219" s="58" t="inlineStr">
        <is>
          <t>Gestão, Marketing e Comercialização no Sector Vitivinícola</t>
        </is>
      </c>
      <c r="F219" s="46" t="inlineStr">
        <is>
          <t>2º ciclo</t>
        </is>
      </c>
      <c r="G219" s="59" t="inlineStr">
        <is>
          <t>1570</t>
        </is>
      </c>
      <c r="H219" s="55" t="inlineStr">
        <is>
          <t xml:space="preserve"> EVE</t>
        </is>
      </c>
      <c r="I219" s="49" t="n">
        <v>1</v>
      </c>
      <c r="J219" s="59" t="inlineStr">
        <is>
          <t>1º</t>
        </is>
      </c>
      <c r="K219" s="59" t="inlineStr">
        <is>
          <t xml:space="preserve">2º </t>
        </is>
      </c>
      <c r="L219" s="46" t="n">
        <v>6</v>
      </c>
      <c r="M219" s="46" t="n">
        <v>14</v>
      </c>
      <c r="N219" s="46" t="n">
        <v>70</v>
      </c>
      <c r="O219" s="50" t="n"/>
      <c r="P219" s="70" t="n"/>
      <c r="Q219" s="51" t="n"/>
      <c r="R219" s="52" t="n">
        <v>1</v>
      </c>
      <c r="S219" s="71" t="n">
        <v>70</v>
      </c>
      <c r="T219" s="52">
        <f>S219/M219</f>
        <v/>
      </c>
      <c r="U219" s="51" t="n"/>
      <c r="V219" s="70" t="n"/>
      <c r="W219" s="51" t="n"/>
      <c r="X219" s="52" t="n"/>
      <c r="Y219" s="71" t="n"/>
      <c r="Z219" s="52" t="n"/>
      <c r="AA219" s="51" t="n"/>
      <c r="AB219" s="70" t="n"/>
      <c r="AC219" s="52" t="n"/>
      <c r="AD219" s="71" t="n"/>
      <c r="AE219" s="70" t="n"/>
      <c r="AF219" s="54">
        <f>((P219*O219)+(S219*R219)+(V219*U219)+(Y219*X219)+AB219+AD219+AE219)</f>
        <v/>
      </c>
      <c r="AG219" s="54">
        <f>'DSD (para preencher)'!AA219</f>
        <v/>
      </c>
      <c r="AH219" s="55" t="n"/>
      <c r="AI219" s="46" t="n"/>
      <c r="AJ219" s="55" t="n">
        <v>70</v>
      </c>
      <c r="AK219" s="46">
        <f>AJ219/M219</f>
        <v/>
      </c>
      <c r="AL219" s="56">
        <f>AG219-AF219</f>
        <v/>
      </c>
      <c r="AY219" s="44" t="n">
        <v>1570</v>
      </c>
      <c r="AZ219">
        <f>((P219*O219)+(S219*R219)+(V219*U219)+(Y219*X219)+AB219+AD219+AE219)</f>
        <v/>
      </c>
    </row>
    <row r="220" ht="18" customHeight="1">
      <c r="A220" s="45" t="n"/>
      <c r="B220" s="45" t="n"/>
      <c r="C220" s="46" t="inlineStr">
        <is>
          <t>CAT</t>
        </is>
      </c>
      <c r="D220" s="46" t="inlineStr">
        <is>
          <t>DRAT</t>
        </is>
      </c>
      <c r="E220" s="58" t="inlineStr">
        <is>
          <t>Governança Florestal</t>
        </is>
      </c>
      <c r="F220" s="46" t="inlineStr">
        <is>
          <t>2º ciclo</t>
        </is>
      </c>
      <c r="G220" s="59" t="inlineStr">
        <is>
          <t>1472</t>
        </is>
      </c>
      <c r="H220" s="48" t="inlineStr">
        <is>
          <t xml:space="preserve"> EFLO+MEDFOR</t>
        </is>
      </c>
      <c r="I220" s="49" t="n">
        <v>1</v>
      </c>
      <c r="J220" s="59" t="inlineStr">
        <is>
          <t>1º</t>
        </is>
      </c>
      <c r="K220" s="59" t="inlineStr">
        <is>
          <t xml:space="preserve">1º </t>
        </is>
      </c>
      <c r="L220" s="46" t="n">
        <v>6</v>
      </c>
      <c r="M220" s="46" t="n">
        <v>14</v>
      </c>
      <c r="N220" s="46" t="n">
        <v>70</v>
      </c>
      <c r="O220" s="50" t="n"/>
      <c r="P220" s="70" t="n"/>
      <c r="Q220" s="51" t="n"/>
      <c r="R220" s="52" t="n">
        <v>1</v>
      </c>
      <c r="S220" s="71" t="n">
        <v>70</v>
      </c>
      <c r="T220" s="52">
        <f>S220/M220</f>
        <v/>
      </c>
      <c r="U220" s="51" t="n"/>
      <c r="V220" s="70" t="n"/>
      <c r="W220" s="51" t="n"/>
      <c r="X220" s="52" t="n"/>
      <c r="Y220" s="71" t="n"/>
      <c r="Z220" s="52" t="n"/>
      <c r="AA220" s="51" t="n"/>
      <c r="AB220" s="70" t="n"/>
      <c r="AC220" s="52" t="n"/>
      <c r="AD220" s="71" t="n"/>
      <c r="AE220" s="70" t="n"/>
      <c r="AF220" s="54">
        <f>((P220*O220)+(S220*R220)+(V220*U220)+(Y220*X220)+AB220+AD220+AE220)</f>
        <v/>
      </c>
      <c r="AG220" s="54">
        <f>'DSD (para preencher)'!AA220</f>
        <v/>
      </c>
      <c r="AH220" s="55" t="n"/>
      <c r="AI220" s="46" t="n"/>
      <c r="AJ220" s="55" t="n">
        <v>70</v>
      </c>
      <c r="AK220" s="46">
        <f>AJ220/M220</f>
        <v/>
      </c>
      <c r="AL220" s="56">
        <f>AG220-AF220</f>
        <v/>
      </c>
      <c r="AY220" s="44" t="n">
        <v>1472</v>
      </c>
      <c r="AZ220">
        <f>((P220*O220)+(S220*R220)+(V220*U220)+(Y220*X220)+AB220+AD220+AE220)</f>
        <v/>
      </c>
    </row>
    <row r="221" ht="18" customHeight="1">
      <c r="A221" s="45" t="n"/>
      <c r="B221" s="45" t="n"/>
      <c r="C221" s="46" t="inlineStr">
        <is>
          <t>BIO</t>
        </is>
      </c>
      <c r="D221" s="55" t="inlineStr">
        <is>
          <t xml:space="preserve">DRAT </t>
        </is>
      </c>
      <c r="E221" s="58" t="inlineStr">
        <is>
          <t>Herbologia</t>
        </is>
      </c>
      <c r="F221" s="46" t="inlineStr">
        <is>
          <t>2º ciclo</t>
        </is>
      </c>
      <c r="G221" s="59" t="inlineStr">
        <is>
          <t>1407</t>
        </is>
      </c>
      <c r="H221" s="48" t="inlineStr">
        <is>
          <t xml:space="preserve"> EAGR+EFLO</t>
        </is>
      </c>
      <c r="I221" s="49" t="n">
        <v>1</v>
      </c>
      <c r="J221" s="59" t="inlineStr">
        <is>
          <t>1º</t>
        </is>
      </c>
      <c r="K221" s="59" t="inlineStr">
        <is>
          <t xml:space="preserve">1º </t>
        </is>
      </c>
      <c r="L221" s="46" t="n">
        <v>6</v>
      </c>
      <c r="M221" s="46" t="n">
        <v>14</v>
      </c>
      <c r="N221" s="46" t="n">
        <v>70</v>
      </c>
      <c r="O221" s="50" t="n">
        <v>1</v>
      </c>
      <c r="P221" s="70" t="n">
        <v>35</v>
      </c>
      <c r="Q221" s="51">
        <f>P221/M221</f>
        <v/>
      </c>
      <c r="R221" s="52" t="n">
        <v>1</v>
      </c>
      <c r="S221" s="71" t="n">
        <v>35</v>
      </c>
      <c r="T221" s="52">
        <f>S221/M221</f>
        <v/>
      </c>
      <c r="U221" s="51" t="n"/>
      <c r="V221" s="70" t="n"/>
      <c r="W221" s="51" t="n"/>
      <c r="X221" s="52" t="n"/>
      <c r="Y221" s="71" t="n"/>
      <c r="Z221" s="52" t="n"/>
      <c r="AA221" s="51" t="n"/>
      <c r="AB221" s="70" t="n"/>
      <c r="AC221" s="52" t="n"/>
      <c r="AD221" s="71" t="n"/>
      <c r="AE221" s="70" t="n"/>
      <c r="AF221" s="54">
        <f>((P221*O221)+(S221*R221)+(V221*U221)+(Y221*X221)+AB221+AD221+AE221)</f>
        <v/>
      </c>
      <c r="AG221" s="54">
        <f>'DSD (para preencher)'!AA221</f>
        <v/>
      </c>
      <c r="AH221" s="55" t="n">
        <v>35</v>
      </c>
      <c r="AI221" s="46">
        <f>AH221/M221</f>
        <v/>
      </c>
      <c r="AJ221" s="55" t="n">
        <v>35</v>
      </c>
      <c r="AK221" s="46">
        <f>AJ221/M221</f>
        <v/>
      </c>
      <c r="AL221" s="56">
        <f>AG221-AF221</f>
        <v/>
      </c>
      <c r="AY221" s="44" t="n">
        <v>1407</v>
      </c>
      <c r="AZ221">
        <f>((P221*O221)+(S221*R221)+(V221*U221)+(Y221*X221)+AB221+AD221+AE221)</f>
        <v/>
      </c>
    </row>
    <row r="222" ht="18" customHeight="1">
      <c r="A222" s="45" t="n"/>
      <c r="B222" s="45" t="n"/>
      <c r="C222" s="46" t="inlineStr">
        <is>
          <t>ERUR</t>
        </is>
      </c>
      <c r="D222" s="55" t="inlineStr">
        <is>
          <t>DCEB</t>
        </is>
      </c>
      <c r="E222" s="58" t="inlineStr">
        <is>
          <t>Hidráulica</t>
        </is>
      </c>
      <c r="F222" s="46" t="inlineStr">
        <is>
          <t>2º ciclo</t>
        </is>
      </c>
      <c r="G222" s="59" t="inlineStr">
        <is>
          <t>1700</t>
        </is>
      </c>
      <c r="H222" s="48" t="inlineStr">
        <is>
          <t xml:space="preserve"> EAGR+EVE</t>
        </is>
      </c>
      <c r="I222" s="49" t="n">
        <v>1</v>
      </c>
      <c r="J222" s="59" t="inlineStr">
        <is>
          <t>1º</t>
        </is>
      </c>
      <c r="K222" s="59" t="inlineStr">
        <is>
          <t xml:space="preserve">1º </t>
        </is>
      </c>
      <c r="L222" s="46" t="n">
        <v>6</v>
      </c>
      <c r="M222" s="46" t="n">
        <v>14</v>
      </c>
      <c r="N222" s="46" t="n">
        <v>70</v>
      </c>
      <c r="O222" s="50" t="n">
        <v>1</v>
      </c>
      <c r="P222" s="70" t="n">
        <v>35</v>
      </c>
      <c r="Q222" s="51">
        <f>P222/M222</f>
        <v/>
      </c>
      <c r="R222" s="52" t="n">
        <v>2</v>
      </c>
      <c r="S222" s="71" t="n">
        <v>35</v>
      </c>
      <c r="T222" s="52">
        <f>S222/M222</f>
        <v/>
      </c>
      <c r="U222" s="51" t="n"/>
      <c r="V222" s="70" t="n"/>
      <c r="W222" s="51" t="n"/>
      <c r="X222" s="52" t="n"/>
      <c r="Y222" s="71" t="n"/>
      <c r="Z222" s="52" t="n"/>
      <c r="AA222" s="51" t="n"/>
      <c r="AB222" s="70" t="n"/>
      <c r="AC222" s="52" t="n"/>
      <c r="AD222" s="71" t="n"/>
      <c r="AE222" s="70" t="n"/>
      <c r="AF222" s="54">
        <f>((P222*O222)+(S222*R222)+(V222*U222)+(Y222*X222)+AB222+AD222+AE222)</f>
        <v/>
      </c>
      <c r="AG222" s="54">
        <f>'DSD (para preencher)'!AA222</f>
        <v/>
      </c>
      <c r="AH222" s="55" t="n">
        <v>35</v>
      </c>
      <c r="AI222" s="46">
        <f>AH222/M222</f>
        <v/>
      </c>
      <c r="AJ222" s="55" t="n">
        <v>35</v>
      </c>
      <c r="AK222" s="46">
        <f>AJ222/M222</f>
        <v/>
      </c>
      <c r="AL222" s="56">
        <f>AG222-AF222</f>
        <v/>
      </c>
      <c r="AY222" s="44" t="n">
        <v>1700</v>
      </c>
      <c r="AZ222">
        <f>((P222*O222)+(S222*R222)+(V222*U222)+(Y222*X222)+AB222+AD222+AE222)</f>
        <v/>
      </c>
    </row>
    <row r="223" ht="18" customHeight="1">
      <c r="A223" s="45" t="n"/>
      <c r="B223" s="45" t="n"/>
      <c r="C223" s="46" t="n"/>
      <c r="D223" s="55" t="n"/>
      <c r="E223" s="58" t="inlineStr">
        <is>
          <t>Hidrocolóides na Alimentação</t>
        </is>
      </c>
      <c r="F223" s="46" t="inlineStr">
        <is>
          <t>2º ciclo</t>
        </is>
      </c>
      <c r="G223" s="59" t="inlineStr">
        <is>
          <t>1805</t>
        </is>
      </c>
      <c r="H223" s="48" t="inlineStr">
        <is>
          <t xml:space="preserve"> CGAST</t>
        </is>
      </c>
      <c r="I223" s="49" t="n">
        <v>1</v>
      </c>
      <c r="J223" s="59" t="inlineStr">
        <is>
          <t>1º</t>
        </is>
      </c>
      <c r="K223" s="59" t="inlineStr">
        <is>
          <t xml:space="preserve">2º </t>
        </is>
      </c>
      <c r="L223" s="46" t="n">
        <v>3.5</v>
      </c>
      <c r="M223" s="46" t="n">
        <v>14</v>
      </c>
      <c r="N223" s="46" t="n">
        <v>42</v>
      </c>
      <c r="O223" s="50" t="n">
        <v>1</v>
      </c>
      <c r="P223" s="70" t="n">
        <v>14</v>
      </c>
      <c r="Q223" s="51">
        <f>P223/M223</f>
        <v/>
      </c>
      <c r="R223" s="52" t="n">
        <v>1</v>
      </c>
      <c r="S223" s="71" t="n">
        <v>14</v>
      </c>
      <c r="T223" s="52">
        <f>S223/M223</f>
        <v/>
      </c>
      <c r="U223" s="51" t="n">
        <v>1</v>
      </c>
      <c r="V223" s="70" t="n">
        <v>14</v>
      </c>
      <c r="W223" s="51">
        <f>V223/M223</f>
        <v/>
      </c>
      <c r="X223" s="52" t="n"/>
      <c r="Y223" s="71" t="n"/>
      <c r="Z223" s="52" t="n"/>
      <c r="AA223" s="51" t="n"/>
      <c r="AB223" s="70" t="n"/>
      <c r="AC223" s="52" t="n"/>
      <c r="AD223" s="71" t="n"/>
      <c r="AE223" s="70" t="n"/>
      <c r="AF223" s="54">
        <f>((P223*O223)+(S223*R223)+(V223*U223)+(Y223*X223)+AB223+AD223+AE223)</f>
        <v/>
      </c>
      <c r="AG223" s="54">
        <f>'DSD (para preencher)'!AA223</f>
        <v/>
      </c>
      <c r="AH223" s="55" t="n">
        <v>14</v>
      </c>
      <c r="AI223" s="46">
        <f>AH223/M223</f>
        <v/>
      </c>
      <c r="AJ223" s="55" t="n">
        <v>28</v>
      </c>
      <c r="AK223" s="46">
        <f>AJ223/M223</f>
        <v/>
      </c>
      <c r="AL223" s="56">
        <f>AG223-AF223</f>
        <v/>
      </c>
      <c r="AY223" s="44" t="n">
        <v>1805</v>
      </c>
      <c r="AZ223">
        <f>((P223*O223)+(S223*R223)+(V223*U223)+(Y223*X223)+AB223+AD223+AE223)</f>
        <v/>
      </c>
    </row>
    <row r="224" ht="18" customHeight="1">
      <c r="A224" s="45" t="n"/>
      <c r="B224" s="45" t="n"/>
      <c r="C224" s="46" t="n"/>
      <c r="D224" s="55" t="n"/>
      <c r="E224" s="58" t="inlineStr">
        <is>
          <t>História da Alimentação</t>
        </is>
      </c>
      <c r="F224" s="46" t="inlineStr">
        <is>
          <t>2º ciclo</t>
        </is>
      </c>
      <c r="G224" s="59" t="inlineStr">
        <is>
          <t>1801</t>
        </is>
      </c>
      <c r="H224" s="48" t="inlineStr">
        <is>
          <t xml:space="preserve"> CGAST</t>
        </is>
      </c>
      <c r="I224" s="49" t="n">
        <v>1</v>
      </c>
      <c r="J224" s="59" t="inlineStr">
        <is>
          <t>1º</t>
        </is>
      </c>
      <c r="K224" s="59" t="inlineStr">
        <is>
          <t xml:space="preserve">1º </t>
        </is>
      </c>
      <c r="L224" s="46" t="n">
        <v>2</v>
      </c>
      <c r="M224" s="46" t="n">
        <v>14</v>
      </c>
      <c r="N224" s="46" t="n">
        <v>21</v>
      </c>
      <c r="O224" s="50" t="n">
        <v>1</v>
      </c>
      <c r="P224" s="70" t="n">
        <v>21</v>
      </c>
      <c r="Q224" s="51">
        <f>P224/M224</f>
        <v/>
      </c>
      <c r="R224" s="52" t="n"/>
      <c r="S224" s="71" t="n"/>
      <c r="T224" s="52" t="n"/>
      <c r="U224" s="51" t="n"/>
      <c r="V224" s="70" t="n"/>
      <c r="W224" s="51" t="n"/>
      <c r="X224" s="52" t="n"/>
      <c r="Y224" s="71" t="n"/>
      <c r="Z224" s="52" t="n"/>
      <c r="AA224" s="51" t="n"/>
      <c r="AB224" s="70" t="n"/>
      <c r="AC224" s="52" t="n"/>
      <c r="AD224" s="71" t="n"/>
      <c r="AE224" s="70" t="n"/>
      <c r="AF224" s="54">
        <f>((P224*O224)+(S224*R224)+(V224*U224)+(Y224*X224)+AB224+AD224+AE224)</f>
        <v/>
      </c>
      <c r="AG224" s="54">
        <f>'DSD (para preencher)'!AA224</f>
        <v/>
      </c>
      <c r="AH224" s="55" t="n">
        <v>21</v>
      </c>
      <c r="AI224" s="46">
        <f>AH224/M224</f>
        <v/>
      </c>
      <c r="AJ224" s="55" t="n"/>
      <c r="AK224" s="46" t="n"/>
      <c r="AL224" s="56">
        <f>AG224-AF224</f>
        <v/>
      </c>
      <c r="AY224" s="44" t="n">
        <v>1801</v>
      </c>
      <c r="AZ224">
        <f>((P224*O224)+(S224*R224)+(V224*U224)+(Y224*X224)+AB224+AD224+AE224)</f>
        <v/>
      </c>
    </row>
    <row r="225" ht="18" customHeight="1">
      <c r="A225" s="61" t="n"/>
      <c r="B225" s="61" t="n"/>
      <c r="C225" s="62" t="inlineStr">
        <is>
          <t>AP</t>
        </is>
      </c>
      <c r="D225" s="62" t="inlineStr">
        <is>
          <t>DRAT</t>
        </is>
      </c>
      <c r="E225" s="64" t="inlineStr">
        <is>
          <t>História do Urbanismo</t>
        </is>
      </c>
      <c r="F225" s="62" t="inlineStr">
        <is>
          <t>2º ciclo</t>
        </is>
      </c>
      <c r="G225" s="65" t="inlineStr">
        <is>
          <t>1703</t>
        </is>
      </c>
      <c r="H225" s="66" t="inlineStr">
        <is>
          <t xml:space="preserve"> AP</t>
        </is>
      </c>
      <c r="I225" s="49" t="n">
        <v>1</v>
      </c>
      <c r="J225" s="65" t="inlineStr">
        <is>
          <t>1º</t>
        </is>
      </c>
      <c r="K225" s="65" t="inlineStr">
        <is>
          <t xml:space="preserve">1º </t>
        </is>
      </c>
      <c r="L225" s="62" t="n">
        <v>4</v>
      </c>
      <c r="M225" s="62" t="n">
        <v>14</v>
      </c>
      <c r="N225" s="62" t="n">
        <v>56</v>
      </c>
      <c r="O225" s="50" t="n">
        <v>1</v>
      </c>
      <c r="P225" s="72" t="n">
        <v>32</v>
      </c>
      <c r="Q225" s="67" t="n">
        <v>2</v>
      </c>
      <c r="R225" s="68" t="n"/>
      <c r="S225" s="73" t="n"/>
      <c r="T225" s="68" t="n"/>
      <c r="U225" s="67" t="n"/>
      <c r="V225" s="72" t="n"/>
      <c r="W225" s="67" t="n"/>
      <c r="X225" s="68" t="n">
        <v>1</v>
      </c>
      <c r="Y225" s="73" t="n">
        <v>24</v>
      </c>
      <c r="Z225" s="68" t="n">
        <v>1</v>
      </c>
      <c r="AA225" s="67" t="n"/>
      <c r="AB225" s="72" t="n"/>
      <c r="AC225" s="68" t="n"/>
      <c r="AD225" s="73" t="n"/>
      <c r="AE225" s="72" t="n"/>
      <c r="AF225" s="54">
        <f>((P225*O225)+(S225*R225)+(V225*U225)+(Y225*X225)+AB225+AD225+AE225)</f>
        <v/>
      </c>
      <c r="AG225" s="54">
        <f>'DSD (para preencher)'!AA225</f>
        <v/>
      </c>
      <c r="AH225" s="63" t="n">
        <v>32</v>
      </c>
      <c r="AI225" s="62" t="n">
        <v>2</v>
      </c>
      <c r="AJ225" s="63" t="n"/>
      <c r="AK225" s="62" t="n"/>
      <c r="AL225" s="56">
        <f>AG225-AF225</f>
        <v/>
      </c>
      <c r="AY225" s="44" t="n">
        <v>1703</v>
      </c>
      <c r="AZ225">
        <f>((P225*O225)+(S225*R225)+(V225*U225)+(Y225*X225)+AB225+AD225+AE225)</f>
        <v/>
      </c>
    </row>
    <row r="226" ht="18" customHeight="1">
      <c r="A226" s="45" t="n"/>
      <c r="B226" s="45" t="n"/>
      <c r="C226" s="46" t="inlineStr">
        <is>
          <t>EAGR</t>
        </is>
      </c>
      <c r="D226" s="55" t="inlineStr">
        <is>
          <t>DCEB</t>
        </is>
      </c>
      <c r="E226" s="58" t="inlineStr">
        <is>
          <t>Horticultura Herbácea</t>
        </is>
      </c>
      <c r="F226" s="46" t="inlineStr">
        <is>
          <t>2º ciclo</t>
        </is>
      </c>
      <c r="G226" s="59" t="inlineStr">
        <is>
          <t>1412</t>
        </is>
      </c>
      <c r="H226" s="48" t="inlineStr">
        <is>
          <t xml:space="preserve"> EAGR+EALIM</t>
        </is>
      </c>
      <c r="I226" s="49" t="n">
        <v>1</v>
      </c>
      <c r="J226" s="59" t="inlineStr">
        <is>
          <t>1º</t>
        </is>
      </c>
      <c r="K226" s="59" t="inlineStr">
        <is>
          <t xml:space="preserve">1º </t>
        </is>
      </c>
      <c r="L226" s="46" t="n">
        <v>6</v>
      </c>
      <c r="M226" s="46" t="n">
        <v>14</v>
      </c>
      <c r="N226" s="46" t="n">
        <v>70</v>
      </c>
      <c r="O226" s="50" t="n">
        <v>1</v>
      </c>
      <c r="P226" s="70" t="n">
        <v>28</v>
      </c>
      <c r="Q226" s="51">
        <f>P226/M226</f>
        <v/>
      </c>
      <c r="R226" s="52" t="n"/>
      <c r="S226" s="71" t="n"/>
      <c r="T226" s="52" t="n"/>
      <c r="U226" s="51" t="n">
        <v>1</v>
      </c>
      <c r="V226" s="70" t="n">
        <v>42</v>
      </c>
      <c r="W226" s="51">
        <f>V226/M226</f>
        <v/>
      </c>
      <c r="X226" s="52" t="n"/>
      <c r="Y226" s="71" t="n"/>
      <c r="Z226" s="52" t="n"/>
      <c r="AA226" s="51" t="n"/>
      <c r="AB226" s="70" t="n"/>
      <c r="AC226" s="52" t="n"/>
      <c r="AD226" s="71" t="n"/>
      <c r="AE226" s="70" t="n"/>
      <c r="AF226" s="54">
        <f>((P226*O226)+(S226*R226)+(V226*U226)+(Y226*X226)+AB226+AD226+AE226)</f>
        <v/>
      </c>
      <c r="AG226" s="54">
        <f>'DSD (para preencher)'!AA226</f>
        <v/>
      </c>
      <c r="AH226" s="55" t="n">
        <v>28</v>
      </c>
      <c r="AI226" s="46">
        <f>AH226/M226</f>
        <v/>
      </c>
      <c r="AJ226" s="55" t="n">
        <v>42</v>
      </c>
      <c r="AK226" s="46">
        <f>AJ226/M226</f>
        <v/>
      </c>
      <c r="AL226" s="56">
        <f>AG226-AF226</f>
        <v/>
      </c>
      <c r="AY226" s="44" t="n">
        <v>1412</v>
      </c>
      <c r="AZ226">
        <f>((P226*O226)+(S226*R226)+(V226*U226)+(Y226*X226)+AB226+AD226+AE226)</f>
        <v/>
      </c>
    </row>
    <row r="227" ht="18" customHeight="1">
      <c r="A227" s="45" t="n"/>
      <c r="B227" s="45" t="n"/>
      <c r="C227" s="46" t="inlineStr">
        <is>
          <t>EAGR</t>
        </is>
      </c>
      <c r="D227" s="55" t="inlineStr">
        <is>
          <t>DCEB</t>
        </is>
      </c>
      <c r="E227" s="58" t="inlineStr">
        <is>
          <t>Horticultura Ornamental</t>
        </is>
      </c>
      <c r="F227" s="46" t="inlineStr">
        <is>
          <t>2º ciclo</t>
        </is>
      </c>
      <c r="G227" s="59" t="inlineStr">
        <is>
          <t>1413</t>
        </is>
      </c>
      <c r="H227" s="48" t="inlineStr">
        <is>
          <t xml:space="preserve"> AP+EAGR</t>
        </is>
      </c>
      <c r="I227" s="49" t="n">
        <v>1</v>
      </c>
      <c r="J227" s="59" t="inlineStr">
        <is>
          <t>2º</t>
        </is>
      </c>
      <c r="K227" s="59" t="inlineStr">
        <is>
          <t xml:space="preserve">1º </t>
        </is>
      </c>
      <c r="L227" s="46" t="n">
        <v>6</v>
      </c>
      <c r="M227" s="46" t="n">
        <v>14</v>
      </c>
      <c r="N227" s="46" t="n">
        <v>70</v>
      </c>
      <c r="O227" s="50" t="n"/>
      <c r="P227" s="70" t="n"/>
      <c r="Q227" s="51" t="n"/>
      <c r="R227" s="52" t="n">
        <v>1</v>
      </c>
      <c r="S227" s="71" t="n">
        <v>70</v>
      </c>
      <c r="T227" s="52">
        <f>S227/M227</f>
        <v/>
      </c>
      <c r="U227" s="51" t="n"/>
      <c r="V227" s="70" t="n"/>
      <c r="W227" s="51" t="n"/>
      <c r="X227" s="52" t="n"/>
      <c r="Y227" s="71" t="n"/>
      <c r="Z227" s="52" t="n"/>
      <c r="AA227" s="51" t="n"/>
      <c r="AB227" s="70" t="n"/>
      <c r="AC227" s="52" t="n"/>
      <c r="AD227" s="71" t="n"/>
      <c r="AE227" s="70" t="n"/>
      <c r="AF227" s="54">
        <f>((P227*O227)+(S227*R227)+(V227*U227)+(Y227*X227)+AB227+AD227+AE227)</f>
        <v/>
      </c>
      <c r="AG227" s="54">
        <f>'DSD (para preencher)'!AA227</f>
        <v/>
      </c>
      <c r="AH227" s="55" t="n"/>
      <c r="AI227" s="46" t="n"/>
      <c r="AJ227" s="55" t="n">
        <v>70</v>
      </c>
      <c r="AK227" s="46">
        <f>AJ227/M227</f>
        <v/>
      </c>
      <c r="AL227" s="56">
        <f>AG227-AF227</f>
        <v/>
      </c>
      <c r="AY227" s="44" t="n">
        <v>1413</v>
      </c>
      <c r="AZ227">
        <f>((P227*O227)+(S227*R227)+(V227*U227)+(Y227*X227)+AB227+AD227+AE227)</f>
        <v/>
      </c>
    </row>
    <row r="228" ht="18" customHeight="1">
      <c r="A228" s="45" t="n"/>
      <c r="B228" s="45" t="n"/>
      <c r="C228" s="46" t="n"/>
      <c r="D228" s="55" t="n"/>
      <c r="E228" s="58" t="inlineStr">
        <is>
          <t>Implementação de Modelos Florestais e Interfaces Basicas para Web</t>
        </is>
      </c>
      <c r="F228" s="46" t="inlineStr">
        <is>
          <t>2º ciclo</t>
        </is>
      </c>
      <c r="G228" s="59" t="inlineStr">
        <is>
          <t>1905</t>
        </is>
      </c>
      <c r="H228" s="48" t="inlineStr">
        <is>
          <t xml:space="preserve"> MEDFOR</t>
        </is>
      </c>
      <c r="I228" s="49" t="n">
        <v>1</v>
      </c>
      <c r="J228" s="59" t="inlineStr">
        <is>
          <t>2º</t>
        </is>
      </c>
      <c r="K228" s="59" t="inlineStr">
        <is>
          <t xml:space="preserve">1º </t>
        </is>
      </c>
      <c r="L228" s="46" t="n">
        <v>6</v>
      </c>
      <c r="M228" s="46" t="n">
        <v>14</v>
      </c>
      <c r="N228" s="46" t="n">
        <v>70</v>
      </c>
      <c r="O228" s="50" t="n">
        <v>1</v>
      </c>
      <c r="P228" s="70" t="n">
        <v>28</v>
      </c>
      <c r="Q228" s="51">
        <f>P228/M228</f>
        <v/>
      </c>
      <c r="R228" s="52" t="n">
        <v>1</v>
      </c>
      <c r="S228" s="71" t="n">
        <v>42</v>
      </c>
      <c r="T228" s="52">
        <f>S228/M228</f>
        <v/>
      </c>
      <c r="U228" s="51" t="n"/>
      <c r="V228" s="70" t="n"/>
      <c r="W228" s="51" t="n"/>
      <c r="X228" s="52" t="n"/>
      <c r="Y228" s="71" t="n"/>
      <c r="Z228" s="52" t="n"/>
      <c r="AA228" s="51" t="n"/>
      <c r="AB228" s="70" t="n"/>
      <c r="AC228" s="52" t="n"/>
      <c r="AD228" s="71" t="n"/>
      <c r="AE228" s="70" t="n"/>
      <c r="AF228" s="54">
        <f>((P228*O228)+(S228*R228)+(V228*U228)+(Y228*X228)+AB228+AD228+AE228)</f>
        <v/>
      </c>
      <c r="AG228" s="54">
        <f>'DSD (para preencher)'!AA228</f>
        <v/>
      </c>
      <c r="AH228" s="55" t="n">
        <v>28</v>
      </c>
      <c r="AI228" s="46">
        <f>AH228/M228</f>
        <v/>
      </c>
      <c r="AJ228" s="55" t="n">
        <v>42</v>
      </c>
      <c r="AK228" s="46">
        <f>AJ228/M228</f>
        <v/>
      </c>
      <c r="AL228" s="56">
        <f>AG228-AF228</f>
        <v/>
      </c>
      <c r="AY228" s="44" t="n">
        <v>1905</v>
      </c>
      <c r="AZ228">
        <f>((P228*O228)+(S228*R228)+(V228*U228)+(Y228*X228)+AB228+AD228+AE228)</f>
        <v/>
      </c>
    </row>
    <row r="229" ht="18" customHeight="1">
      <c r="A229" s="45" t="n"/>
      <c r="B229" s="45" t="n"/>
      <c r="C229" s="46" t="inlineStr">
        <is>
          <t>ERUR</t>
        </is>
      </c>
      <c r="D229" s="55" t="inlineStr">
        <is>
          <t>DCEB</t>
        </is>
      </c>
      <c r="E229" s="58" t="inlineStr">
        <is>
          <t>Instalações Agrícolas e Condicionamento Ambiental</t>
        </is>
      </c>
      <c r="F229" s="46" t="inlineStr">
        <is>
          <t>2º ciclo</t>
        </is>
      </c>
      <c r="G229" s="59" t="inlineStr">
        <is>
          <t>1415</t>
        </is>
      </c>
      <c r="H229" s="48" t="inlineStr">
        <is>
          <t xml:space="preserve"> EAGR</t>
        </is>
      </c>
      <c r="I229" s="49" t="n">
        <v>1</v>
      </c>
      <c r="J229" s="59" t="inlineStr">
        <is>
          <t>1º</t>
        </is>
      </c>
      <c r="K229" s="59" t="inlineStr">
        <is>
          <t xml:space="preserve">1º </t>
        </is>
      </c>
      <c r="L229" s="46" t="n">
        <v>6</v>
      </c>
      <c r="M229" s="46" t="n">
        <v>14</v>
      </c>
      <c r="N229" s="46" t="n">
        <v>70</v>
      </c>
      <c r="O229" s="50" t="n"/>
      <c r="P229" s="70" t="n"/>
      <c r="Q229" s="51" t="n"/>
      <c r="R229" s="52" t="n">
        <v>1</v>
      </c>
      <c r="S229" s="71" t="n">
        <v>70</v>
      </c>
      <c r="T229" s="52">
        <f>S229/M229</f>
        <v/>
      </c>
      <c r="U229" s="51" t="n"/>
      <c r="V229" s="70" t="n"/>
      <c r="W229" s="51" t="n"/>
      <c r="X229" s="52" t="n"/>
      <c r="Y229" s="71" t="n"/>
      <c r="Z229" s="52" t="n"/>
      <c r="AA229" s="51" t="n"/>
      <c r="AB229" s="70" t="n"/>
      <c r="AC229" s="52" t="n"/>
      <c r="AD229" s="71" t="n"/>
      <c r="AE229" s="70" t="n"/>
      <c r="AF229" s="54">
        <f>((P229*O229)+(S229*R229)+(V229*U229)+(Y229*X229)+AB229+AD229+AE229)</f>
        <v/>
      </c>
      <c r="AG229" s="54">
        <f>'DSD (para preencher)'!AA229</f>
        <v/>
      </c>
      <c r="AH229" s="55" t="n"/>
      <c r="AI229" s="46" t="n"/>
      <c r="AJ229" s="55" t="n">
        <v>70</v>
      </c>
      <c r="AK229" s="46">
        <f>AJ229/M229</f>
        <v/>
      </c>
      <c r="AL229" s="56">
        <f>AG229-AF229</f>
        <v/>
      </c>
      <c r="AY229" s="44" t="n">
        <v>1415</v>
      </c>
      <c r="AZ229">
        <f>((P229*O229)+(S229*R229)+(V229*U229)+(Y229*X229)+AB229+AD229+AE229)</f>
        <v/>
      </c>
    </row>
    <row r="230" ht="18" customHeight="1">
      <c r="A230" s="45" t="n"/>
      <c r="B230" s="45" t="n"/>
      <c r="C230" s="46" t="inlineStr">
        <is>
          <t>MAT</t>
        </is>
      </c>
      <c r="D230" s="46" t="inlineStr">
        <is>
          <t>DCEB</t>
        </is>
      </c>
      <c r="E230" s="58" t="inlineStr">
        <is>
          <t>Introdução ao Python</t>
        </is>
      </c>
      <c r="F230" s="46" t="inlineStr">
        <is>
          <t>2º ciclo</t>
        </is>
      </c>
      <c r="G230" s="59" t="inlineStr">
        <is>
          <t>2370</t>
        </is>
      </c>
      <c r="H230" s="48" t="inlineStr">
        <is>
          <t xml:space="preserve"> CDados</t>
        </is>
      </c>
      <c r="I230" s="49" t="n">
        <v>1</v>
      </c>
      <c r="J230" s="59" t="inlineStr">
        <is>
          <t>1º</t>
        </is>
      </c>
      <c r="K230" s="59" t="inlineStr">
        <is>
          <t xml:space="preserve">1º </t>
        </is>
      </c>
      <c r="L230" s="46" t="n">
        <v>6</v>
      </c>
      <c r="M230" s="46" t="n">
        <v>14</v>
      </c>
      <c r="N230" s="46" t="n">
        <v>35</v>
      </c>
      <c r="O230" s="50" t="n"/>
      <c r="P230" s="70" t="n"/>
      <c r="Q230" s="51" t="n"/>
      <c r="R230" s="52" t="n">
        <v>1</v>
      </c>
      <c r="S230" s="71" t="n">
        <v>35</v>
      </c>
      <c r="T230" s="52">
        <f>S230/M230</f>
        <v/>
      </c>
      <c r="U230" s="51" t="n"/>
      <c r="V230" s="70" t="n"/>
      <c r="W230" s="51" t="n"/>
      <c r="X230" s="52" t="n"/>
      <c r="Y230" s="71" t="n"/>
      <c r="Z230" s="52" t="n"/>
      <c r="AA230" s="51" t="n"/>
      <c r="AB230" s="70" t="n"/>
      <c r="AC230" s="52" t="n"/>
      <c r="AD230" s="71" t="n"/>
      <c r="AE230" s="70" t="n"/>
      <c r="AF230" s="54">
        <f>((P230*O230)+(S230*R230)+(V230*U230)+(Y230*X230)+AB230+AD230+AE230)</f>
        <v/>
      </c>
      <c r="AG230" s="54">
        <f>'DSD (para preencher)'!AA230</f>
        <v/>
      </c>
      <c r="AH230" s="55" t="n"/>
      <c r="AI230" s="46" t="n"/>
      <c r="AJ230" s="55" t="n">
        <v>35</v>
      </c>
      <c r="AK230" s="46">
        <f>AJ230/M230</f>
        <v/>
      </c>
      <c r="AL230" s="56">
        <f>AG230-AF230</f>
        <v/>
      </c>
      <c r="AY230" s="44" t="n">
        <v>2370</v>
      </c>
      <c r="AZ230">
        <f>((P230*O230)+(S230*R230)+(V230*U230)+(Y230*X230)+AB230+AD230+AE230)</f>
        <v/>
      </c>
    </row>
    <row r="231" ht="18" customHeight="1">
      <c r="A231" s="45" t="n"/>
      <c r="B231" s="45" t="n"/>
      <c r="C231" s="46" t="inlineStr">
        <is>
          <t>CAT</t>
        </is>
      </c>
      <c r="D231" s="55" t="inlineStr">
        <is>
          <t>DRAT</t>
        </is>
      </c>
      <c r="E231" s="58" t="inlineStr">
        <is>
          <t>Introdução aos Espaços Arborizados Urbanos</t>
        </is>
      </c>
      <c r="F231" s="46" t="inlineStr">
        <is>
          <t>2º ciclo</t>
        </is>
      </c>
      <c r="G231" s="59" t="inlineStr">
        <is>
          <t>1418</t>
        </is>
      </c>
      <c r="H231" s="55" t="inlineStr">
        <is>
          <t xml:space="preserve"> EFLO+MEDFOR</t>
        </is>
      </c>
      <c r="I231" s="49" t="n">
        <v>1</v>
      </c>
      <c r="J231" s="59" t="inlineStr">
        <is>
          <t>1º</t>
        </is>
      </c>
      <c r="K231" s="59" t="inlineStr">
        <is>
          <t xml:space="preserve">2º </t>
        </is>
      </c>
      <c r="L231" s="46" t="n">
        <v>6</v>
      </c>
      <c r="M231" s="46" t="n">
        <v>14</v>
      </c>
      <c r="N231" s="46" t="n">
        <v>70</v>
      </c>
      <c r="O231" s="50" t="n">
        <v>1</v>
      </c>
      <c r="P231" s="70" t="n">
        <v>35</v>
      </c>
      <c r="Q231" s="51">
        <f>P231/M231</f>
        <v/>
      </c>
      <c r="R231" s="52" t="n">
        <v>1</v>
      </c>
      <c r="S231" s="71" t="n">
        <v>35</v>
      </c>
      <c r="T231" s="52">
        <f>S231/M231</f>
        <v/>
      </c>
      <c r="U231" s="51" t="n"/>
      <c r="V231" s="70" t="n"/>
      <c r="W231" s="51" t="n"/>
      <c r="X231" s="52" t="n"/>
      <c r="Y231" s="71" t="n"/>
      <c r="Z231" s="52" t="n"/>
      <c r="AA231" s="51" t="n"/>
      <c r="AB231" s="70" t="n"/>
      <c r="AC231" s="52" t="n"/>
      <c r="AD231" s="71" t="n"/>
      <c r="AE231" s="70" t="n"/>
      <c r="AF231" s="54">
        <f>((P231*O231)+(S231*R231)+(V231*U231)+(Y231*X231)+AB231+AD231+AE231)</f>
        <v/>
      </c>
      <c r="AG231" s="54">
        <f>'DSD (para preencher)'!AA231</f>
        <v/>
      </c>
      <c r="AH231" s="55" t="n">
        <v>35</v>
      </c>
      <c r="AI231" s="46">
        <f>AH231/M231</f>
        <v/>
      </c>
      <c r="AJ231" s="55" t="n">
        <v>35</v>
      </c>
      <c r="AK231" s="46">
        <f>AJ231/M231</f>
        <v/>
      </c>
      <c r="AL231" s="56">
        <f>AG231-AF231</f>
        <v/>
      </c>
      <c r="AY231" s="44" t="n">
        <v>1418</v>
      </c>
      <c r="AZ231">
        <f>((P231*O231)+(S231*R231)+(V231*U231)+(Y231*X231)+AB231+AD231+AE231)</f>
        <v/>
      </c>
    </row>
    <row r="232" ht="18" customHeight="1">
      <c r="A232" s="45" t="n"/>
      <c r="B232" s="45" t="n"/>
      <c r="C232" s="46" t="inlineStr">
        <is>
          <t>MAT</t>
        </is>
      </c>
      <c r="D232" s="46" t="inlineStr">
        <is>
          <t>DCEB</t>
        </is>
      </c>
      <c r="E232" s="58" t="inlineStr">
        <is>
          <t>Investigação Operacional Aplicada</t>
        </is>
      </c>
      <c r="F232" s="46" t="inlineStr">
        <is>
          <t>2º ciclo</t>
        </is>
      </c>
      <c r="G232" s="59" t="inlineStr">
        <is>
          <t>1422</t>
        </is>
      </c>
      <c r="H232" s="55" t="inlineStr">
        <is>
          <t xml:space="preserve"> CDados+EFLO+MEDFOR</t>
        </is>
      </c>
      <c r="I232" s="49" t="n">
        <v>1</v>
      </c>
      <c r="J232" s="59" t="inlineStr">
        <is>
          <t>1º</t>
        </is>
      </c>
      <c r="K232" s="59" t="inlineStr">
        <is>
          <t xml:space="preserve">2º </t>
        </is>
      </c>
      <c r="L232" s="46" t="n">
        <v>6</v>
      </c>
      <c r="M232" s="46" t="n">
        <v>14</v>
      </c>
      <c r="N232" s="46" t="n">
        <v>70</v>
      </c>
      <c r="O232" s="50" t="n">
        <v>1</v>
      </c>
      <c r="P232" s="70" t="n">
        <v>35</v>
      </c>
      <c r="Q232" s="51">
        <f>P232/M232</f>
        <v/>
      </c>
      <c r="R232" s="52" t="n">
        <v>1</v>
      </c>
      <c r="S232" s="71" t="n">
        <v>35</v>
      </c>
      <c r="T232" s="52">
        <f>S232/M232</f>
        <v/>
      </c>
      <c r="U232" s="51" t="n"/>
      <c r="V232" s="70" t="n"/>
      <c r="W232" s="51" t="n"/>
      <c r="X232" s="52" t="n"/>
      <c r="Y232" s="71" t="n"/>
      <c r="Z232" s="52" t="n"/>
      <c r="AA232" s="51" t="n"/>
      <c r="AB232" s="70" t="n"/>
      <c r="AC232" s="52" t="n"/>
      <c r="AD232" s="71" t="n"/>
      <c r="AE232" s="70" t="n"/>
      <c r="AF232" s="54">
        <f>((P232*O232)+(S232*R232)+(V232*U232)+(Y232*X232)+AB232+AD232+AE232)</f>
        <v/>
      </c>
      <c r="AG232" s="54">
        <f>'DSD (para preencher)'!AA232</f>
        <v/>
      </c>
      <c r="AH232" s="55" t="n">
        <v>35</v>
      </c>
      <c r="AI232" s="46">
        <f>AH232/M232</f>
        <v/>
      </c>
      <c r="AJ232" s="55" t="n">
        <v>35</v>
      </c>
      <c r="AK232" s="46">
        <f>AJ232/M232</f>
        <v/>
      </c>
      <c r="AL232" s="56">
        <f>AG232-AF232</f>
        <v/>
      </c>
      <c r="AY232" s="44" t="n">
        <v>1422</v>
      </c>
      <c r="AZ232">
        <f>((P232*O232)+(S232*R232)+(V232*U232)+(Y232*X232)+AB232+AD232+AE232)</f>
        <v/>
      </c>
    </row>
    <row r="233" ht="18" customHeight="1">
      <c r="A233" s="45" t="n"/>
      <c r="B233" s="45" t="n"/>
      <c r="C233" s="46" t="inlineStr">
        <is>
          <t>EALM</t>
        </is>
      </c>
      <c r="D233" s="55" t="inlineStr">
        <is>
          <t>DCEB</t>
        </is>
      </c>
      <c r="E233" s="58" t="inlineStr">
        <is>
          <t>Lacticínios</t>
        </is>
      </c>
      <c r="F233" s="46" t="inlineStr">
        <is>
          <t>2º ciclo</t>
        </is>
      </c>
      <c r="G233" s="59" t="inlineStr">
        <is>
          <t>1423</t>
        </is>
      </c>
      <c r="H233" s="48" t="inlineStr">
        <is>
          <t xml:space="preserve"> EALIM</t>
        </is>
      </c>
      <c r="I233" s="49" t="n">
        <v>1</v>
      </c>
      <c r="J233" s="59" t="inlineStr">
        <is>
          <t>1º</t>
        </is>
      </c>
      <c r="K233" s="59" t="inlineStr">
        <is>
          <t xml:space="preserve">2º </t>
        </is>
      </c>
      <c r="L233" s="46" t="n">
        <v>6</v>
      </c>
      <c r="M233" s="46" t="n">
        <v>14</v>
      </c>
      <c r="N233" s="46" t="n">
        <v>70</v>
      </c>
      <c r="O233" s="50" t="n">
        <v>1</v>
      </c>
      <c r="P233" s="70" t="n">
        <v>35</v>
      </c>
      <c r="Q233" s="51">
        <f>P233/M233</f>
        <v/>
      </c>
      <c r="R233" s="52" t="n">
        <v>1</v>
      </c>
      <c r="S233" s="71" t="n">
        <v>35</v>
      </c>
      <c r="T233" s="52">
        <f>S233/M233</f>
        <v/>
      </c>
      <c r="U233" s="51" t="n"/>
      <c r="V233" s="70" t="n"/>
      <c r="W233" s="51" t="n"/>
      <c r="X233" s="52" t="n"/>
      <c r="Y233" s="71" t="n"/>
      <c r="Z233" s="52" t="n"/>
      <c r="AA233" s="51" t="n"/>
      <c r="AB233" s="70" t="n"/>
      <c r="AC233" s="52" t="n"/>
      <c r="AD233" s="71" t="n"/>
      <c r="AE233" s="70" t="n"/>
      <c r="AF233" s="54">
        <f>((P233*O233)+(S233*R233)+(V233*U233)+(Y233*X233)+AB233+AD233+AE233)</f>
        <v/>
      </c>
      <c r="AG233" s="54">
        <f>'DSD (para preencher)'!AA233</f>
        <v/>
      </c>
      <c r="AH233" s="55" t="n">
        <v>35</v>
      </c>
      <c r="AI233" s="46">
        <f>AH233/M233</f>
        <v/>
      </c>
      <c r="AJ233" s="55" t="n">
        <v>35</v>
      </c>
      <c r="AK233" s="46">
        <f>AJ233/M233</f>
        <v/>
      </c>
      <c r="AL233" s="56">
        <f>AG233-AF233</f>
        <v/>
      </c>
      <c r="AY233" s="44" t="n">
        <v>1423</v>
      </c>
      <c r="AZ233">
        <f>((P233*O233)+(S233*R233)+(V233*U233)+(Y233*X233)+AB233+AD233+AE233)</f>
        <v/>
      </c>
    </row>
    <row r="234" ht="18" customHeight="1">
      <c r="A234" s="45" t="n"/>
      <c r="B234" s="45" t="n"/>
      <c r="C234" s="46" t="inlineStr">
        <is>
          <t>ECON</t>
        </is>
      </c>
      <c r="D234" s="46" t="inlineStr">
        <is>
          <t>DCEB</t>
        </is>
      </c>
      <c r="E234" s="58" t="inlineStr">
        <is>
          <t>Marketing</t>
        </is>
      </c>
      <c r="F234" s="46" t="inlineStr">
        <is>
          <t>2º ciclo</t>
        </is>
      </c>
      <c r="G234" s="59" t="inlineStr">
        <is>
          <t>1425</t>
        </is>
      </c>
      <c r="H234" s="55" t="inlineStr">
        <is>
          <t xml:space="preserve"> CDados+EAGR+EALIM</t>
        </is>
      </c>
      <c r="I234" s="49" t="n">
        <v>2</v>
      </c>
      <c r="J234" s="59" t="inlineStr">
        <is>
          <t>1º</t>
        </is>
      </c>
      <c r="K234" s="59" t="inlineStr">
        <is>
          <t xml:space="preserve">1º </t>
        </is>
      </c>
      <c r="L234" s="46" t="n">
        <v>6</v>
      </c>
      <c r="M234" s="46" t="n">
        <v>14</v>
      </c>
      <c r="N234" s="46" t="n">
        <v>70</v>
      </c>
      <c r="O234" s="50" t="n">
        <v>1</v>
      </c>
      <c r="P234" s="70" t="n">
        <v>35</v>
      </c>
      <c r="Q234" s="51">
        <f>P234/M234</f>
        <v/>
      </c>
      <c r="R234" s="52" t="n">
        <v>1</v>
      </c>
      <c r="S234" s="71" t="n">
        <v>35</v>
      </c>
      <c r="T234" s="52">
        <f>S234/M234</f>
        <v/>
      </c>
      <c r="U234" s="51" t="n"/>
      <c r="V234" s="70" t="n"/>
      <c r="W234" s="51" t="n"/>
      <c r="X234" s="52" t="n"/>
      <c r="Y234" s="71" t="n"/>
      <c r="Z234" s="52" t="n"/>
      <c r="AA234" s="51" t="n"/>
      <c r="AB234" s="70" t="n"/>
      <c r="AC234" s="52" t="n"/>
      <c r="AD234" s="71" t="n"/>
      <c r="AE234" s="70" t="n"/>
      <c r="AF234" s="54">
        <f>((P234*O234)+(S234*R234)+(V234*U234)+(Y234*X234)+AB234+AD234+AE234)</f>
        <v/>
      </c>
      <c r="AG234" s="54">
        <f>'DSD (para preencher)'!AA234</f>
        <v/>
      </c>
      <c r="AH234" s="55" t="n">
        <v>35</v>
      </c>
      <c r="AI234" s="46">
        <f>AH234/M234</f>
        <v/>
      </c>
      <c r="AJ234" s="55" t="n">
        <v>35</v>
      </c>
      <c r="AK234" s="46">
        <f>AJ234/M234</f>
        <v/>
      </c>
      <c r="AL234" s="56">
        <f>AG234-AF234</f>
        <v/>
      </c>
      <c r="AY234" s="44" t="n">
        <v>1425</v>
      </c>
      <c r="AZ234">
        <f>((P234*O234)+(S234*R234)+(V234*U234)+(Y234*X234)+AB234+AD234+AE234)</f>
        <v/>
      </c>
    </row>
    <row r="235" ht="18" customHeight="1">
      <c r="A235" s="45" t="n"/>
      <c r="B235" s="45" t="n"/>
      <c r="C235" s="46" t="inlineStr">
        <is>
          <t>ECON</t>
        </is>
      </c>
      <c r="D235" s="46" t="inlineStr">
        <is>
          <t>DCEB</t>
        </is>
      </c>
      <c r="E235" s="58" t="inlineStr">
        <is>
          <t>Marketing da Gastronomia</t>
        </is>
      </c>
      <c r="F235" s="46" t="inlineStr">
        <is>
          <t>2º ciclo</t>
        </is>
      </c>
      <c r="G235" s="59" t="inlineStr">
        <is>
          <t>1812</t>
        </is>
      </c>
      <c r="H235" s="48" t="inlineStr">
        <is>
          <t xml:space="preserve"> CGAST</t>
        </is>
      </c>
      <c r="I235" s="49" t="n">
        <v>1</v>
      </c>
      <c r="J235" s="59" t="inlineStr">
        <is>
          <t>1º</t>
        </is>
      </c>
      <c r="K235" s="59" t="inlineStr">
        <is>
          <t xml:space="preserve">2º </t>
        </is>
      </c>
      <c r="L235" s="46" t="n">
        <v>3</v>
      </c>
      <c r="M235" s="46" t="n">
        <v>14</v>
      </c>
      <c r="N235" s="46" t="n">
        <v>35</v>
      </c>
      <c r="O235" s="50" t="n">
        <v>1</v>
      </c>
      <c r="P235" s="70" t="n">
        <v>21</v>
      </c>
      <c r="Q235" s="51">
        <f>P235/M235</f>
        <v/>
      </c>
      <c r="R235" s="52" t="n">
        <v>1</v>
      </c>
      <c r="S235" s="71" t="n">
        <v>14</v>
      </c>
      <c r="T235" s="52">
        <f>S235/M235</f>
        <v/>
      </c>
      <c r="U235" s="51" t="n"/>
      <c r="V235" s="70" t="n"/>
      <c r="W235" s="51" t="n"/>
      <c r="X235" s="52" t="n"/>
      <c r="Y235" s="71" t="n"/>
      <c r="Z235" s="52" t="n"/>
      <c r="AA235" s="51" t="n"/>
      <c r="AB235" s="70" t="n"/>
      <c r="AC235" s="52" t="n"/>
      <c r="AD235" s="71" t="n"/>
      <c r="AE235" s="70" t="n"/>
      <c r="AF235" s="54">
        <f>((P235*O235)+(S235*R235)+(V235*U235)+(Y235*X235)+AB235+AD235+AE235)</f>
        <v/>
      </c>
      <c r="AG235" s="54">
        <f>'DSD (para preencher)'!AA235</f>
        <v/>
      </c>
      <c r="AH235" s="55" t="n">
        <v>21</v>
      </c>
      <c r="AI235" s="46">
        <f>AH235/M235</f>
        <v/>
      </c>
      <c r="AJ235" s="55" t="n">
        <v>14</v>
      </c>
      <c r="AK235" s="46">
        <f>AJ235/M235</f>
        <v/>
      </c>
      <c r="AL235" s="56">
        <f>AG235-AF235</f>
        <v/>
      </c>
      <c r="AY235" s="44" t="n">
        <v>1812</v>
      </c>
      <c r="AZ235">
        <f>((P235*O235)+(S235*R235)+(V235*U235)+(Y235*X235)+AB235+AD235+AE235)</f>
        <v/>
      </c>
    </row>
    <row r="236" ht="18" customHeight="1">
      <c r="A236" s="45" t="n"/>
      <c r="B236" s="45" t="n"/>
      <c r="C236" s="46" t="inlineStr">
        <is>
          <t>EALIM</t>
        </is>
      </c>
      <c r="D236" s="55" t="inlineStr">
        <is>
          <t>DCEB</t>
        </is>
      </c>
      <c r="E236" s="58" t="inlineStr">
        <is>
          <t>Matérias Primas</t>
        </is>
      </c>
      <c r="F236" s="46" t="inlineStr">
        <is>
          <t>2º ciclo</t>
        </is>
      </c>
      <c r="G236" s="59" t="inlineStr">
        <is>
          <t>1809</t>
        </is>
      </c>
      <c r="H236" s="48" t="inlineStr">
        <is>
          <t xml:space="preserve"> CGAST+EALIM</t>
        </is>
      </c>
      <c r="I236" s="49" t="n">
        <v>1</v>
      </c>
      <c r="J236" s="59" t="inlineStr">
        <is>
          <t>1º</t>
        </is>
      </c>
      <c r="K236" s="59" t="inlineStr">
        <is>
          <t xml:space="preserve">2º </t>
        </is>
      </c>
      <c r="L236" s="46" t="n">
        <v>6</v>
      </c>
      <c r="M236" s="46" t="n">
        <v>14</v>
      </c>
      <c r="N236" s="46" t="n">
        <v>70</v>
      </c>
      <c r="O236" s="50" t="n">
        <v>1</v>
      </c>
      <c r="P236" s="70" t="n">
        <v>42</v>
      </c>
      <c r="Q236" s="51">
        <f>P236/M236</f>
        <v/>
      </c>
      <c r="R236" s="52" t="n"/>
      <c r="S236" s="71" t="n"/>
      <c r="T236" s="52" t="n"/>
      <c r="U236" s="51" t="n">
        <v>1</v>
      </c>
      <c r="V236" s="70" t="n">
        <v>35</v>
      </c>
      <c r="W236" s="51">
        <f>V236/M236</f>
        <v/>
      </c>
      <c r="X236" s="52" t="n"/>
      <c r="Y236" s="71" t="n"/>
      <c r="Z236" s="52" t="n"/>
      <c r="AA236" s="51" t="n"/>
      <c r="AB236" s="70" t="n"/>
      <c r="AC236" s="52" t="n"/>
      <c r="AD236" s="71" t="n"/>
      <c r="AE236" s="70" t="n"/>
      <c r="AF236" s="54">
        <f>((P236*O236)+(S236*R236)+(V236*U236)+(Y236*X236)+AB236+AD236+AE236)</f>
        <v/>
      </c>
      <c r="AG236" s="54">
        <f>'DSD (para preencher)'!AA236</f>
        <v/>
      </c>
      <c r="AH236" s="55" t="n">
        <v>42</v>
      </c>
      <c r="AI236" s="46">
        <f>AH236/M236</f>
        <v/>
      </c>
      <c r="AJ236" s="55" t="n">
        <v>35</v>
      </c>
      <c r="AK236" s="46">
        <f>AJ236/M236</f>
        <v/>
      </c>
      <c r="AL236" s="56">
        <f>AG236-AF236</f>
        <v/>
      </c>
      <c r="AY236" s="44" t="n">
        <v>1809</v>
      </c>
      <c r="AZ236">
        <f>((P236*O236)+(S236*R236)+(V236*U236)+(Y236*X236)+AB236+AD236+AE236)</f>
        <v/>
      </c>
    </row>
    <row r="237" ht="18" customHeight="1">
      <c r="A237" s="45" t="n"/>
      <c r="B237" s="45" t="n"/>
      <c r="C237" s="46" t="inlineStr">
        <is>
          <t>ERUR</t>
        </is>
      </c>
      <c r="D237" s="55" t="inlineStr">
        <is>
          <t>DCEB</t>
        </is>
      </c>
      <c r="E237" s="58" t="inlineStr">
        <is>
          <t>Mecânica de Fluidos</t>
        </is>
      </c>
      <c r="F237" s="46" t="inlineStr">
        <is>
          <t>2º ciclo</t>
        </is>
      </c>
      <c r="G237" s="59" t="inlineStr">
        <is>
          <t>1428</t>
        </is>
      </c>
      <c r="H237" s="48" t="inlineStr">
        <is>
          <t xml:space="preserve"> EAMB</t>
        </is>
      </c>
      <c r="I237" s="49" t="n">
        <v>1</v>
      </c>
      <c r="J237" s="59" t="inlineStr">
        <is>
          <t>1º</t>
        </is>
      </c>
      <c r="K237" s="59" t="inlineStr">
        <is>
          <t xml:space="preserve">1º </t>
        </is>
      </c>
      <c r="L237" s="46" t="n">
        <v>6</v>
      </c>
      <c r="M237" s="46" t="n">
        <v>14</v>
      </c>
      <c r="N237" s="46" t="n">
        <v>70</v>
      </c>
      <c r="O237" s="50" t="n"/>
      <c r="P237" s="70" t="n"/>
      <c r="Q237" s="51" t="n"/>
      <c r="R237" s="52" t="n">
        <v>1</v>
      </c>
      <c r="S237" s="71" t="n">
        <v>70</v>
      </c>
      <c r="T237" s="52">
        <f>S237/M237</f>
        <v/>
      </c>
      <c r="U237" s="51" t="n"/>
      <c r="V237" s="70" t="n"/>
      <c r="W237" s="51" t="n"/>
      <c r="X237" s="52" t="n"/>
      <c r="Y237" s="71" t="n"/>
      <c r="Z237" s="52" t="n"/>
      <c r="AA237" s="51" t="n"/>
      <c r="AB237" s="70" t="n"/>
      <c r="AC237" s="52" t="n"/>
      <c r="AD237" s="71" t="n"/>
      <c r="AE237" s="70" t="n"/>
      <c r="AF237" s="54">
        <f>((P237*O237)+(S237*R237)+(V237*U237)+(Y237*X237)+AB237+AD237+AE237)</f>
        <v/>
      </c>
      <c r="AG237" s="54">
        <f>'DSD (para preencher)'!AA237</f>
        <v/>
      </c>
      <c r="AH237" s="55" t="n"/>
      <c r="AI237" s="46" t="n"/>
      <c r="AJ237" s="55" t="n">
        <v>70</v>
      </c>
      <c r="AK237" s="46">
        <f>AJ237/M237</f>
        <v/>
      </c>
      <c r="AL237" s="56">
        <f>AG237-AF237</f>
        <v/>
      </c>
      <c r="AY237" s="44" t="n">
        <v>1428</v>
      </c>
      <c r="AZ237">
        <f>((P237*O237)+(S237*R237)+(V237*U237)+(Y237*X237)+AB237+AD237+AE237)</f>
        <v/>
      </c>
    </row>
    <row r="238" ht="18" customHeight="1">
      <c r="A238" s="45" t="n"/>
      <c r="B238" s="45" t="n"/>
      <c r="C238" s="46" t="n"/>
      <c r="D238" s="55" t="n"/>
      <c r="E238" s="58" t="inlineStr">
        <is>
          <t>Melhoramento Genético Animal</t>
        </is>
      </c>
      <c r="F238" s="46" t="inlineStr">
        <is>
          <t>2º ciclo</t>
        </is>
      </c>
      <c r="G238" s="59" t="inlineStr">
        <is>
          <t>1430</t>
        </is>
      </c>
      <c r="H238" s="55" t="inlineStr">
        <is>
          <t xml:space="preserve"> ZOO</t>
        </is>
      </c>
      <c r="I238" s="49" t="n">
        <v>1</v>
      </c>
      <c r="J238" s="59" t="inlineStr">
        <is>
          <t>1º</t>
        </is>
      </c>
      <c r="K238" s="59" t="inlineStr">
        <is>
          <t xml:space="preserve">1º </t>
        </is>
      </c>
      <c r="L238" s="46" t="n">
        <v>6</v>
      </c>
      <c r="M238" s="46" t="n">
        <v>14</v>
      </c>
      <c r="N238" s="46" t="n">
        <v>70</v>
      </c>
      <c r="O238" s="50" t="n"/>
      <c r="P238" s="70" t="n"/>
      <c r="Q238" s="51" t="n"/>
      <c r="R238" s="52" t="n">
        <v>1</v>
      </c>
      <c r="S238" s="71" t="n">
        <v>70</v>
      </c>
      <c r="T238" s="52">
        <f>S238/M238</f>
        <v/>
      </c>
      <c r="U238" s="51" t="n"/>
      <c r="V238" s="70" t="n"/>
      <c r="W238" s="51" t="n"/>
      <c r="X238" s="52" t="n"/>
      <c r="Y238" s="71" t="n"/>
      <c r="Z238" s="52" t="n"/>
      <c r="AA238" s="51" t="n"/>
      <c r="AB238" s="70" t="n"/>
      <c r="AC238" s="52" t="n"/>
      <c r="AD238" s="71" t="n"/>
      <c r="AE238" s="70" t="n"/>
      <c r="AF238" s="54">
        <f>((P238*O238)+(S238*R238)+(V238*U238)+(Y238*X238)+AB238+AD238+AE238)</f>
        <v/>
      </c>
      <c r="AG238" s="54">
        <f>'DSD (para preencher)'!AA238</f>
        <v/>
      </c>
      <c r="AH238" s="55" t="n"/>
      <c r="AI238" s="46" t="n"/>
      <c r="AJ238" s="55" t="n">
        <v>70</v>
      </c>
      <c r="AK238" s="46">
        <f>AJ238/M238</f>
        <v/>
      </c>
      <c r="AL238" s="56">
        <f>AG238-AF238</f>
        <v/>
      </c>
      <c r="AY238" s="44" t="n">
        <v>1430</v>
      </c>
      <c r="AZ238">
        <f>((P238*O238)+(S238*R238)+(V238*U238)+(Y238*X238)+AB238+AD238+AE238)</f>
        <v/>
      </c>
    </row>
    <row r="239" ht="18" customHeight="1">
      <c r="A239" s="45" t="n"/>
      <c r="B239" s="45" t="n"/>
      <c r="C239" s="46" t="n"/>
      <c r="D239" s="55" t="n"/>
      <c r="E239" s="58" t="inlineStr">
        <is>
          <t>Métodos de Análise dos Produtos Florestais</t>
        </is>
      </c>
      <c r="F239" s="46" t="inlineStr">
        <is>
          <t>2º ciclo</t>
        </is>
      </c>
      <c r="G239" s="59" t="inlineStr">
        <is>
          <t>1432</t>
        </is>
      </c>
      <c r="H239" s="55" t="inlineStr">
        <is>
          <t xml:space="preserve"> EFLO</t>
        </is>
      </c>
      <c r="I239" s="49" t="n">
        <v>1</v>
      </c>
      <c r="J239" s="59" t="inlineStr">
        <is>
          <t>1º</t>
        </is>
      </c>
      <c r="K239" s="59" t="inlineStr">
        <is>
          <t xml:space="preserve">1º </t>
        </is>
      </c>
      <c r="L239" s="46" t="n">
        <v>6</v>
      </c>
      <c r="M239" s="46" t="n">
        <v>14</v>
      </c>
      <c r="N239" s="46" t="n">
        <v>70</v>
      </c>
      <c r="O239" s="50" t="n">
        <v>1</v>
      </c>
      <c r="P239" s="70" t="n">
        <v>35</v>
      </c>
      <c r="Q239" s="51">
        <f>P239/M239</f>
        <v/>
      </c>
      <c r="R239" s="52" t="n"/>
      <c r="S239" s="71" t="n"/>
      <c r="T239" s="52" t="n"/>
      <c r="U239" s="51" t="n">
        <v>1</v>
      </c>
      <c r="V239" s="70" t="n">
        <v>35</v>
      </c>
      <c r="W239" s="51">
        <f>V239/M239</f>
        <v/>
      </c>
      <c r="X239" s="52" t="n"/>
      <c r="Y239" s="71" t="n"/>
      <c r="Z239" s="52" t="n"/>
      <c r="AA239" s="51" t="n"/>
      <c r="AB239" s="70" t="n"/>
      <c r="AC239" s="52" t="n"/>
      <c r="AD239" s="71" t="n"/>
      <c r="AE239" s="70" t="n"/>
      <c r="AF239" s="54">
        <f>((P239*O239)+(S239*R239)+(V239*U239)+(Y239*X239)+AB239+AD239+AE239)</f>
        <v/>
      </c>
      <c r="AG239" s="54">
        <f>'DSD (para preencher)'!AA239</f>
        <v/>
      </c>
      <c r="AH239" s="55" t="n">
        <v>35</v>
      </c>
      <c r="AI239" s="46">
        <f>AH239/M239</f>
        <v/>
      </c>
      <c r="AJ239" s="55" t="n">
        <v>35</v>
      </c>
      <c r="AK239" s="46">
        <f>AJ239/M239</f>
        <v/>
      </c>
      <c r="AL239" s="56">
        <f>AG239-AF239</f>
        <v/>
      </c>
      <c r="AY239" s="44" t="n">
        <v>1432</v>
      </c>
      <c r="AZ239">
        <f>((P239*O239)+(S239*R239)+(V239*U239)+(Y239*X239)+AB239+AD239+AE239)</f>
        <v/>
      </c>
    </row>
    <row r="240" ht="18" customHeight="1">
      <c r="A240" s="45" t="n"/>
      <c r="B240" s="45" t="n"/>
      <c r="C240" s="46" t="inlineStr">
        <is>
          <t>BIO</t>
        </is>
      </c>
      <c r="D240" s="55" t="inlineStr">
        <is>
          <t>DRAT</t>
        </is>
      </c>
      <c r="E240" s="58" t="inlineStr">
        <is>
          <t>Microbiologia e Segurança dos Alimentos</t>
        </is>
      </c>
      <c r="F240" s="46" t="inlineStr">
        <is>
          <t>2º ciclo</t>
        </is>
      </c>
      <c r="G240" s="59" t="inlineStr">
        <is>
          <t>1798</t>
        </is>
      </c>
      <c r="H240" s="48" t="inlineStr">
        <is>
          <t xml:space="preserve"> CGAST</t>
        </is>
      </c>
      <c r="I240" s="49" t="n">
        <v>1</v>
      </c>
      <c r="J240" s="59" t="inlineStr">
        <is>
          <t>1º</t>
        </is>
      </c>
      <c r="K240" s="59" t="inlineStr">
        <is>
          <t xml:space="preserve">1º </t>
        </is>
      </c>
      <c r="L240" s="46" t="n">
        <v>4</v>
      </c>
      <c r="M240" s="46" t="n">
        <v>14</v>
      </c>
      <c r="N240" s="46" t="n">
        <v>49</v>
      </c>
      <c r="O240" s="50" t="n"/>
      <c r="P240" s="70" t="n"/>
      <c r="Q240" s="51" t="n"/>
      <c r="R240" s="52" t="n">
        <v>1</v>
      </c>
      <c r="S240" s="71" t="n">
        <v>35</v>
      </c>
      <c r="T240" s="52">
        <f>S240/M240</f>
        <v/>
      </c>
      <c r="U240" s="51" t="n"/>
      <c r="V240" s="70" t="n"/>
      <c r="W240" s="51" t="n"/>
      <c r="X240" s="52" t="n"/>
      <c r="Y240" s="71" t="n"/>
      <c r="Z240" s="52" t="n"/>
      <c r="AA240" s="51" t="n"/>
      <c r="AB240" s="70" t="n"/>
      <c r="AC240" s="52" t="n"/>
      <c r="AD240" s="71" t="n"/>
      <c r="AE240" s="70" t="n"/>
      <c r="AF240" s="54">
        <f>((P240*O240)+(S240*R240)+(V240*U240)+(Y240*X240)+AB240+AD240+AE240)</f>
        <v/>
      </c>
      <c r="AG240" s="54">
        <f>'DSD (para preencher)'!AA240</f>
        <v/>
      </c>
      <c r="AH240" s="55" t="n"/>
      <c r="AI240" s="46" t="n"/>
      <c r="AJ240" s="55" t="n">
        <v>35</v>
      </c>
      <c r="AK240" s="46">
        <f>AJ240/M240</f>
        <v/>
      </c>
      <c r="AL240" s="56">
        <f>AG240-AF240</f>
        <v/>
      </c>
      <c r="AY240" s="44" t="n">
        <v>1798</v>
      </c>
      <c r="AZ240">
        <f>((P240*O240)+(S240*R240)+(V240*U240)+(Y240*X240)+AB240+AD240+AE240)</f>
        <v/>
      </c>
    </row>
    <row r="241" ht="18" customHeight="1">
      <c r="A241" s="45" t="n"/>
      <c r="B241" s="45" t="n"/>
      <c r="C241" s="46" t="n"/>
      <c r="D241" s="55" t="n"/>
      <c r="E241" s="58" t="inlineStr">
        <is>
          <t>Microbiologia Enológica</t>
        </is>
      </c>
      <c r="F241" s="46" t="inlineStr">
        <is>
          <t>2º ciclo</t>
        </is>
      </c>
      <c r="G241" s="59" t="inlineStr">
        <is>
          <t>1567</t>
        </is>
      </c>
      <c r="H241" s="55" t="inlineStr">
        <is>
          <t xml:space="preserve"> EVE</t>
        </is>
      </c>
      <c r="I241" s="49" t="n">
        <v>1</v>
      </c>
      <c r="J241" s="59" t="inlineStr">
        <is>
          <t>1º</t>
        </is>
      </c>
      <c r="K241" s="59" t="inlineStr">
        <is>
          <t xml:space="preserve">1º </t>
        </is>
      </c>
      <c r="L241" s="46" t="n">
        <v>6</v>
      </c>
      <c r="M241" s="46" t="n">
        <v>14</v>
      </c>
      <c r="N241" s="46" t="n">
        <v>70</v>
      </c>
      <c r="O241" s="50" t="n">
        <v>1</v>
      </c>
      <c r="P241" s="70" t="n">
        <v>28</v>
      </c>
      <c r="Q241" s="51">
        <f>P241/M241</f>
        <v/>
      </c>
      <c r="R241" s="52" t="n"/>
      <c r="S241" s="71" t="n"/>
      <c r="T241" s="52" t="n"/>
      <c r="U241" s="51" t="n">
        <v>1</v>
      </c>
      <c r="V241" s="70" t="n">
        <v>42</v>
      </c>
      <c r="W241" s="51">
        <f>V241/M241</f>
        <v/>
      </c>
      <c r="X241" s="52" t="n"/>
      <c r="Y241" s="71" t="n"/>
      <c r="Z241" s="52" t="n"/>
      <c r="AA241" s="51" t="n"/>
      <c r="AB241" s="70" t="n"/>
      <c r="AC241" s="52" t="n"/>
      <c r="AD241" s="71" t="n"/>
      <c r="AE241" s="70" t="n"/>
      <c r="AF241" s="54">
        <f>((P241*O241)+(S241*R241)+(V241*U241)+(Y241*X241)+AB241+AD241+AE241)</f>
        <v/>
      </c>
      <c r="AG241" s="54">
        <f>'DSD (para preencher)'!AA241</f>
        <v/>
      </c>
      <c r="AH241" s="55" t="n">
        <v>28</v>
      </c>
      <c r="AI241" s="46">
        <f>AH241/M241</f>
        <v/>
      </c>
      <c r="AJ241" s="55" t="n">
        <v>42</v>
      </c>
      <c r="AK241" s="46">
        <f>AJ241/M241</f>
        <v/>
      </c>
      <c r="AL241" s="56">
        <f>AG241-AF241</f>
        <v/>
      </c>
      <c r="AY241" s="44" t="n">
        <v>1567</v>
      </c>
      <c r="AZ241">
        <f>((P241*O241)+(S241*R241)+(V241*U241)+(Y241*X241)+AB241+AD241+AE241)</f>
        <v/>
      </c>
    </row>
    <row r="242" ht="18" customHeight="1">
      <c r="A242" s="45" t="n"/>
      <c r="B242" s="45" t="n"/>
      <c r="C242" s="46" t="n"/>
      <c r="D242" s="55" t="n"/>
      <c r="E242" s="58" t="inlineStr">
        <is>
          <t>Modelação da Dinâmica da Floresta - Modelos Empíricos e de Base Fisiológica</t>
        </is>
      </c>
      <c r="F242" s="46" t="inlineStr">
        <is>
          <t>2º ciclo</t>
        </is>
      </c>
      <c r="G242" s="59" t="inlineStr">
        <is>
          <t>1907</t>
        </is>
      </c>
      <c r="H242" s="48" t="inlineStr">
        <is>
          <t xml:space="preserve"> MEDFOR</t>
        </is>
      </c>
      <c r="I242" s="49" t="n">
        <v>1</v>
      </c>
      <c r="J242" s="59" t="inlineStr">
        <is>
          <t>2º</t>
        </is>
      </c>
      <c r="K242" s="59" t="inlineStr">
        <is>
          <t xml:space="preserve">1º </t>
        </is>
      </c>
      <c r="L242" s="46" t="n">
        <v>6</v>
      </c>
      <c r="M242" s="46" t="n">
        <v>14</v>
      </c>
      <c r="N242" s="46" t="n">
        <v>70</v>
      </c>
      <c r="O242" s="50" t="n"/>
      <c r="P242" s="70" t="n"/>
      <c r="Q242" s="51" t="n"/>
      <c r="R242" s="52" t="n">
        <v>1</v>
      </c>
      <c r="S242" s="71" t="n">
        <v>70</v>
      </c>
      <c r="T242" s="52">
        <f>S242/M242</f>
        <v/>
      </c>
      <c r="U242" s="51" t="n"/>
      <c r="V242" s="70" t="n"/>
      <c r="W242" s="51" t="n"/>
      <c r="X242" s="52" t="n"/>
      <c r="Y242" s="71" t="n"/>
      <c r="Z242" s="52" t="n"/>
      <c r="AA242" s="51" t="n"/>
      <c r="AB242" s="70" t="n"/>
      <c r="AC242" s="52" t="n"/>
      <c r="AD242" s="71" t="n"/>
      <c r="AE242" s="70" t="n"/>
      <c r="AF242" s="54">
        <f>((P242*O242)+(S242*R242)+(V242*U242)+(Y242*X242)+AB242+AD242+AE242)</f>
        <v/>
      </c>
      <c r="AG242" s="54">
        <f>'DSD (para preencher)'!AA242</f>
        <v/>
      </c>
      <c r="AH242" s="55" t="n"/>
      <c r="AI242" s="46" t="n"/>
      <c r="AJ242" s="55" t="n">
        <v>70</v>
      </c>
      <c r="AK242" s="46">
        <f>AJ242/M242</f>
        <v/>
      </c>
      <c r="AL242" s="56">
        <f>AG242-AF242</f>
        <v/>
      </c>
      <c r="AY242" s="44" t="n">
        <v>1907</v>
      </c>
      <c r="AZ242">
        <f>((P242*O242)+(S242*R242)+(V242*U242)+(Y242*X242)+AB242+AD242+AE242)</f>
        <v/>
      </c>
    </row>
    <row r="243" ht="18" customHeight="1">
      <c r="A243" s="45" t="n"/>
      <c r="B243" s="45" t="n"/>
      <c r="C243" s="46" t="n"/>
      <c r="D243" s="55" t="n"/>
      <c r="E243" s="58" t="inlineStr">
        <is>
          <t>Modelação das Florestas Mediterrânicas: Problemas de Investigação e Casos de Estudo</t>
        </is>
      </c>
      <c r="F243" s="46" t="inlineStr">
        <is>
          <t>2º ciclo</t>
        </is>
      </c>
      <c r="G243" s="59" t="inlineStr">
        <is>
          <t>1955</t>
        </is>
      </c>
      <c r="H243" s="48" t="inlineStr">
        <is>
          <t xml:space="preserve"> MEDFOR</t>
        </is>
      </c>
      <c r="I243" s="49" t="n">
        <v>1</v>
      </c>
      <c r="J243" s="59" t="inlineStr">
        <is>
          <t>2º</t>
        </is>
      </c>
      <c r="K243" s="59" t="inlineStr">
        <is>
          <t xml:space="preserve">1º </t>
        </is>
      </c>
      <c r="L243" s="46" t="n">
        <v>6</v>
      </c>
      <c r="M243" s="46" t="n">
        <v>14</v>
      </c>
      <c r="N243" s="46" t="n">
        <v>70</v>
      </c>
      <c r="O243" s="50" t="n"/>
      <c r="P243" s="70" t="n"/>
      <c r="Q243" s="51" t="n"/>
      <c r="R243" s="52" t="n">
        <v>1</v>
      </c>
      <c r="S243" s="71" t="n">
        <v>34</v>
      </c>
      <c r="T243" s="52" t="n">
        <v>2.5</v>
      </c>
      <c r="U243" s="51" t="n"/>
      <c r="V243" s="70" t="n"/>
      <c r="W243" s="51" t="n"/>
      <c r="X243" s="52" t="n"/>
      <c r="Y243" s="71" t="n"/>
      <c r="Z243" s="52" t="n"/>
      <c r="AA243" s="51" t="n"/>
      <c r="AB243" s="70" t="n"/>
      <c r="AC243" s="52" t="n"/>
      <c r="AD243" s="71" t="n"/>
      <c r="AE243" s="70" t="n"/>
      <c r="AF243" s="54">
        <f>((P243*O243)+(S243*R243)+(V243*U243)+(Y243*X243)+AB243+AD243+AE243)</f>
        <v/>
      </c>
      <c r="AG243" s="54">
        <f>'DSD (para preencher)'!AA243</f>
        <v/>
      </c>
      <c r="AH243" s="55" t="n"/>
      <c r="AI243" s="46" t="n"/>
      <c r="AJ243" s="55" t="n">
        <v>34</v>
      </c>
      <c r="AK243" s="46" t="n">
        <v>2.5</v>
      </c>
      <c r="AL243" s="56">
        <f>AG243-AF243</f>
        <v/>
      </c>
      <c r="AY243" s="44" t="n">
        <v>1955</v>
      </c>
      <c r="AZ243">
        <f>((P243*O243)+(S243*R243)+(V243*U243)+(Y243*X243)+AB243+AD243+AE243)</f>
        <v/>
      </c>
    </row>
    <row r="244" ht="18" customHeight="1">
      <c r="A244" s="45" t="n"/>
      <c r="B244" s="45" t="n"/>
      <c r="C244" s="46" t="inlineStr">
        <is>
          <t>CAT</t>
        </is>
      </c>
      <c r="D244" s="55" t="inlineStr">
        <is>
          <t>DRAT</t>
        </is>
      </c>
      <c r="E244" s="58" t="inlineStr">
        <is>
          <t>Modelação dos Recursos Florestais</t>
        </is>
      </c>
      <c r="F244" s="46" t="inlineStr">
        <is>
          <t>2º ciclo</t>
        </is>
      </c>
      <c r="G244" s="59" t="inlineStr">
        <is>
          <t>1719</t>
        </is>
      </c>
      <c r="H244" s="55" t="inlineStr">
        <is>
          <t xml:space="preserve"> CDados+EFLO+MEDFOR</t>
        </is>
      </c>
      <c r="I244" s="49" t="n">
        <v>1</v>
      </c>
      <c r="J244" s="59" t="inlineStr">
        <is>
          <t>1º</t>
        </is>
      </c>
      <c r="K244" s="59" t="inlineStr">
        <is>
          <t xml:space="preserve">1º </t>
        </is>
      </c>
      <c r="L244" s="46" t="n">
        <v>6</v>
      </c>
      <c r="M244" s="46" t="n">
        <v>14</v>
      </c>
      <c r="N244" s="46" t="n">
        <v>70</v>
      </c>
      <c r="O244" s="50" t="n">
        <v>1</v>
      </c>
      <c r="P244" s="70" t="n">
        <v>70</v>
      </c>
      <c r="Q244" s="51">
        <f>P244/M244</f>
        <v/>
      </c>
      <c r="R244" s="52" t="n"/>
      <c r="S244" s="71" t="n"/>
      <c r="T244" s="52" t="n"/>
      <c r="U244" s="51" t="n"/>
      <c r="V244" s="70" t="n"/>
      <c r="W244" s="51" t="n"/>
      <c r="X244" s="52" t="n"/>
      <c r="Y244" s="71" t="n"/>
      <c r="Z244" s="52" t="n"/>
      <c r="AA244" s="51" t="n"/>
      <c r="AB244" s="70" t="n"/>
      <c r="AC244" s="52" t="n"/>
      <c r="AD244" s="71" t="n"/>
      <c r="AE244" s="70" t="n"/>
      <c r="AF244" s="54">
        <f>((P244*O244)+(S244*R244)+(V244*U244)+(Y244*X244)+AB244+AD244+AE244)</f>
        <v/>
      </c>
      <c r="AG244" s="54">
        <f>'DSD (para preencher)'!AA244</f>
        <v/>
      </c>
      <c r="AH244" s="55" t="n"/>
      <c r="AI244" s="46" t="n"/>
      <c r="AJ244" s="55" t="n">
        <v>70</v>
      </c>
      <c r="AK244" s="46">
        <f>AJ244/M244</f>
        <v/>
      </c>
      <c r="AL244" s="56">
        <f>AG244-AF244</f>
        <v/>
      </c>
      <c r="AY244" s="44" t="n">
        <v>1719</v>
      </c>
      <c r="AZ244">
        <f>((P244*O244)+(S244*R244)+(V244*U244)+(Y244*X244)+AB244+AD244+AE244)</f>
        <v/>
      </c>
    </row>
    <row r="245" ht="18" customHeight="1">
      <c r="A245" s="45" t="n"/>
      <c r="B245" s="45" t="n"/>
      <c r="C245" s="46" t="inlineStr">
        <is>
          <t xml:space="preserve">EAMB </t>
        </is>
      </c>
      <c r="D245" s="46" t="inlineStr">
        <is>
          <t>DCEB</t>
        </is>
      </c>
      <c r="E245" s="58" t="inlineStr">
        <is>
          <t>Modelação e Planeamento Ambiental</t>
        </is>
      </c>
      <c r="F245" s="46" t="inlineStr">
        <is>
          <t>2º ciclo</t>
        </is>
      </c>
      <c r="G245" s="59" t="inlineStr">
        <is>
          <t>1442</t>
        </is>
      </c>
      <c r="H245" s="55" t="inlineStr">
        <is>
          <t xml:space="preserve"> CDados+EAMB</t>
        </is>
      </c>
      <c r="I245" s="49" t="n">
        <v>1</v>
      </c>
      <c r="J245" s="59" t="inlineStr">
        <is>
          <t>2º</t>
        </is>
      </c>
      <c r="K245" s="59" t="inlineStr">
        <is>
          <t xml:space="preserve">1º </t>
        </is>
      </c>
      <c r="L245" s="46" t="n">
        <v>6</v>
      </c>
      <c r="M245" s="46" t="n">
        <v>14</v>
      </c>
      <c r="N245" s="46" t="n">
        <v>70</v>
      </c>
      <c r="O245" s="50" t="n">
        <v>1</v>
      </c>
      <c r="P245" s="70" t="n">
        <v>28</v>
      </c>
      <c r="Q245" s="51">
        <f>P245/M245</f>
        <v/>
      </c>
      <c r="R245" s="52" t="n">
        <v>1</v>
      </c>
      <c r="S245" s="71" t="n">
        <v>42</v>
      </c>
      <c r="T245" s="52">
        <f>S245/M245</f>
        <v/>
      </c>
      <c r="U245" s="51" t="n"/>
      <c r="V245" s="70" t="n"/>
      <c r="W245" s="51" t="n"/>
      <c r="X245" s="52" t="n"/>
      <c r="Y245" s="71" t="n"/>
      <c r="Z245" s="52" t="n"/>
      <c r="AA245" s="51" t="n"/>
      <c r="AB245" s="70" t="n"/>
      <c r="AC245" s="52" t="n"/>
      <c r="AD245" s="71" t="n"/>
      <c r="AE245" s="70" t="n"/>
      <c r="AF245" s="54">
        <f>((P245*O245)+(S245*R245)+(V245*U245)+(Y245*X245)+AB245+AD245+AE245)</f>
        <v/>
      </c>
      <c r="AG245" s="54">
        <f>'DSD (para preencher)'!AA245</f>
        <v/>
      </c>
      <c r="AH245" s="55" t="n">
        <v>28</v>
      </c>
      <c r="AI245" s="46">
        <f>AH245/M245</f>
        <v/>
      </c>
      <c r="AJ245" s="55" t="n">
        <v>42</v>
      </c>
      <c r="AK245" s="46">
        <f>AJ245/M245</f>
        <v/>
      </c>
      <c r="AL245" s="56">
        <f>AG245-AF245</f>
        <v/>
      </c>
      <c r="AY245" s="44" t="n">
        <v>1442</v>
      </c>
      <c r="AZ245">
        <f>((P245*O245)+(S245*R245)+(V245*U245)+(Y245*X245)+AB245+AD245+AE245)</f>
        <v/>
      </c>
    </row>
    <row r="246" ht="18" customHeight="1">
      <c r="A246" s="45" t="n"/>
      <c r="B246" s="45" t="n"/>
      <c r="C246" s="46" t="n"/>
      <c r="D246" s="55" t="n"/>
      <c r="E246" s="58" t="inlineStr">
        <is>
          <t>Modelos Florestais Aplicados</t>
        </is>
      </c>
      <c r="F246" s="46" t="inlineStr">
        <is>
          <t>2º ciclo</t>
        </is>
      </c>
      <c r="G246" s="59" t="inlineStr">
        <is>
          <t>2166</t>
        </is>
      </c>
      <c r="H246" s="48" t="inlineStr">
        <is>
          <t xml:space="preserve"> MEDFOR</t>
        </is>
      </c>
      <c r="I246" s="49" t="n">
        <v>1</v>
      </c>
      <c r="J246" s="59" t="inlineStr">
        <is>
          <t>2º</t>
        </is>
      </c>
      <c r="K246" s="59" t="inlineStr">
        <is>
          <t xml:space="preserve">1º </t>
        </is>
      </c>
      <c r="L246" s="46" t="n">
        <v>6</v>
      </c>
      <c r="M246" s="46" t="n">
        <v>14</v>
      </c>
      <c r="N246" s="46" t="n">
        <v>70</v>
      </c>
      <c r="O246" s="50" t="n"/>
      <c r="P246" s="70" t="n"/>
      <c r="Q246" s="51" t="n"/>
      <c r="R246" s="52" t="n">
        <v>1</v>
      </c>
      <c r="S246" s="71" t="n">
        <v>70</v>
      </c>
      <c r="T246" s="52">
        <f>S246/M246</f>
        <v/>
      </c>
      <c r="U246" s="51" t="n"/>
      <c r="V246" s="70" t="n"/>
      <c r="W246" s="51" t="n"/>
      <c r="X246" s="52" t="n"/>
      <c r="Y246" s="71" t="n"/>
      <c r="Z246" s="52" t="n"/>
      <c r="AA246" s="51" t="n"/>
      <c r="AB246" s="70" t="n"/>
      <c r="AC246" s="52" t="n"/>
      <c r="AD246" s="71" t="n"/>
      <c r="AE246" s="70" t="n"/>
      <c r="AF246" s="54">
        <f>((P246*O246)+(S246*R246)+(V246*U246)+(Y246*X246)+AB246+AD246+AE246)</f>
        <v/>
      </c>
      <c r="AG246" s="54">
        <f>'DSD (para preencher)'!AA246</f>
        <v/>
      </c>
      <c r="AH246" s="55" t="n"/>
      <c r="AI246" s="46" t="n"/>
      <c r="AJ246" s="55" t="n">
        <v>70</v>
      </c>
      <c r="AK246" s="46">
        <f>AJ246/M246</f>
        <v/>
      </c>
      <c r="AL246" s="56">
        <f>AG246-AF246</f>
        <v/>
      </c>
      <c r="AY246" s="44" t="n">
        <v>2166</v>
      </c>
      <c r="AZ246">
        <f>((P246*O246)+(S246*R246)+(V246*U246)+(Y246*X246)+AB246+AD246+AE246)</f>
        <v/>
      </c>
    </row>
    <row r="247" ht="18" customHeight="1">
      <c r="A247" s="45" t="n"/>
      <c r="B247" s="45" t="n"/>
      <c r="C247" s="46" t="n"/>
      <c r="D247" s="55" t="n"/>
      <c r="E247" s="58" t="inlineStr">
        <is>
          <t>Modos do Governo das Florestas Mediterrânicas</t>
        </is>
      </c>
      <c r="F247" s="46" t="inlineStr">
        <is>
          <t>2º ciclo</t>
        </is>
      </c>
      <c r="G247" s="59" t="inlineStr">
        <is>
          <t>1958</t>
        </is>
      </c>
      <c r="H247" s="48" t="inlineStr">
        <is>
          <t xml:space="preserve"> MEDFOR</t>
        </is>
      </c>
      <c r="I247" s="49" t="n">
        <v>1</v>
      </c>
      <c r="J247" s="59" t="inlineStr">
        <is>
          <t>2º</t>
        </is>
      </c>
      <c r="K247" s="59" t="inlineStr">
        <is>
          <t xml:space="preserve">1º </t>
        </is>
      </c>
      <c r="L247" s="46" t="n">
        <v>6</v>
      </c>
      <c r="M247" s="46" t="n">
        <v>14</v>
      </c>
      <c r="N247" s="46" t="n">
        <v>70</v>
      </c>
      <c r="O247" s="50" t="n"/>
      <c r="P247" s="70" t="n"/>
      <c r="Q247" s="51" t="n"/>
      <c r="R247" s="52" t="n">
        <v>1</v>
      </c>
      <c r="S247" s="71" t="n">
        <v>30</v>
      </c>
      <c r="T247" s="52" t="n">
        <v>2</v>
      </c>
      <c r="U247" s="51" t="n"/>
      <c r="V247" s="70" t="n"/>
      <c r="W247" s="51" t="n"/>
      <c r="X247" s="52" t="n"/>
      <c r="Y247" s="71" t="n"/>
      <c r="Z247" s="52" t="n"/>
      <c r="AA247" s="51" t="n"/>
      <c r="AB247" s="70" t="n"/>
      <c r="AC247" s="52" t="n"/>
      <c r="AD247" s="71" t="n"/>
      <c r="AE247" s="70" t="n"/>
      <c r="AF247" s="54">
        <f>((P247*O247)+(S247*R247)+(V247*U247)+(Y247*X247)+AB247+AD247+AE247)</f>
        <v/>
      </c>
      <c r="AG247" s="54">
        <f>'DSD (para preencher)'!AA247</f>
        <v/>
      </c>
      <c r="AH247" s="55" t="n"/>
      <c r="AI247" s="46" t="n"/>
      <c r="AJ247" s="55" t="n">
        <v>30</v>
      </c>
      <c r="AK247" s="46" t="n">
        <v>2</v>
      </c>
      <c r="AL247" s="56">
        <f>AG247-AF247</f>
        <v/>
      </c>
      <c r="AY247" s="44" t="n">
        <v>1958</v>
      </c>
      <c r="AZ247">
        <f>((P247*O247)+(S247*R247)+(V247*U247)+(Y247*X247)+AB247+AD247+AE247)</f>
        <v/>
      </c>
    </row>
    <row r="248" ht="18" customHeight="1">
      <c r="A248" s="45" t="n"/>
      <c r="B248" s="45" t="n"/>
      <c r="C248" s="46" t="inlineStr">
        <is>
          <t>EALM</t>
        </is>
      </c>
      <c r="D248" s="55" t="inlineStr">
        <is>
          <t>DCEB</t>
        </is>
      </c>
      <c r="E248" s="58" t="inlineStr">
        <is>
          <t>Noções de Fisiologia, Nutrição e Dietética</t>
        </is>
      </c>
      <c r="F248" s="46" t="inlineStr">
        <is>
          <t>2º ciclo</t>
        </is>
      </c>
      <c r="G248" s="59" t="inlineStr">
        <is>
          <t>1811</t>
        </is>
      </c>
      <c r="H248" s="48" t="inlineStr">
        <is>
          <t xml:space="preserve"> CGAST</t>
        </is>
      </c>
      <c r="I248" s="49" t="n">
        <v>1</v>
      </c>
      <c r="J248" s="59" t="inlineStr">
        <is>
          <t>1º</t>
        </is>
      </c>
      <c r="K248" s="59" t="inlineStr">
        <is>
          <t xml:space="preserve">2º </t>
        </is>
      </c>
      <c r="L248" s="46" t="n">
        <v>2</v>
      </c>
      <c r="M248" s="46" t="n">
        <v>14</v>
      </c>
      <c r="N248" s="46" t="n">
        <v>21</v>
      </c>
      <c r="O248" s="50" t="n">
        <v>1</v>
      </c>
      <c r="P248" s="70" t="n">
        <v>14</v>
      </c>
      <c r="Q248" s="51">
        <f>P248/M248</f>
        <v/>
      </c>
      <c r="R248" s="52" t="n">
        <v>1</v>
      </c>
      <c r="S248" s="71" t="n">
        <v>7</v>
      </c>
      <c r="T248" s="52">
        <f>S248/M248</f>
        <v/>
      </c>
      <c r="U248" s="51" t="n"/>
      <c r="V248" s="70" t="n"/>
      <c r="W248" s="51" t="n"/>
      <c r="X248" s="52" t="n"/>
      <c r="Y248" s="71" t="n"/>
      <c r="Z248" s="52" t="n"/>
      <c r="AA248" s="51" t="n"/>
      <c r="AB248" s="70" t="n"/>
      <c r="AC248" s="52" t="n"/>
      <c r="AD248" s="71" t="n"/>
      <c r="AE248" s="70" t="n"/>
      <c r="AF248" s="54">
        <f>((P248*O248)+(S248*R248)+(V248*U248)+(Y248*X248)+AB248+AD248+AE248)</f>
        <v/>
      </c>
      <c r="AG248" s="54">
        <f>'DSD (para preencher)'!AA248</f>
        <v/>
      </c>
      <c r="AH248" s="55" t="n">
        <v>14</v>
      </c>
      <c r="AI248" s="46">
        <f>AH248/M248</f>
        <v/>
      </c>
      <c r="AJ248" s="55" t="n">
        <v>7</v>
      </c>
      <c r="AK248" s="46">
        <f>AJ248/M248</f>
        <v/>
      </c>
      <c r="AL248" s="56">
        <f>AG248-AF248</f>
        <v/>
      </c>
      <c r="AY248" s="44" t="n">
        <v>1811</v>
      </c>
      <c r="AZ248">
        <f>((P248*O248)+(S248*R248)+(V248*U248)+(Y248*X248)+AB248+AD248+AE248)</f>
        <v/>
      </c>
    </row>
    <row r="249" ht="18" customHeight="1">
      <c r="A249" s="45" t="n"/>
      <c r="B249" s="45" t="n"/>
      <c r="C249" s="46" t="inlineStr">
        <is>
          <t>EZOO</t>
        </is>
      </c>
      <c r="D249" s="55" t="inlineStr">
        <is>
          <t>DCEB</t>
        </is>
      </c>
      <c r="E249" s="58" t="inlineStr">
        <is>
          <t>Nutrição Animal Avançada</t>
        </is>
      </c>
      <c r="F249" s="46" t="inlineStr">
        <is>
          <t>2º ciclo</t>
        </is>
      </c>
      <c r="G249" s="59" t="inlineStr">
        <is>
          <t>1723</t>
        </is>
      </c>
      <c r="H249" s="48" t="inlineStr">
        <is>
          <t xml:space="preserve"> EZOO</t>
        </is>
      </c>
      <c r="I249" s="49" t="n">
        <v>1</v>
      </c>
      <c r="J249" s="59" t="inlineStr">
        <is>
          <t>1º</t>
        </is>
      </c>
      <c r="K249" s="59" t="inlineStr">
        <is>
          <t xml:space="preserve">1º </t>
        </is>
      </c>
      <c r="L249" s="46" t="n">
        <v>6</v>
      </c>
      <c r="M249" s="46" t="n">
        <v>14</v>
      </c>
      <c r="N249" s="46" t="n">
        <v>70</v>
      </c>
      <c r="O249" s="50" t="n">
        <v>1</v>
      </c>
      <c r="P249" s="70" t="n">
        <v>28</v>
      </c>
      <c r="Q249" s="51">
        <f>P249/M249</f>
        <v/>
      </c>
      <c r="R249" s="52" t="n">
        <v>1</v>
      </c>
      <c r="S249" s="71" t="n">
        <v>42</v>
      </c>
      <c r="T249" s="52">
        <f>S249/M249</f>
        <v/>
      </c>
      <c r="U249" s="51" t="n"/>
      <c r="V249" s="70" t="n"/>
      <c r="W249" s="51" t="n"/>
      <c r="X249" s="52" t="n"/>
      <c r="Y249" s="71" t="n"/>
      <c r="Z249" s="52" t="n"/>
      <c r="AA249" s="51" t="n"/>
      <c r="AB249" s="70" t="n"/>
      <c r="AC249" s="52" t="n"/>
      <c r="AD249" s="71" t="n"/>
      <c r="AE249" s="70" t="n"/>
      <c r="AF249" s="54">
        <f>((P249*O249)+(S249*R249)+(V249*U249)+(Y249*X249)+AB249+AD249+AE249)</f>
        <v/>
      </c>
      <c r="AG249" s="54">
        <f>'DSD (para preencher)'!AA249</f>
        <v/>
      </c>
      <c r="AH249" s="55" t="n">
        <v>28</v>
      </c>
      <c r="AI249" s="46">
        <f>AH249/M249</f>
        <v/>
      </c>
      <c r="AJ249" s="55" t="n">
        <v>42</v>
      </c>
      <c r="AK249" s="46">
        <f>AJ249/M249</f>
        <v/>
      </c>
      <c r="AL249" s="56">
        <f>AG249-AF249</f>
        <v/>
      </c>
      <c r="AY249" s="44" t="n">
        <v>1723</v>
      </c>
      <c r="AZ249">
        <f>((P249*O249)+(S249*R249)+(V249*U249)+(Y249*X249)+AB249+AD249+AE249)</f>
        <v/>
      </c>
    </row>
    <row r="250" ht="18" customHeight="1">
      <c r="A250" s="45" t="n"/>
      <c r="B250" s="45" t="n"/>
      <c r="C250" s="46" t="inlineStr">
        <is>
          <t>EALM</t>
        </is>
      </c>
      <c r="D250" s="55" t="inlineStr">
        <is>
          <t>DCEB</t>
        </is>
      </c>
      <c r="E250" s="58" t="inlineStr">
        <is>
          <t>Nutrição e Toxicologia Alimentar</t>
        </is>
      </c>
      <c r="F250" s="46" t="inlineStr">
        <is>
          <t>2º ciclo</t>
        </is>
      </c>
      <c r="G250" s="59" t="inlineStr">
        <is>
          <t>1448</t>
        </is>
      </c>
      <c r="H250" s="48" t="inlineStr">
        <is>
          <t xml:space="preserve"> EALIM</t>
        </is>
      </c>
      <c r="I250" s="49" t="n">
        <v>1</v>
      </c>
      <c r="J250" s="59" t="inlineStr">
        <is>
          <t>1º</t>
        </is>
      </c>
      <c r="K250" s="59" t="inlineStr">
        <is>
          <t xml:space="preserve">1º </t>
        </is>
      </c>
      <c r="L250" s="46" t="n">
        <v>6</v>
      </c>
      <c r="M250" s="46" t="n">
        <v>14</v>
      </c>
      <c r="N250" s="46" t="n">
        <v>70</v>
      </c>
      <c r="O250" s="50" t="n">
        <v>1</v>
      </c>
      <c r="P250" s="70" t="n">
        <v>28</v>
      </c>
      <c r="Q250" s="51">
        <f>P250/M250</f>
        <v/>
      </c>
      <c r="R250" s="52" t="n">
        <v>1</v>
      </c>
      <c r="S250" s="71" t="n">
        <v>42</v>
      </c>
      <c r="T250" s="52">
        <f>S250/M250</f>
        <v/>
      </c>
      <c r="U250" s="51" t="n"/>
      <c r="V250" s="70" t="n"/>
      <c r="W250" s="51" t="n"/>
      <c r="X250" s="52" t="n"/>
      <c r="Y250" s="71" t="n"/>
      <c r="Z250" s="52" t="n"/>
      <c r="AA250" s="51" t="n"/>
      <c r="AB250" s="70" t="n"/>
      <c r="AC250" s="52" t="n"/>
      <c r="AD250" s="71" t="n"/>
      <c r="AE250" s="70" t="n"/>
      <c r="AF250" s="54">
        <f>((P250*O250)+(S250*R250)+(V250*U250)+(Y250*X250)+AB250+AD250+AE250)</f>
        <v/>
      </c>
      <c r="AG250" s="54">
        <f>'DSD (para preencher)'!AA250</f>
        <v/>
      </c>
      <c r="AH250" s="55" t="n">
        <v>28</v>
      </c>
      <c r="AI250" s="46">
        <f>AH250/M250</f>
        <v/>
      </c>
      <c r="AJ250" s="55" t="n">
        <v>42</v>
      </c>
      <c r="AK250" s="46">
        <f>AJ250/M250</f>
        <v/>
      </c>
      <c r="AL250" s="56">
        <f>AG250-AF250</f>
        <v/>
      </c>
      <c r="AY250" s="44" t="n">
        <v>1448</v>
      </c>
      <c r="AZ250">
        <f>((P250*O250)+(S250*R250)+(V250*U250)+(Y250*X250)+AB250+AD250+AE250)</f>
        <v/>
      </c>
    </row>
    <row r="251" ht="18" customHeight="1">
      <c r="A251" s="45" t="n"/>
      <c r="B251" s="45" t="n"/>
      <c r="C251" s="46" t="inlineStr">
        <is>
          <t>EALM</t>
        </is>
      </c>
      <c r="D251" s="55" t="inlineStr">
        <is>
          <t>DCEB</t>
        </is>
      </c>
      <c r="E251" s="58" t="inlineStr">
        <is>
          <t>O Vinho na Gastronomia</t>
        </is>
      </c>
      <c r="F251" s="46" t="inlineStr">
        <is>
          <t>2º ciclo</t>
        </is>
      </c>
      <c r="G251" s="59" t="inlineStr">
        <is>
          <t>1810</t>
        </is>
      </c>
      <c r="H251" s="48" t="inlineStr">
        <is>
          <t xml:space="preserve"> CGAST</t>
        </is>
      </c>
      <c r="I251" s="49" t="n">
        <v>1</v>
      </c>
      <c r="J251" s="59" t="inlineStr">
        <is>
          <t>1º</t>
        </is>
      </c>
      <c r="K251" s="59" t="inlineStr">
        <is>
          <t xml:space="preserve">2º </t>
        </is>
      </c>
      <c r="L251" s="46" t="n">
        <v>2.5</v>
      </c>
      <c r="M251" s="46" t="n">
        <v>14</v>
      </c>
      <c r="N251" s="46" t="n">
        <v>28</v>
      </c>
      <c r="O251" s="50" t="n">
        <v>1</v>
      </c>
      <c r="P251" s="70" t="n">
        <v>14</v>
      </c>
      <c r="Q251" s="51">
        <f>P251/M251</f>
        <v/>
      </c>
      <c r="R251" s="52" t="n">
        <v>1</v>
      </c>
      <c r="S251" s="71" t="n">
        <v>14</v>
      </c>
      <c r="T251" s="52">
        <f>S251/M251</f>
        <v/>
      </c>
      <c r="U251" s="51" t="n"/>
      <c r="V251" s="70" t="n"/>
      <c r="W251" s="51" t="n"/>
      <c r="X251" s="52" t="n"/>
      <c r="Y251" s="71" t="n"/>
      <c r="Z251" s="52" t="n"/>
      <c r="AA251" s="51" t="n"/>
      <c r="AB251" s="70" t="n"/>
      <c r="AC251" s="52" t="n"/>
      <c r="AD251" s="71" t="n"/>
      <c r="AE251" s="70" t="n"/>
      <c r="AF251" s="54">
        <f>((P251*O251)+(S251*R251)+(V251*U251)+(Y251*X251)+AB251+AD251+AE251)</f>
        <v/>
      </c>
      <c r="AG251" s="54">
        <f>'DSD (para preencher)'!AA251</f>
        <v/>
      </c>
      <c r="AH251" s="55" t="n">
        <v>14</v>
      </c>
      <c r="AI251" s="46">
        <f>AH251/M251</f>
        <v/>
      </c>
      <c r="AJ251" s="55" t="n">
        <v>14</v>
      </c>
      <c r="AK251" s="46">
        <f>AJ251/M251</f>
        <v/>
      </c>
      <c r="AL251" s="56">
        <f>AG251-AF251</f>
        <v/>
      </c>
      <c r="AY251" s="44" t="n">
        <v>1810</v>
      </c>
      <c r="AZ251">
        <f>((P251*O251)+(S251*R251)+(V251*U251)+(Y251*X251)+AB251+AD251+AE251)</f>
        <v/>
      </c>
    </row>
    <row r="252" ht="18" customHeight="1">
      <c r="A252" s="45" t="n"/>
      <c r="B252" s="45" t="n"/>
      <c r="C252" s="46" t="inlineStr">
        <is>
          <t>EAGR</t>
        </is>
      </c>
      <c r="D252" s="55" t="inlineStr">
        <is>
          <t>DCEB</t>
        </is>
      </c>
      <c r="E252" s="58" t="inlineStr">
        <is>
          <t>Olivicultura e Tecnologia do Azeite</t>
        </is>
      </c>
      <c r="F252" s="46" t="inlineStr">
        <is>
          <t>2º ciclo</t>
        </is>
      </c>
      <c r="G252" s="59" t="inlineStr">
        <is>
          <t>2247</t>
        </is>
      </c>
      <c r="H252" s="48" t="inlineStr">
        <is>
          <t xml:space="preserve"> EAGR+EALIM</t>
        </is>
      </c>
      <c r="I252" s="49" t="n">
        <v>1</v>
      </c>
      <c r="J252" s="59" t="inlineStr">
        <is>
          <t>1º</t>
        </is>
      </c>
      <c r="K252" s="59" t="inlineStr">
        <is>
          <t xml:space="preserve">1º </t>
        </is>
      </c>
      <c r="L252" s="46" t="n">
        <v>6</v>
      </c>
      <c r="M252" s="46" t="n">
        <v>14</v>
      </c>
      <c r="N252" s="46" t="n">
        <v>70</v>
      </c>
      <c r="O252" s="50" t="n"/>
      <c r="P252" s="70" t="n"/>
      <c r="Q252" s="51" t="n"/>
      <c r="R252" s="52" t="n">
        <v>1</v>
      </c>
      <c r="S252" s="71" t="n">
        <v>70</v>
      </c>
      <c r="T252" s="52">
        <f>S252/M252</f>
        <v/>
      </c>
      <c r="U252" s="51" t="n"/>
      <c r="V252" s="70" t="n"/>
      <c r="W252" s="51" t="n"/>
      <c r="X252" s="52" t="n"/>
      <c r="Y252" s="71" t="n"/>
      <c r="Z252" s="52" t="n"/>
      <c r="AA252" s="51" t="n"/>
      <c r="AB252" s="70" t="n"/>
      <c r="AC252" s="52" t="n"/>
      <c r="AD252" s="71" t="n"/>
      <c r="AE252" s="70" t="n"/>
      <c r="AF252" s="54">
        <f>((P252*O252)+(S252*R252)+(V252*U252)+(Y252*X252)+AB252+AD252+AE252)</f>
        <v/>
      </c>
      <c r="AG252" s="54">
        <f>'DSD (para preencher)'!AA252</f>
        <v/>
      </c>
      <c r="AH252" s="55" t="n"/>
      <c r="AI252" s="46" t="n"/>
      <c r="AJ252" s="55" t="n">
        <v>70</v>
      </c>
      <c r="AK252" s="46">
        <f>AJ252/M252</f>
        <v/>
      </c>
      <c r="AL252" s="56">
        <f>AG252-AF252</f>
        <v/>
      </c>
      <c r="AY252" s="44" t="n">
        <v>2247</v>
      </c>
      <c r="AZ252">
        <f>((P252*O252)+(S252*R252)+(V252*U252)+(Y252*X252)+AB252+AD252+AE252)</f>
        <v/>
      </c>
    </row>
    <row r="253" ht="18" customHeight="1">
      <c r="A253" s="45" t="n"/>
      <c r="B253" s="45" t="n"/>
      <c r="C253" s="46" t="inlineStr">
        <is>
          <t>AP</t>
        </is>
      </c>
      <c r="D253" s="55" t="inlineStr">
        <is>
          <t>DRAT</t>
        </is>
      </c>
      <c r="E253" s="58" t="inlineStr">
        <is>
          <t>Ordenamento do Território - Níveis Regional e Nacional</t>
        </is>
      </c>
      <c r="F253" s="46" t="inlineStr">
        <is>
          <t>2º ciclo</t>
        </is>
      </c>
      <c r="G253" s="59" t="inlineStr">
        <is>
          <t>1621</t>
        </is>
      </c>
      <c r="H253" s="55" t="inlineStr">
        <is>
          <t xml:space="preserve"> AP</t>
        </is>
      </c>
      <c r="I253" s="49" t="n">
        <v>1</v>
      </c>
      <c r="J253" s="59" t="inlineStr">
        <is>
          <t>2º</t>
        </is>
      </c>
      <c r="K253" s="59" t="inlineStr">
        <is>
          <t xml:space="preserve">1º </t>
        </is>
      </c>
      <c r="L253" s="46" t="n">
        <v>7</v>
      </c>
      <c r="M253" s="46" t="n">
        <v>14</v>
      </c>
      <c r="N253" s="46" t="n">
        <v>98</v>
      </c>
      <c r="O253" s="50" t="n"/>
      <c r="P253" s="70" t="n"/>
      <c r="Q253" s="51" t="n"/>
      <c r="R253" s="52" t="n">
        <v>1</v>
      </c>
      <c r="S253" s="71" t="n">
        <v>28</v>
      </c>
      <c r="T253" s="52">
        <f>S253/M253</f>
        <v/>
      </c>
      <c r="U253" s="51" t="n">
        <v>1</v>
      </c>
      <c r="V253" s="70" t="n">
        <v>42</v>
      </c>
      <c r="W253" s="51">
        <f>V253/M253</f>
        <v/>
      </c>
      <c r="X253" s="52" t="n"/>
      <c r="Y253" s="71" t="n"/>
      <c r="Z253" s="52" t="n"/>
      <c r="AA253" s="51" t="n"/>
      <c r="AB253" s="70" t="n"/>
      <c r="AC253" s="52" t="n"/>
      <c r="AD253" s="71" t="n"/>
      <c r="AE253" s="70" t="n"/>
      <c r="AF253" s="54">
        <f>((P253*O253)+(S253*R253)+(V253*U253)+(Y253*X253)+AB253+AD253+AE253)</f>
        <v/>
      </c>
      <c r="AG253" s="54">
        <f>'DSD (para preencher)'!AA253</f>
        <v/>
      </c>
      <c r="AH253" s="55" t="n">
        <v>28</v>
      </c>
      <c r="AI253" s="46">
        <f>AH253/M253</f>
        <v/>
      </c>
      <c r="AJ253" s="55" t="n">
        <v>42</v>
      </c>
      <c r="AK253" s="46">
        <f>AJ253/M253</f>
        <v/>
      </c>
      <c r="AL253" s="56">
        <f>AG253-AF253</f>
        <v/>
      </c>
      <c r="AY253" s="44" t="n">
        <v>1621</v>
      </c>
      <c r="AZ253">
        <f>((P253*O253)+(S253*R253)+(V253*U253)+(Y253*X253)+AB253+AD253+AE253)</f>
        <v/>
      </c>
    </row>
    <row r="254" ht="18" customHeight="1">
      <c r="A254" s="45" t="n"/>
      <c r="B254" s="45" t="n"/>
      <c r="C254" s="46" t="inlineStr">
        <is>
          <t>AP</t>
        </is>
      </c>
      <c r="D254" s="55" t="inlineStr">
        <is>
          <t>DRAT</t>
        </is>
      </c>
      <c r="E254" s="58" t="inlineStr">
        <is>
          <t>Ordenamento do Território - Nível Municipal</t>
        </is>
      </c>
      <c r="F254" s="46" t="inlineStr">
        <is>
          <t>2º ciclo</t>
        </is>
      </c>
      <c r="G254" s="59" t="inlineStr">
        <is>
          <t>1616</t>
        </is>
      </c>
      <c r="H254" s="55" t="inlineStr">
        <is>
          <t xml:space="preserve"> AP+EFLO</t>
        </is>
      </c>
      <c r="I254" s="49" t="n">
        <v>1</v>
      </c>
      <c r="J254" s="59" t="inlineStr">
        <is>
          <t>1º</t>
        </is>
      </c>
      <c r="K254" s="59" t="inlineStr">
        <is>
          <t xml:space="preserve">2º </t>
        </is>
      </c>
      <c r="L254" s="46" t="n">
        <v>7</v>
      </c>
      <c r="M254" s="46" t="n">
        <v>14</v>
      </c>
      <c r="N254" s="46" t="n">
        <v>98</v>
      </c>
      <c r="O254" s="50" t="n">
        <v>1</v>
      </c>
      <c r="P254" s="70" t="n">
        <v>28</v>
      </c>
      <c r="Q254" s="51">
        <f>P254/M254</f>
        <v/>
      </c>
      <c r="R254" s="52" t="n">
        <v>1</v>
      </c>
      <c r="S254" s="71" t="n">
        <v>56</v>
      </c>
      <c r="T254" s="52">
        <f>S254/M254</f>
        <v/>
      </c>
      <c r="U254" s="51" t="n"/>
      <c r="V254" s="70" t="n"/>
      <c r="W254" s="51" t="n"/>
      <c r="X254" s="52" t="n"/>
      <c r="Y254" s="71" t="n"/>
      <c r="Z254" s="52" t="n"/>
      <c r="AA254" s="51" t="n"/>
      <c r="AB254" s="70" t="n"/>
      <c r="AC254" s="52" t="n"/>
      <c r="AD254" s="71" t="n"/>
      <c r="AE254" s="70" t="n"/>
      <c r="AF254" s="54">
        <f>((P254*O254)+(S254*R254)+(V254*U254)+(Y254*X254)+AB254+AD254+AE254)</f>
        <v/>
      </c>
      <c r="AG254" s="54">
        <f>'DSD (para preencher)'!AA254</f>
        <v/>
      </c>
      <c r="AH254" s="55" t="n">
        <v>28</v>
      </c>
      <c r="AI254" s="46">
        <f>AH254/M254</f>
        <v/>
      </c>
      <c r="AJ254" s="55" t="n">
        <v>56</v>
      </c>
      <c r="AK254" s="46">
        <f>AJ254/M254</f>
        <v/>
      </c>
      <c r="AL254" s="56">
        <f>AG254-AF254</f>
        <v/>
      </c>
      <c r="AY254" s="44" t="n">
        <v>1616</v>
      </c>
      <c r="AZ254">
        <f>((P254*O254)+(S254*R254)+(V254*U254)+(Y254*X254)+AB254+AD254+AE254)</f>
        <v/>
      </c>
    </row>
    <row r="255" ht="18" customHeight="1">
      <c r="A255" s="45" t="n"/>
      <c r="B255" s="45" t="n"/>
      <c r="C255" s="46" t="inlineStr">
        <is>
          <t>EAGR</t>
        </is>
      </c>
      <c r="D255" s="55" t="inlineStr">
        <is>
          <t>DCEB</t>
        </is>
      </c>
      <c r="E255" s="58" t="inlineStr">
        <is>
          <t>Patologia Vegetal</t>
        </is>
      </c>
      <c r="F255" s="46" t="inlineStr">
        <is>
          <t>2º ciclo</t>
        </is>
      </c>
      <c r="G255" s="59" t="inlineStr">
        <is>
          <t>1469</t>
        </is>
      </c>
      <c r="H255" s="48" t="inlineStr">
        <is>
          <t xml:space="preserve"> EAGR+EFLO</t>
        </is>
      </c>
      <c r="I255" s="49" t="n">
        <v>1</v>
      </c>
      <c r="J255" s="59" t="inlineStr">
        <is>
          <t>1º</t>
        </is>
      </c>
      <c r="K255" s="59" t="inlineStr">
        <is>
          <t xml:space="preserve">2º </t>
        </is>
      </c>
      <c r="L255" s="46" t="n">
        <v>6</v>
      </c>
      <c r="M255" s="46" t="n">
        <v>14</v>
      </c>
      <c r="N255" s="46" t="n">
        <v>70</v>
      </c>
      <c r="O255" s="50" t="n">
        <v>1</v>
      </c>
      <c r="P255" s="70" t="n">
        <v>35</v>
      </c>
      <c r="Q255" s="51">
        <f>P255/M255</f>
        <v/>
      </c>
      <c r="R255" s="52" t="n">
        <v>1</v>
      </c>
      <c r="S255" s="71" t="n">
        <v>35</v>
      </c>
      <c r="T255" s="52">
        <f>S255/M255</f>
        <v/>
      </c>
      <c r="U255" s="51" t="n"/>
      <c r="V255" s="70" t="n"/>
      <c r="W255" s="51" t="n"/>
      <c r="X255" s="52" t="n"/>
      <c r="Y255" s="71" t="n"/>
      <c r="Z255" s="52" t="n"/>
      <c r="AA255" s="51" t="n"/>
      <c r="AB255" s="70" t="n"/>
      <c r="AC255" s="52" t="n"/>
      <c r="AD255" s="71" t="n"/>
      <c r="AE255" s="70" t="n"/>
      <c r="AF255" s="54">
        <f>((P255*O255)+(S255*R255)+(V255*U255)+(Y255*X255)+AB255+AD255+AE255)</f>
        <v/>
      </c>
      <c r="AG255" s="54">
        <f>'DSD (para preencher)'!AA255</f>
        <v/>
      </c>
      <c r="AH255" s="55" t="n">
        <v>35</v>
      </c>
      <c r="AI255" s="46">
        <f>AH255/M255</f>
        <v/>
      </c>
      <c r="AJ255" s="55" t="n">
        <v>35</v>
      </c>
      <c r="AK255" s="46">
        <f>AJ255/M255</f>
        <v/>
      </c>
      <c r="AL255" s="56">
        <f>AG255-AF255</f>
        <v/>
      </c>
      <c r="AY255" s="44" t="n">
        <v>1469</v>
      </c>
      <c r="AZ255">
        <f>((P255*O255)+(S255*R255)+(V255*U255)+(Y255*X255)+AB255+AD255+AE255)</f>
        <v/>
      </c>
    </row>
    <row r="256" ht="18" customHeight="1">
      <c r="A256" s="45" t="n"/>
      <c r="B256" s="45" t="n"/>
      <c r="C256" s="46" t="inlineStr">
        <is>
          <t>EAGR</t>
        </is>
      </c>
      <c r="D256" s="46" t="inlineStr">
        <is>
          <t>DCEB</t>
        </is>
      </c>
      <c r="E256" s="58" t="inlineStr">
        <is>
          <t>Pesticidas e Ambiente</t>
        </is>
      </c>
      <c r="F256" s="46" t="inlineStr">
        <is>
          <t>2º ciclo</t>
        </is>
      </c>
      <c r="G256" s="59" t="inlineStr">
        <is>
          <t>1470</t>
        </is>
      </c>
      <c r="H256" s="55" t="inlineStr">
        <is>
          <t xml:space="preserve"> EAGR</t>
        </is>
      </c>
      <c r="I256" s="49" t="n">
        <v>1</v>
      </c>
      <c r="J256" s="59" t="inlineStr">
        <is>
          <t>2º</t>
        </is>
      </c>
      <c r="K256" s="59" t="inlineStr">
        <is>
          <t xml:space="preserve">1º </t>
        </is>
      </c>
      <c r="L256" s="46" t="n">
        <v>6</v>
      </c>
      <c r="M256" s="46" t="n">
        <v>14</v>
      </c>
      <c r="N256" s="46" t="n">
        <v>70</v>
      </c>
      <c r="O256" s="50" t="n">
        <v>1</v>
      </c>
      <c r="P256" s="70" t="n">
        <v>42</v>
      </c>
      <c r="Q256" s="51">
        <f>P256/M256</f>
        <v/>
      </c>
      <c r="R256" s="52" t="n">
        <v>1</v>
      </c>
      <c r="S256" s="71" t="n">
        <v>28</v>
      </c>
      <c r="T256" s="52">
        <f>S256/M256</f>
        <v/>
      </c>
      <c r="U256" s="51" t="n"/>
      <c r="V256" s="70" t="n"/>
      <c r="W256" s="51" t="n"/>
      <c r="X256" s="52" t="n"/>
      <c r="Y256" s="71" t="n"/>
      <c r="Z256" s="52" t="n"/>
      <c r="AA256" s="51" t="n"/>
      <c r="AB256" s="70" t="n"/>
      <c r="AC256" s="52" t="n"/>
      <c r="AD256" s="71" t="n"/>
      <c r="AE256" s="70" t="n"/>
      <c r="AF256" s="54">
        <f>((P256*O256)+(S256*R256)+(V256*U256)+(Y256*X256)+AB256+AD256+AE256)</f>
        <v/>
      </c>
      <c r="AG256" s="54">
        <f>'DSD (para preencher)'!AA256</f>
        <v/>
      </c>
      <c r="AH256" s="55" t="n">
        <v>42</v>
      </c>
      <c r="AI256" s="46">
        <f>AH256/M256</f>
        <v/>
      </c>
      <c r="AJ256" s="55" t="n">
        <v>28</v>
      </c>
      <c r="AK256" s="46">
        <f>AJ256/M256</f>
        <v/>
      </c>
      <c r="AL256" s="56">
        <f>AG256-AF256</f>
        <v/>
      </c>
      <c r="AY256" s="44" t="n">
        <v>1470</v>
      </c>
      <c r="AZ256">
        <f>((P256*O256)+(S256*R256)+(V256*U256)+(Y256*X256)+AB256+AD256+AE256)</f>
        <v/>
      </c>
    </row>
    <row r="257" ht="18" customHeight="1">
      <c r="A257" s="45" t="n"/>
      <c r="B257" s="45" t="n"/>
      <c r="C257" s="46" t="inlineStr">
        <is>
          <t>CAT</t>
        </is>
      </c>
      <c r="D257" s="55" t="inlineStr">
        <is>
          <t>DRAT</t>
        </is>
      </c>
      <c r="E257" s="58" t="inlineStr">
        <is>
          <t>Processos dos Ecossistemas Florestais</t>
        </is>
      </c>
      <c r="F257" s="46" t="inlineStr">
        <is>
          <t>2º ciclo</t>
        </is>
      </c>
      <c r="G257" s="59" t="inlineStr">
        <is>
          <t>1855</t>
        </is>
      </c>
      <c r="H257" s="55" t="inlineStr">
        <is>
          <t xml:space="preserve"> CDados+EFLO</t>
        </is>
      </c>
      <c r="I257" s="49" t="n">
        <v>1</v>
      </c>
      <c r="J257" s="59" t="inlineStr">
        <is>
          <t>1º</t>
        </is>
      </c>
      <c r="K257" s="59" t="inlineStr">
        <is>
          <t xml:space="preserve">2º </t>
        </is>
      </c>
      <c r="L257" s="46" t="n">
        <v>6</v>
      </c>
      <c r="M257" s="46" t="n">
        <v>14</v>
      </c>
      <c r="N257" s="46" t="n">
        <v>70</v>
      </c>
      <c r="O257" s="50" t="n">
        <v>1</v>
      </c>
      <c r="P257" s="70" t="n">
        <v>35</v>
      </c>
      <c r="Q257" s="51">
        <f>P257/M257</f>
        <v/>
      </c>
      <c r="R257" s="52" t="n">
        <v>1</v>
      </c>
      <c r="S257" s="71" t="n">
        <v>35</v>
      </c>
      <c r="T257" s="52">
        <f>S257/M257</f>
        <v/>
      </c>
      <c r="U257" s="51" t="n"/>
      <c r="V257" s="70" t="n"/>
      <c r="W257" s="51" t="n"/>
      <c r="X257" s="52" t="n"/>
      <c r="Y257" s="71" t="n"/>
      <c r="Z257" s="52" t="n"/>
      <c r="AA257" s="51" t="n"/>
      <c r="AB257" s="70" t="n"/>
      <c r="AC257" s="52" t="n"/>
      <c r="AD257" s="71" t="n"/>
      <c r="AE257" s="70" t="n"/>
      <c r="AF257" s="54">
        <f>((P257*O257)+(S257*R257)+(V257*U257)+(Y257*X257)+AB257+AD257+AE257)</f>
        <v/>
      </c>
      <c r="AG257" s="54">
        <f>'DSD (para preencher)'!AA257</f>
        <v/>
      </c>
      <c r="AH257" s="55" t="n">
        <v>35</v>
      </c>
      <c r="AI257" s="46">
        <f>AH257/M257</f>
        <v/>
      </c>
      <c r="AJ257" s="55" t="n">
        <v>35</v>
      </c>
      <c r="AK257" s="46">
        <f>AJ257/M257</f>
        <v/>
      </c>
      <c r="AL257" s="56">
        <f>AG257-AF257</f>
        <v/>
      </c>
      <c r="AY257" s="44" t="n">
        <v>1855</v>
      </c>
      <c r="AZ257">
        <f>((P257*O257)+(S257*R257)+(V257*U257)+(Y257*X257)+AB257+AD257+AE257)</f>
        <v/>
      </c>
    </row>
    <row r="258" ht="18" customHeight="1">
      <c r="A258" s="45" t="n"/>
      <c r="B258" s="45" t="n"/>
      <c r="C258" s="46" t="inlineStr">
        <is>
          <t>EALM</t>
        </is>
      </c>
      <c r="D258" s="55" t="inlineStr">
        <is>
          <t>DCEB</t>
        </is>
      </c>
      <c r="E258" s="58" t="inlineStr">
        <is>
          <t>Processos Emergentes e Gestão Ambiental</t>
        </is>
      </c>
      <c r="F258" s="46" t="inlineStr">
        <is>
          <t>2º ciclo</t>
        </is>
      </c>
      <c r="G258" s="59" t="inlineStr">
        <is>
          <t>1477</t>
        </is>
      </c>
      <c r="H258" s="55" t="inlineStr">
        <is>
          <t xml:space="preserve"> CDados+EAMB</t>
        </is>
      </c>
      <c r="I258" s="49" t="n">
        <v>1</v>
      </c>
      <c r="J258" s="59" t="inlineStr">
        <is>
          <t>1º</t>
        </is>
      </c>
      <c r="K258" s="59" t="inlineStr">
        <is>
          <t xml:space="preserve">2º </t>
        </is>
      </c>
      <c r="L258" s="46" t="n">
        <v>6</v>
      </c>
      <c r="M258" s="46" t="n">
        <v>14</v>
      </c>
      <c r="N258" s="46" t="n">
        <v>70</v>
      </c>
      <c r="O258" s="50" t="n">
        <v>1</v>
      </c>
      <c r="P258" s="70" t="n">
        <v>28</v>
      </c>
      <c r="Q258" s="51">
        <f>P258/M258</f>
        <v/>
      </c>
      <c r="R258" s="52" t="n">
        <v>1</v>
      </c>
      <c r="S258" s="71" t="n">
        <v>42</v>
      </c>
      <c r="T258" s="52">
        <f>S258/M258</f>
        <v/>
      </c>
      <c r="U258" s="51" t="n"/>
      <c r="V258" s="70" t="n"/>
      <c r="W258" s="51" t="n"/>
      <c r="X258" s="52" t="n"/>
      <c r="Y258" s="71" t="n"/>
      <c r="Z258" s="52" t="n"/>
      <c r="AA258" s="51" t="n"/>
      <c r="AB258" s="70" t="n"/>
      <c r="AC258" s="52" t="n"/>
      <c r="AD258" s="71" t="n"/>
      <c r="AE258" s="70" t="n"/>
      <c r="AF258" s="54">
        <f>((P258*O258)+(S258*R258)+(V258*U258)+(Y258*X258)+AB258+AD258+AE258)</f>
        <v/>
      </c>
      <c r="AG258" s="54">
        <f>'DSD (para preencher)'!AA258</f>
        <v/>
      </c>
      <c r="AH258" s="55" t="n">
        <v>28</v>
      </c>
      <c r="AI258" s="46">
        <f>AH258/M258</f>
        <v/>
      </c>
      <c r="AJ258" s="55" t="n">
        <v>42</v>
      </c>
      <c r="AK258" s="46">
        <f>AJ258/M258</f>
        <v/>
      </c>
      <c r="AL258" s="56">
        <f>AG258-AF258</f>
        <v/>
      </c>
      <c r="AY258" s="44" t="n">
        <v>1477</v>
      </c>
      <c r="AZ258">
        <f>((P258*O258)+(S258*R258)+(V258*U258)+(Y258*X258)+AB258+AD258+AE258)</f>
        <v/>
      </c>
    </row>
    <row r="259" ht="18" customHeight="1">
      <c r="A259" s="45" t="n"/>
      <c r="B259" s="45" t="n"/>
      <c r="C259" s="46" t="n"/>
      <c r="D259" s="55" t="n"/>
      <c r="E259" s="58" t="inlineStr">
        <is>
          <t>Produção Alimentar e Processos de Trabalho em Restauração</t>
        </is>
      </c>
      <c r="F259" s="46" t="inlineStr">
        <is>
          <t>2º ciclo</t>
        </is>
      </c>
      <c r="G259" s="59" t="inlineStr">
        <is>
          <t>1802</t>
        </is>
      </c>
      <c r="H259" s="55" t="inlineStr">
        <is>
          <t xml:space="preserve"> CGAST</t>
        </is>
      </c>
      <c r="I259" s="49" t="n">
        <v>1</v>
      </c>
      <c r="J259" s="59" t="inlineStr">
        <is>
          <t>1º</t>
        </is>
      </c>
      <c r="K259" s="59" t="inlineStr">
        <is>
          <t xml:space="preserve">1º </t>
        </is>
      </c>
      <c r="L259" s="46" t="n">
        <v>2</v>
      </c>
      <c r="M259" s="46" t="n">
        <v>14</v>
      </c>
      <c r="N259" s="46" t="n">
        <v>21</v>
      </c>
      <c r="O259" s="50" t="n"/>
      <c r="P259" s="70" t="n"/>
      <c r="Q259" s="51" t="n"/>
      <c r="R259" s="52" t="n">
        <v>1</v>
      </c>
      <c r="S259" s="71" t="n">
        <v>21</v>
      </c>
      <c r="T259" s="52">
        <f>S259/M259</f>
        <v/>
      </c>
      <c r="U259" s="51" t="n"/>
      <c r="V259" s="70" t="n"/>
      <c r="W259" s="51" t="n"/>
      <c r="X259" s="52" t="n"/>
      <c r="Y259" s="71" t="n"/>
      <c r="Z259" s="52" t="n"/>
      <c r="AA259" s="51" t="n"/>
      <c r="AB259" s="70" t="n"/>
      <c r="AC259" s="52" t="n"/>
      <c r="AD259" s="71" t="n"/>
      <c r="AE259" s="70" t="n"/>
      <c r="AF259" s="54">
        <f>((P259*O259)+(S259*R259)+(V259*U259)+(Y259*X259)+AB259+AD259+AE259)</f>
        <v/>
      </c>
      <c r="AG259" s="54">
        <f>'DSD (para preencher)'!AA259</f>
        <v/>
      </c>
      <c r="AH259" s="55" t="n"/>
      <c r="AI259" s="46" t="n"/>
      <c r="AJ259" s="55" t="n">
        <v>21</v>
      </c>
      <c r="AK259" s="46">
        <f>AJ259/M259</f>
        <v/>
      </c>
      <c r="AL259" s="56">
        <f>AG259-AF259</f>
        <v/>
      </c>
      <c r="AY259" s="44" t="n">
        <v>1802</v>
      </c>
      <c r="AZ259">
        <f>((P259*O259)+(S259*R259)+(V259*U259)+(Y259*X259)+AB259+AD259+AE259)</f>
        <v/>
      </c>
    </row>
    <row r="260" ht="18" customHeight="1">
      <c r="A260" s="45" t="n"/>
      <c r="B260" s="45" t="n"/>
      <c r="C260" s="46" t="inlineStr">
        <is>
          <t xml:space="preserve">EAMB </t>
        </is>
      </c>
      <c r="D260" s="46" t="inlineStr">
        <is>
          <t>DCEB</t>
        </is>
      </c>
      <c r="E260" s="58" t="inlineStr">
        <is>
          <t>Projecto</t>
        </is>
      </c>
      <c r="F260" s="46" t="inlineStr">
        <is>
          <t>2º ciclo</t>
        </is>
      </c>
      <c r="G260" s="59" t="inlineStr">
        <is>
          <t>1634</t>
        </is>
      </c>
      <c r="H260" s="55" t="inlineStr">
        <is>
          <t xml:space="preserve"> EAMB</t>
        </is>
      </c>
      <c r="I260" s="49" t="n">
        <v>1</v>
      </c>
      <c r="J260" s="59" t="inlineStr">
        <is>
          <t>1º</t>
        </is>
      </c>
      <c r="K260" s="59" t="inlineStr">
        <is>
          <t xml:space="preserve">1º </t>
        </is>
      </c>
      <c r="L260" s="46" t="n">
        <v>6</v>
      </c>
      <c r="M260" s="46" t="n">
        <v>14</v>
      </c>
      <c r="N260" s="46" t="n">
        <v>70</v>
      </c>
      <c r="O260" s="50" t="n"/>
      <c r="P260" s="70" t="n"/>
      <c r="Q260" s="51" t="n"/>
      <c r="R260" s="52" t="n">
        <v>1</v>
      </c>
      <c r="S260" s="71" t="n">
        <v>70</v>
      </c>
      <c r="T260" s="52">
        <f>S260/M260</f>
        <v/>
      </c>
      <c r="U260" s="51" t="n"/>
      <c r="V260" s="70" t="n"/>
      <c r="W260" s="51" t="n"/>
      <c r="X260" s="52" t="n"/>
      <c r="Y260" s="71" t="n"/>
      <c r="Z260" s="52" t="n"/>
      <c r="AA260" s="51" t="n"/>
      <c r="AB260" s="70" t="n"/>
      <c r="AC260" s="52" t="n"/>
      <c r="AD260" s="71" t="n"/>
      <c r="AE260" s="70" t="n"/>
      <c r="AF260" s="54">
        <f>((P260*O260)+(S260*R260)+(V260*U260)+(Y260*X260)+AB260+AD260+AE260)</f>
        <v/>
      </c>
      <c r="AG260" s="54">
        <f>'DSD (para preencher)'!AA260</f>
        <v/>
      </c>
      <c r="AH260" s="55" t="n"/>
      <c r="AI260" s="46" t="n"/>
      <c r="AJ260" s="55" t="n">
        <v>70</v>
      </c>
      <c r="AK260" s="46">
        <f>AJ260/M260</f>
        <v/>
      </c>
      <c r="AL260" s="56">
        <f>AG260-AF260</f>
        <v/>
      </c>
      <c r="AY260" s="44" t="n">
        <v>1634</v>
      </c>
      <c r="AZ260">
        <f>((P260*O260)+(S260*R260)+(V260*U260)+(Y260*X260)+AB260+AD260+AE260)</f>
        <v/>
      </c>
    </row>
    <row r="261" ht="18" customHeight="1">
      <c r="A261" s="45" t="n"/>
      <c r="B261" s="45" t="n"/>
      <c r="C261" s="46" t="inlineStr">
        <is>
          <t>AP</t>
        </is>
      </c>
      <c r="D261" s="55" t="inlineStr">
        <is>
          <t>DRAT</t>
        </is>
      </c>
      <c r="E261" s="58" t="inlineStr">
        <is>
          <t>Projecto de Execução de Arquitectura Paisagista</t>
        </is>
      </c>
      <c r="F261" s="46" t="inlineStr">
        <is>
          <t>2º ciclo</t>
        </is>
      </c>
      <c r="G261" s="59" t="inlineStr">
        <is>
          <t>1611</t>
        </is>
      </c>
      <c r="H261" s="55" t="inlineStr">
        <is>
          <t xml:space="preserve"> AP</t>
        </is>
      </c>
      <c r="I261" s="49" t="n">
        <v>1</v>
      </c>
      <c r="J261" s="59" t="inlineStr">
        <is>
          <t>1º</t>
        </is>
      </c>
      <c r="K261" s="59" t="inlineStr">
        <is>
          <t xml:space="preserve">1º </t>
        </is>
      </c>
      <c r="L261" s="46" t="n">
        <v>7</v>
      </c>
      <c r="M261" s="46" t="n">
        <v>14</v>
      </c>
      <c r="N261" s="46" t="n">
        <v>98</v>
      </c>
      <c r="O261" s="50" t="n">
        <v>1</v>
      </c>
      <c r="P261" s="70" t="n">
        <v>28</v>
      </c>
      <c r="Q261" s="51">
        <f>P261/M261</f>
        <v/>
      </c>
      <c r="R261" s="52" t="n">
        <v>1</v>
      </c>
      <c r="S261" s="71" t="n">
        <v>56</v>
      </c>
      <c r="T261" s="52">
        <f>S261/M261</f>
        <v/>
      </c>
      <c r="U261" s="51" t="n"/>
      <c r="V261" s="70" t="n"/>
      <c r="W261" s="51" t="n"/>
      <c r="X261" s="52" t="n"/>
      <c r="Y261" s="71" t="n"/>
      <c r="Z261" s="52" t="n"/>
      <c r="AA261" s="51" t="n"/>
      <c r="AB261" s="70" t="n"/>
      <c r="AC261" s="52" t="n"/>
      <c r="AD261" s="71" t="n"/>
      <c r="AE261" s="70" t="n"/>
      <c r="AF261" s="54">
        <f>((P261*O261)+(S261*R261)+(V261*U261)+(Y261*X261)+AB261+AD261+AE261)</f>
        <v/>
      </c>
      <c r="AG261" s="54">
        <f>'DSD (para preencher)'!AA261</f>
        <v/>
      </c>
      <c r="AH261" s="55" t="n">
        <v>28</v>
      </c>
      <c r="AI261" s="46">
        <f>AH261/M261</f>
        <v/>
      </c>
      <c r="AJ261" s="55" t="n">
        <v>56</v>
      </c>
      <c r="AK261" s="46">
        <f>AJ261/M261</f>
        <v/>
      </c>
      <c r="AL261" s="56">
        <f>AG261-AF261</f>
        <v/>
      </c>
      <c r="AY261" s="44" t="n">
        <v>1611</v>
      </c>
      <c r="AZ261">
        <f>((P261*O261)+(S261*R261)+(V261*U261)+(Y261*X261)+AB261+AD261+AE261)</f>
        <v/>
      </c>
    </row>
    <row r="262" ht="18" customHeight="1">
      <c r="A262" s="45" t="n"/>
      <c r="B262" s="45" t="n"/>
      <c r="C262" s="46" t="inlineStr">
        <is>
          <t>AP</t>
        </is>
      </c>
      <c r="D262" s="55" t="inlineStr">
        <is>
          <t>DRAT</t>
        </is>
      </c>
      <c r="E262" s="58" t="inlineStr">
        <is>
          <t>Projecto e Crítica do Espaço Público</t>
        </is>
      </c>
      <c r="F262" s="46" t="inlineStr">
        <is>
          <t>2º ciclo</t>
        </is>
      </c>
      <c r="G262" s="59" t="inlineStr">
        <is>
          <t>1622</t>
        </is>
      </c>
      <c r="H262" s="55" t="inlineStr">
        <is>
          <t xml:space="preserve"> AP</t>
        </is>
      </c>
      <c r="I262" s="49" t="n">
        <v>1</v>
      </c>
      <c r="J262" s="59" t="inlineStr">
        <is>
          <t>2º</t>
        </is>
      </c>
      <c r="K262" s="59" t="inlineStr">
        <is>
          <t xml:space="preserve">1º </t>
        </is>
      </c>
      <c r="L262" s="46" t="n">
        <v>7</v>
      </c>
      <c r="M262" s="46" t="n">
        <v>14</v>
      </c>
      <c r="N262" s="46" t="n">
        <v>98</v>
      </c>
      <c r="O262" s="50" t="n">
        <v>1</v>
      </c>
      <c r="P262" s="70" t="n">
        <v>35</v>
      </c>
      <c r="Q262" s="51">
        <f>P262/M262</f>
        <v/>
      </c>
      <c r="R262" s="52" t="n">
        <v>1</v>
      </c>
      <c r="S262" s="71" t="n">
        <v>42</v>
      </c>
      <c r="T262" s="52">
        <f>S262/M262</f>
        <v/>
      </c>
      <c r="U262" s="51" t="n"/>
      <c r="V262" s="70" t="n"/>
      <c r="W262" s="51" t="n"/>
      <c r="X262" s="52" t="n"/>
      <c r="Y262" s="71" t="n"/>
      <c r="Z262" s="52" t="n"/>
      <c r="AA262" s="51" t="n"/>
      <c r="AB262" s="70" t="n"/>
      <c r="AC262" s="52" t="n"/>
      <c r="AD262" s="71" t="n"/>
      <c r="AE262" s="70" t="n"/>
      <c r="AF262" s="54">
        <f>((P262*O262)+(S262*R262)+(V262*U262)+(Y262*X262)+AB262+AD262+AE262)</f>
        <v/>
      </c>
      <c r="AG262" s="54">
        <f>'DSD (para preencher)'!AA262</f>
        <v/>
      </c>
      <c r="AH262" s="55" t="n">
        <v>35</v>
      </c>
      <c r="AI262" s="46">
        <f>AH262/M262</f>
        <v/>
      </c>
      <c r="AJ262" s="55" t="n">
        <v>42</v>
      </c>
      <c r="AK262" s="46">
        <f>AJ262/M262</f>
        <v/>
      </c>
      <c r="AL262" s="56">
        <f>AG262-AF262</f>
        <v/>
      </c>
      <c r="AY262" s="44" t="n">
        <v>1622</v>
      </c>
      <c r="AZ262">
        <f>((P262*O262)+(S262*R262)+(V262*U262)+(Y262*X262)+AB262+AD262+AE262)</f>
        <v/>
      </c>
    </row>
    <row r="263" ht="18" customHeight="1">
      <c r="A263" s="45" t="n"/>
      <c r="B263" s="45" t="n"/>
      <c r="C263" s="46" t="inlineStr">
        <is>
          <t>EALM</t>
        </is>
      </c>
      <c r="D263" s="55" t="inlineStr">
        <is>
          <t>DCEB</t>
        </is>
      </c>
      <c r="E263" s="58" t="inlineStr">
        <is>
          <t>Projecto Industrial</t>
        </is>
      </c>
      <c r="F263" s="46" t="inlineStr">
        <is>
          <t>2º ciclo</t>
        </is>
      </c>
      <c r="G263" s="59" t="inlineStr">
        <is>
          <t>1487</t>
        </is>
      </c>
      <c r="H263" s="55" t="inlineStr">
        <is>
          <t xml:space="preserve"> EALIM</t>
        </is>
      </c>
      <c r="I263" s="49" t="n">
        <v>2</v>
      </c>
      <c r="J263" s="59" t="inlineStr">
        <is>
          <t>1º</t>
        </is>
      </c>
      <c r="K263" s="59" t="inlineStr">
        <is>
          <t xml:space="preserve">1º </t>
        </is>
      </c>
      <c r="L263" s="46" t="n">
        <v>6</v>
      </c>
      <c r="M263" s="46" t="n">
        <v>14</v>
      </c>
      <c r="N263" s="46" t="n">
        <v>70</v>
      </c>
      <c r="O263" s="50" t="n"/>
      <c r="P263" s="70" t="n"/>
      <c r="Q263" s="51" t="n"/>
      <c r="R263" s="52" t="n">
        <v>1</v>
      </c>
      <c r="S263" s="71" t="n">
        <v>70</v>
      </c>
      <c r="T263" s="52">
        <f>S263/M263</f>
        <v/>
      </c>
      <c r="U263" s="51" t="n"/>
      <c r="V263" s="70" t="n"/>
      <c r="W263" s="51" t="n"/>
      <c r="X263" s="52" t="n"/>
      <c r="Y263" s="71" t="n"/>
      <c r="Z263" s="52" t="n"/>
      <c r="AA263" s="51" t="n"/>
      <c r="AB263" s="70" t="n"/>
      <c r="AC263" s="52" t="n"/>
      <c r="AD263" s="71" t="n"/>
      <c r="AE263" s="70" t="n"/>
      <c r="AF263" s="54">
        <f>((P263*O263)+(S263*R263)+(V263*U263)+(Y263*X263)+AB263+AD263+AE263)</f>
        <v/>
      </c>
      <c r="AG263" s="54">
        <f>'DSD (para preencher)'!AA263</f>
        <v/>
      </c>
      <c r="AH263" s="55" t="n"/>
      <c r="AI263" s="46" t="n"/>
      <c r="AJ263" s="55" t="n">
        <v>70</v>
      </c>
      <c r="AK263" s="46">
        <f>AJ263/M263</f>
        <v/>
      </c>
      <c r="AL263" s="56">
        <f>AG263-AF263</f>
        <v/>
      </c>
      <c r="AY263" s="44" t="n">
        <v>1487</v>
      </c>
      <c r="AZ263">
        <f>((P263*O263)+(S263*R263)+(V263*U263)+(Y263*X263)+AB263+AD263+AE263)</f>
        <v/>
      </c>
    </row>
    <row r="264" ht="18" customHeight="1">
      <c r="A264" s="61" t="n"/>
      <c r="B264" s="61" t="n"/>
      <c r="C264" s="62" t="inlineStr">
        <is>
          <t>CAT</t>
        </is>
      </c>
      <c r="D264" s="62" t="inlineStr">
        <is>
          <t>DRAT</t>
        </is>
      </c>
      <c r="E264" s="64" t="inlineStr">
        <is>
          <t>Projeto Hackathon de Ciência de Dados</t>
        </is>
      </c>
      <c r="F264" s="62" t="inlineStr">
        <is>
          <t>2º ciclo</t>
        </is>
      </c>
      <c r="G264" s="65" t="inlineStr">
        <is>
          <t>2375</t>
        </is>
      </c>
      <c r="H264" s="63" t="inlineStr">
        <is>
          <t xml:space="preserve"> Cdados</t>
        </is>
      </c>
      <c r="I264" s="49" t="n">
        <v>1</v>
      </c>
      <c r="J264" s="65" t="inlineStr">
        <is>
          <t>2º</t>
        </is>
      </c>
      <c r="K264" s="65" t="inlineStr">
        <is>
          <t xml:space="preserve">1º </t>
        </is>
      </c>
      <c r="L264" s="62" t="n">
        <v>12</v>
      </c>
      <c r="M264" s="62" t="n">
        <v>14</v>
      </c>
      <c r="N264" s="62" t="n">
        <v>70</v>
      </c>
      <c r="O264" s="50" t="n"/>
      <c r="P264" s="72" t="n"/>
      <c r="Q264" s="67" t="n"/>
      <c r="R264" s="68" t="n"/>
      <c r="S264" s="73" t="n"/>
      <c r="T264" s="68" t="n"/>
      <c r="U264" s="67" t="n">
        <v>1</v>
      </c>
      <c r="V264" s="72" t="n">
        <v>35</v>
      </c>
      <c r="W264" s="67">
        <f>V264/M264</f>
        <v/>
      </c>
      <c r="X264" s="68" t="n"/>
      <c r="Y264" s="73" t="n"/>
      <c r="Z264" s="68" t="n"/>
      <c r="AA264" s="67" t="n"/>
      <c r="AB264" s="72" t="n"/>
      <c r="AC264" s="68" t="n"/>
      <c r="AD264" s="73" t="n"/>
      <c r="AE264" s="72" t="n">
        <v>35</v>
      </c>
      <c r="AF264" s="54">
        <f>((P264*O264)+(S264*R264)+(V264*U264)+(Y264*X264)+AB264+AD264+AE264)</f>
        <v/>
      </c>
      <c r="AG264" s="54">
        <f>'DSD (para preencher)'!AA264</f>
        <v/>
      </c>
      <c r="AH264" s="63" t="n"/>
      <c r="AI264" s="62" t="n"/>
      <c r="AJ264" s="63" t="n"/>
      <c r="AK264" s="62" t="n"/>
      <c r="AL264" s="56">
        <f>AG264-AF264</f>
        <v/>
      </c>
      <c r="AY264" s="44" t="n">
        <v>2375</v>
      </c>
      <c r="AZ264">
        <f>((P264*O264)+(S264*R264)+(V264*U264)+(Y264*X264)+AB264+AD264+AE264)</f>
        <v/>
      </c>
    </row>
    <row r="265" ht="18" customHeight="1">
      <c r="A265" s="45" t="n"/>
      <c r="B265" s="45" t="n"/>
      <c r="C265" s="46" t="inlineStr">
        <is>
          <t>EAGR</t>
        </is>
      </c>
      <c r="D265" s="46" t="inlineStr">
        <is>
          <t>DCEB</t>
        </is>
      </c>
      <c r="E265" s="58" t="inlineStr">
        <is>
          <t>Protecção da Vinha</t>
        </is>
      </c>
      <c r="F265" s="46" t="inlineStr">
        <is>
          <t>2º ciclo</t>
        </is>
      </c>
      <c r="G265" s="59" t="inlineStr">
        <is>
          <t>1569</t>
        </is>
      </c>
      <c r="H265" s="55" t="inlineStr">
        <is>
          <t xml:space="preserve"> EVE</t>
        </is>
      </c>
      <c r="I265" s="49" t="n">
        <v>1</v>
      </c>
      <c r="J265" s="59" t="inlineStr">
        <is>
          <t>1º</t>
        </is>
      </c>
      <c r="K265" s="59" t="inlineStr">
        <is>
          <t xml:space="preserve">2º </t>
        </is>
      </c>
      <c r="L265" s="46" t="n">
        <v>6</v>
      </c>
      <c r="M265" s="46" t="n">
        <v>14</v>
      </c>
      <c r="N265" s="46" t="n">
        <v>70</v>
      </c>
      <c r="O265" s="50" t="n">
        <v>1</v>
      </c>
      <c r="P265" s="70" t="n">
        <v>35</v>
      </c>
      <c r="Q265" s="51">
        <f>P265/M265</f>
        <v/>
      </c>
      <c r="R265" s="52" t="n">
        <v>1</v>
      </c>
      <c r="S265" s="71" t="n">
        <v>35</v>
      </c>
      <c r="T265" s="52">
        <f>S265/M265</f>
        <v/>
      </c>
      <c r="U265" s="51" t="n"/>
      <c r="V265" s="70" t="n"/>
      <c r="W265" s="51" t="n"/>
      <c r="X265" s="52" t="n"/>
      <c r="Y265" s="71" t="n"/>
      <c r="Z265" s="52" t="n"/>
      <c r="AA265" s="51" t="n"/>
      <c r="AB265" s="70" t="n"/>
      <c r="AC265" s="52" t="n"/>
      <c r="AD265" s="71" t="n"/>
      <c r="AE265" s="70" t="n"/>
      <c r="AF265" s="54">
        <f>((P265*O265)+(S265*R265)+(V265*U265)+(Y265*X265)+AB265+AD265+AE265)</f>
        <v/>
      </c>
      <c r="AG265" s="54">
        <f>'DSD (para preencher)'!AA265</f>
        <v/>
      </c>
      <c r="AH265" s="55" t="n">
        <v>35</v>
      </c>
      <c r="AI265" s="46">
        <f>AH265/M265</f>
        <v/>
      </c>
      <c r="AJ265" s="55" t="n">
        <v>35</v>
      </c>
      <c r="AK265" s="46">
        <f>AJ265/M265</f>
        <v/>
      </c>
      <c r="AL265" s="56">
        <f>AG265-AF265</f>
        <v/>
      </c>
      <c r="AY265" s="44" t="n">
        <v>1569</v>
      </c>
      <c r="AZ265">
        <f>((P265*O265)+(S265*R265)+(V265*U265)+(Y265*X265)+AB265+AD265+AE265)</f>
        <v/>
      </c>
    </row>
    <row r="266" ht="18" customHeight="1">
      <c r="A266" s="45" t="n"/>
      <c r="B266" s="45" t="n"/>
      <c r="C266" s="46" t="inlineStr">
        <is>
          <t>EAGR</t>
        </is>
      </c>
      <c r="D266" s="55" t="inlineStr">
        <is>
          <t>DCEB</t>
        </is>
      </c>
      <c r="E266" s="58" t="inlineStr">
        <is>
          <t>Protecção de Culturas</t>
        </is>
      </c>
      <c r="F266" s="46" t="inlineStr">
        <is>
          <t>2º ciclo</t>
        </is>
      </c>
      <c r="G266" s="59" t="inlineStr">
        <is>
          <t>1489</t>
        </is>
      </c>
      <c r="H266" s="55" t="inlineStr">
        <is>
          <t xml:space="preserve"> CDados+EAGR</t>
        </is>
      </c>
      <c r="I266" s="49" t="n">
        <v>1</v>
      </c>
      <c r="J266" s="59" t="inlineStr">
        <is>
          <t>1º</t>
        </is>
      </c>
      <c r="K266" s="59" t="inlineStr">
        <is>
          <t xml:space="preserve">2º </t>
        </is>
      </c>
      <c r="L266" s="46" t="n">
        <v>6</v>
      </c>
      <c r="M266" s="46" t="n">
        <v>14</v>
      </c>
      <c r="N266" s="46" t="n">
        <v>70</v>
      </c>
      <c r="O266" s="50" t="n">
        <v>1</v>
      </c>
      <c r="P266" s="70" t="n">
        <v>28</v>
      </c>
      <c r="Q266" s="51">
        <f>P266/M266</f>
        <v/>
      </c>
      <c r="R266" s="52" t="n">
        <v>2</v>
      </c>
      <c r="S266" s="71" t="n">
        <v>42</v>
      </c>
      <c r="T266" s="52">
        <f>S266/M266</f>
        <v/>
      </c>
      <c r="U266" s="51" t="n"/>
      <c r="V266" s="70" t="n"/>
      <c r="W266" s="51" t="n"/>
      <c r="X266" s="52" t="n"/>
      <c r="Y266" s="71" t="n"/>
      <c r="Z266" s="52" t="n"/>
      <c r="AA266" s="51" t="n"/>
      <c r="AB266" s="70" t="n"/>
      <c r="AC266" s="52" t="n"/>
      <c r="AD266" s="71" t="n"/>
      <c r="AE266" s="70" t="n"/>
      <c r="AF266" s="54">
        <f>((P266*O266)+(S266*R266)+(V266*U266)+(Y266*X266)+AB266+AD266+AE266)</f>
        <v/>
      </c>
      <c r="AG266" s="54">
        <f>'DSD (para preencher)'!AA266</f>
        <v/>
      </c>
      <c r="AH266" s="55" t="n">
        <v>28</v>
      </c>
      <c r="AI266" s="46">
        <f>AH266/M266</f>
        <v/>
      </c>
      <c r="AJ266" s="55" t="n">
        <v>42</v>
      </c>
      <c r="AK266" s="46">
        <f>AJ266/M266</f>
        <v/>
      </c>
      <c r="AL266" s="56">
        <f>AG266-AF266</f>
        <v/>
      </c>
      <c r="AY266" s="44" t="n">
        <v>1489</v>
      </c>
      <c r="AZ266">
        <f>((P266*O266)+(S266*R266)+(V266*U266)+(Y266*X266)+AB266+AD266+AE266)</f>
        <v/>
      </c>
    </row>
    <row r="267" ht="18" customHeight="1">
      <c r="A267" s="45" t="n"/>
      <c r="B267" s="45" t="n"/>
      <c r="C267" s="46" t="inlineStr">
        <is>
          <t>EAMB</t>
        </is>
      </c>
      <c r="D267" s="55" t="inlineStr">
        <is>
          <t>DCEB</t>
        </is>
      </c>
      <c r="E267" s="58" t="inlineStr">
        <is>
          <t>Química Ambiental</t>
        </is>
      </c>
      <c r="F267" s="46" t="inlineStr">
        <is>
          <t>2º ciclo</t>
        </is>
      </c>
      <c r="G267" s="59" t="inlineStr">
        <is>
          <t>1749</t>
        </is>
      </c>
      <c r="H267" s="55" t="inlineStr">
        <is>
          <t xml:space="preserve"> EAMB</t>
        </is>
      </c>
      <c r="I267" s="49" t="n">
        <v>1</v>
      </c>
      <c r="J267" s="59" t="inlineStr">
        <is>
          <t>1º</t>
        </is>
      </c>
      <c r="K267" s="59" t="inlineStr">
        <is>
          <t xml:space="preserve">1º </t>
        </is>
      </c>
      <c r="L267" s="46" t="n">
        <v>6</v>
      </c>
      <c r="M267" s="46" t="n">
        <v>14</v>
      </c>
      <c r="N267" s="46" t="n">
        <v>70</v>
      </c>
      <c r="O267" s="50" t="n">
        <v>1</v>
      </c>
      <c r="P267" s="70" t="n">
        <v>42</v>
      </c>
      <c r="Q267" s="51">
        <f>P267/M267</f>
        <v/>
      </c>
      <c r="R267" s="52" t="n"/>
      <c r="S267" s="71" t="n"/>
      <c r="T267" s="52" t="n"/>
      <c r="U267" s="51" t="n">
        <v>1</v>
      </c>
      <c r="V267" s="70" t="n">
        <v>28</v>
      </c>
      <c r="W267" s="51">
        <f>V267/M267</f>
        <v/>
      </c>
      <c r="X267" s="52" t="n"/>
      <c r="Y267" s="71" t="n"/>
      <c r="Z267" s="52" t="n"/>
      <c r="AA267" s="51" t="n"/>
      <c r="AB267" s="70" t="n"/>
      <c r="AC267" s="52" t="n"/>
      <c r="AD267" s="71" t="n"/>
      <c r="AE267" s="70" t="n"/>
      <c r="AF267" s="54">
        <f>((P267*O267)+(S267*R267)+(V267*U267)+(Y267*X267)+AB267+AD267+AE267)</f>
        <v/>
      </c>
      <c r="AG267" s="54">
        <f>'DSD (para preencher)'!AA267</f>
        <v/>
      </c>
      <c r="AH267" s="55" t="n">
        <v>42</v>
      </c>
      <c r="AI267" s="46">
        <f>AH267/M267</f>
        <v/>
      </c>
      <c r="AJ267" s="55" t="n">
        <v>28</v>
      </c>
      <c r="AK267" s="46">
        <f>AJ267/M267</f>
        <v/>
      </c>
      <c r="AL267" s="56">
        <f>AG267-AF267</f>
        <v/>
      </c>
      <c r="AY267" s="44" t="n">
        <v>1749</v>
      </c>
      <c r="AZ267">
        <f>((P267*O267)+(S267*R267)+(V267*U267)+(Y267*X267)+AB267+AD267+AE267)</f>
        <v/>
      </c>
    </row>
    <row r="268" ht="18" customHeight="1">
      <c r="A268" s="45" t="n"/>
      <c r="B268" s="45" t="n"/>
      <c r="C268" s="46" t="n"/>
      <c r="D268" s="55" t="n"/>
      <c r="E268" s="58" t="inlineStr">
        <is>
          <t>Química dos Alimentos</t>
        </is>
      </c>
      <c r="F268" s="46" t="inlineStr">
        <is>
          <t>2º ciclo</t>
        </is>
      </c>
      <c r="G268" s="59" t="inlineStr">
        <is>
          <t>1795</t>
        </is>
      </c>
      <c r="H268" s="55" t="inlineStr">
        <is>
          <t xml:space="preserve"> CGAST</t>
        </is>
      </c>
      <c r="I268" s="49" t="n">
        <v>1</v>
      </c>
      <c r="J268" s="59" t="inlineStr">
        <is>
          <t>1º</t>
        </is>
      </c>
      <c r="K268" s="59" t="inlineStr">
        <is>
          <t xml:space="preserve">1º </t>
        </is>
      </c>
      <c r="L268" s="46" t="n">
        <v>4</v>
      </c>
      <c r="M268" s="46" t="n">
        <v>14</v>
      </c>
      <c r="N268" s="46" t="n">
        <v>49</v>
      </c>
      <c r="O268" s="50" t="n">
        <v>1</v>
      </c>
      <c r="P268" s="70" t="n">
        <v>21</v>
      </c>
      <c r="Q268" s="51">
        <f>P268/M268</f>
        <v/>
      </c>
      <c r="R268" s="52" t="n">
        <v>1</v>
      </c>
      <c r="S268" s="71" t="n">
        <v>14</v>
      </c>
      <c r="T268" s="52">
        <f>S268/M268</f>
        <v/>
      </c>
      <c r="U268" s="51" t="n">
        <v>1</v>
      </c>
      <c r="V268" s="70" t="n">
        <v>14</v>
      </c>
      <c r="W268" s="51">
        <f>V268/M268</f>
        <v/>
      </c>
      <c r="X268" s="52" t="n"/>
      <c r="Y268" s="71" t="n"/>
      <c r="Z268" s="52" t="n"/>
      <c r="AA268" s="51" t="n"/>
      <c r="AB268" s="70" t="n"/>
      <c r="AC268" s="52" t="n"/>
      <c r="AD268" s="71" t="n"/>
      <c r="AE268" s="70" t="n"/>
      <c r="AF268" s="54">
        <f>((P268*O268)+(S268*R268)+(V268*U268)+(Y268*X268)+AB268+AD268+AE268)</f>
        <v/>
      </c>
      <c r="AG268" s="54">
        <f>'DSD (para preencher)'!AA268</f>
        <v/>
      </c>
      <c r="AH268" s="55" t="n">
        <v>21</v>
      </c>
      <c r="AI268" s="46">
        <f>AH268/M268</f>
        <v/>
      </c>
      <c r="AJ268" s="55" t="n">
        <v>28</v>
      </c>
      <c r="AK268" s="46">
        <f>AJ268/M268</f>
        <v/>
      </c>
      <c r="AL268" s="56">
        <f>AG268-AF268</f>
        <v/>
      </c>
      <c r="AY268" s="44" t="n">
        <v>1795</v>
      </c>
      <c r="AZ268">
        <f>((P268*O268)+(S268*R268)+(V268*U268)+(Y268*X268)+AB268+AD268+AE268)</f>
        <v/>
      </c>
    </row>
    <row r="269" ht="18" customHeight="1">
      <c r="A269" s="45" t="n"/>
      <c r="B269" s="45" t="n"/>
      <c r="C269" s="46" t="inlineStr">
        <is>
          <t>AP</t>
        </is>
      </c>
      <c r="D269" s="55" t="inlineStr">
        <is>
          <t>DRAT</t>
        </is>
      </c>
      <c r="E269" s="58" t="inlineStr">
        <is>
          <t>Recuperação e Gestão da Paisagem Cultural</t>
        </is>
      </c>
      <c r="F269" s="46" t="inlineStr">
        <is>
          <t>2º ciclo</t>
        </is>
      </c>
      <c r="G269" s="59" t="inlineStr">
        <is>
          <t>1617</t>
        </is>
      </c>
      <c r="H269" s="55" t="inlineStr">
        <is>
          <t xml:space="preserve"> AP</t>
        </is>
      </c>
      <c r="I269" s="49" t="n">
        <v>1</v>
      </c>
      <c r="J269" s="59" t="inlineStr">
        <is>
          <t>1º</t>
        </is>
      </c>
      <c r="K269" s="59" t="inlineStr">
        <is>
          <t xml:space="preserve">2º </t>
        </is>
      </c>
      <c r="L269" s="46" t="n">
        <v>6</v>
      </c>
      <c r="M269" s="46" t="n">
        <v>14</v>
      </c>
      <c r="N269" s="46" t="n">
        <v>70</v>
      </c>
      <c r="O269" s="50" t="n">
        <v>1</v>
      </c>
      <c r="P269" s="70" t="n">
        <v>35</v>
      </c>
      <c r="Q269" s="51">
        <f>P269/M269</f>
        <v/>
      </c>
      <c r="R269" s="52" t="n">
        <v>1</v>
      </c>
      <c r="S269" s="71" t="n">
        <v>35</v>
      </c>
      <c r="T269" s="52">
        <f>S269/M269</f>
        <v/>
      </c>
      <c r="U269" s="51" t="n"/>
      <c r="V269" s="70" t="n"/>
      <c r="W269" s="51" t="n"/>
      <c r="X269" s="52" t="n"/>
      <c r="Y269" s="71" t="n"/>
      <c r="Z269" s="52" t="n"/>
      <c r="AA269" s="51" t="n"/>
      <c r="AB269" s="70" t="n"/>
      <c r="AC269" s="52" t="n"/>
      <c r="AD269" s="71" t="n"/>
      <c r="AE269" s="70" t="n"/>
      <c r="AF269" s="54">
        <f>((P269*O269)+(S269*R269)+(V269*U269)+(Y269*X269)+AB269+AD269+AE269)</f>
        <v/>
      </c>
      <c r="AG269" s="54">
        <f>'DSD (para preencher)'!AA269</f>
        <v/>
      </c>
      <c r="AH269" s="55" t="n">
        <v>35</v>
      </c>
      <c r="AI269" s="46">
        <f>AH269/M269</f>
        <v/>
      </c>
      <c r="AJ269" s="55" t="n">
        <v>35</v>
      </c>
      <c r="AK269" s="46">
        <f>AJ269/M269</f>
        <v/>
      </c>
      <c r="AL269" s="56">
        <f>AG269-AF269</f>
        <v/>
      </c>
      <c r="AY269" s="44" t="n">
        <v>1617</v>
      </c>
      <c r="AZ269">
        <f>((P269*O269)+(S269*R269)+(V269*U269)+(Y269*X269)+AB269+AD269+AE269)</f>
        <v/>
      </c>
    </row>
    <row r="270" ht="18" customHeight="1">
      <c r="A270" s="45" t="n"/>
      <c r="B270" s="45" t="n"/>
      <c r="C270" s="46" t="inlineStr">
        <is>
          <t>ERUR</t>
        </is>
      </c>
      <c r="D270" s="55" t="inlineStr">
        <is>
          <t>DCEB</t>
        </is>
      </c>
      <c r="E270" s="58" t="inlineStr">
        <is>
          <t>Rega e Drenagem</t>
        </is>
      </c>
      <c r="F270" s="46" t="inlineStr">
        <is>
          <t>2º ciclo</t>
        </is>
      </c>
      <c r="G270" s="59" t="inlineStr">
        <is>
          <t>1496</t>
        </is>
      </c>
      <c r="H270" s="55" t="inlineStr">
        <is>
          <t xml:space="preserve"> Cdados+EAGR</t>
        </is>
      </c>
      <c r="I270" s="49" t="n">
        <v>1</v>
      </c>
      <c r="J270" s="59" t="inlineStr">
        <is>
          <t>1º</t>
        </is>
      </c>
      <c r="K270" s="59" t="inlineStr">
        <is>
          <t xml:space="preserve">1º </t>
        </is>
      </c>
      <c r="L270" s="46" t="n">
        <v>6</v>
      </c>
      <c r="M270" s="46" t="n">
        <v>14</v>
      </c>
      <c r="N270" s="46" t="n">
        <v>70</v>
      </c>
      <c r="O270" s="50" t="n">
        <v>1</v>
      </c>
      <c r="P270" s="70" t="n">
        <v>28</v>
      </c>
      <c r="Q270" s="51">
        <f>P270/M270</f>
        <v/>
      </c>
      <c r="R270" s="52" t="n">
        <v>2</v>
      </c>
      <c r="S270" s="71" t="n">
        <v>42</v>
      </c>
      <c r="T270" s="52">
        <f>S270/M270</f>
        <v/>
      </c>
      <c r="U270" s="51" t="n"/>
      <c r="V270" s="70" t="n"/>
      <c r="W270" s="51" t="n"/>
      <c r="X270" s="52" t="n"/>
      <c r="Y270" s="71" t="n"/>
      <c r="Z270" s="52" t="n"/>
      <c r="AA270" s="51" t="n"/>
      <c r="AB270" s="70" t="n"/>
      <c r="AC270" s="52" t="n"/>
      <c r="AD270" s="71" t="n"/>
      <c r="AE270" s="70" t="n"/>
      <c r="AF270" s="54">
        <f>((P270*O270)+(S270*R270)+(V270*U270)+(Y270*X270)+AB270+AD270+AE270)</f>
        <v/>
      </c>
      <c r="AG270" s="54">
        <f>'DSD (para preencher)'!AA270</f>
        <v/>
      </c>
      <c r="AH270" s="55" t="n">
        <v>28</v>
      </c>
      <c r="AI270" s="46">
        <f>AH270/M270</f>
        <v/>
      </c>
      <c r="AJ270" s="55" t="n">
        <v>42</v>
      </c>
      <c r="AK270" s="46">
        <f>AJ270/M270</f>
        <v/>
      </c>
      <c r="AL270" s="56">
        <f>AG270-AF270</f>
        <v/>
      </c>
      <c r="AY270" s="44" t="n">
        <v>1496</v>
      </c>
      <c r="AZ270">
        <f>((P270*O270)+(S270*R270)+(V270*U270)+(Y270*X270)+AB270+AD270+AE270)</f>
        <v/>
      </c>
    </row>
    <row r="271" ht="18" customHeight="1">
      <c r="A271" s="45" t="n"/>
      <c r="B271" s="45" t="n"/>
      <c r="C271" s="46" t="inlineStr">
        <is>
          <t>EALM</t>
        </is>
      </c>
      <c r="D271" s="46" t="inlineStr">
        <is>
          <t>DCEB</t>
        </is>
      </c>
      <c r="E271" s="58" t="inlineStr">
        <is>
          <t>Reologia e Textura de Alimentos</t>
        </is>
      </c>
      <c r="F271" s="46" t="inlineStr">
        <is>
          <t>2º ciclo</t>
        </is>
      </c>
      <c r="G271" s="59" t="inlineStr">
        <is>
          <t>1799</t>
        </is>
      </c>
      <c r="H271" s="55" t="inlineStr">
        <is>
          <t xml:space="preserve"> CGAST</t>
        </is>
      </c>
      <c r="I271" s="49" t="n">
        <v>1</v>
      </c>
      <c r="J271" s="59" t="inlineStr">
        <is>
          <t>1º</t>
        </is>
      </c>
      <c r="K271" s="59" t="inlineStr">
        <is>
          <t xml:space="preserve">1º </t>
        </is>
      </c>
      <c r="L271" s="46" t="n">
        <v>2</v>
      </c>
      <c r="M271" s="46" t="n">
        <v>14</v>
      </c>
      <c r="N271" s="46" t="n">
        <v>21</v>
      </c>
      <c r="O271" s="50" t="n"/>
      <c r="P271" s="70" t="n"/>
      <c r="Q271" s="51" t="n"/>
      <c r="R271" s="52" t="n">
        <v>1</v>
      </c>
      <c r="S271" s="71" t="n">
        <v>24</v>
      </c>
      <c r="T271" s="52" t="n">
        <v>2</v>
      </c>
      <c r="U271" s="51" t="n"/>
      <c r="V271" s="70" t="n"/>
      <c r="W271" s="51" t="n"/>
      <c r="X271" s="52" t="n"/>
      <c r="Y271" s="71" t="n"/>
      <c r="Z271" s="52" t="n"/>
      <c r="AA271" s="51" t="n"/>
      <c r="AB271" s="70" t="n"/>
      <c r="AC271" s="52" t="n"/>
      <c r="AD271" s="71" t="n"/>
      <c r="AE271" s="70" t="n"/>
      <c r="AF271" s="54">
        <f>((P271*O271)+(S271*R271)+(V271*U271)+(Y271*X271)+AB271+AD271+AE271)</f>
        <v/>
      </c>
      <c r="AG271" s="54">
        <f>'DSD (para preencher)'!AA271</f>
        <v/>
      </c>
      <c r="AH271" s="55" t="n"/>
      <c r="AI271" s="46" t="n"/>
      <c r="AJ271" s="55" t="n">
        <v>24</v>
      </c>
      <c r="AK271" s="46" t="n">
        <v>2</v>
      </c>
      <c r="AL271" s="56">
        <f>AG271-AF271</f>
        <v/>
      </c>
      <c r="AY271" s="44" t="n">
        <v>1799</v>
      </c>
      <c r="AZ271">
        <f>((P271*O271)+(S271*R271)+(V271*U271)+(Y271*X271)+AB271+AD271+AE271)</f>
        <v/>
      </c>
    </row>
    <row r="272" ht="18" customHeight="1">
      <c r="A272" s="45" t="n"/>
      <c r="B272" s="45" t="n"/>
      <c r="C272" s="46" t="inlineStr">
        <is>
          <t>EAGR</t>
        </is>
      </c>
      <c r="D272" s="46" t="inlineStr">
        <is>
          <t>DCEB</t>
        </is>
      </c>
      <c r="E272" s="58" t="inlineStr">
        <is>
          <t>Segurança e Política Alimentar</t>
        </is>
      </c>
      <c r="F272" s="46" t="inlineStr">
        <is>
          <t>2º ciclo</t>
        </is>
      </c>
      <c r="G272" s="59" t="inlineStr">
        <is>
          <t>1563</t>
        </is>
      </c>
      <c r="H272" s="55" t="inlineStr">
        <is>
          <t xml:space="preserve"> EAGR+EALIM</t>
        </is>
      </c>
      <c r="I272" s="49" t="n">
        <v>1</v>
      </c>
      <c r="J272" s="59" t="inlineStr">
        <is>
          <t>1º</t>
        </is>
      </c>
      <c r="K272" s="59" t="inlineStr">
        <is>
          <t xml:space="preserve">1º </t>
        </is>
      </c>
      <c r="L272" s="46" t="n">
        <v>6</v>
      </c>
      <c r="M272" s="46" t="n">
        <v>14</v>
      </c>
      <c r="N272" s="46" t="n">
        <v>70</v>
      </c>
      <c r="O272" s="50" t="n"/>
      <c r="P272" s="70" t="n"/>
      <c r="Q272" s="51" t="n"/>
      <c r="R272" s="52" t="n">
        <v>1</v>
      </c>
      <c r="S272" s="71" t="n">
        <v>70</v>
      </c>
      <c r="T272" s="52">
        <f>S272/M272</f>
        <v/>
      </c>
      <c r="U272" s="51" t="n"/>
      <c r="V272" s="70" t="n"/>
      <c r="W272" s="51" t="n"/>
      <c r="X272" s="52" t="n"/>
      <c r="Y272" s="71" t="n"/>
      <c r="Z272" s="52" t="n"/>
      <c r="AA272" s="51" t="n"/>
      <c r="AB272" s="70" t="n"/>
      <c r="AC272" s="52" t="n"/>
      <c r="AD272" s="71" t="n"/>
      <c r="AE272" s="70" t="n"/>
      <c r="AF272" s="54">
        <f>((P272*O272)+(S272*R272)+(V272*U272)+(Y272*X272)+AB272+AD272+AE272)</f>
        <v/>
      </c>
      <c r="AG272" s="54">
        <f>'DSD (para preencher)'!AA272</f>
        <v/>
      </c>
      <c r="AH272" s="55" t="n"/>
      <c r="AI272" s="46" t="n"/>
      <c r="AJ272" s="55" t="n">
        <v>70</v>
      </c>
      <c r="AK272" s="46">
        <f>AJ272/M272</f>
        <v/>
      </c>
      <c r="AL272" s="56">
        <f>AG272-AF272</f>
        <v/>
      </c>
      <c r="AY272" s="44" t="n">
        <v>1563</v>
      </c>
      <c r="AZ272">
        <f>((P272*O272)+(S272*R272)+(V272*U272)+(Y272*X272)+AB272+AD272+AE272)</f>
        <v/>
      </c>
    </row>
    <row r="273" ht="18" customHeight="1">
      <c r="A273" s="45" t="n"/>
      <c r="B273" s="45" t="n"/>
      <c r="C273" s="46" t="inlineStr">
        <is>
          <t>AP</t>
        </is>
      </c>
      <c r="D273" s="46" t="inlineStr">
        <is>
          <t>DRAT</t>
        </is>
      </c>
      <c r="E273" s="58" t="inlineStr">
        <is>
          <t>Seminário de Mestrado (em Arquitectura Paisagista)</t>
        </is>
      </c>
      <c r="F273" s="46" t="inlineStr">
        <is>
          <t>2º ciclo</t>
        </is>
      </c>
      <c r="G273" s="59" t="inlineStr">
        <is>
          <t>2173</t>
        </is>
      </c>
      <c r="H273" s="55" t="inlineStr">
        <is>
          <t xml:space="preserve"> AP</t>
        </is>
      </c>
      <c r="I273" s="49" t="n">
        <v>1</v>
      </c>
      <c r="J273" s="59" t="inlineStr">
        <is>
          <t>2º</t>
        </is>
      </c>
      <c r="K273" s="59" t="inlineStr">
        <is>
          <t xml:space="preserve">1º </t>
        </is>
      </c>
      <c r="L273" s="46" t="n">
        <v>6</v>
      </c>
      <c r="M273" s="46" t="n">
        <v>14</v>
      </c>
      <c r="N273" s="46" t="n">
        <v>70</v>
      </c>
      <c r="O273" s="50" t="n"/>
      <c r="P273" s="70" t="n"/>
      <c r="Q273" s="51" t="n"/>
      <c r="R273" s="52" t="n">
        <v>1</v>
      </c>
      <c r="S273" s="71" t="n">
        <v>70</v>
      </c>
      <c r="T273" s="52">
        <f>S273/M273</f>
        <v/>
      </c>
      <c r="U273" s="51" t="n"/>
      <c r="V273" s="70" t="n"/>
      <c r="W273" s="51" t="n"/>
      <c r="X273" s="52" t="n"/>
      <c r="Y273" s="71" t="n"/>
      <c r="Z273" s="52" t="n"/>
      <c r="AA273" s="51" t="n"/>
      <c r="AB273" s="70" t="n"/>
      <c r="AC273" s="52" t="n"/>
      <c r="AD273" s="71" t="n"/>
      <c r="AE273" s="70" t="n"/>
      <c r="AF273" s="54">
        <f>((P273*O273)+(S273*R273)+(V273*U273)+(Y273*X273)+AB273+AD273+AE273)</f>
        <v/>
      </c>
      <c r="AG273" s="54">
        <f>'DSD (para preencher)'!AA273</f>
        <v/>
      </c>
      <c r="AH273" s="55" t="n"/>
      <c r="AI273" s="46" t="n"/>
      <c r="AJ273" s="55" t="n"/>
      <c r="AK273" s="46" t="n"/>
      <c r="AL273" s="56">
        <f>AG273-AF273</f>
        <v/>
      </c>
      <c r="AY273" s="44" t="n">
        <v>2173</v>
      </c>
      <c r="AZ273">
        <f>((P273*O273)+(S273*R273)+(V273*U273)+(Y273*X273)+AB273+AD273+AE273)</f>
        <v/>
      </c>
    </row>
    <row r="274" ht="18" customHeight="1">
      <c r="A274" s="45" t="n"/>
      <c r="B274" s="45" t="n"/>
      <c r="C274" s="46" t="inlineStr">
        <is>
          <t>EAGR</t>
        </is>
      </c>
      <c r="D274" s="46" t="inlineStr">
        <is>
          <t>DCEB</t>
        </is>
      </c>
      <c r="E274" s="58" t="inlineStr">
        <is>
          <t>Seminário de Mestrado (em Engenharia Agronómica)</t>
        </is>
      </c>
      <c r="F274" s="46" t="inlineStr">
        <is>
          <t>2º ciclo</t>
        </is>
      </c>
      <c r="G274" s="59" t="inlineStr">
        <is>
          <t>2178</t>
        </is>
      </c>
      <c r="H274" s="55" t="inlineStr">
        <is>
          <t xml:space="preserve"> EAGR</t>
        </is>
      </c>
      <c r="I274" s="49" t="n">
        <v>1</v>
      </c>
      <c r="J274" s="59" t="inlineStr">
        <is>
          <t>2º</t>
        </is>
      </c>
      <c r="K274" s="59" t="inlineStr">
        <is>
          <t xml:space="preserve">1º </t>
        </is>
      </c>
      <c r="L274" s="46" t="n">
        <v>6</v>
      </c>
      <c r="M274" s="46" t="n">
        <v>14</v>
      </c>
      <c r="N274" s="46" t="n">
        <v>70</v>
      </c>
      <c r="O274" s="50" t="n"/>
      <c r="P274" s="70" t="n"/>
      <c r="Q274" s="51" t="n"/>
      <c r="R274" s="52" t="n">
        <v>2</v>
      </c>
      <c r="S274" s="71" t="n">
        <v>70</v>
      </c>
      <c r="T274" s="52">
        <f>S274/M274</f>
        <v/>
      </c>
      <c r="U274" s="51" t="n"/>
      <c r="V274" s="70" t="n"/>
      <c r="W274" s="51" t="n"/>
      <c r="X274" s="52" t="n"/>
      <c r="Y274" s="71" t="n"/>
      <c r="Z274" s="52" t="n"/>
      <c r="AA274" s="51" t="n"/>
      <c r="AB274" s="70" t="n"/>
      <c r="AC274" s="52" t="n"/>
      <c r="AD274" s="71" t="n"/>
      <c r="AE274" s="70" t="n"/>
      <c r="AF274" s="54">
        <f>((P274*O274)+(S274*R274)+(V274*U274)+(Y274*X274)+AB274+AD274+AE274)</f>
        <v/>
      </c>
      <c r="AG274" s="54">
        <f>'DSD (para preencher)'!AA274</f>
        <v/>
      </c>
      <c r="AH274" s="55" t="n"/>
      <c r="AI274" s="46" t="n"/>
      <c r="AJ274" s="55" t="n"/>
      <c r="AK274" s="46" t="n"/>
      <c r="AL274" s="56">
        <f>AG274-AF274</f>
        <v/>
      </c>
      <c r="AY274" s="44" t="n">
        <v>2178</v>
      </c>
      <c r="AZ274">
        <f>((P274*O274)+(S274*R274)+(V274*U274)+(Y274*X274)+AB274+AD274+AE274)</f>
        <v/>
      </c>
    </row>
    <row r="275" ht="18" customHeight="1">
      <c r="A275" s="45" t="n"/>
      <c r="B275" s="45" t="n"/>
      <c r="C275" s="46" t="inlineStr">
        <is>
          <t>EALM</t>
        </is>
      </c>
      <c r="D275" s="55" t="inlineStr">
        <is>
          <t>DCEB</t>
        </is>
      </c>
      <c r="E275" s="58" t="inlineStr">
        <is>
          <t>Seminário de Mestrado (em Engenharia Alimentar)</t>
        </is>
      </c>
      <c r="F275" s="46" t="inlineStr">
        <is>
          <t>2º ciclo</t>
        </is>
      </c>
      <c r="G275" s="59" t="inlineStr">
        <is>
          <t>2185</t>
        </is>
      </c>
      <c r="H275" s="55" t="inlineStr">
        <is>
          <t xml:space="preserve"> EALIM</t>
        </is>
      </c>
      <c r="I275" s="49" t="n">
        <v>1</v>
      </c>
      <c r="J275" s="59" t="inlineStr">
        <is>
          <t>2º</t>
        </is>
      </c>
      <c r="K275" s="59" t="inlineStr">
        <is>
          <t xml:space="preserve">1º </t>
        </is>
      </c>
      <c r="L275" s="46" t="n">
        <v>6</v>
      </c>
      <c r="M275" s="46" t="n">
        <v>14</v>
      </c>
      <c r="N275" s="46" t="n">
        <v>70</v>
      </c>
      <c r="O275" s="50" t="n"/>
      <c r="P275" s="70" t="n"/>
      <c r="Q275" s="51" t="n"/>
      <c r="R275" s="52" t="n">
        <v>1</v>
      </c>
      <c r="S275" s="71" t="n">
        <v>70</v>
      </c>
      <c r="T275" s="52">
        <f>S275/M275</f>
        <v/>
      </c>
      <c r="U275" s="51" t="n"/>
      <c r="V275" s="70" t="n"/>
      <c r="W275" s="51" t="n"/>
      <c r="X275" s="52" t="n"/>
      <c r="Y275" s="71" t="n"/>
      <c r="Z275" s="52" t="n"/>
      <c r="AA275" s="51" t="n"/>
      <c r="AB275" s="70" t="n"/>
      <c r="AC275" s="52" t="n"/>
      <c r="AD275" s="71" t="n"/>
      <c r="AE275" s="70" t="n"/>
      <c r="AF275" s="54">
        <f>((P275*O275)+(S275*R275)+(V275*U275)+(Y275*X275)+AB275+AD275+AE275)</f>
        <v/>
      </c>
      <c r="AG275" s="54">
        <f>'DSD (para preencher)'!AA275</f>
        <v/>
      </c>
      <c r="AH275" s="55" t="n"/>
      <c r="AI275" s="46" t="n"/>
      <c r="AJ275" s="55" t="n"/>
      <c r="AK275" s="46" t="n"/>
      <c r="AL275" s="56">
        <f>AG275-AF275</f>
        <v/>
      </c>
      <c r="AY275" s="44" t="n">
        <v>2185</v>
      </c>
      <c r="AZ275">
        <f>((P275*O275)+(S275*R275)+(V275*U275)+(Y275*X275)+AB275+AD275+AE275)</f>
        <v/>
      </c>
    </row>
    <row r="276" ht="18" customHeight="1">
      <c r="A276" s="45" t="n"/>
      <c r="B276" s="45" t="n"/>
      <c r="C276" s="46" t="inlineStr">
        <is>
          <t>EAMB</t>
        </is>
      </c>
      <c r="D276" s="55" t="inlineStr">
        <is>
          <t>DCEB</t>
        </is>
      </c>
      <c r="E276" s="58" t="inlineStr">
        <is>
          <t>Seminário de Mestrado (em Engenharia do Ambiente)</t>
        </is>
      </c>
      <c r="F276" s="46" t="inlineStr">
        <is>
          <t>2º ciclo</t>
        </is>
      </c>
      <c r="G276" s="59" t="inlineStr">
        <is>
          <t>2182</t>
        </is>
      </c>
      <c r="H276" s="55" t="inlineStr">
        <is>
          <t xml:space="preserve"> EAMB</t>
        </is>
      </c>
      <c r="I276" s="49" t="n">
        <v>1</v>
      </c>
      <c r="J276" s="59" t="inlineStr">
        <is>
          <t>2º</t>
        </is>
      </c>
      <c r="K276" s="59" t="inlineStr">
        <is>
          <t xml:space="preserve">1º </t>
        </is>
      </c>
      <c r="L276" s="46" t="n">
        <v>6</v>
      </c>
      <c r="M276" s="46" t="n">
        <v>14</v>
      </c>
      <c r="N276" s="46" t="n">
        <v>70</v>
      </c>
      <c r="O276" s="50" t="n"/>
      <c r="P276" s="70" t="n"/>
      <c r="Q276" s="51" t="n"/>
      <c r="R276" s="52" t="n">
        <v>1</v>
      </c>
      <c r="S276" s="71" t="n">
        <v>70</v>
      </c>
      <c r="T276" s="52">
        <f>S276/M276</f>
        <v/>
      </c>
      <c r="U276" s="51" t="n"/>
      <c r="V276" s="70" t="n"/>
      <c r="W276" s="51" t="n"/>
      <c r="X276" s="52" t="n"/>
      <c r="Y276" s="71" t="n"/>
      <c r="Z276" s="52" t="n"/>
      <c r="AA276" s="51" t="n"/>
      <c r="AB276" s="70" t="n"/>
      <c r="AC276" s="52" t="n"/>
      <c r="AD276" s="71" t="n"/>
      <c r="AE276" s="70" t="n"/>
      <c r="AF276" s="54">
        <f>((P276*O276)+(S276*R276)+(V276*U276)+(Y276*X276)+AB276+AD276+AE276)</f>
        <v/>
      </c>
      <c r="AG276" s="54">
        <f>'DSD (para preencher)'!AA276</f>
        <v/>
      </c>
      <c r="AH276" s="55" t="n"/>
      <c r="AI276" s="46" t="n"/>
      <c r="AJ276" s="55" t="n"/>
      <c r="AK276" s="46" t="n"/>
      <c r="AL276" s="56">
        <f>AG276-AF276</f>
        <v/>
      </c>
      <c r="AY276" s="44" t="n">
        <v>2182</v>
      </c>
      <c r="AZ276">
        <f>((P276*O276)+(S276*R276)+(V276*U276)+(Y276*X276)+AB276+AD276+AE276)</f>
        <v/>
      </c>
    </row>
    <row r="277" ht="18" customHeight="1">
      <c r="A277" s="45" t="n"/>
      <c r="B277" s="45" t="n"/>
      <c r="C277" s="46" t="inlineStr">
        <is>
          <t>CAT</t>
        </is>
      </c>
      <c r="D277" s="55" t="inlineStr">
        <is>
          <t>DRAT</t>
        </is>
      </c>
      <c r="E277" s="58" t="inlineStr">
        <is>
          <t>Seminário de Mestrado (em Engenharia Florestal e dos Recursos Naturais)</t>
        </is>
      </c>
      <c r="F277" s="46" t="inlineStr">
        <is>
          <t>2º ciclo</t>
        </is>
      </c>
      <c r="G277" s="59" t="inlineStr">
        <is>
          <t>2193</t>
        </is>
      </c>
      <c r="H277" s="55" t="inlineStr">
        <is>
          <t xml:space="preserve"> EFLO</t>
        </is>
      </c>
      <c r="I277" s="49" t="n">
        <v>1</v>
      </c>
      <c r="J277" s="59" t="inlineStr">
        <is>
          <t>2º</t>
        </is>
      </c>
      <c r="K277" s="59" t="inlineStr">
        <is>
          <t xml:space="preserve">1º </t>
        </is>
      </c>
      <c r="L277" s="46" t="n">
        <v>6</v>
      </c>
      <c r="M277" s="46" t="n">
        <v>14</v>
      </c>
      <c r="N277" s="46" t="n">
        <v>70</v>
      </c>
      <c r="O277" s="50" t="n"/>
      <c r="P277" s="70" t="n"/>
      <c r="Q277" s="51" t="n"/>
      <c r="R277" s="52" t="n">
        <v>1</v>
      </c>
      <c r="S277" s="71" t="n">
        <v>70</v>
      </c>
      <c r="T277" s="52">
        <f>S277/M277</f>
        <v/>
      </c>
      <c r="U277" s="51" t="n"/>
      <c r="V277" s="70" t="n"/>
      <c r="W277" s="51" t="n"/>
      <c r="X277" s="52" t="n"/>
      <c r="Y277" s="71" t="n"/>
      <c r="Z277" s="52" t="n"/>
      <c r="AA277" s="51" t="n"/>
      <c r="AB277" s="70" t="n"/>
      <c r="AC277" s="52" t="n"/>
      <c r="AD277" s="71" t="n"/>
      <c r="AE277" s="70" t="n"/>
      <c r="AF277" s="54">
        <f>((P277*O277)+(S277*R277)+(V277*U277)+(Y277*X277)+AB277+AD277+AE277)</f>
        <v/>
      </c>
      <c r="AG277" s="54">
        <f>'DSD (para preencher)'!AA277</f>
        <v/>
      </c>
      <c r="AH277" s="55" t="n"/>
      <c r="AI277" s="46" t="n"/>
      <c r="AJ277" s="55" t="n"/>
      <c r="AK277" s="46" t="n"/>
      <c r="AL277" s="56">
        <f>AG277-AF277</f>
        <v/>
      </c>
      <c r="AY277" s="44" t="n">
        <v>2193</v>
      </c>
      <c r="AZ277">
        <f>((P277*O277)+(S277*R277)+(V277*U277)+(Y277*X277)+AB277+AD277+AE277)</f>
        <v/>
      </c>
    </row>
    <row r="278" ht="18" customHeight="1">
      <c r="A278" s="45" t="n"/>
      <c r="B278" s="45" t="n"/>
      <c r="C278" s="46" t="inlineStr">
        <is>
          <t>EAGR</t>
        </is>
      </c>
      <c r="D278" s="55" t="inlineStr">
        <is>
          <t>DCEB</t>
        </is>
      </c>
      <c r="E278" s="58" t="inlineStr">
        <is>
          <t>Seminário de Mestrado (em Viticultura e Enologia)</t>
        </is>
      </c>
      <c r="F278" s="46" t="inlineStr">
        <is>
          <t>2º ciclo</t>
        </is>
      </c>
      <c r="G278" s="59" t="inlineStr">
        <is>
          <t>2191</t>
        </is>
      </c>
      <c r="H278" s="55" t="inlineStr">
        <is>
          <t xml:space="preserve"> EVE</t>
        </is>
      </c>
      <c r="I278" s="49" t="n">
        <v>1</v>
      </c>
      <c r="J278" s="59" t="inlineStr">
        <is>
          <t>2º</t>
        </is>
      </c>
      <c r="K278" s="59" t="inlineStr">
        <is>
          <t xml:space="preserve">1º </t>
        </is>
      </c>
      <c r="L278" s="46" t="n">
        <v>6</v>
      </c>
      <c r="M278" s="46" t="n">
        <v>14</v>
      </c>
      <c r="N278" s="46" t="n">
        <v>70</v>
      </c>
      <c r="O278" s="50" t="n"/>
      <c r="P278" s="70" t="n"/>
      <c r="Q278" s="51" t="n"/>
      <c r="R278" s="52" t="n">
        <v>1</v>
      </c>
      <c r="S278" s="71" t="n">
        <v>70</v>
      </c>
      <c r="T278" s="52">
        <f>S278/M278</f>
        <v/>
      </c>
      <c r="U278" s="51" t="n"/>
      <c r="V278" s="70" t="n"/>
      <c r="W278" s="51" t="n"/>
      <c r="X278" s="52" t="n"/>
      <c r="Y278" s="71" t="n"/>
      <c r="Z278" s="52" t="n"/>
      <c r="AA278" s="51" t="n"/>
      <c r="AB278" s="70" t="n"/>
      <c r="AC278" s="52" t="n"/>
      <c r="AD278" s="71" t="n"/>
      <c r="AE278" s="70" t="n"/>
      <c r="AF278" s="54">
        <f>((P278*O278)+(S278*R278)+(V278*U278)+(Y278*X278)+AB278+AD278+AE278)</f>
        <v/>
      </c>
      <c r="AG278" s="54">
        <f>'DSD (para preencher)'!AA278</f>
        <v/>
      </c>
      <c r="AH278" s="55" t="n"/>
      <c r="AI278" s="46" t="n"/>
      <c r="AJ278" s="55" t="n"/>
      <c r="AK278" s="46" t="n"/>
      <c r="AL278" s="56">
        <f>AG278-AF278</f>
        <v/>
      </c>
      <c r="AY278" s="44" t="n">
        <v>2191</v>
      </c>
      <c r="AZ278">
        <f>((P278*O278)+(S278*R278)+(V278*U278)+(Y278*X278)+AB278+AD278+AE278)</f>
        <v/>
      </c>
    </row>
    <row r="279" ht="18" customHeight="1">
      <c r="A279" s="61" t="n"/>
      <c r="B279" s="61" t="n"/>
      <c r="C279" s="62" t="inlineStr">
        <is>
          <t>CAT</t>
        </is>
      </c>
      <c r="D279" s="62" t="inlineStr">
        <is>
          <t>DRAT</t>
        </is>
      </c>
      <c r="E279" s="64" t="inlineStr">
        <is>
          <t>Seminário em Ciência de Dados</t>
        </is>
      </c>
      <c r="F279" s="62" t="inlineStr">
        <is>
          <t>2º ciclo</t>
        </is>
      </c>
      <c r="G279" s="65" t="inlineStr">
        <is>
          <t>2374</t>
        </is>
      </c>
      <c r="H279" s="63" t="inlineStr">
        <is>
          <t xml:space="preserve"> CDados</t>
        </is>
      </c>
      <c r="I279" s="49" t="n">
        <v>1</v>
      </c>
      <c r="J279" s="65" t="inlineStr">
        <is>
          <t>2º</t>
        </is>
      </c>
      <c r="K279" s="65" t="inlineStr">
        <is>
          <t xml:space="preserve">1º </t>
        </is>
      </c>
      <c r="L279" s="62" t="n">
        <v>1</v>
      </c>
      <c r="M279" s="62" t="n">
        <v>14</v>
      </c>
      <c r="N279" s="62" t="n">
        <v>6</v>
      </c>
      <c r="O279" s="50" t="n"/>
      <c r="P279" s="72" t="n"/>
      <c r="Q279" s="67" t="n"/>
      <c r="R279" s="68" t="n"/>
      <c r="S279" s="73" t="n"/>
      <c r="T279" s="68" t="n"/>
      <c r="U279" s="67" t="n"/>
      <c r="V279" s="72" t="n"/>
      <c r="W279" s="67" t="n"/>
      <c r="X279" s="68" t="n"/>
      <c r="Y279" s="73" t="n"/>
      <c r="Z279" s="68" t="n"/>
      <c r="AA279" s="67" t="n">
        <v>1</v>
      </c>
      <c r="AB279" s="72" t="n">
        <v>6</v>
      </c>
      <c r="AC279" s="52" t="n">
        <v>1</v>
      </c>
      <c r="AD279" s="73" t="n"/>
      <c r="AE279" s="72" t="n"/>
      <c r="AF279" s="54">
        <f>((P279*O279)+(S279*R279)+(V279*U279)+(Y279*X279)+AB279+AD279+AE279)</f>
        <v/>
      </c>
      <c r="AG279" s="54">
        <f>'DSD (para preencher)'!AA279</f>
        <v/>
      </c>
      <c r="AH279" s="63" t="n"/>
      <c r="AI279" s="62" t="n"/>
      <c r="AJ279" s="63" t="n"/>
      <c r="AK279" s="62" t="n"/>
      <c r="AL279" s="56">
        <f>AG279-AF279</f>
        <v/>
      </c>
      <c r="AY279" s="44" t="n">
        <v>2374</v>
      </c>
      <c r="AZ279">
        <f>((P279*O279)+(S279*R279)+(V279*U279)+(Y279*X279)+AB279+AD279+AE279)</f>
        <v/>
      </c>
    </row>
    <row r="280" ht="18" customHeight="1">
      <c r="A280" s="61" t="n"/>
      <c r="B280" s="61" t="n"/>
      <c r="C280" s="62" t="inlineStr">
        <is>
          <t>CAT</t>
        </is>
      </c>
      <c r="D280" s="62" t="inlineStr">
        <is>
          <t>DRAT</t>
        </is>
      </c>
      <c r="E280" s="64" t="inlineStr">
        <is>
          <t>Seminário em Ciência de Dados</t>
        </is>
      </c>
      <c r="F280" s="62" t="inlineStr">
        <is>
          <t>2º ciclo</t>
        </is>
      </c>
      <c r="G280" s="65" t="inlineStr">
        <is>
          <t>2374</t>
        </is>
      </c>
      <c r="H280" s="63" t="inlineStr">
        <is>
          <t xml:space="preserve"> CDados</t>
        </is>
      </c>
      <c r="I280" s="49" t="n">
        <v>1</v>
      </c>
      <c r="J280" s="65" t="inlineStr">
        <is>
          <t>2º</t>
        </is>
      </c>
      <c r="K280" s="65" t="inlineStr">
        <is>
          <t xml:space="preserve">1º </t>
        </is>
      </c>
      <c r="L280" s="62" t="n">
        <v>1</v>
      </c>
      <c r="M280" s="62" t="n">
        <v>14</v>
      </c>
      <c r="N280" s="62" t="n">
        <v>6</v>
      </c>
      <c r="O280" s="50" t="n"/>
      <c r="P280" s="72" t="n"/>
      <c r="Q280" s="67" t="n"/>
      <c r="R280" s="68" t="n"/>
      <c r="S280" s="73" t="n"/>
      <c r="T280" s="68" t="n"/>
      <c r="U280" s="67" t="n"/>
      <c r="V280" s="72" t="n"/>
      <c r="W280" s="67" t="n"/>
      <c r="X280" s="68" t="n"/>
      <c r="Y280" s="73" t="n"/>
      <c r="Z280" s="68" t="n"/>
      <c r="AA280" s="67" t="n">
        <v>1</v>
      </c>
      <c r="AB280" s="72" t="n">
        <v>6</v>
      </c>
      <c r="AC280" s="52" t="n">
        <v>1</v>
      </c>
      <c r="AD280" s="73" t="n"/>
      <c r="AE280" s="72" t="n"/>
      <c r="AF280" s="54">
        <f>((P280*O280)+(S280*R280)+(V280*U280)+(Y280*X280)+AB280+AD280+AE280)</f>
        <v/>
      </c>
      <c r="AG280" s="54">
        <f>'DSD (para preencher)'!AA280</f>
        <v/>
      </c>
      <c r="AH280" s="63" t="n"/>
      <c r="AI280" s="62" t="n"/>
      <c r="AJ280" s="63" t="n"/>
      <c r="AK280" s="62" t="n"/>
      <c r="AL280" s="56">
        <f>AG280-AF280</f>
        <v/>
      </c>
      <c r="AY280" s="44" t="n">
        <v>2374</v>
      </c>
      <c r="AZ280">
        <f>((P280*O280)+(S280*R280)+(V280*U280)+(Y280*X280)+AB280+AD280+AE280)</f>
        <v/>
      </c>
    </row>
    <row r="281" ht="18" customHeight="1">
      <c r="A281" s="45" t="n"/>
      <c r="B281" s="45" t="n"/>
      <c r="C281" s="46" t="inlineStr">
        <is>
          <t>CAT</t>
        </is>
      </c>
      <c r="D281" s="46" t="inlineStr">
        <is>
          <t>DRAT</t>
        </is>
      </c>
      <c r="E281" s="58" t="inlineStr">
        <is>
          <t>Seminário I</t>
        </is>
      </c>
      <c r="F281" s="46" t="inlineStr">
        <is>
          <t>2º ciclo</t>
        </is>
      </c>
      <c r="G281" s="59" t="inlineStr">
        <is>
          <t>1499</t>
        </is>
      </c>
      <c r="H281" s="55" t="inlineStr">
        <is>
          <t xml:space="preserve"> GCRN</t>
        </is>
      </c>
      <c r="I281" s="49" t="n">
        <v>1</v>
      </c>
      <c r="J281" s="59" t="inlineStr">
        <is>
          <t>2º</t>
        </is>
      </c>
      <c r="K281" s="59" t="inlineStr">
        <is>
          <t xml:space="preserve">1º </t>
        </is>
      </c>
      <c r="L281" s="46" t="n">
        <v>1.5</v>
      </c>
      <c r="M281" s="46" t="n">
        <v>14</v>
      </c>
      <c r="N281" s="46" t="n">
        <v>14</v>
      </c>
      <c r="O281" s="50" t="n"/>
      <c r="P281" s="70" t="n"/>
      <c r="Q281" s="51" t="n"/>
      <c r="R281" s="52" t="n"/>
      <c r="S281" s="71" t="n"/>
      <c r="T281" s="52" t="n"/>
      <c r="U281" s="51" t="n"/>
      <c r="V281" s="70" t="n"/>
      <c r="W281" s="51" t="n"/>
      <c r="X281" s="52" t="n"/>
      <c r="Y281" s="71" t="n"/>
      <c r="Z281" s="52" t="n"/>
      <c r="AA281" s="51" t="n">
        <v>1</v>
      </c>
      <c r="AB281" s="70" t="n">
        <v>14</v>
      </c>
      <c r="AC281" s="52">
        <f>AB281/M281</f>
        <v/>
      </c>
      <c r="AD281" s="71" t="n"/>
      <c r="AE281" s="70" t="n"/>
      <c r="AF281" s="54">
        <f>((P281*O281)+(S281*R281)+(V281*U281)+(Y281*X281)+AB281+AD281+AE281)</f>
        <v/>
      </c>
      <c r="AG281" s="54">
        <f>'DSD (para preencher)'!AA281</f>
        <v/>
      </c>
      <c r="AH281" s="55" t="n"/>
      <c r="AI281" s="46" t="n"/>
      <c r="AJ281" s="55" t="n"/>
      <c r="AK281" s="46" t="n"/>
      <c r="AL281" s="56">
        <f>AG281-AF281</f>
        <v/>
      </c>
      <c r="AY281" s="44" t="n">
        <v>1499</v>
      </c>
      <c r="AZ281">
        <f>((P281*O281)+(S281*R281)+(V281*U281)+(Y281*X281)+AB281+AD281+AE281)</f>
        <v/>
      </c>
    </row>
    <row r="282" ht="18" customHeight="1">
      <c r="A282" s="45" t="n"/>
      <c r="B282" s="45" t="n"/>
      <c r="C282" s="46" t="inlineStr">
        <is>
          <t>CAT</t>
        </is>
      </c>
      <c r="D282" s="46" t="inlineStr">
        <is>
          <t>DRAT</t>
        </is>
      </c>
      <c r="E282" s="58" t="inlineStr">
        <is>
          <t>Seminário II</t>
        </is>
      </c>
      <c r="F282" s="46" t="inlineStr">
        <is>
          <t>2º ciclo</t>
        </is>
      </c>
      <c r="G282" s="59" t="inlineStr">
        <is>
          <t>2189</t>
        </is>
      </c>
      <c r="H282" s="55" t="inlineStr">
        <is>
          <t xml:space="preserve"> GCRN</t>
        </is>
      </c>
      <c r="I282" s="49" t="n">
        <v>1</v>
      </c>
      <c r="J282" s="59" t="inlineStr">
        <is>
          <t>2º</t>
        </is>
      </c>
      <c r="K282" s="59" t="inlineStr">
        <is>
          <t xml:space="preserve">2º </t>
        </is>
      </c>
      <c r="L282" s="46" t="n">
        <v>1.5</v>
      </c>
      <c r="M282" s="46" t="n">
        <v>14</v>
      </c>
      <c r="N282" s="46" t="n">
        <v>14</v>
      </c>
      <c r="O282" s="50" t="n"/>
      <c r="P282" s="70" t="n"/>
      <c r="Q282" s="51" t="n"/>
      <c r="R282" s="52" t="n"/>
      <c r="S282" s="71" t="n"/>
      <c r="T282" s="52" t="n"/>
      <c r="U282" s="51" t="n"/>
      <c r="V282" s="70" t="n"/>
      <c r="W282" s="51" t="n"/>
      <c r="X282" s="52" t="n"/>
      <c r="Y282" s="71" t="n"/>
      <c r="Z282" s="52" t="n"/>
      <c r="AA282" s="51" t="n">
        <v>1</v>
      </c>
      <c r="AB282" s="70" t="n">
        <v>14</v>
      </c>
      <c r="AC282" s="52">
        <f>AB282/M282</f>
        <v/>
      </c>
      <c r="AD282" s="71" t="n"/>
      <c r="AE282" s="70" t="n"/>
      <c r="AF282" s="54">
        <f>((P282*O282)+(S282*R282)+(V282*U282)+(Y282*X282)+AB282+AD282+AE282)</f>
        <v/>
      </c>
      <c r="AG282" s="54">
        <f>'DSD (para preencher)'!AA282</f>
        <v/>
      </c>
      <c r="AH282" s="55" t="n"/>
      <c r="AI282" s="46" t="n"/>
      <c r="AJ282" s="55" t="n"/>
      <c r="AK282" s="46" t="n"/>
      <c r="AL282" s="56">
        <f>AG282-AF282</f>
        <v/>
      </c>
      <c r="AY282" s="44" t="n">
        <v>2189</v>
      </c>
      <c r="AZ282">
        <f>((P282*O282)+(S282*R282)+(V282*U282)+(Y282*X282)+AB282+AD282+AE282)</f>
        <v/>
      </c>
    </row>
    <row r="283" ht="18" customHeight="1">
      <c r="A283" s="45" t="n"/>
      <c r="B283" s="45" t="n"/>
      <c r="C283" s="46" t="inlineStr">
        <is>
          <t>EALIM</t>
        </is>
      </c>
      <c r="D283" s="46" t="inlineStr">
        <is>
          <t>DCEB</t>
        </is>
      </c>
      <c r="E283" s="58" t="inlineStr">
        <is>
          <t>Seminários I</t>
        </is>
      </c>
      <c r="F283" s="46" t="inlineStr">
        <is>
          <t>2º ciclo</t>
        </is>
      </c>
      <c r="G283" s="59" t="inlineStr">
        <is>
          <t>1804</t>
        </is>
      </c>
      <c r="H283" s="55" t="inlineStr">
        <is>
          <t xml:space="preserve"> CGAST</t>
        </is>
      </c>
      <c r="I283" s="49" t="n">
        <v>1</v>
      </c>
      <c r="J283" s="59" t="inlineStr">
        <is>
          <t>1º</t>
        </is>
      </c>
      <c r="K283" s="59" t="inlineStr">
        <is>
          <t xml:space="preserve">1º </t>
        </is>
      </c>
      <c r="L283" s="46" t="n">
        <v>4</v>
      </c>
      <c r="M283" s="46" t="n">
        <v>14</v>
      </c>
      <c r="N283" s="46" t="n">
        <v>49</v>
      </c>
      <c r="O283" s="50" t="n">
        <v>1</v>
      </c>
      <c r="P283" s="70" t="n">
        <v>21</v>
      </c>
      <c r="Q283" s="51">
        <f>P283/M283</f>
        <v/>
      </c>
      <c r="R283" s="52" t="n">
        <v>1</v>
      </c>
      <c r="S283" s="71" t="n">
        <v>28</v>
      </c>
      <c r="T283" s="52">
        <f>S283/M283</f>
        <v/>
      </c>
      <c r="U283" s="51" t="n"/>
      <c r="V283" s="70" t="n"/>
      <c r="W283" s="51" t="n"/>
      <c r="X283" s="52" t="n"/>
      <c r="Y283" s="71" t="n"/>
      <c r="Z283" s="52" t="n"/>
      <c r="AA283" s="51" t="n"/>
      <c r="AB283" s="70" t="n"/>
      <c r="AC283" s="52" t="n"/>
      <c r="AD283" s="71" t="n"/>
      <c r="AE283" s="70" t="n"/>
      <c r="AF283" s="54">
        <f>((P283*O283)+(S283*R283)+(V283*U283)+(Y283*X283)+AB283+AD283+AE283)</f>
        <v/>
      </c>
      <c r="AG283" s="54">
        <f>'DSD (para preencher)'!AA283</f>
        <v/>
      </c>
      <c r="AH283" s="55" t="n">
        <v>21</v>
      </c>
      <c r="AI283" s="46">
        <f>AH283/M283</f>
        <v/>
      </c>
      <c r="AJ283" s="55" t="n">
        <v>28</v>
      </c>
      <c r="AK283" s="46">
        <f>AJ283/M283</f>
        <v/>
      </c>
      <c r="AL283" s="56">
        <f>AG283-AF283</f>
        <v/>
      </c>
      <c r="AY283" s="44" t="n">
        <v>1804</v>
      </c>
      <c r="AZ283">
        <f>((P283*O283)+(S283*R283)+(V283*U283)+(Y283*X283)+AB283+AD283+AE283)</f>
        <v/>
      </c>
    </row>
    <row r="284" ht="18" customHeight="1">
      <c r="A284" s="45" t="n"/>
      <c r="B284" s="45" t="n"/>
      <c r="C284" s="46" t="n"/>
      <c r="D284" s="55" t="n"/>
      <c r="E284" s="58" t="inlineStr">
        <is>
          <t>Seminários II</t>
        </is>
      </c>
      <c r="F284" s="46" t="inlineStr">
        <is>
          <t>2º ciclo</t>
        </is>
      </c>
      <c r="G284" s="59" t="inlineStr">
        <is>
          <t>1813</t>
        </is>
      </c>
      <c r="H284" s="55" t="inlineStr">
        <is>
          <t xml:space="preserve"> CGAST</t>
        </is>
      </c>
      <c r="I284" s="49" t="n">
        <v>1</v>
      </c>
      <c r="J284" s="59" t="inlineStr">
        <is>
          <t>1º</t>
        </is>
      </c>
      <c r="K284" s="59" t="inlineStr">
        <is>
          <t xml:space="preserve">2º </t>
        </is>
      </c>
      <c r="L284" s="46" t="n">
        <v>3.5</v>
      </c>
      <c r="M284" s="46" t="n">
        <v>14</v>
      </c>
      <c r="N284" s="46" t="n">
        <v>42</v>
      </c>
      <c r="O284" s="50" t="n">
        <v>1</v>
      </c>
      <c r="P284" s="70" t="n">
        <v>28</v>
      </c>
      <c r="Q284" s="51">
        <f>P284/M284</f>
        <v/>
      </c>
      <c r="R284" s="52" t="n">
        <v>1</v>
      </c>
      <c r="S284" s="71" t="n">
        <v>14</v>
      </c>
      <c r="T284" s="52">
        <f>S284/M284</f>
        <v/>
      </c>
      <c r="U284" s="51" t="n"/>
      <c r="V284" s="70" t="n"/>
      <c r="W284" s="51" t="n"/>
      <c r="X284" s="52" t="n"/>
      <c r="Y284" s="71" t="n"/>
      <c r="Z284" s="52" t="n"/>
      <c r="AA284" s="51" t="n"/>
      <c r="AB284" s="70" t="n"/>
      <c r="AC284" s="52" t="n"/>
      <c r="AD284" s="71" t="n"/>
      <c r="AE284" s="70" t="n"/>
      <c r="AF284" s="54">
        <f>((P284*O284)+(S284*R284)+(V284*U284)+(Y284*X284)+AB284+AD284+AE284)</f>
        <v/>
      </c>
      <c r="AG284" s="54">
        <f>'DSD (para preencher)'!AA284</f>
        <v/>
      </c>
      <c r="AH284" s="55" t="n">
        <v>28</v>
      </c>
      <c r="AI284" s="46">
        <f>AH284/M284</f>
        <v/>
      </c>
      <c r="AJ284" s="55" t="n">
        <v>14</v>
      </c>
      <c r="AK284" s="46">
        <f>AJ284/M284</f>
        <v/>
      </c>
      <c r="AL284" s="56">
        <f>AG284-AF284</f>
        <v/>
      </c>
      <c r="AY284" s="44" t="n">
        <v>1813</v>
      </c>
      <c r="AZ284">
        <f>((P284*O284)+(S284*R284)+(V284*U284)+(Y284*X284)+AB284+AD284+AE284)</f>
        <v/>
      </c>
    </row>
    <row r="285" ht="18" customHeight="1">
      <c r="A285" s="45" t="n"/>
      <c r="B285" s="45" t="n"/>
      <c r="C285" s="46" t="n"/>
      <c r="D285" s="55" t="n"/>
      <c r="E285" s="58" t="inlineStr">
        <is>
          <t>Seminários III</t>
        </is>
      </c>
      <c r="F285" s="46" t="inlineStr">
        <is>
          <t>2º ciclo</t>
        </is>
      </c>
      <c r="G285" s="59" t="inlineStr">
        <is>
          <t>1814</t>
        </is>
      </c>
      <c r="H285" s="55" t="inlineStr">
        <is>
          <t xml:space="preserve"> CGAST</t>
        </is>
      </c>
      <c r="I285" s="49" t="n">
        <v>1</v>
      </c>
      <c r="J285" s="59" t="inlineStr">
        <is>
          <t>2º</t>
        </is>
      </c>
      <c r="K285" s="59" t="inlineStr">
        <is>
          <t xml:space="preserve">1º </t>
        </is>
      </c>
      <c r="L285" s="46" t="n">
        <v>5</v>
      </c>
      <c r="M285" s="46" t="n">
        <v>14</v>
      </c>
      <c r="N285" s="46" t="n">
        <v>63</v>
      </c>
      <c r="O285" s="50" t="n">
        <v>1</v>
      </c>
      <c r="P285" s="70" t="n">
        <v>42</v>
      </c>
      <c r="Q285" s="51">
        <f>P285/M285</f>
        <v/>
      </c>
      <c r="R285" s="52" t="n">
        <v>1</v>
      </c>
      <c r="S285" s="71" t="n">
        <v>21</v>
      </c>
      <c r="T285" s="52">
        <f>S285/M285</f>
        <v/>
      </c>
      <c r="U285" s="51" t="n"/>
      <c r="V285" s="70" t="n"/>
      <c r="W285" s="51" t="n"/>
      <c r="X285" s="52" t="n"/>
      <c r="Y285" s="71" t="n"/>
      <c r="Z285" s="52" t="n"/>
      <c r="AA285" s="51" t="n"/>
      <c r="AB285" s="70" t="n"/>
      <c r="AC285" s="52" t="n"/>
      <c r="AD285" s="71" t="n"/>
      <c r="AE285" s="70" t="n"/>
      <c r="AF285" s="54">
        <f>((P285*O285)+(S285*R285)+(V285*U285)+(Y285*X285)+AB285+AD285+AE285)</f>
        <v/>
      </c>
      <c r="AG285" s="54">
        <f>'DSD (para preencher)'!AA285</f>
        <v/>
      </c>
      <c r="AH285" s="55" t="n">
        <v>42</v>
      </c>
      <c r="AI285" s="46">
        <f>AH285/M285</f>
        <v/>
      </c>
      <c r="AJ285" s="55" t="n">
        <v>21</v>
      </c>
      <c r="AK285" s="46">
        <f>AJ285/M285</f>
        <v/>
      </c>
      <c r="AL285" s="56">
        <f>AG285-AF285</f>
        <v/>
      </c>
      <c r="AY285" s="44" t="n">
        <v>1814</v>
      </c>
      <c r="AZ285">
        <f>((P285*O285)+(S285*R285)+(V285*U285)+(Y285*X285)+AB285+AD285+AE285)</f>
        <v/>
      </c>
    </row>
    <row r="286" ht="18" customHeight="1">
      <c r="A286" s="45" t="n"/>
      <c r="B286" s="45" t="n"/>
      <c r="C286" s="46" t="n"/>
      <c r="D286" s="55" t="n"/>
      <c r="E286" s="58" t="inlineStr">
        <is>
          <t>Seminários IV</t>
        </is>
      </c>
      <c r="F286" s="46" t="inlineStr">
        <is>
          <t>2º ciclo</t>
        </is>
      </c>
      <c r="G286" s="59" t="inlineStr">
        <is>
          <t>1815</t>
        </is>
      </c>
      <c r="H286" s="55" t="inlineStr">
        <is>
          <t xml:space="preserve"> CGAST</t>
        </is>
      </c>
      <c r="I286" s="49" t="n">
        <v>1</v>
      </c>
      <c r="J286" s="59" t="inlineStr">
        <is>
          <t>2º</t>
        </is>
      </c>
      <c r="K286" s="59" t="inlineStr">
        <is>
          <t xml:space="preserve">2º </t>
        </is>
      </c>
      <c r="L286" s="46" t="n">
        <v>5</v>
      </c>
      <c r="M286" s="46" t="n">
        <v>14</v>
      </c>
      <c r="N286" s="46" t="n">
        <v>63</v>
      </c>
      <c r="O286" s="50" t="n">
        <v>1</v>
      </c>
      <c r="P286" s="70" t="n">
        <v>42</v>
      </c>
      <c r="Q286" s="51">
        <f>P286/M286</f>
        <v/>
      </c>
      <c r="R286" s="52" t="n">
        <v>1</v>
      </c>
      <c r="S286" s="71" t="n">
        <v>21</v>
      </c>
      <c r="T286" s="52">
        <f>S286/M286</f>
        <v/>
      </c>
      <c r="U286" s="51" t="n"/>
      <c r="V286" s="70" t="n"/>
      <c r="W286" s="51" t="n"/>
      <c r="X286" s="52" t="n"/>
      <c r="Y286" s="71" t="n"/>
      <c r="Z286" s="52" t="n"/>
      <c r="AA286" s="51" t="n"/>
      <c r="AB286" s="70" t="n"/>
      <c r="AC286" s="52" t="n"/>
      <c r="AD286" s="71" t="n"/>
      <c r="AE286" s="70" t="n"/>
      <c r="AF286" s="54">
        <f>((P286*O286)+(S286*R286)+(V286*U286)+(Y286*X286)+AB286+AD286+AE286)</f>
        <v/>
      </c>
      <c r="AG286" s="54">
        <f>'DSD (para preencher)'!AA286</f>
        <v/>
      </c>
      <c r="AH286" s="55" t="n">
        <v>42</v>
      </c>
      <c r="AI286" s="46">
        <f>AH286/M286</f>
        <v/>
      </c>
      <c r="AJ286" s="55" t="n">
        <v>21</v>
      </c>
      <c r="AK286" s="46">
        <f>AJ286/M286</f>
        <v/>
      </c>
      <c r="AL286" s="56">
        <f>AG286-AF286</f>
        <v/>
      </c>
      <c r="AY286" s="44" t="n">
        <v>1815</v>
      </c>
      <c r="AZ286">
        <f>((P286*O286)+(S286*R286)+(V286*U286)+(Y286*X286)+AB286+AD286+AE286)</f>
        <v/>
      </c>
    </row>
    <row r="287" ht="18" customHeight="1">
      <c r="A287" s="45" t="n"/>
      <c r="B287" s="45" t="n"/>
      <c r="C287" s="46" t="inlineStr">
        <is>
          <t>EALM</t>
        </is>
      </c>
      <c r="D287" s="46" t="inlineStr">
        <is>
          <t>DCEB</t>
        </is>
      </c>
      <c r="E287" s="58" t="inlineStr">
        <is>
          <t>Sistemas da Qualidade</t>
        </is>
      </c>
      <c r="F287" s="46" t="inlineStr">
        <is>
          <t>2º ciclo</t>
        </is>
      </c>
      <c r="G287" s="59" t="inlineStr">
        <is>
          <t>1502</t>
        </is>
      </c>
      <c r="H287" s="55" t="inlineStr">
        <is>
          <t xml:space="preserve"> CDados+EALIM</t>
        </is>
      </c>
      <c r="I287" s="49" t="n">
        <v>1</v>
      </c>
      <c r="J287" s="59" t="inlineStr">
        <is>
          <t>1º</t>
        </is>
      </c>
      <c r="K287" s="59" t="inlineStr">
        <is>
          <t xml:space="preserve">2º </t>
        </is>
      </c>
      <c r="L287" s="46" t="n">
        <v>6</v>
      </c>
      <c r="M287" s="46" t="n">
        <v>14</v>
      </c>
      <c r="N287" s="46" t="n">
        <v>70</v>
      </c>
      <c r="O287" s="50" t="n">
        <v>1</v>
      </c>
      <c r="P287" s="70" t="n">
        <v>35</v>
      </c>
      <c r="Q287" s="51">
        <f>P287/M287</f>
        <v/>
      </c>
      <c r="R287" s="52" t="n">
        <v>2</v>
      </c>
      <c r="S287" s="71" t="n">
        <v>35</v>
      </c>
      <c r="T287" s="52">
        <f>S287/M287</f>
        <v/>
      </c>
      <c r="U287" s="51" t="n"/>
      <c r="V287" s="70" t="n"/>
      <c r="W287" s="51" t="n"/>
      <c r="X287" s="52" t="n"/>
      <c r="Y287" s="71" t="n"/>
      <c r="Z287" s="52" t="n"/>
      <c r="AA287" s="51" t="n"/>
      <c r="AB287" s="70" t="n"/>
      <c r="AC287" s="52" t="n"/>
      <c r="AD287" s="71" t="n"/>
      <c r="AE287" s="70" t="n"/>
      <c r="AF287" s="54">
        <f>((P287*O287)+(S287*R287)+(V287*U287)+(Y287*X287)+AB287+AD287+AE287)</f>
        <v/>
      </c>
      <c r="AG287" s="54">
        <f>'DSD (para preencher)'!AA287</f>
        <v/>
      </c>
      <c r="AH287" s="55" t="n">
        <v>35</v>
      </c>
      <c r="AI287" s="46">
        <f>AH287/M287</f>
        <v/>
      </c>
      <c r="AJ287" s="55" t="n">
        <v>35</v>
      </c>
      <c r="AK287" s="46">
        <f>AJ287/M287</f>
        <v/>
      </c>
      <c r="AL287" s="56">
        <f>AG287-AF287</f>
        <v/>
      </c>
      <c r="AY287" s="44" t="n">
        <v>1502</v>
      </c>
      <c r="AZ287">
        <f>((P287*O287)+(S287*R287)+(V287*U287)+(Y287*X287)+AB287+AD287+AE287)</f>
        <v/>
      </c>
    </row>
    <row r="288" ht="18" customHeight="1">
      <c r="A288" s="45" t="n"/>
      <c r="B288" s="45" t="n"/>
      <c r="C288" s="46" t="inlineStr">
        <is>
          <t>CAT</t>
        </is>
      </c>
      <c r="D288" s="46" t="inlineStr">
        <is>
          <t>DRAT</t>
        </is>
      </c>
      <c r="E288" s="58" t="inlineStr">
        <is>
          <t>Sistemas de Informação Geográfica</t>
        </is>
      </c>
      <c r="F288" s="46" t="inlineStr">
        <is>
          <t>2º ciclo</t>
        </is>
      </c>
      <c r="G288" s="59" t="inlineStr">
        <is>
          <t>1503</t>
        </is>
      </c>
      <c r="H288" s="55" t="inlineStr">
        <is>
          <t xml:space="preserve"> CDados+EAGR+Medfor</t>
        </is>
      </c>
      <c r="I288" s="49" t="n">
        <v>2</v>
      </c>
      <c r="J288" s="59" t="inlineStr">
        <is>
          <t>2º</t>
        </is>
      </c>
      <c r="K288" s="59" t="inlineStr">
        <is>
          <t xml:space="preserve">2º </t>
        </is>
      </c>
      <c r="L288" s="46" t="n">
        <v>6</v>
      </c>
      <c r="M288" s="46" t="n">
        <v>14</v>
      </c>
      <c r="N288" s="46" t="n">
        <v>70</v>
      </c>
      <c r="O288" s="50" t="n">
        <v>1</v>
      </c>
      <c r="P288" s="70" t="n">
        <v>28</v>
      </c>
      <c r="Q288" s="51">
        <f>P288/M288</f>
        <v/>
      </c>
      <c r="R288" s="52" t="n">
        <v>1</v>
      </c>
      <c r="S288" s="71" t="n">
        <v>42</v>
      </c>
      <c r="T288" s="52">
        <f>S288/M288</f>
        <v/>
      </c>
      <c r="U288" s="51" t="n"/>
      <c r="V288" s="70" t="n"/>
      <c r="W288" s="51" t="n"/>
      <c r="X288" s="52" t="n"/>
      <c r="Y288" s="71" t="n"/>
      <c r="Z288" s="52" t="n"/>
      <c r="AA288" s="51" t="n"/>
      <c r="AB288" s="70" t="n"/>
      <c r="AC288" s="52" t="n"/>
      <c r="AD288" s="71" t="n"/>
      <c r="AE288" s="70" t="n"/>
      <c r="AF288" s="54">
        <f>((P288*O288)+(S288*R288)+(V288*U288)+(Y288*X288)+AB288+AD288+AE288)</f>
        <v/>
      </c>
      <c r="AG288" s="54">
        <f>'DSD (para preencher)'!AA288</f>
        <v/>
      </c>
      <c r="AH288" s="55" t="n">
        <v>28</v>
      </c>
      <c r="AI288" s="46">
        <f>AH288/M288</f>
        <v/>
      </c>
      <c r="AJ288" s="55" t="n">
        <v>42</v>
      </c>
      <c r="AK288" s="46">
        <f>AJ288/M288</f>
        <v/>
      </c>
      <c r="AL288" s="56">
        <f>AG288-AF288</f>
        <v/>
      </c>
      <c r="AY288" s="44" t="n">
        <v>1503</v>
      </c>
      <c r="AZ288">
        <f>((P288*O288)+(S288*R288)+(V288*U288)+(Y288*X288)+AB288+AD288+AE288)</f>
        <v/>
      </c>
    </row>
    <row r="289" ht="18" customHeight="1">
      <c r="A289" s="45" t="n"/>
      <c r="B289" s="45" t="n"/>
      <c r="C289" s="46" t="inlineStr">
        <is>
          <t>EZOO</t>
        </is>
      </c>
      <c r="D289" s="55" t="inlineStr">
        <is>
          <t>DCEB</t>
        </is>
      </c>
      <c r="E289" s="58" t="inlineStr">
        <is>
          <t>Sistemas de Produção Animal nos Trópicos</t>
        </is>
      </c>
      <c r="F289" s="46" t="inlineStr">
        <is>
          <t>2º ciclo</t>
        </is>
      </c>
      <c r="G289" s="59" t="inlineStr">
        <is>
          <t>1564</t>
        </is>
      </c>
      <c r="H289" s="55" t="inlineStr">
        <is>
          <t xml:space="preserve"> EAGR</t>
        </is>
      </c>
      <c r="I289" s="49" t="n">
        <v>1</v>
      </c>
      <c r="J289" s="59" t="inlineStr">
        <is>
          <t>1º</t>
        </is>
      </c>
      <c r="K289" s="59" t="inlineStr">
        <is>
          <t xml:space="preserve">1º </t>
        </is>
      </c>
      <c r="L289" s="46" t="n">
        <v>6</v>
      </c>
      <c r="M289" s="46" t="n">
        <v>14</v>
      </c>
      <c r="N289" s="46" t="n">
        <v>70</v>
      </c>
      <c r="O289" s="50" t="n"/>
      <c r="P289" s="70" t="n"/>
      <c r="Q289" s="51" t="n"/>
      <c r="R289" s="52" t="n">
        <v>1</v>
      </c>
      <c r="S289" s="71" t="n">
        <v>70</v>
      </c>
      <c r="T289" s="52">
        <f>S289/M289</f>
        <v/>
      </c>
      <c r="U289" s="51" t="n"/>
      <c r="V289" s="70" t="n"/>
      <c r="W289" s="51" t="n"/>
      <c r="X289" s="52" t="n"/>
      <c r="Y289" s="71" t="n"/>
      <c r="Z289" s="52" t="n"/>
      <c r="AA289" s="51" t="n"/>
      <c r="AB289" s="70" t="n"/>
      <c r="AC289" s="52" t="n"/>
      <c r="AD289" s="71" t="n"/>
      <c r="AE289" s="70" t="n"/>
      <c r="AF289" s="54">
        <f>((P289*O289)+(S289*R289)+(V289*U289)+(Y289*X289)+AB289+AD289+AE289)</f>
        <v/>
      </c>
      <c r="AG289" s="54">
        <f>'DSD (para preencher)'!AA289</f>
        <v/>
      </c>
      <c r="AH289" s="55" t="n"/>
      <c r="AI289" s="46" t="n"/>
      <c r="AJ289" s="55" t="n">
        <v>70</v>
      </c>
      <c r="AK289" s="46">
        <f>AJ289/M289</f>
        <v/>
      </c>
      <c r="AL289" s="56">
        <f>AG289-AF289</f>
        <v/>
      </c>
      <c r="AY289" s="44" t="n">
        <v>1564</v>
      </c>
      <c r="AZ289">
        <f>((P289*O289)+(S289*R289)+(V289*U289)+(Y289*X289)+AB289+AD289+AE289)</f>
        <v/>
      </c>
    </row>
    <row r="290" ht="18" customHeight="1">
      <c r="A290" s="45" t="n"/>
      <c r="B290" s="45" t="n"/>
      <c r="C290" s="46" t="inlineStr">
        <is>
          <t>ECON</t>
        </is>
      </c>
      <c r="D290" s="46" t="inlineStr">
        <is>
          <t>DCEB</t>
        </is>
      </c>
      <c r="E290" s="58" t="inlineStr">
        <is>
          <t>Sociedade e Sistemas Rurais</t>
        </is>
      </c>
      <c r="F290" s="46" t="inlineStr">
        <is>
          <t>2º ciclo</t>
        </is>
      </c>
      <c r="G290" s="59" t="inlineStr">
        <is>
          <t>1765</t>
        </is>
      </c>
      <c r="H290" s="55" t="inlineStr">
        <is>
          <t xml:space="preserve"> AP+EAGR</t>
        </is>
      </c>
      <c r="I290" s="49" t="n">
        <v>1</v>
      </c>
      <c r="J290" s="59" t="inlineStr">
        <is>
          <t>2º</t>
        </is>
      </c>
      <c r="K290" s="59" t="inlineStr">
        <is>
          <t xml:space="preserve">2º </t>
        </is>
      </c>
      <c r="L290" s="46" t="n">
        <v>6</v>
      </c>
      <c r="M290" s="46" t="n">
        <v>14</v>
      </c>
      <c r="N290" s="46" t="n">
        <v>70</v>
      </c>
      <c r="O290" s="50" t="n">
        <v>1</v>
      </c>
      <c r="P290" s="70" t="n">
        <v>35</v>
      </c>
      <c r="Q290" s="51">
        <f>P290/M290</f>
        <v/>
      </c>
      <c r="R290" s="52" t="n">
        <v>1</v>
      </c>
      <c r="S290" s="71" t="n">
        <v>35</v>
      </c>
      <c r="T290" s="52">
        <f>S290/M290</f>
        <v/>
      </c>
      <c r="U290" s="51" t="n"/>
      <c r="V290" s="70" t="n"/>
      <c r="W290" s="51" t="n"/>
      <c r="X290" s="52" t="n"/>
      <c r="Y290" s="71" t="n"/>
      <c r="Z290" s="52" t="n"/>
      <c r="AA290" s="51" t="n"/>
      <c r="AB290" s="70" t="n"/>
      <c r="AC290" s="52" t="n"/>
      <c r="AD290" s="71" t="n"/>
      <c r="AE290" s="70" t="n"/>
      <c r="AF290" s="54">
        <f>((P290*O290)+(S290*R290)+(V290*U290)+(Y290*X290)+AB290+AD290+AE290)</f>
        <v/>
      </c>
      <c r="AG290" s="54">
        <f>'DSD (para preencher)'!AA290</f>
        <v/>
      </c>
      <c r="AH290" s="55" t="n">
        <v>35</v>
      </c>
      <c r="AI290" s="46">
        <f>AH290/M290</f>
        <v/>
      </c>
      <c r="AJ290" s="55" t="n">
        <v>35</v>
      </c>
      <c r="AK290" s="46">
        <f>AJ290/M290</f>
        <v/>
      </c>
      <c r="AL290" s="56">
        <f>AG290-AF290</f>
        <v/>
      </c>
      <c r="AY290" s="44" t="n">
        <v>1765</v>
      </c>
      <c r="AZ290">
        <f>((P290*O290)+(S290*R290)+(V290*U290)+(Y290*X290)+AB290+AD290+AE290)</f>
        <v/>
      </c>
    </row>
    <row r="291" ht="18" customHeight="1">
      <c r="A291" s="45" t="n"/>
      <c r="B291" s="45" t="n"/>
      <c r="C291" s="46" t="inlineStr">
        <is>
          <t>CAT</t>
        </is>
      </c>
      <c r="D291" s="46" t="inlineStr">
        <is>
          <t>DRAT</t>
        </is>
      </c>
      <c r="E291" s="58" t="inlineStr">
        <is>
          <t>Solos e Conservação de Recursos</t>
        </is>
      </c>
      <c r="F291" s="46" t="inlineStr">
        <is>
          <t>2º ciclo</t>
        </is>
      </c>
      <c r="G291" s="59" t="inlineStr">
        <is>
          <t>1509</t>
        </is>
      </c>
      <c r="H291" s="55" t="inlineStr">
        <is>
          <t xml:space="preserve"> GCRN</t>
        </is>
      </c>
      <c r="I291" s="49" t="n">
        <v>1</v>
      </c>
      <c r="J291" s="59" t="inlineStr">
        <is>
          <t>1º</t>
        </is>
      </c>
      <c r="K291" s="59" t="inlineStr">
        <is>
          <t xml:space="preserve">1º </t>
        </is>
      </c>
      <c r="L291" s="46" t="n">
        <v>6</v>
      </c>
      <c r="M291" s="46" t="n">
        <v>14</v>
      </c>
      <c r="N291" s="46" t="n">
        <v>70</v>
      </c>
      <c r="O291" s="50" t="n">
        <v>1</v>
      </c>
      <c r="P291" s="70" t="n">
        <v>35</v>
      </c>
      <c r="Q291" s="51">
        <f>P291/M291</f>
        <v/>
      </c>
      <c r="R291" s="52" t="n">
        <v>1</v>
      </c>
      <c r="S291" s="71" t="n">
        <v>35</v>
      </c>
      <c r="T291" s="52">
        <f>S291/M291</f>
        <v/>
      </c>
      <c r="U291" s="51" t="n"/>
      <c r="V291" s="70" t="n"/>
      <c r="W291" s="51" t="n"/>
      <c r="X291" s="52" t="n"/>
      <c r="Y291" s="71" t="n"/>
      <c r="Z291" s="52" t="n"/>
      <c r="AA291" s="51" t="n"/>
      <c r="AB291" s="70" t="n"/>
      <c r="AC291" s="52" t="n"/>
      <c r="AD291" s="71" t="n"/>
      <c r="AE291" s="70" t="n"/>
      <c r="AF291" s="54">
        <f>((P291*O291)+(S291*R291)+(V291*U291)+(Y291*X291)+AB291+AD291+AE291)</f>
        <v/>
      </c>
      <c r="AG291" s="54">
        <f>'DSD (para preencher)'!AA291</f>
        <v/>
      </c>
      <c r="AH291" s="55" t="n">
        <v>35</v>
      </c>
      <c r="AI291" s="46">
        <f>AH291/M291</f>
        <v/>
      </c>
      <c r="AJ291" s="55" t="n">
        <v>35</v>
      </c>
      <c r="AK291" s="46">
        <f>AJ291/M291</f>
        <v/>
      </c>
      <c r="AL291" s="56">
        <f>AG291-AF291</f>
        <v/>
      </c>
      <c r="AY291" s="44" t="n">
        <v>1509</v>
      </c>
      <c r="AZ291">
        <f>((P291*O291)+(S291*R291)+(V291*U291)+(Y291*X291)+AB291+AD291+AE291)</f>
        <v/>
      </c>
    </row>
    <row r="292" ht="18" customHeight="1">
      <c r="A292" s="45" t="n"/>
      <c r="B292" s="45" t="n"/>
      <c r="C292" s="46" t="inlineStr">
        <is>
          <t>EALM</t>
        </is>
      </c>
      <c r="D292" s="46" t="inlineStr">
        <is>
          <t>DCEB</t>
        </is>
      </c>
      <c r="E292" s="58" t="inlineStr">
        <is>
          <t>Técnicas de Análise Sensorial</t>
        </is>
      </c>
      <c r="F292" s="46" t="inlineStr">
        <is>
          <t>2º ciclo</t>
        </is>
      </c>
      <c r="G292" s="59" t="inlineStr">
        <is>
          <t>1800</t>
        </is>
      </c>
      <c r="H292" s="55" t="inlineStr">
        <is>
          <t xml:space="preserve"> CGAST</t>
        </is>
      </c>
      <c r="I292" s="49" t="n">
        <v>1</v>
      </c>
      <c r="J292" s="59" t="inlineStr">
        <is>
          <t>1º</t>
        </is>
      </c>
      <c r="K292" s="59" t="inlineStr">
        <is>
          <t xml:space="preserve">1º </t>
        </is>
      </c>
      <c r="L292" s="46" t="n">
        <v>2</v>
      </c>
      <c r="M292" s="46" t="n">
        <v>14</v>
      </c>
      <c r="N292" s="46" t="n">
        <v>21</v>
      </c>
      <c r="O292" s="50" t="n">
        <v>1</v>
      </c>
      <c r="P292" s="70" t="n">
        <v>7</v>
      </c>
      <c r="Q292" s="51">
        <f>P292/M292</f>
        <v/>
      </c>
      <c r="R292" s="52" t="n">
        <v>1</v>
      </c>
      <c r="S292" s="71" t="n">
        <v>7</v>
      </c>
      <c r="T292" s="52">
        <f>S292/M292</f>
        <v/>
      </c>
      <c r="U292" s="51" t="n">
        <v>1</v>
      </c>
      <c r="V292" s="70" t="n">
        <v>7</v>
      </c>
      <c r="W292" s="51">
        <f>V292/M292</f>
        <v/>
      </c>
      <c r="X292" s="52" t="n"/>
      <c r="Y292" s="71" t="n"/>
      <c r="Z292" s="52" t="n"/>
      <c r="AA292" s="51" t="n"/>
      <c r="AB292" s="70" t="n"/>
      <c r="AC292" s="52" t="n"/>
      <c r="AD292" s="71" t="n"/>
      <c r="AE292" s="70" t="n"/>
      <c r="AF292" s="54">
        <f>((P292*O292)+(S292*R292)+(V292*U292)+(Y292*X292)+AB292+AD292+AE292)</f>
        <v/>
      </c>
      <c r="AG292" s="54">
        <f>'DSD (para preencher)'!AA292</f>
        <v/>
      </c>
      <c r="AH292" s="55" t="n">
        <v>7</v>
      </c>
      <c r="AI292" s="46">
        <f>AH292/M292</f>
        <v/>
      </c>
      <c r="AJ292" s="55" t="n">
        <v>14</v>
      </c>
      <c r="AK292" s="46">
        <f>AJ292/M292</f>
        <v/>
      </c>
      <c r="AL292" s="56">
        <f>AG292-AF292</f>
        <v/>
      </c>
      <c r="AY292" s="44" t="n">
        <v>1800</v>
      </c>
      <c r="AZ292">
        <f>((P292*O292)+(S292*R292)+(V292*U292)+(Y292*X292)+AB292+AD292+AE292)</f>
        <v/>
      </c>
    </row>
    <row r="293" ht="18" customHeight="1">
      <c r="A293" s="45" t="n"/>
      <c r="B293" s="45" t="n"/>
      <c r="C293" s="46" t="inlineStr">
        <is>
          <t>EAMB</t>
        </is>
      </c>
      <c r="D293" s="55" t="inlineStr">
        <is>
          <t>DCEB</t>
        </is>
      </c>
      <c r="E293" s="58" t="inlineStr">
        <is>
          <t>Técnicas Laboratoriais em Química e Bioquímica</t>
        </is>
      </c>
      <c r="F293" s="46" t="inlineStr">
        <is>
          <t>2º ciclo</t>
        </is>
      </c>
      <c r="G293" s="59" t="inlineStr">
        <is>
          <t>1514</t>
        </is>
      </c>
      <c r="H293" s="55" t="inlineStr">
        <is>
          <t xml:space="preserve"> EALIM+EZOO</t>
        </is>
      </c>
      <c r="I293" s="49" t="n">
        <v>1</v>
      </c>
      <c r="J293" s="59" t="inlineStr">
        <is>
          <t>1º</t>
        </is>
      </c>
      <c r="K293" s="59" t="inlineStr">
        <is>
          <t xml:space="preserve">1º </t>
        </is>
      </c>
      <c r="L293" s="46" t="n">
        <v>6</v>
      </c>
      <c r="M293" s="46" t="n">
        <v>14</v>
      </c>
      <c r="N293" s="46" t="n">
        <v>70</v>
      </c>
      <c r="O293" s="50" t="n"/>
      <c r="P293" s="70" t="n"/>
      <c r="Q293" s="51" t="n"/>
      <c r="R293" s="52" t="n"/>
      <c r="S293" s="71" t="n"/>
      <c r="T293" s="52" t="n"/>
      <c r="U293" s="51" t="n">
        <v>1</v>
      </c>
      <c r="V293" s="70" t="n">
        <v>70</v>
      </c>
      <c r="W293" s="51">
        <f>V293/M293</f>
        <v/>
      </c>
      <c r="X293" s="52" t="n"/>
      <c r="Y293" s="71" t="n"/>
      <c r="Z293" s="52" t="n"/>
      <c r="AA293" s="51" t="n"/>
      <c r="AB293" s="70" t="n"/>
      <c r="AC293" s="52" t="n"/>
      <c r="AD293" s="71" t="n"/>
      <c r="AE293" s="70" t="n"/>
      <c r="AF293" s="54">
        <f>((P293*O293)+(S293*R293)+(V293*U293)+(Y293*X293)+AB293+AD293+AE293)</f>
        <v/>
      </c>
      <c r="AG293" s="54">
        <f>'DSD (para preencher)'!AA293</f>
        <v/>
      </c>
      <c r="AH293" s="55" t="n"/>
      <c r="AI293" s="46" t="n"/>
      <c r="AJ293" s="55" t="n">
        <v>70</v>
      </c>
      <c r="AK293" s="46">
        <f>AJ293/M293</f>
        <v/>
      </c>
      <c r="AL293" s="56">
        <f>AG293-AF293</f>
        <v/>
      </c>
      <c r="AY293" s="44" t="n">
        <v>1514</v>
      </c>
      <c r="AZ293">
        <f>((P293*O293)+(S293*R293)+(V293*U293)+(Y293*X293)+AB293+AD293+AE293)</f>
        <v/>
      </c>
    </row>
    <row r="294" ht="18" customHeight="1">
      <c r="A294" s="45" t="n"/>
      <c r="B294" s="45" t="n"/>
      <c r="C294" s="46" t="inlineStr">
        <is>
          <t>EALIM</t>
        </is>
      </c>
      <c r="D294" s="46" t="inlineStr">
        <is>
          <t>DCEB</t>
        </is>
      </c>
      <c r="E294" s="58" t="inlineStr">
        <is>
          <t>Tecnologia de Alimentos Fermentados</t>
        </is>
      </c>
      <c r="F294" s="46" t="inlineStr">
        <is>
          <t>2º ciclo</t>
        </is>
      </c>
      <c r="G294" s="59" t="inlineStr">
        <is>
          <t>1716</t>
        </is>
      </c>
      <c r="H294" s="55" t="inlineStr">
        <is>
          <t xml:space="preserve"> EALIM</t>
        </is>
      </c>
      <c r="I294" s="49" t="n">
        <v>1</v>
      </c>
      <c r="J294" s="59" t="inlineStr">
        <is>
          <t>2º</t>
        </is>
      </c>
      <c r="K294" s="59" t="inlineStr">
        <is>
          <t xml:space="preserve">1º </t>
        </is>
      </c>
      <c r="L294" s="46" t="n">
        <v>6</v>
      </c>
      <c r="M294" s="46" t="n">
        <v>14</v>
      </c>
      <c r="N294" s="46" t="n">
        <v>70</v>
      </c>
      <c r="O294" s="50" t="n"/>
      <c r="P294" s="70" t="n"/>
      <c r="Q294" s="51" t="n"/>
      <c r="R294" s="52" t="n">
        <v>1</v>
      </c>
      <c r="S294" s="71" t="n">
        <v>70</v>
      </c>
      <c r="T294" s="52">
        <f>S294/M294</f>
        <v/>
      </c>
      <c r="U294" s="51" t="n"/>
      <c r="V294" s="70" t="n"/>
      <c r="W294" s="51" t="n"/>
      <c r="X294" s="52" t="n"/>
      <c r="Y294" s="71" t="n"/>
      <c r="Z294" s="52" t="n"/>
      <c r="AA294" s="51" t="n"/>
      <c r="AB294" s="70" t="n"/>
      <c r="AC294" s="52" t="n"/>
      <c r="AD294" s="71" t="n"/>
      <c r="AE294" s="70" t="n"/>
      <c r="AF294" s="54">
        <f>((P294*O294)+(S294*R294)+(V294*U294)+(Y294*X294)+AB294+AD294+AE294)</f>
        <v/>
      </c>
      <c r="AG294" s="54">
        <f>'DSD (para preencher)'!AA294</f>
        <v/>
      </c>
      <c r="AH294" s="55" t="n"/>
      <c r="AI294" s="46" t="n"/>
      <c r="AJ294" s="55" t="n">
        <v>70</v>
      </c>
      <c r="AK294" s="46">
        <f>AJ294/M294</f>
        <v/>
      </c>
      <c r="AL294" s="56">
        <f>AG294-AF294</f>
        <v/>
      </c>
      <c r="AY294" s="44" t="n">
        <v>1716</v>
      </c>
      <c r="AZ294">
        <f>((P294*O294)+(S294*R294)+(V294*U294)+(Y294*X294)+AB294+AD294+AE294)</f>
        <v/>
      </c>
    </row>
    <row r="295" ht="18" customHeight="1">
      <c r="A295" s="45" t="n"/>
      <c r="B295" s="45" t="n"/>
      <c r="C295" s="46" t="inlineStr">
        <is>
          <t>EALM</t>
        </is>
      </c>
      <c r="D295" s="55" t="inlineStr">
        <is>
          <t>DCEB</t>
        </is>
      </c>
      <c r="E295" s="58" t="inlineStr">
        <is>
          <t>Tecnologia do Açúcar e Produtos Alternativos</t>
        </is>
      </c>
      <c r="F295" s="46" t="inlineStr">
        <is>
          <t>2º ciclo</t>
        </is>
      </c>
      <c r="G295" s="59" t="inlineStr">
        <is>
          <t>1521</t>
        </is>
      </c>
      <c r="H295" s="55" t="inlineStr">
        <is>
          <t xml:space="preserve"> EAGR+EALIM</t>
        </is>
      </c>
      <c r="I295" s="49" t="n">
        <v>1</v>
      </c>
      <c r="J295" s="59" t="inlineStr">
        <is>
          <t>1º</t>
        </is>
      </c>
      <c r="K295" s="59" t="inlineStr">
        <is>
          <t xml:space="preserve">2º </t>
        </is>
      </c>
      <c r="L295" s="46" t="n">
        <v>6</v>
      </c>
      <c r="M295" s="46" t="n">
        <v>14</v>
      </c>
      <c r="N295" s="46" t="n">
        <v>70</v>
      </c>
      <c r="O295" s="50" t="n">
        <v>1</v>
      </c>
      <c r="P295" s="70" t="n">
        <v>35</v>
      </c>
      <c r="Q295" s="51">
        <f>P295/M295</f>
        <v/>
      </c>
      <c r="R295" s="52" t="n">
        <v>1</v>
      </c>
      <c r="S295" s="71" t="n">
        <v>35</v>
      </c>
      <c r="T295" s="52">
        <f>S295/M295</f>
        <v/>
      </c>
      <c r="U295" s="51" t="n"/>
      <c r="V295" s="70" t="n"/>
      <c r="W295" s="51" t="n"/>
      <c r="X295" s="52" t="n"/>
      <c r="Y295" s="71" t="n"/>
      <c r="Z295" s="52" t="n"/>
      <c r="AA295" s="51" t="n"/>
      <c r="AB295" s="70" t="n"/>
      <c r="AC295" s="52" t="n"/>
      <c r="AD295" s="71" t="n"/>
      <c r="AE295" s="70" t="n"/>
      <c r="AF295" s="54">
        <f>((P295*O295)+(S295*R295)+(V295*U295)+(Y295*X295)+AB295+AD295+AE295)</f>
        <v/>
      </c>
      <c r="AG295" s="54">
        <f>'DSD (para preencher)'!AA295</f>
        <v/>
      </c>
      <c r="AH295" s="55" t="n">
        <v>35</v>
      </c>
      <c r="AI295" s="46">
        <f>AH295/M295</f>
        <v/>
      </c>
      <c r="AJ295" s="55" t="n">
        <v>35</v>
      </c>
      <c r="AK295" s="46">
        <f>AJ295/M295</f>
        <v/>
      </c>
      <c r="AL295" s="56">
        <f>AG295-AF295</f>
        <v/>
      </c>
      <c r="AY295" s="44" t="n">
        <v>1521</v>
      </c>
      <c r="AZ295">
        <f>((P295*O295)+(S295*R295)+(V295*U295)+(Y295*X295)+AB295+AD295+AE295)</f>
        <v/>
      </c>
    </row>
    <row r="296" ht="18" customHeight="1">
      <c r="A296" s="45" t="n"/>
      <c r="B296" s="45" t="n"/>
      <c r="C296" s="46" t="inlineStr">
        <is>
          <t>EZOO</t>
        </is>
      </c>
      <c r="D296" s="55" t="inlineStr">
        <is>
          <t>DCEB</t>
        </is>
      </c>
      <c r="E296" s="58" t="inlineStr">
        <is>
          <t>Tecnologia dos Alimentos para Animais</t>
        </is>
      </c>
      <c r="F296" s="46" t="inlineStr">
        <is>
          <t>2º ciclo</t>
        </is>
      </c>
      <c r="G296" s="59" t="inlineStr">
        <is>
          <t>1522</t>
        </is>
      </c>
      <c r="H296" s="55" t="inlineStr">
        <is>
          <t xml:space="preserve"> EALIM+EZOO</t>
        </is>
      </c>
      <c r="I296" s="49" t="n">
        <v>1</v>
      </c>
      <c r="J296" s="59" t="inlineStr">
        <is>
          <t>2º</t>
        </is>
      </c>
      <c r="K296" s="59" t="inlineStr">
        <is>
          <t xml:space="preserve">2º </t>
        </is>
      </c>
      <c r="L296" s="46" t="n">
        <v>6</v>
      </c>
      <c r="M296" s="46" t="n">
        <v>14</v>
      </c>
      <c r="N296" s="46" t="n">
        <v>70</v>
      </c>
      <c r="O296" s="50" t="n">
        <v>1</v>
      </c>
      <c r="P296" s="70" t="n">
        <v>35</v>
      </c>
      <c r="Q296" s="51">
        <f>P296/M296</f>
        <v/>
      </c>
      <c r="R296" s="52" t="n">
        <v>1</v>
      </c>
      <c r="S296" s="71" t="n">
        <v>35</v>
      </c>
      <c r="T296" s="52">
        <f>S296/M296</f>
        <v/>
      </c>
      <c r="U296" s="51" t="n"/>
      <c r="V296" s="70" t="n"/>
      <c r="W296" s="51" t="n"/>
      <c r="X296" s="52" t="n"/>
      <c r="Y296" s="71" t="n"/>
      <c r="Z296" s="52" t="n"/>
      <c r="AA296" s="51" t="n"/>
      <c r="AB296" s="70" t="n"/>
      <c r="AC296" s="52" t="n"/>
      <c r="AD296" s="71" t="n"/>
      <c r="AE296" s="70" t="n"/>
      <c r="AF296" s="54">
        <f>((P296*O296)+(S296*R296)+(V296*U296)+(Y296*X296)+AB296+AD296+AE296)</f>
        <v/>
      </c>
      <c r="AG296" s="54">
        <f>'DSD (para preencher)'!AA296</f>
        <v/>
      </c>
      <c r="AH296" s="55" t="n">
        <v>35</v>
      </c>
      <c r="AI296" s="46">
        <f>AH296/M296</f>
        <v/>
      </c>
      <c r="AJ296" s="55" t="n">
        <v>35</v>
      </c>
      <c r="AK296" s="46">
        <f>AJ296/M296</f>
        <v/>
      </c>
      <c r="AL296" s="56">
        <f>AG296-AF296</f>
        <v/>
      </c>
      <c r="AY296" s="44" t="n">
        <v>1522</v>
      </c>
      <c r="AZ296">
        <f>((P296*O296)+(S296*R296)+(V296*U296)+(Y296*X296)+AB296+AD296+AE296)</f>
        <v/>
      </c>
    </row>
    <row r="297" ht="18" customHeight="1">
      <c r="A297" s="45" t="n"/>
      <c r="B297" s="45" t="n"/>
      <c r="C297" s="46" t="inlineStr">
        <is>
          <t>EALM</t>
        </is>
      </c>
      <c r="D297" s="55" t="inlineStr">
        <is>
          <t>DCEB</t>
        </is>
      </c>
      <c r="E297" s="58" t="inlineStr">
        <is>
          <t>Tecnologia dos Cereais</t>
        </is>
      </c>
      <c r="F297" s="46" t="inlineStr">
        <is>
          <t>2º ciclo</t>
        </is>
      </c>
      <c r="G297" s="59" t="inlineStr">
        <is>
          <t>1523</t>
        </is>
      </c>
      <c r="H297" s="55" t="inlineStr">
        <is>
          <t xml:space="preserve"> EALIM</t>
        </is>
      </c>
      <c r="I297" s="49" t="n">
        <v>1</v>
      </c>
      <c r="J297" s="59" t="inlineStr">
        <is>
          <t>1º</t>
        </is>
      </c>
      <c r="K297" s="59" t="inlineStr">
        <is>
          <t xml:space="preserve">1º </t>
        </is>
      </c>
      <c r="L297" s="46" t="n">
        <v>6</v>
      </c>
      <c r="M297" s="46" t="n">
        <v>14</v>
      </c>
      <c r="N297" s="46" t="n">
        <v>70</v>
      </c>
      <c r="O297" s="50" t="n">
        <v>1</v>
      </c>
      <c r="P297" s="70" t="n">
        <v>28</v>
      </c>
      <c r="Q297" s="51">
        <f>P297/M297</f>
        <v/>
      </c>
      <c r="R297" s="52" t="n">
        <v>1</v>
      </c>
      <c r="S297" s="71" t="n">
        <v>42</v>
      </c>
      <c r="T297" s="52">
        <f>S297/M297</f>
        <v/>
      </c>
      <c r="U297" s="51" t="n"/>
      <c r="V297" s="70" t="n"/>
      <c r="W297" s="51" t="n"/>
      <c r="X297" s="52" t="n"/>
      <c r="Y297" s="71" t="n"/>
      <c r="Z297" s="52" t="n"/>
      <c r="AA297" s="51" t="n"/>
      <c r="AB297" s="70" t="n"/>
      <c r="AC297" s="52" t="n"/>
      <c r="AD297" s="71" t="n"/>
      <c r="AE297" s="70" t="n"/>
      <c r="AF297" s="54">
        <f>((P297*O297)+(S297*R297)+(V297*U297)+(Y297*X297)+AB297+AD297+AE297)</f>
        <v/>
      </c>
      <c r="AG297" s="54">
        <f>'DSD (para preencher)'!AA297</f>
        <v/>
      </c>
      <c r="AH297" s="55" t="n">
        <v>28</v>
      </c>
      <c r="AI297" s="46">
        <f>AH297/M297</f>
        <v/>
      </c>
      <c r="AJ297" s="55" t="n">
        <v>42</v>
      </c>
      <c r="AK297" s="46">
        <f>AJ297/M297</f>
        <v/>
      </c>
      <c r="AL297" s="56">
        <f>AG297-AF297</f>
        <v/>
      </c>
      <c r="AY297" s="44" t="n">
        <v>1523</v>
      </c>
      <c r="AZ297">
        <f>((P297*O297)+(S297*R297)+(V297*U297)+(Y297*X297)+AB297+AD297+AE297)</f>
        <v/>
      </c>
    </row>
    <row r="298" ht="18" customHeight="1">
      <c r="A298" s="45" t="n"/>
      <c r="B298" s="45" t="n"/>
      <c r="C298" s="46" t="inlineStr">
        <is>
          <t>EALM</t>
        </is>
      </c>
      <c r="D298" s="46" t="inlineStr">
        <is>
          <t>DCEB</t>
        </is>
      </c>
      <c r="E298" s="58" t="inlineStr">
        <is>
          <t>Tecnologia dos Óleos e Gorduras</t>
        </is>
      </c>
      <c r="F298" s="46" t="inlineStr">
        <is>
          <t>2º ciclo</t>
        </is>
      </c>
      <c r="G298" s="59" t="inlineStr">
        <is>
          <t>1524</t>
        </is>
      </c>
      <c r="H298" s="55" t="inlineStr">
        <is>
          <t xml:space="preserve"> EALIM</t>
        </is>
      </c>
      <c r="I298" s="49" t="n">
        <v>1</v>
      </c>
      <c r="J298" s="59" t="inlineStr">
        <is>
          <t>2º</t>
        </is>
      </c>
      <c r="K298" s="59" t="inlineStr">
        <is>
          <t xml:space="preserve">1º </t>
        </is>
      </c>
      <c r="L298" s="46" t="n">
        <v>6</v>
      </c>
      <c r="M298" s="46" t="n">
        <v>14</v>
      </c>
      <c r="N298" s="46" t="n">
        <v>70</v>
      </c>
      <c r="O298" s="50" t="n"/>
      <c r="P298" s="70" t="n"/>
      <c r="Q298" s="51" t="n"/>
      <c r="R298" s="52" t="n">
        <v>1</v>
      </c>
      <c r="S298" s="71" t="n">
        <v>70</v>
      </c>
      <c r="T298" s="52">
        <f>S298/M298</f>
        <v/>
      </c>
      <c r="U298" s="51" t="n"/>
      <c r="V298" s="70" t="n"/>
      <c r="W298" s="51" t="n"/>
      <c r="X298" s="52" t="n"/>
      <c r="Y298" s="71" t="n"/>
      <c r="Z298" s="52" t="n"/>
      <c r="AA298" s="51" t="n"/>
      <c r="AB298" s="70" t="n"/>
      <c r="AC298" s="52" t="n"/>
      <c r="AD298" s="71" t="n"/>
      <c r="AE298" s="70" t="n"/>
      <c r="AF298" s="54">
        <f>((P298*O298)+(S298*R298)+(V298*U298)+(Y298*X298)+AB298+AD298+AE298)</f>
        <v/>
      </c>
      <c r="AG298" s="54">
        <f>'DSD (para preencher)'!AA298</f>
        <v/>
      </c>
      <c r="AH298" s="55" t="n"/>
      <c r="AI298" s="46" t="n"/>
      <c r="AJ298" s="55" t="n">
        <v>70</v>
      </c>
      <c r="AK298" s="46">
        <f>AJ298/M298</f>
        <v/>
      </c>
      <c r="AL298" s="56">
        <f>AG298-AF298</f>
        <v/>
      </c>
      <c r="AY298" s="44" t="n">
        <v>1524</v>
      </c>
      <c r="AZ298">
        <f>((P298*O298)+(S298*R298)+(V298*U298)+(Y298*X298)+AB298+AD298+AE298)</f>
        <v/>
      </c>
    </row>
    <row r="299" ht="18" customHeight="1">
      <c r="A299" s="45" t="n"/>
      <c r="B299" s="45" t="n"/>
      <c r="C299" s="46" t="inlineStr">
        <is>
          <t>EZOO</t>
        </is>
      </c>
      <c r="D299" s="55" t="inlineStr">
        <is>
          <t>DCEB</t>
        </is>
      </c>
      <c r="E299" s="58" t="inlineStr">
        <is>
          <t>Tecnologia dos Produtos Animais</t>
        </is>
      </c>
      <c r="F299" s="46" t="inlineStr">
        <is>
          <t>2º ciclo</t>
        </is>
      </c>
      <c r="G299" s="59" t="inlineStr">
        <is>
          <t>1525</t>
        </is>
      </c>
      <c r="H299" s="55" t="inlineStr">
        <is>
          <t xml:space="preserve"> EALIM+EZOO</t>
        </is>
      </c>
      <c r="I299" s="49" t="n">
        <v>1</v>
      </c>
      <c r="J299" s="59" t="inlineStr">
        <is>
          <t>1º</t>
        </is>
      </c>
      <c r="K299" s="59" t="inlineStr">
        <is>
          <t xml:space="preserve">2º </t>
        </is>
      </c>
      <c r="L299" s="46" t="n">
        <v>6</v>
      </c>
      <c r="M299" s="46" t="n">
        <v>14</v>
      </c>
      <c r="N299" s="46" t="n">
        <v>70</v>
      </c>
      <c r="O299" s="50" t="n"/>
      <c r="P299" s="70" t="n"/>
      <c r="Q299" s="51" t="n"/>
      <c r="R299" s="52" t="n">
        <v>1</v>
      </c>
      <c r="S299" s="71" t="n">
        <v>70</v>
      </c>
      <c r="T299" s="52">
        <f>S299/M299</f>
        <v/>
      </c>
      <c r="U299" s="51" t="n"/>
      <c r="V299" s="70" t="n"/>
      <c r="W299" s="51" t="n"/>
      <c r="X299" s="52" t="n"/>
      <c r="Y299" s="71" t="n"/>
      <c r="Z299" s="52" t="n"/>
      <c r="AA299" s="51" t="n"/>
      <c r="AB299" s="70" t="n"/>
      <c r="AC299" s="52" t="n"/>
      <c r="AD299" s="71" t="n"/>
      <c r="AE299" s="70" t="n"/>
      <c r="AF299" s="54">
        <f>((P299*O299)+(S299*R299)+(V299*U299)+(Y299*X299)+AB299+AD299+AE299)</f>
        <v/>
      </c>
      <c r="AG299" s="54">
        <f>'DSD (para preencher)'!AA299</f>
        <v/>
      </c>
      <c r="AH299" s="55" t="n"/>
      <c r="AI299" s="46" t="n"/>
      <c r="AJ299" s="55" t="n">
        <v>70</v>
      </c>
      <c r="AK299" s="46">
        <f>AJ299/M299</f>
        <v/>
      </c>
      <c r="AL299" s="56">
        <f>AG299-AF299</f>
        <v/>
      </c>
      <c r="AY299" s="44" t="n">
        <v>1525</v>
      </c>
      <c r="AZ299">
        <f>((P299*O299)+(S299*R299)+(V299*U299)+(Y299*X299)+AB299+AD299+AE299)</f>
        <v/>
      </c>
    </row>
    <row r="300" ht="18" customHeight="1">
      <c r="A300" s="45" t="n"/>
      <c r="B300" s="45" t="n"/>
      <c r="C300" s="46" t="inlineStr">
        <is>
          <t>EALM</t>
        </is>
      </c>
      <c r="D300" s="55" t="inlineStr">
        <is>
          <t>DCEB</t>
        </is>
      </c>
      <c r="E300" s="58" t="inlineStr">
        <is>
          <t>Tecnologia dos Produtos Hortofrutícolas</t>
        </is>
      </c>
      <c r="F300" s="46" t="inlineStr">
        <is>
          <t>2º ciclo</t>
        </is>
      </c>
      <c r="G300" s="59" t="inlineStr">
        <is>
          <t>1526</t>
        </is>
      </c>
      <c r="H300" s="55" t="inlineStr">
        <is>
          <t xml:space="preserve"> EAGR+EALIM</t>
        </is>
      </c>
      <c r="I300" s="49" t="n">
        <v>1</v>
      </c>
      <c r="J300" s="59" t="inlineStr">
        <is>
          <t>2º</t>
        </is>
      </c>
      <c r="K300" s="59" t="inlineStr">
        <is>
          <t xml:space="preserve">2º </t>
        </is>
      </c>
      <c r="L300" s="46" t="n">
        <v>6</v>
      </c>
      <c r="M300" s="46" t="n">
        <v>14</v>
      </c>
      <c r="N300" s="46" t="n">
        <v>70</v>
      </c>
      <c r="O300" s="50" t="n">
        <v>1</v>
      </c>
      <c r="P300" s="70" t="n">
        <v>35</v>
      </c>
      <c r="Q300" s="51">
        <f>P300/M300</f>
        <v/>
      </c>
      <c r="R300" s="52" t="n"/>
      <c r="S300" s="71" t="n"/>
      <c r="T300" s="52" t="n"/>
      <c r="U300" s="51" t="n">
        <v>1</v>
      </c>
      <c r="V300" s="70" t="n">
        <v>35</v>
      </c>
      <c r="W300" s="51">
        <f>V300/M300</f>
        <v/>
      </c>
      <c r="X300" s="52" t="n"/>
      <c r="Y300" s="71" t="n"/>
      <c r="Z300" s="52" t="n"/>
      <c r="AA300" s="51" t="n"/>
      <c r="AB300" s="70" t="n"/>
      <c r="AC300" s="52" t="n"/>
      <c r="AD300" s="71" t="n"/>
      <c r="AE300" s="70" t="n"/>
      <c r="AF300" s="54">
        <f>((P300*O300)+(S300*R300)+(V300*U300)+(Y300*X300)+AB300+AD300+AE300)</f>
        <v/>
      </c>
      <c r="AG300" s="54">
        <f>'DSD (para preencher)'!AA300</f>
        <v/>
      </c>
      <c r="AH300" s="55" t="n">
        <v>35</v>
      </c>
      <c r="AI300" s="46">
        <f>AH300/M300</f>
        <v/>
      </c>
      <c r="AJ300" s="55" t="n">
        <v>35</v>
      </c>
      <c r="AK300" s="46">
        <f>AJ300/M300</f>
        <v/>
      </c>
      <c r="AL300" s="56">
        <f>AG300-AF300</f>
        <v/>
      </c>
      <c r="AY300" s="44" t="n">
        <v>1526</v>
      </c>
      <c r="AZ300">
        <f>((P300*O300)+(S300*R300)+(V300*U300)+(Y300*X300)+AB300+AD300+AE300)</f>
        <v/>
      </c>
    </row>
    <row r="301" ht="18" customHeight="1">
      <c r="A301" s="45" t="n"/>
      <c r="B301" s="45" t="n"/>
      <c r="C301" s="46" t="inlineStr">
        <is>
          <t>EALM</t>
        </is>
      </c>
      <c r="D301" s="55" t="inlineStr">
        <is>
          <t>DCEB</t>
        </is>
      </c>
      <c r="E301" s="58" t="inlineStr">
        <is>
          <t>Tecnologia dos Produtos Tropicais</t>
        </is>
      </c>
      <c r="F301" s="46" t="inlineStr">
        <is>
          <t>2º ciclo</t>
        </is>
      </c>
      <c r="G301" s="59" t="inlineStr">
        <is>
          <t>1527</t>
        </is>
      </c>
      <c r="H301" s="55" t="inlineStr">
        <is>
          <t xml:space="preserve"> EAGR+EALIM</t>
        </is>
      </c>
      <c r="I301" s="49" t="n">
        <v>1</v>
      </c>
      <c r="J301" s="59" t="inlineStr">
        <is>
          <t>1º</t>
        </is>
      </c>
      <c r="K301" s="59" t="inlineStr">
        <is>
          <t xml:space="preserve">1º </t>
        </is>
      </c>
      <c r="L301" s="46" t="n">
        <v>6</v>
      </c>
      <c r="M301" s="46" t="n">
        <v>14</v>
      </c>
      <c r="N301" s="46" t="n">
        <v>70</v>
      </c>
      <c r="O301" s="50" t="n">
        <v>1</v>
      </c>
      <c r="P301" s="70" t="n">
        <v>28</v>
      </c>
      <c r="Q301" s="51">
        <f>P301/M301</f>
        <v/>
      </c>
      <c r="R301" s="52" t="n">
        <v>1</v>
      </c>
      <c r="S301" s="71" t="n">
        <v>42</v>
      </c>
      <c r="T301" s="52">
        <f>S301/M301</f>
        <v/>
      </c>
      <c r="U301" s="51" t="n"/>
      <c r="V301" s="70" t="n"/>
      <c r="W301" s="51" t="n"/>
      <c r="X301" s="52" t="n"/>
      <c r="Y301" s="71" t="n"/>
      <c r="Z301" s="52" t="n"/>
      <c r="AA301" s="51" t="n"/>
      <c r="AB301" s="70" t="n"/>
      <c r="AC301" s="52" t="n"/>
      <c r="AD301" s="71" t="n"/>
      <c r="AE301" s="70" t="n"/>
      <c r="AF301" s="54">
        <f>((P301*O301)+(S301*R301)+(V301*U301)+(Y301*X301)+AB301+AD301+AE301)</f>
        <v/>
      </c>
      <c r="AG301" s="54">
        <f>'DSD (para preencher)'!AA301</f>
        <v/>
      </c>
      <c r="AH301" s="55" t="n">
        <v>28</v>
      </c>
      <c r="AI301" s="46">
        <f>AH301/M301</f>
        <v/>
      </c>
      <c r="AJ301" s="55" t="n">
        <v>42</v>
      </c>
      <c r="AK301" s="46">
        <f>AJ301/M301</f>
        <v/>
      </c>
      <c r="AL301" s="56">
        <f>AG301-AF301</f>
        <v/>
      </c>
      <c r="AY301" s="44" t="n">
        <v>1527</v>
      </c>
      <c r="AZ301">
        <f>((P301*O301)+(S301*R301)+(V301*U301)+(Y301*X301)+AB301+AD301+AE301)</f>
        <v/>
      </c>
    </row>
    <row r="302" ht="18" customHeight="1">
      <c r="A302" s="45" t="n"/>
      <c r="B302" s="45" t="n"/>
      <c r="C302" s="46" t="inlineStr">
        <is>
          <t>EZOO</t>
        </is>
      </c>
      <c r="D302" s="55" t="inlineStr">
        <is>
          <t>DCEB</t>
        </is>
      </c>
      <c r="E302" s="58" t="inlineStr">
        <is>
          <t>Tecnologias de Produção Animal - Carne</t>
        </is>
      </c>
      <c r="F302" s="46" t="inlineStr">
        <is>
          <t>2º ciclo</t>
        </is>
      </c>
      <c r="G302" s="59" t="inlineStr">
        <is>
          <t>1528</t>
        </is>
      </c>
      <c r="H302" s="55" t="inlineStr">
        <is>
          <t xml:space="preserve"> EZOO</t>
        </is>
      </c>
      <c r="I302" s="49" t="n">
        <v>1</v>
      </c>
      <c r="J302" s="59" t="inlineStr">
        <is>
          <t>1º</t>
        </is>
      </c>
      <c r="K302" s="59" t="inlineStr">
        <is>
          <t xml:space="preserve">2º </t>
        </is>
      </c>
      <c r="L302" s="46" t="n">
        <v>6</v>
      </c>
      <c r="M302" s="46" t="n">
        <v>14</v>
      </c>
      <c r="N302" s="46" t="n">
        <v>70</v>
      </c>
      <c r="O302" s="50" t="n">
        <v>1</v>
      </c>
      <c r="P302" s="70" t="n">
        <v>42</v>
      </c>
      <c r="Q302" s="51">
        <f>P302/M302</f>
        <v/>
      </c>
      <c r="R302" s="52" t="n">
        <v>1</v>
      </c>
      <c r="S302" s="71" t="n">
        <v>28</v>
      </c>
      <c r="T302" s="52">
        <f>S302/M302</f>
        <v/>
      </c>
      <c r="U302" s="51" t="n"/>
      <c r="V302" s="70" t="n"/>
      <c r="W302" s="51" t="n"/>
      <c r="X302" s="52" t="n"/>
      <c r="Y302" s="71" t="n"/>
      <c r="Z302" s="52" t="n"/>
      <c r="AA302" s="51" t="n"/>
      <c r="AB302" s="70" t="n"/>
      <c r="AC302" s="52" t="n"/>
      <c r="AD302" s="71" t="n"/>
      <c r="AE302" s="70" t="n"/>
      <c r="AF302" s="54">
        <f>((P302*O302)+(S302*R302)+(V302*U302)+(Y302*X302)+AB302+AD302+AE302)</f>
        <v/>
      </c>
      <c r="AG302" s="54">
        <f>'DSD (para preencher)'!AA302</f>
        <v/>
      </c>
      <c r="AH302" s="55" t="n">
        <v>42</v>
      </c>
      <c r="AI302" s="46">
        <f>AH302/M302</f>
        <v/>
      </c>
      <c r="AJ302" s="55" t="n">
        <v>28</v>
      </c>
      <c r="AK302" s="46">
        <f>AJ302/M302</f>
        <v/>
      </c>
      <c r="AL302" s="56">
        <f>AG302-AF302</f>
        <v/>
      </c>
      <c r="AY302" s="44" t="n">
        <v>1528</v>
      </c>
      <c r="AZ302">
        <f>((P302*O302)+(S302*R302)+(V302*U302)+(Y302*X302)+AB302+AD302+AE302)</f>
        <v/>
      </c>
    </row>
    <row r="303" ht="18" customHeight="1">
      <c r="A303" s="45" t="n"/>
      <c r="B303" s="45" t="n"/>
      <c r="C303" s="46" t="inlineStr">
        <is>
          <t>EZOO</t>
        </is>
      </c>
      <c r="D303" s="55" t="inlineStr">
        <is>
          <t>DCEB</t>
        </is>
      </c>
      <c r="E303" s="58" t="inlineStr">
        <is>
          <t>Tecnologias de Produção Animal - Leite</t>
        </is>
      </c>
      <c r="F303" s="46" t="inlineStr">
        <is>
          <t>2º ciclo</t>
        </is>
      </c>
      <c r="G303" s="59" t="inlineStr">
        <is>
          <t>1529</t>
        </is>
      </c>
      <c r="H303" s="55" t="inlineStr">
        <is>
          <t xml:space="preserve"> EZOO</t>
        </is>
      </c>
      <c r="I303" s="49" t="n">
        <v>1</v>
      </c>
      <c r="J303" s="59" t="inlineStr">
        <is>
          <t>1º</t>
        </is>
      </c>
      <c r="K303" s="59" t="inlineStr">
        <is>
          <t xml:space="preserve">2º </t>
        </is>
      </c>
      <c r="L303" s="46" t="n">
        <v>6</v>
      </c>
      <c r="M303" s="46" t="n">
        <v>14</v>
      </c>
      <c r="N303" s="46" t="n">
        <v>70</v>
      </c>
      <c r="O303" s="50" t="n">
        <v>1</v>
      </c>
      <c r="P303" s="70" t="n">
        <v>35</v>
      </c>
      <c r="Q303" s="51">
        <f>P303/M303</f>
        <v/>
      </c>
      <c r="R303" s="52" t="n">
        <v>1</v>
      </c>
      <c r="S303" s="71" t="n">
        <v>35</v>
      </c>
      <c r="T303" s="52">
        <f>S303/M303</f>
        <v/>
      </c>
      <c r="U303" s="51" t="n"/>
      <c r="V303" s="70" t="n"/>
      <c r="W303" s="51" t="n"/>
      <c r="X303" s="52" t="n"/>
      <c r="Y303" s="71" t="n"/>
      <c r="Z303" s="52" t="n"/>
      <c r="AA303" s="51" t="n"/>
      <c r="AB303" s="70" t="n"/>
      <c r="AC303" s="52" t="n"/>
      <c r="AD303" s="71" t="n"/>
      <c r="AE303" s="70" t="n"/>
      <c r="AF303" s="54">
        <f>((P303*O303)+(S303*R303)+(V303*U303)+(Y303*X303)+AB303+AD303+AE303)</f>
        <v/>
      </c>
      <c r="AG303" s="54">
        <f>'DSD (para preencher)'!AA303</f>
        <v/>
      </c>
      <c r="AH303" s="55" t="n">
        <v>35</v>
      </c>
      <c r="AI303" s="46">
        <f>AH303/M303</f>
        <v/>
      </c>
      <c r="AJ303" s="55" t="n">
        <v>35</v>
      </c>
      <c r="AK303" s="46">
        <f>AJ303/M303</f>
        <v/>
      </c>
      <c r="AL303" s="56">
        <f>AG303-AF303</f>
        <v/>
      </c>
      <c r="AY303" s="44" t="n">
        <v>1529</v>
      </c>
      <c r="AZ303">
        <f>((P303*O303)+(S303*R303)+(V303*U303)+(Y303*X303)+AB303+AD303+AE303)</f>
        <v/>
      </c>
    </row>
    <row r="304" ht="18" customHeight="1">
      <c r="A304" s="45" t="n"/>
      <c r="B304" s="45" t="n"/>
      <c r="C304" s="46" t="inlineStr">
        <is>
          <t>EZOO</t>
        </is>
      </c>
      <c r="D304" s="55" t="inlineStr">
        <is>
          <t>DCEB</t>
        </is>
      </c>
      <c r="E304" s="58" t="inlineStr">
        <is>
          <t>Tecnologias de Produção Animal - Outros</t>
        </is>
      </c>
      <c r="F304" s="46" t="inlineStr">
        <is>
          <t>2º ciclo</t>
        </is>
      </c>
      <c r="G304" s="59" t="inlineStr">
        <is>
          <t>1530</t>
        </is>
      </c>
      <c r="H304" s="55" t="inlineStr">
        <is>
          <t xml:space="preserve"> EZOO</t>
        </is>
      </c>
      <c r="I304" s="49" t="n">
        <v>1</v>
      </c>
      <c r="J304" s="59" t="inlineStr">
        <is>
          <t>1º</t>
        </is>
      </c>
      <c r="K304" s="59" t="inlineStr">
        <is>
          <t xml:space="preserve">2º </t>
        </is>
      </c>
      <c r="L304" s="46" t="n">
        <v>6</v>
      </c>
      <c r="M304" s="46" t="n">
        <v>14</v>
      </c>
      <c r="N304" s="46" t="n">
        <v>70</v>
      </c>
      <c r="O304" s="50" t="n">
        <v>1</v>
      </c>
      <c r="P304" s="70" t="n">
        <v>42</v>
      </c>
      <c r="Q304" s="51">
        <f>P304/M304</f>
        <v/>
      </c>
      <c r="R304" s="52" t="n">
        <v>1</v>
      </c>
      <c r="S304" s="71" t="n">
        <v>28</v>
      </c>
      <c r="T304" s="52">
        <f>S304/M304</f>
        <v/>
      </c>
      <c r="U304" s="51" t="n"/>
      <c r="V304" s="70" t="n"/>
      <c r="W304" s="51" t="n"/>
      <c r="X304" s="52" t="n"/>
      <c r="Y304" s="71" t="n"/>
      <c r="Z304" s="52" t="n"/>
      <c r="AA304" s="51" t="n"/>
      <c r="AB304" s="70" t="n"/>
      <c r="AC304" s="52" t="n"/>
      <c r="AD304" s="71" t="n"/>
      <c r="AE304" s="70" t="n"/>
      <c r="AF304" s="54">
        <f>((P304*O304)+(S304*R304)+(V304*U304)+(Y304*X304)+AB304+AD304+AE304)</f>
        <v/>
      </c>
      <c r="AG304" s="54">
        <f>'DSD (para preencher)'!AA304</f>
        <v/>
      </c>
      <c r="AH304" s="55" t="n">
        <v>42</v>
      </c>
      <c r="AI304" s="46">
        <f>AH304/M304</f>
        <v/>
      </c>
      <c r="AJ304" s="55" t="n">
        <v>28</v>
      </c>
      <c r="AK304" s="46">
        <f>AJ304/M304</f>
        <v/>
      </c>
      <c r="AL304" s="56">
        <f>AG304-AF304</f>
        <v/>
      </c>
      <c r="AY304" s="44" t="n">
        <v>1530</v>
      </c>
      <c r="AZ304">
        <f>((P304*O304)+(S304*R304)+(V304*U304)+(Y304*X304)+AB304+AD304+AE304)</f>
        <v/>
      </c>
    </row>
    <row r="305" ht="18" customHeight="1">
      <c r="A305" s="45" t="n"/>
      <c r="B305" s="45" t="n"/>
      <c r="C305" s="46" t="inlineStr">
        <is>
          <t>EAMB</t>
        </is>
      </c>
      <c r="D305" s="55" t="inlineStr">
        <is>
          <t>DCEB</t>
        </is>
      </c>
      <c r="E305" s="58" t="inlineStr">
        <is>
          <t>Tecnologias de Tratamento de Água/Águas Residuais</t>
        </is>
      </c>
      <c r="F305" s="46" t="inlineStr">
        <is>
          <t>2º ciclo</t>
        </is>
      </c>
      <c r="G305" s="59" t="inlineStr">
        <is>
          <t>1531</t>
        </is>
      </c>
      <c r="H305" s="55" t="inlineStr">
        <is>
          <t xml:space="preserve"> EAMB</t>
        </is>
      </c>
      <c r="I305" s="49" t="n">
        <v>1</v>
      </c>
      <c r="J305" s="59" t="inlineStr">
        <is>
          <t>1º</t>
        </is>
      </c>
      <c r="K305" s="59" t="inlineStr">
        <is>
          <t xml:space="preserve">2º </t>
        </is>
      </c>
      <c r="L305" s="46" t="n">
        <v>6</v>
      </c>
      <c r="M305" s="46" t="n">
        <v>14</v>
      </c>
      <c r="N305" s="46" t="n">
        <v>70</v>
      </c>
      <c r="O305" s="50" t="n">
        <v>1</v>
      </c>
      <c r="P305" s="70" t="n">
        <v>28</v>
      </c>
      <c r="Q305" s="51">
        <f>P305/M305</f>
        <v/>
      </c>
      <c r="R305" s="52" t="n">
        <v>1</v>
      </c>
      <c r="S305" s="71" t="n">
        <v>42</v>
      </c>
      <c r="T305" s="52">
        <f>S305/M305</f>
        <v/>
      </c>
      <c r="U305" s="51" t="n"/>
      <c r="V305" s="70" t="n"/>
      <c r="W305" s="51" t="n"/>
      <c r="X305" s="52" t="n"/>
      <c r="Y305" s="71" t="n"/>
      <c r="Z305" s="52" t="n"/>
      <c r="AA305" s="51" t="n"/>
      <c r="AB305" s="70" t="n"/>
      <c r="AC305" s="52" t="n"/>
      <c r="AD305" s="71" t="n"/>
      <c r="AE305" s="70" t="n"/>
      <c r="AF305" s="54">
        <f>((P305*O305)+(S305*R305)+(V305*U305)+(Y305*X305)+AB305+AD305+AE305)</f>
        <v/>
      </c>
      <c r="AG305" s="54">
        <f>'DSD (para preencher)'!AA305</f>
        <v/>
      </c>
      <c r="AH305" s="55" t="n">
        <v>28</v>
      </c>
      <c r="AI305" s="46">
        <f>AH305/M305</f>
        <v/>
      </c>
      <c r="AJ305" s="55" t="n">
        <v>42</v>
      </c>
      <c r="AK305" s="46">
        <f>AJ305/M305</f>
        <v/>
      </c>
      <c r="AL305" s="56">
        <f>AG305-AF305</f>
        <v/>
      </c>
      <c r="AY305" s="44" t="n">
        <v>1531</v>
      </c>
      <c r="AZ305">
        <f>((P305*O305)+(S305*R305)+(V305*U305)+(Y305*X305)+AB305+AD305+AE305)</f>
        <v/>
      </c>
    </row>
    <row r="306" ht="18" customHeight="1">
      <c r="A306" s="45" t="n"/>
      <c r="B306" s="45" t="n"/>
      <c r="C306" s="46" t="inlineStr">
        <is>
          <t>EAMB</t>
        </is>
      </c>
      <c r="D306" s="55" t="inlineStr">
        <is>
          <t>DCEB</t>
        </is>
      </c>
      <c r="E306" s="58" t="inlineStr">
        <is>
          <t>Tecnologias de Tratamento de Resíduos</t>
        </is>
      </c>
      <c r="F306" s="46" t="inlineStr">
        <is>
          <t>2º ciclo</t>
        </is>
      </c>
      <c r="G306" s="59" t="inlineStr">
        <is>
          <t>1532</t>
        </is>
      </c>
      <c r="H306" s="55" t="inlineStr">
        <is>
          <t xml:space="preserve"> CDados+EAMB</t>
        </is>
      </c>
      <c r="I306" s="49" t="n">
        <v>1</v>
      </c>
      <c r="J306" s="59" t="inlineStr">
        <is>
          <t>1º</t>
        </is>
      </c>
      <c r="K306" s="59" t="inlineStr">
        <is>
          <t xml:space="preserve">2º </t>
        </is>
      </c>
      <c r="L306" s="46" t="n">
        <v>6</v>
      </c>
      <c r="M306" s="46" t="n">
        <v>14</v>
      </c>
      <c r="N306" s="46" t="n">
        <v>70</v>
      </c>
      <c r="O306" s="50" t="n">
        <v>1</v>
      </c>
      <c r="P306" s="70" t="n">
        <v>28</v>
      </c>
      <c r="Q306" s="51">
        <f>P306/M306</f>
        <v/>
      </c>
      <c r="R306" s="52" t="n"/>
      <c r="S306" s="71" t="n"/>
      <c r="T306" s="52" t="n"/>
      <c r="U306" s="51" t="n">
        <v>1</v>
      </c>
      <c r="V306" s="70" t="n">
        <v>42</v>
      </c>
      <c r="W306" s="51">
        <f>V306/M306</f>
        <v/>
      </c>
      <c r="X306" s="52" t="n"/>
      <c r="Y306" s="71" t="n"/>
      <c r="Z306" s="52" t="n"/>
      <c r="AA306" s="51" t="n"/>
      <c r="AB306" s="70" t="n"/>
      <c r="AC306" s="52" t="n"/>
      <c r="AD306" s="71" t="n"/>
      <c r="AE306" s="70" t="n"/>
      <c r="AF306" s="54">
        <f>((P306*O306)+(S306*R306)+(V306*U306)+(Y306*X306)+AB306+AD306+AE306)</f>
        <v/>
      </c>
      <c r="AG306" s="54">
        <f>'DSD (para preencher)'!AA306</f>
        <v/>
      </c>
      <c r="AH306" s="55" t="n">
        <v>28</v>
      </c>
      <c r="AI306" s="46">
        <f>AH306/M306</f>
        <v/>
      </c>
      <c r="AJ306" s="55" t="n">
        <v>42</v>
      </c>
      <c r="AK306" s="46">
        <f>AJ306/M306</f>
        <v/>
      </c>
      <c r="AL306" s="56">
        <f>AG306-AF306</f>
        <v/>
      </c>
      <c r="AY306" s="44" t="n">
        <v>1532</v>
      </c>
      <c r="AZ306">
        <f>((P306*O306)+(S306*R306)+(V306*U306)+(Y306*X306)+AB306+AD306+AE306)</f>
        <v/>
      </c>
    </row>
    <row r="307" ht="18" customHeight="1">
      <c r="A307" s="45" t="n"/>
      <c r="B307" s="45" t="n"/>
      <c r="C307" s="46" t="inlineStr">
        <is>
          <t>AP</t>
        </is>
      </c>
      <c r="D307" s="46" t="inlineStr">
        <is>
          <t>DRAT</t>
        </is>
      </c>
      <c r="E307" s="58" t="inlineStr">
        <is>
          <t>Tópicos Avançados em Teoria da Arquitectura Paisagista</t>
        </is>
      </c>
      <c r="F307" s="46" t="inlineStr">
        <is>
          <t>2º ciclo</t>
        </is>
      </c>
      <c r="G307" s="59" t="inlineStr">
        <is>
          <t>1625</t>
        </is>
      </c>
      <c r="H307" s="55" t="inlineStr">
        <is>
          <t xml:space="preserve"> AP</t>
        </is>
      </c>
      <c r="I307" s="49" t="n">
        <v>1</v>
      </c>
      <c r="J307" s="59" t="inlineStr">
        <is>
          <t>2º</t>
        </is>
      </c>
      <c r="K307" s="59" t="inlineStr">
        <is>
          <t xml:space="preserve">1º </t>
        </is>
      </c>
      <c r="L307" s="46" t="n">
        <v>6</v>
      </c>
      <c r="M307" s="46" t="n">
        <v>14</v>
      </c>
      <c r="N307" s="46" t="n">
        <v>70</v>
      </c>
      <c r="O307" s="50" t="n"/>
      <c r="P307" s="70" t="n"/>
      <c r="Q307" s="51" t="n"/>
      <c r="R307" s="52" t="n">
        <v>1</v>
      </c>
      <c r="S307" s="71" t="n">
        <v>70</v>
      </c>
      <c r="T307" s="52">
        <f>S307/M307</f>
        <v/>
      </c>
      <c r="U307" s="51" t="n"/>
      <c r="V307" s="70" t="n"/>
      <c r="W307" s="51" t="n"/>
      <c r="X307" s="52" t="n"/>
      <c r="Y307" s="71" t="n"/>
      <c r="Z307" s="52" t="n"/>
      <c r="AA307" s="51" t="n"/>
      <c r="AB307" s="70" t="n"/>
      <c r="AC307" s="52" t="n"/>
      <c r="AD307" s="71" t="n"/>
      <c r="AE307" s="70" t="n"/>
      <c r="AF307" s="54">
        <f>((P307*O307)+(S307*R307)+(V307*U307)+(Y307*X307)+AB307+AD307+AE307)</f>
        <v/>
      </c>
      <c r="AG307" s="54">
        <f>'DSD (para preencher)'!AA307</f>
        <v/>
      </c>
      <c r="AH307" s="55" t="n"/>
      <c r="AI307" s="46" t="n"/>
      <c r="AJ307" s="55" t="n">
        <v>70</v>
      </c>
      <c r="AK307" s="46">
        <f>AJ307/M307</f>
        <v/>
      </c>
      <c r="AL307" s="56">
        <f>AG307-AF307</f>
        <v/>
      </c>
      <c r="AY307" s="44" t="n">
        <v>1625</v>
      </c>
      <c r="AZ307">
        <f>((P307*O307)+(S307*R307)+(V307*U307)+(Y307*X307)+AB307+AD307+AE307)</f>
        <v/>
      </c>
    </row>
    <row r="308" ht="18" customHeight="1">
      <c r="A308" s="45" t="n"/>
      <c r="B308" s="45" t="n"/>
      <c r="C308" s="46" t="inlineStr">
        <is>
          <t>EAGR</t>
        </is>
      </c>
      <c r="D308" s="55" t="inlineStr">
        <is>
          <t>DCEB</t>
        </is>
      </c>
      <c r="E308" s="58" t="inlineStr">
        <is>
          <t>Valorização Agronómica e Florestal de Resíduos e Bioprodutos</t>
        </is>
      </c>
      <c r="F308" s="46" t="inlineStr">
        <is>
          <t>2º ciclo</t>
        </is>
      </c>
      <c r="G308" s="59" t="inlineStr">
        <is>
          <t>1538</t>
        </is>
      </c>
      <c r="H308" s="55" t="inlineStr">
        <is>
          <t xml:space="preserve"> EAMB</t>
        </is>
      </c>
      <c r="I308" s="49" t="n">
        <v>1</v>
      </c>
      <c r="J308" s="59" t="inlineStr">
        <is>
          <t>1º</t>
        </is>
      </c>
      <c r="K308" s="59" t="inlineStr">
        <is>
          <t xml:space="preserve">2º </t>
        </is>
      </c>
      <c r="L308" s="46" t="n">
        <v>6</v>
      </c>
      <c r="M308" s="46" t="n">
        <v>14</v>
      </c>
      <c r="N308" s="46" t="n">
        <v>70</v>
      </c>
      <c r="O308" s="50" t="n">
        <v>1</v>
      </c>
      <c r="P308" s="70" t="n">
        <v>28</v>
      </c>
      <c r="Q308" s="51">
        <f>P308/M308</f>
        <v/>
      </c>
      <c r="R308" s="52" t="n"/>
      <c r="S308" s="71" t="n"/>
      <c r="T308" s="52" t="n"/>
      <c r="U308" s="51" t="n">
        <v>1</v>
      </c>
      <c r="V308" s="70" t="n">
        <v>42</v>
      </c>
      <c r="W308" s="51">
        <f>V308/M308</f>
        <v/>
      </c>
      <c r="X308" s="52" t="n"/>
      <c r="Y308" s="71" t="n"/>
      <c r="Z308" s="52" t="n"/>
      <c r="AA308" s="51" t="n"/>
      <c r="AB308" s="70" t="n"/>
      <c r="AC308" s="52" t="n"/>
      <c r="AD308" s="71" t="n"/>
      <c r="AE308" s="70" t="n"/>
      <c r="AF308" s="54">
        <f>((P308*O308)+(S308*R308)+(V308*U308)+(Y308*X308)+AB308+AD308+AE308)</f>
        <v/>
      </c>
      <c r="AG308" s="54">
        <f>'DSD (para preencher)'!AA308</f>
        <v/>
      </c>
      <c r="AH308" s="55" t="n">
        <v>28</v>
      </c>
      <c r="AI308" s="46">
        <f>AH308/M308</f>
        <v/>
      </c>
      <c r="AJ308" s="55" t="n">
        <v>42</v>
      </c>
      <c r="AK308" s="46">
        <f>AJ308/M308</f>
        <v/>
      </c>
      <c r="AL308" s="56">
        <f>AG308-AF308</f>
        <v/>
      </c>
      <c r="AY308" s="44" t="n">
        <v>1538</v>
      </c>
      <c r="AZ308">
        <f>((P308*O308)+(S308*R308)+(V308*U308)+(Y308*X308)+AB308+AD308+AE308)</f>
        <v/>
      </c>
    </row>
    <row r="309" ht="18" customHeight="1">
      <c r="A309" s="45" t="n"/>
      <c r="B309" s="45" t="n"/>
      <c r="C309" s="46" t="inlineStr">
        <is>
          <t>AP</t>
        </is>
      </c>
      <c r="D309" s="46" t="inlineStr">
        <is>
          <t>DRAT</t>
        </is>
      </c>
      <c r="E309" s="58" t="inlineStr">
        <is>
          <t>Vegetação no Espaço Urbano</t>
        </is>
      </c>
      <c r="F309" s="46" t="inlineStr">
        <is>
          <t>2º ciclo</t>
        </is>
      </c>
      <c r="G309" s="59" t="inlineStr">
        <is>
          <t>1777</t>
        </is>
      </c>
      <c r="H309" s="55" t="inlineStr">
        <is>
          <t xml:space="preserve"> AP+EFLO</t>
        </is>
      </c>
      <c r="I309" s="49" t="n">
        <v>1</v>
      </c>
      <c r="J309" s="59" t="inlineStr">
        <is>
          <t>1º</t>
        </is>
      </c>
      <c r="K309" s="59" t="inlineStr">
        <is>
          <t xml:space="preserve">1º </t>
        </is>
      </c>
      <c r="L309" s="46" t="n">
        <v>6</v>
      </c>
      <c r="M309" s="46" t="n">
        <v>14</v>
      </c>
      <c r="N309" s="46" t="n">
        <v>70</v>
      </c>
      <c r="O309" s="50" t="n"/>
      <c r="P309" s="70" t="n"/>
      <c r="Q309" s="51" t="n"/>
      <c r="R309" s="52" t="n">
        <v>1</v>
      </c>
      <c r="S309" s="71" t="n">
        <v>70</v>
      </c>
      <c r="T309" s="52">
        <f>S309/M309</f>
        <v/>
      </c>
      <c r="U309" s="51" t="n"/>
      <c r="V309" s="70" t="n"/>
      <c r="W309" s="51" t="n"/>
      <c r="X309" s="52" t="n"/>
      <c r="Y309" s="71" t="n"/>
      <c r="Z309" s="52" t="n"/>
      <c r="AA309" s="51" t="n"/>
      <c r="AB309" s="70" t="n"/>
      <c r="AC309" s="52" t="n"/>
      <c r="AD309" s="71" t="n"/>
      <c r="AE309" s="70" t="n"/>
      <c r="AF309" s="54">
        <f>((P309*O309)+(S309*R309)+(V309*U309)+(Y309*X309)+AB309+AD309+AE309)</f>
        <v/>
      </c>
      <c r="AG309" s="54">
        <f>'DSD (para preencher)'!AA309</f>
        <v/>
      </c>
      <c r="AH309" s="55" t="n"/>
      <c r="AI309" s="46" t="n"/>
      <c r="AJ309" s="55" t="n">
        <v>70</v>
      </c>
      <c r="AK309" s="46">
        <f>AJ309/M309</f>
        <v/>
      </c>
      <c r="AL309" s="56">
        <f>AG309-AF309</f>
        <v/>
      </c>
      <c r="AY309" s="44" t="n">
        <v>1777</v>
      </c>
      <c r="AZ309">
        <f>((P309*O309)+(S309*R309)+(V309*U309)+(Y309*X309)+AB309+AD309+AE309)</f>
        <v/>
      </c>
    </row>
    <row r="310" ht="18" customHeight="1">
      <c r="A310" s="45" t="n"/>
      <c r="B310" s="45" t="n"/>
      <c r="C310" s="46" t="inlineStr">
        <is>
          <t>EALM</t>
        </is>
      </c>
      <c r="D310" s="46" t="inlineStr">
        <is>
          <t>DCEB</t>
        </is>
      </c>
      <c r="E310" s="58" t="inlineStr">
        <is>
          <t>Vinhos Licorosos</t>
        </is>
      </c>
      <c r="F310" s="46" t="inlineStr">
        <is>
          <t>2º ciclo</t>
        </is>
      </c>
      <c r="G310" s="59" t="inlineStr">
        <is>
          <t>1778</t>
        </is>
      </c>
      <c r="H310" s="55" t="inlineStr">
        <is>
          <t xml:space="preserve"> EVE</t>
        </is>
      </c>
      <c r="I310" s="49" t="n">
        <v>1</v>
      </c>
      <c r="J310" s="59" t="inlineStr">
        <is>
          <t>2º</t>
        </is>
      </c>
      <c r="K310" s="59" t="inlineStr">
        <is>
          <t xml:space="preserve">1º </t>
        </is>
      </c>
      <c r="L310" s="46" t="n">
        <v>3</v>
      </c>
      <c r="M310" s="46" t="n">
        <v>14</v>
      </c>
      <c r="N310" s="46" t="n">
        <v>35</v>
      </c>
      <c r="O310" s="50" t="n"/>
      <c r="P310" s="70" t="n"/>
      <c r="Q310" s="51" t="n"/>
      <c r="R310" s="52" t="n">
        <v>1</v>
      </c>
      <c r="S310" s="71" t="n">
        <v>35</v>
      </c>
      <c r="T310" s="52">
        <f>S310/M310</f>
        <v/>
      </c>
      <c r="U310" s="51" t="n"/>
      <c r="V310" s="70" t="n"/>
      <c r="W310" s="51" t="n"/>
      <c r="X310" s="52" t="n"/>
      <c r="Y310" s="71" t="n"/>
      <c r="Z310" s="52" t="n"/>
      <c r="AA310" s="51" t="n"/>
      <c r="AB310" s="70" t="n"/>
      <c r="AC310" s="52" t="n"/>
      <c r="AD310" s="71" t="n"/>
      <c r="AE310" s="70" t="n"/>
      <c r="AF310" s="54">
        <f>((P310*O310)+(S310*R310)+(V310*U310)+(Y310*X310)+AB310+AD310+AE310)</f>
        <v/>
      </c>
      <c r="AG310" s="54">
        <f>'DSD (para preencher)'!AA310</f>
        <v/>
      </c>
      <c r="AH310" s="55" t="n"/>
      <c r="AI310" s="46" t="n"/>
      <c r="AJ310" s="55" t="n">
        <v>35</v>
      </c>
      <c r="AK310" s="46">
        <f>AJ310/M310</f>
        <v/>
      </c>
      <c r="AL310" s="56">
        <f>AG310-AF310</f>
        <v/>
      </c>
      <c r="AY310" s="44" t="n">
        <v>1778</v>
      </c>
      <c r="AZ310">
        <f>((P310*O310)+(S310*R310)+(V310*U310)+(Y310*X310)+AB310+AD310+AE310)</f>
        <v/>
      </c>
    </row>
    <row r="311" ht="18" customHeight="1">
      <c r="A311" s="45" t="n"/>
      <c r="B311" s="45" t="n"/>
      <c r="C311" s="46" t="inlineStr">
        <is>
          <t>EALM</t>
        </is>
      </c>
      <c r="D311" s="46" t="inlineStr">
        <is>
          <t>DCEB</t>
        </is>
      </c>
      <c r="E311" s="58" t="inlineStr">
        <is>
          <t>Vinificação</t>
        </is>
      </c>
      <c r="F311" s="46" t="inlineStr">
        <is>
          <t>2º ciclo</t>
        </is>
      </c>
      <c r="G311" s="59" t="inlineStr">
        <is>
          <t>1568</t>
        </is>
      </c>
      <c r="H311" s="55" t="inlineStr">
        <is>
          <t xml:space="preserve"> EVE</t>
        </is>
      </c>
      <c r="I311" s="49" t="n">
        <v>1</v>
      </c>
      <c r="J311" s="59" t="inlineStr">
        <is>
          <t>1º</t>
        </is>
      </c>
      <c r="K311" s="59" t="inlineStr">
        <is>
          <t xml:space="preserve">2º </t>
        </is>
      </c>
      <c r="L311" s="46" t="n">
        <v>6</v>
      </c>
      <c r="M311" s="46" t="n">
        <v>14</v>
      </c>
      <c r="N311" s="46" t="n">
        <v>70</v>
      </c>
      <c r="O311" s="50" t="n">
        <v>1</v>
      </c>
      <c r="P311" s="70" t="n">
        <v>28</v>
      </c>
      <c r="Q311" s="51">
        <f>P311/M311</f>
        <v/>
      </c>
      <c r="R311" s="52" t="n"/>
      <c r="S311" s="71" t="n"/>
      <c r="T311" s="52" t="n"/>
      <c r="U311" s="51" t="n">
        <v>1</v>
      </c>
      <c r="V311" s="70" t="n">
        <v>42</v>
      </c>
      <c r="W311" s="51">
        <f>V311/M311</f>
        <v/>
      </c>
      <c r="X311" s="52" t="n"/>
      <c r="Y311" s="71" t="n"/>
      <c r="Z311" s="52" t="n"/>
      <c r="AA311" s="51" t="n"/>
      <c r="AB311" s="70" t="n"/>
      <c r="AC311" s="52" t="n"/>
      <c r="AD311" s="71" t="n"/>
      <c r="AE311" s="70" t="n"/>
      <c r="AF311" s="54">
        <f>((P311*O311)+(S311*R311)+(V311*U311)+(Y311*X311)+AB311+AD311+AE311)</f>
        <v/>
      </c>
      <c r="AG311" s="54">
        <f>'DSD (para preencher)'!AA311</f>
        <v/>
      </c>
      <c r="AH311" s="55" t="n">
        <v>28</v>
      </c>
      <c r="AI311" s="46">
        <f>AH311/M311</f>
        <v/>
      </c>
      <c r="AJ311" s="55" t="n">
        <v>42</v>
      </c>
      <c r="AK311" s="46">
        <f>AJ311/M311</f>
        <v/>
      </c>
      <c r="AL311" s="56">
        <f>AG311-AF311</f>
        <v/>
      </c>
      <c r="AY311" s="44" t="n">
        <v>1568</v>
      </c>
      <c r="AZ311">
        <f>((P311*O311)+(S311*R311)+(V311*U311)+(Y311*X311)+AB311+AD311+AE311)</f>
        <v/>
      </c>
    </row>
    <row r="312" ht="18" customHeight="1">
      <c r="A312" s="45" t="n"/>
      <c r="B312" s="45" t="n"/>
      <c r="C312" s="46" t="inlineStr">
        <is>
          <t>EAGR</t>
        </is>
      </c>
      <c r="D312" s="55" t="inlineStr">
        <is>
          <t>DCEB</t>
        </is>
      </c>
      <c r="E312" s="58" t="inlineStr">
        <is>
          <t>Viticultura</t>
        </is>
      </c>
      <c r="F312" s="46" t="inlineStr">
        <is>
          <t>2º ciclo</t>
        </is>
      </c>
      <c r="G312" s="59" t="inlineStr">
        <is>
          <t>1540</t>
        </is>
      </c>
      <c r="H312" s="55" t="inlineStr">
        <is>
          <t xml:space="preserve"> Cdados+EAGR+EVE</t>
        </is>
      </c>
      <c r="I312" s="49" t="n">
        <v>2</v>
      </c>
      <c r="J312" s="59" t="inlineStr">
        <is>
          <t>1º</t>
        </is>
      </c>
      <c r="K312" s="59" t="inlineStr">
        <is>
          <t xml:space="preserve">2º </t>
        </is>
      </c>
      <c r="L312" s="46" t="n">
        <v>6</v>
      </c>
      <c r="M312" s="46" t="n">
        <v>14</v>
      </c>
      <c r="N312" s="46" t="n">
        <v>70</v>
      </c>
      <c r="O312" s="50" t="n">
        <v>1</v>
      </c>
      <c r="P312" s="70" t="n">
        <v>35</v>
      </c>
      <c r="Q312" s="51">
        <f>P312/M312</f>
        <v/>
      </c>
      <c r="R312" s="52" t="n">
        <v>1</v>
      </c>
      <c r="S312" s="71" t="n">
        <v>35</v>
      </c>
      <c r="T312" s="52">
        <f>S312/M312</f>
        <v/>
      </c>
      <c r="U312" s="51" t="n"/>
      <c r="V312" s="70" t="n"/>
      <c r="W312" s="51" t="n"/>
      <c r="X312" s="52" t="n"/>
      <c r="Y312" s="71" t="n"/>
      <c r="Z312" s="52" t="n"/>
      <c r="AA312" s="51" t="n"/>
      <c r="AB312" s="70" t="n"/>
      <c r="AC312" s="52" t="n"/>
      <c r="AD312" s="71" t="n"/>
      <c r="AE312" s="70" t="n"/>
      <c r="AF312" s="54">
        <f>((P312*O312)+(S312*R312)+(V312*U312)+(Y312*X312)+AB312+AD312+AE312)</f>
        <v/>
      </c>
      <c r="AG312" s="54">
        <f>'DSD (para preencher)'!AA312</f>
        <v/>
      </c>
      <c r="AH312" s="55" t="n">
        <v>35</v>
      </c>
      <c r="AI312" s="46">
        <f>AH312/M312</f>
        <v/>
      </c>
      <c r="AJ312" s="55" t="n">
        <v>35</v>
      </c>
      <c r="AK312" s="46">
        <f>AJ312/M312</f>
        <v/>
      </c>
      <c r="AL312" s="56">
        <f>AG312-AF312</f>
        <v/>
      </c>
      <c r="AY312" s="44" t="n">
        <v>1540</v>
      </c>
      <c r="AZ312">
        <f>((P312*O312)+(S312*R312)+(V312*U312)+(Y312*X312)+AB312+AD312+AE312)</f>
        <v/>
      </c>
    </row>
    <row r="313">
      <c r="A313" s="45" t="n"/>
      <c r="B313" s="45" t="n"/>
      <c r="C313" s="46" t="inlineStr">
        <is>
          <t>EAGR</t>
        </is>
      </c>
      <c r="D313" s="55" t="inlineStr">
        <is>
          <t>DCEB</t>
        </is>
      </c>
      <c r="E313" s="58" t="inlineStr">
        <is>
          <t>Viticultura Avançada</t>
        </is>
      </c>
      <c r="F313" s="46" t="inlineStr">
        <is>
          <t>2º ciclo</t>
        </is>
      </c>
      <c r="G313" s="59" t="inlineStr">
        <is>
          <t>1573</t>
        </is>
      </c>
      <c r="H313" s="55" t="inlineStr">
        <is>
          <t xml:space="preserve"> EVE</t>
        </is>
      </c>
      <c r="I313" s="49" t="n">
        <v>1</v>
      </c>
      <c r="J313" s="59" t="inlineStr">
        <is>
          <t>2º</t>
        </is>
      </c>
      <c r="K313" s="59" t="inlineStr">
        <is>
          <t xml:space="preserve">1º </t>
        </is>
      </c>
      <c r="L313" s="46" t="n">
        <v>6</v>
      </c>
      <c r="M313" s="46" t="n">
        <v>14</v>
      </c>
      <c r="N313" s="46" t="n">
        <v>70</v>
      </c>
      <c r="O313" s="50" t="n">
        <v>1</v>
      </c>
      <c r="P313" s="70" t="n">
        <v>70</v>
      </c>
      <c r="Q313" s="51">
        <f>P313/M313</f>
        <v/>
      </c>
      <c r="R313" s="52" t="n"/>
      <c r="S313" s="71" t="n"/>
      <c r="T313" s="52" t="n"/>
      <c r="U313" s="51" t="n"/>
      <c r="V313" s="70" t="n"/>
      <c r="W313" s="51" t="n"/>
      <c r="X313" s="52" t="n"/>
      <c r="Y313" s="71" t="n"/>
      <c r="Z313" s="52" t="n"/>
      <c r="AA313" s="51" t="n"/>
      <c r="AB313" s="70" t="n"/>
      <c r="AC313" s="52" t="n"/>
      <c r="AD313" s="71" t="n"/>
      <c r="AE313" s="70" t="n"/>
      <c r="AF313" s="54">
        <f>((P313*O313)+(S313*R313)+(V313*U313)+(Y313*X313)+AB313+AD313+AE313)</f>
        <v/>
      </c>
      <c r="AG313" s="54">
        <f>'DSD (para preencher)'!AA313</f>
        <v/>
      </c>
      <c r="AH313" s="55" t="n"/>
      <c r="AI313" s="46" t="n"/>
      <c r="AJ313" s="55" t="n">
        <v>70</v>
      </c>
      <c r="AK313" s="46">
        <f>AJ313/M313</f>
        <v/>
      </c>
      <c r="AL313" s="56">
        <f>AG313-AF313</f>
        <v/>
      </c>
      <c r="AY313" s="44" t="n">
        <v>1573</v>
      </c>
      <c r="AZ313">
        <f>((P313*O313)+(S313*R313)+(V313*U313)+(Y313*X313)+AB313+AD313+AE313)</f>
        <v/>
      </c>
    </row>
    <row r="314">
      <c r="A314" s="45" t="n"/>
      <c r="B314" s="45" t="n"/>
      <c r="C314" s="46" t="inlineStr">
        <is>
          <t>EAGR</t>
        </is>
      </c>
      <c r="D314" s="55" t="inlineStr">
        <is>
          <t>DCEB</t>
        </is>
      </c>
      <c r="E314" s="58" t="inlineStr">
        <is>
          <t>Viticultura de Montanha, Semi-Árida e Tropical</t>
        </is>
      </c>
      <c r="F314" s="46" t="inlineStr">
        <is>
          <t>2º ciclo</t>
        </is>
      </c>
      <c r="G314" s="59" t="inlineStr">
        <is>
          <t>2101</t>
        </is>
      </c>
      <c r="H314" s="55" t="inlineStr">
        <is>
          <t xml:space="preserve"> EVE</t>
        </is>
      </c>
      <c r="I314" s="49" t="n">
        <v>1</v>
      </c>
      <c r="J314" s="59" t="inlineStr">
        <is>
          <t>2º</t>
        </is>
      </c>
      <c r="K314" s="59" t="inlineStr">
        <is>
          <t xml:space="preserve">1º </t>
        </is>
      </c>
      <c r="L314" s="46" t="n">
        <v>3</v>
      </c>
      <c r="M314" s="46" t="n">
        <v>14</v>
      </c>
      <c r="N314" s="46" t="n">
        <v>35</v>
      </c>
      <c r="O314" s="50" t="n"/>
      <c r="P314" s="70" t="n"/>
      <c r="Q314" s="51" t="n"/>
      <c r="R314" s="52" t="n">
        <v>1</v>
      </c>
      <c r="S314" s="71" t="n">
        <v>35</v>
      </c>
      <c r="T314" s="52">
        <f>S314/M314</f>
        <v/>
      </c>
      <c r="U314" s="51" t="n"/>
      <c r="V314" s="70" t="n"/>
      <c r="W314" s="51" t="n"/>
      <c r="X314" s="52" t="n"/>
      <c r="Y314" s="71" t="n"/>
      <c r="Z314" s="52" t="n"/>
      <c r="AA314" s="51" t="n"/>
      <c r="AB314" s="70" t="n"/>
      <c r="AC314" s="52" t="n"/>
      <c r="AD314" s="71" t="n"/>
      <c r="AE314" s="70" t="n"/>
      <c r="AF314" s="54">
        <f>((P314*O314)+(S314*R314)+(V314*U314)+(Y314*X314)+AB314+AD314+AE314)</f>
        <v/>
      </c>
      <c r="AG314" s="54">
        <f>'DSD (para preencher)'!AA314</f>
        <v/>
      </c>
      <c r="AH314" s="55" t="n"/>
      <c r="AI314" s="46" t="n"/>
      <c r="AJ314" s="55" t="n">
        <v>35</v>
      </c>
      <c r="AK314" s="46">
        <f>AJ314/M314</f>
        <v/>
      </c>
      <c r="AL314" s="56">
        <f>AG314-AF314</f>
        <v/>
      </c>
      <c r="AY314" s="44" t="n">
        <v>2101</v>
      </c>
      <c r="AZ314">
        <f>((P314*O314)+(S314*R314)+(V314*U314)+(Y314*X314)+AB314+AD314+AE314)</f>
        <v/>
      </c>
    </row>
  </sheetData>
  <sheetProtection selectLockedCells="0" selectUnlockedCells="0" sheet="1" objects="0" insertRows="1" insertHyperlinks="1" autoFilter="1" scenarios="0" formatColumns="1" deleteColumns="1" insertColumns="1" pivotTables="1" deleteRows="1" formatCells="1" formatRows="1" sort="1" password="83AF"/>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2023-04-12T13:13:09Z</dcterms:created>
  <dcterms:modified xsi:type="dcterms:W3CDTF">2023-04-12T13:13:09Z</dcterms:modified>
</cp:coreProperties>
</file>