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xlsx\body\"/>
    </mc:Choice>
  </mc:AlternateContent>
  <bookViews>
    <workbookView xWindow="0" yWindow="0" windowWidth="13224" windowHeight="11172" activeTab="4"/>
  </bookViews>
  <sheets>
    <sheet name="body.dat" sheetId="1" r:id="rId1"/>
    <sheet name="Sheet3" sheetId="4" r:id="rId2"/>
    <sheet name="Sheet4" sheetId="5" r:id="rId3"/>
    <sheet name="Sheet4 (2)" sheetId="6" r:id="rId4"/>
    <sheet name="Sheet6" sheetId="7" r:id="rId5"/>
    <sheet name="Sheet1" sheetId="2" r:id="rId6"/>
    <sheet name="Sheet2" sheetId="3" r:id="rId7"/>
  </sheets>
  <definedNames>
    <definedName name="a">Sheet3!$A$2</definedName>
    <definedName name="age">Sheet2!$A$2:$A$508</definedName>
    <definedName name="b">Sheet3!$A$3</definedName>
  </definedNames>
  <calcPr calcId="162913"/>
</workbook>
</file>

<file path=xl/calcChain.xml><?xml version="1.0" encoding="utf-8"?>
<calcChain xmlns="http://schemas.openxmlformats.org/spreadsheetml/2006/main">
  <c r="D398" i="7" l="1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4" i="7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1" i="6"/>
  <c r="Y225" i="6"/>
  <c r="AG225" i="6" s="1"/>
  <c r="Y224" i="6"/>
  <c r="AG224" i="6" s="1"/>
  <c r="Y223" i="6"/>
  <c r="AG223" i="6" s="1"/>
  <c r="AG222" i="6"/>
  <c r="Y222" i="6"/>
  <c r="Y221" i="6"/>
  <c r="AG221" i="6" s="1"/>
  <c r="AG220" i="6"/>
  <c r="Y220" i="6"/>
  <c r="Y219" i="6"/>
  <c r="AG219" i="6" s="1"/>
  <c r="Y218" i="6"/>
  <c r="AG218" i="6" s="1"/>
  <c r="Y217" i="6"/>
  <c r="AG217" i="6" s="1"/>
  <c r="Y216" i="6"/>
  <c r="AG216" i="6" s="1"/>
  <c r="AG215" i="6"/>
  <c r="Y215" i="6"/>
  <c r="Y214" i="6"/>
  <c r="AG214" i="6" s="1"/>
  <c r="AG213" i="6"/>
  <c r="Y213" i="6"/>
  <c r="Y212" i="6"/>
  <c r="AG212" i="6" s="1"/>
  <c r="AG211" i="6"/>
  <c r="Y211" i="6"/>
  <c r="Y210" i="6"/>
  <c r="AG210" i="6" s="1"/>
  <c r="Y209" i="6"/>
  <c r="AG209" i="6" s="1"/>
  <c r="Y208" i="6"/>
  <c r="AG208" i="6" s="1"/>
  <c r="Y207" i="6"/>
  <c r="AG207" i="6" s="1"/>
  <c r="AG206" i="6"/>
  <c r="Y206" i="6"/>
  <c r="Y205" i="6"/>
  <c r="AG205" i="6" s="1"/>
  <c r="AG204" i="6"/>
  <c r="Y204" i="6"/>
  <c r="Y203" i="6"/>
  <c r="AG203" i="6" s="1"/>
  <c r="Y202" i="6"/>
  <c r="AG202" i="6" s="1"/>
  <c r="Y201" i="6"/>
  <c r="AG201" i="6" s="1"/>
  <c r="Y200" i="6"/>
  <c r="AG200" i="6" s="1"/>
  <c r="AG199" i="6"/>
  <c r="Y199" i="6"/>
  <c r="Y198" i="6"/>
  <c r="AG198" i="6" s="1"/>
  <c r="AG197" i="6"/>
  <c r="Y197" i="6"/>
  <c r="Y196" i="6"/>
  <c r="AG196" i="6" s="1"/>
  <c r="AG195" i="6"/>
  <c r="Y195" i="6"/>
  <c r="Y194" i="6"/>
  <c r="AG194" i="6" s="1"/>
  <c r="Y193" i="6"/>
  <c r="AG193" i="6" s="1"/>
  <c r="Y192" i="6"/>
  <c r="AG192" i="6" s="1"/>
  <c r="Y191" i="6"/>
  <c r="AG191" i="6" s="1"/>
  <c r="AG190" i="6"/>
  <c r="Y190" i="6"/>
  <c r="Y189" i="6"/>
  <c r="AG189" i="6" s="1"/>
  <c r="AG188" i="6"/>
  <c r="Y188" i="6"/>
  <c r="Y187" i="6"/>
  <c r="AG187" i="6" s="1"/>
  <c r="Y186" i="6"/>
  <c r="AG186" i="6" s="1"/>
  <c r="Y185" i="6"/>
  <c r="AG185" i="6" s="1"/>
  <c r="Y184" i="6"/>
  <c r="AG184" i="6" s="1"/>
  <c r="AG183" i="6"/>
  <c r="Y183" i="6"/>
  <c r="Y182" i="6"/>
  <c r="AG182" i="6" s="1"/>
  <c r="AG181" i="6"/>
  <c r="Y181" i="6"/>
  <c r="Y180" i="6"/>
  <c r="AG180" i="6" s="1"/>
  <c r="AG179" i="6"/>
  <c r="Y179" i="6"/>
  <c r="Y178" i="6"/>
  <c r="AG178" i="6" s="1"/>
  <c r="Y177" i="6"/>
  <c r="AG177" i="6" s="1"/>
  <c r="Y176" i="6"/>
  <c r="AG176" i="6" s="1"/>
  <c r="Y175" i="6"/>
  <c r="AG175" i="6" s="1"/>
  <c r="AG174" i="6"/>
  <c r="Y174" i="6"/>
  <c r="Y173" i="6"/>
  <c r="AG173" i="6" s="1"/>
  <c r="AG172" i="6"/>
  <c r="Y172" i="6"/>
  <c r="Y171" i="6"/>
  <c r="AG171" i="6" s="1"/>
  <c r="Y170" i="6"/>
  <c r="AG170" i="6" s="1"/>
  <c r="Y169" i="6"/>
  <c r="AG169" i="6" s="1"/>
  <c r="Y168" i="6"/>
  <c r="AG168" i="6" s="1"/>
  <c r="AG167" i="6"/>
  <c r="Y167" i="6"/>
  <c r="Y166" i="6"/>
  <c r="AG166" i="6" s="1"/>
  <c r="AG165" i="6"/>
  <c r="Y165" i="6"/>
  <c r="Y164" i="6"/>
  <c r="AG164" i="6" s="1"/>
  <c r="AG163" i="6"/>
  <c r="Y163" i="6"/>
  <c r="Y162" i="6"/>
  <c r="AG162" i="6" s="1"/>
  <c r="Y161" i="6"/>
  <c r="AG161" i="6" s="1"/>
  <c r="Y160" i="6"/>
  <c r="AG160" i="6" s="1"/>
  <c r="Y159" i="6"/>
  <c r="AG159" i="6" s="1"/>
  <c r="AG158" i="6"/>
  <c r="Y158" i="6"/>
  <c r="Y157" i="6"/>
  <c r="AG157" i="6" s="1"/>
  <c r="AG156" i="6"/>
  <c r="Y156" i="6"/>
  <c r="Y155" i="6"/>
  <c r="AG155" i="6" s="1"/>
  <c r="Y154" i="6"/>
  <c r="AG154" i="6" s="1"/>
  <c r="Y153" i="6"/>
  <c r="AG153" i="6" s="1"/>
  <c r="Y152" i="6"/>
  <c r="AG152" i="6" s="1"/>
  <c r="AG151" i="6"/>
  <c r="Y151" i="6"/>
  <c r="Y150" i="6"/>
  <c r="AG150" i="6" s="1"/>
  <c r="AG149" i="6"/>
  <c r="Y149" i="6"/>
  <c r="Y148" i="6"/>
  <c r="AG148" i="6" s="1"/>
  <c r="AG147" i="6"/>
  <c r="Y147" i="6"/>
  <c r="Y146" i="6"/>
  <c r="AG146" i="6" s="1"/>
  <c r="Y145" i="6"/>
  <c r="AG145" i="6" s="1"/>
  <c r="Y144" i="6"/>
  <c r="AG144" i="6" s="1"/>
  <c r="Y143" i="6"/>
  <c r="AG143" i="6" s="1"/>
  <c r="AG142" i="6"/>
  <c r="Y142" i="6"/>
  <c r="Y141" i="6"/>
  <c r="AG141" i="6" s="1"/>
  <c r="AG140" i="6"/>
  <c r="Y140" i="6"/>
  <c r="Y139" i="6"/>
  <c r="AG139" i="6" s="1"/>
  <c r="Y138" i="6"/>
  <c r="AG138" i="6" s="1"/>
  <c r="Y137" i="6"/>
  <c r="AG137" i="6" s="1"/>
  <c r="Y136" i="6"/>
  <c r="AG136" i="6" s="1"/>
  <c r="AG135" i="6"/>
  <c r="Y135" i="6"/>
  <c r="Y134" i="6"/>
  <c r="AG134" i="6" s="1"/>
  <c r="AG133" i="6"/>
  <c r="Y133" i="6"/>
  <c r="Y132" i="6"/>
  <c r="AG132" i="6" s="1"/>
  <c r="AG131" i="6"/>
  <c r="Y131" i="6"/>
  <c r="Y130" i="6"/>
  <c r="AG130" i="6" s="1"/>
  <c r="Y129" i="6"/>
  <c r="AG129" i="6" s="1"/>
  <c r="Y128" i="6"/>
  <c r="AG128" i="6" s="1"/>
  <c r="Y127" i="6"/>
  <c r="AG127" i="6" s="1"/>
  <c r="AG126" i="6"/>
  <c r="Y126" i="6"/>
  <c r="Y125" i="6"/>
  <c r="AG125" i="6" s="1"/>
  <c r="AG124" i="6"/>
  <c r="Y124" i="6"/>
  <c r="Y123" i="6"/>
  <c r="AG123" i="6" s="1"/>
  <c r="Y122" i="6"/>
  <c r="AG122" i="6" s="1"/>
  <c r="Y121" i="6"/>
  <c r="AG121" i="6" s="1"/>
  <c r="Y120" i="6"/>
  <c r="AG120" i="6" s="1"/>
  <c r="AG119" i="6"/>
  <c r="Y119" i="6"/>
  <c r="Y118" i="6"/>
  <c r="AG118" i="6" s="1"/>
  <c r="AG117" i="6"/>
  <c r="Y117" i="6"/>
  <c r="Y116" i="6"/>
  <c r="AG116" i="6" s="1"/>
  <c r="AG115" i="6"/>
  <c r="Y115" i="6"/>
  <c r="Y114" i="6"/>
  <c r="AG114" i="6" s="1"/>
  <c r="Y113" i="6"/>
  <c r="AG113" i="6" s="1"/>
  <c r="Y112" i="6"/>
  <c r="AG112" i="6" s="1"/>
  <c r="Y111" i="6"/>
  <c r="AG111" i="6" s="1"/>
  <c r="AG110" i="6"/>
  <c r="Y110" i="6"/>
  <c r="Y109" i="6"/>
  <c r="AG109" i="6" s="1"/>
  <c r="AG108" i="6"/>
  <c r="Y108" i="6"/>
  <c r="Y107" i="6"/>
  <c r="AG107" i="6" s="1"/>
  <c r="Y106" i="6"/>
  <c r="AG106" i="6" s="1"/>
  <c r="Y105" i="6"/>
  <c r="AG105" i="6" s="1"/>
  <c r="Y104" i="6"/>
  <c r="AG104" i="6" s="1"/>
  <c r="AG103" i="6"/>
  <c r="Y103" i="6"/>
  <c r="Y102" i="6"/>
  <c r="AG102" i="6" s="1"/>
  <c r="AG101" i="6"/>
  <c r="Y101" i="6"/>
  <c r="Y100" i="6"/>
  <c r="AG100" i="6" s="1"/>
  <c r="AG99" i="6"/>
  <c r="Y99" i="6"/>
  <c r="Y98" i="6"/>
  <c r="AG98" i="6" s="1"/>
  <c r="Y97" i="6"/>
  <c r="AG97" i="6" s="1"/>
  <c r="Y96" i="6"/>
  <c r="AG96" i="6" s="1"/>
  <c r="Y95" i="6"/>
  <c r="AG95" i="6" s="1"/>
  <c r="AG94" i="6"/>
  <c r="Y94" i="6"/>
  <c r="Y93" i="6"/>
  <c r="AG93" i="6" s="1"/>
  <c r="AG92" i="6"/>
  <c r="Y92" i="6"/>
  <c r="Y91" i="6"/>
  <c r="AG91" i="6" s="1"/>
  <c r="Y90" i="6"/>
  <c r="AG90" i="6" s="1"/>
  <c r="Y89" i="6"/>
  <c r="AG89" i="6" s="1"/>
  <c r="Y88" i="6"/>
  <c r="AG88" i="6" s="1"/>
  <c r="AG87" i="6"/>
  <c r="Y87" i="6"/>
  <c r="Y86" i="6"/>
  <c r="AG86" i="6" s="1"/>
  <c r="AG85" i="6"/>
  <c r="Y85" i="6"/>
  <c r="Y84" i="6"/>
  <c r="AG84" i="6" s="1"/>
  <c r="AG83" i="6"/>
  <c r="Y83" i="6"/>
  <c r="Y82" i="6"/>
  <c r="AG82" i="6" s="1"/>
  <c r="Y81" i="6"/>
  <c r="AG81" i="6" s="1"/>
  <c r="Y80" i="6"/>
  <c r="AG80" i="6" s="1"/>
  <c r="Y79" i="6"/>
  <c r="AG79" i="6" s="1"/>
  <c r="AG78" i="6"/>
  <c r="Y78" i="6"/>
  <c r="Y77" i="6"/>
  <c r="AG77" i="6" s="1"/>
  <c r="AG76" i="6"/>
  <c r="Y76" i="6"/>
  <c r="Y75" i="6"/>
  <c r="AG75" i="6" s="1"/>
  <c r="Y74" i="6"/>
  <c r="AG74" i="6" s="1"/>
  <c r="Y73" i="6"/>
  <c r="AG73" i="6" s="1"/>
  <c r="Y72" i="6"/>
  <c r="AG72" i="6" s="1"/>
  <c r="AG71" i="6"/>
  <c r="Y71" i="6"/>
  <c r="Y70" i="6"/>
  <c r="AG70" i="6" s="1"/>
  <c r="AG69" i="6"/>
  <c r="Y69" i="6"/>
  <c r="Y68" i="6"/>
  <c r="AG68" i="6" s="1"/>
  <c r="AG67" i="6"/>
  <c r="Y67" i="6"/>
  <c r="Y66" i="6"/>
  <c r="AG66" i="6" s="1"/>
  <c r="Y65" i="6"/>
  <c r="AG65" i="6" s="1"/>
  <c r="Y64" i="6"/>
  <c r="AG64" i="6" s="1"/>
  <c r="Y63" i="6"/>
  <c r="AG63" i="6" s="1"/>
  <c r="AG62" i="6"/>
  <c r="Y62" i="6"/>
  <c r="Y61" i="6"/>
  <c r="AG61" i="6" s="1"/>
  <c r="AG60" i="6"/>
  <c r="Y60" i="6"/>
  <c r="Y59" i="6"/>
  <c r="AG59" i="6" s="1"/>
  <c r="Y58" i="6"/>
  <c r="AG58" i="6" s="1"/>
  <c r="Y57" i="6"/>
  <c r="AG57" i="6" s="1"/>
  <c r="Y56" i="6"/>
  <c r="AG56" i="6" s="1"/>
  <c r="AG55" i="6"/>
  <c r="Y55" i="6"/>
  <c r="Y54" i="6"/>
  <c r="AG54" i="6" s="1"/>
  <c r="AG53" i="6"/>
  <c r="Y53" i="6"/>
  <c r="Y52" i="6"/>
  <c r="AG52" i="6" s="1"/>
  <c r="AG51" i="6"/>
  <c r="Y51" i="6"/>
  <c r="Y50" i="6"/>
  <c r="AG50" i="6" s="1"/>
  <c r="Y49" i="6"/>
  <c r="AG49" i="6" s="1"/>
  <c r="Y48" i="6"/>
  <c r="AG48" i="6" s="1"/>
  <c r="Y47" i="6"/>
  <c r="AG47" i="6" s="1"/>
  <c r="AG46" i="6"/>
  <c r="Y46" i="6"/>
  <c r="Y45" i="6"/>
  <c r="AG45" i="6" s="1"/>
  <c r="AG44" i="6"/>
  <c r="Y44" i="6"/>
  <c r="Y43" i="6"/>
  <c r="AG43" i="6" s="1"/>
  <c r="Y42" i="6"/>
  <c r="AG42" i="6" s="1"/>
  <c r="Y41" i="6"/>
  <c r="AG41" i="6" s="1"/>
  <c r="Y40" i="6"/>
  <c r="AG40" i="6" s="1"/>
  <c r="AG39" i="6"/>
  <c r="Y39" i="6"/>
  <c r="Y38" i="6"/>
  <c r="AG38" i="6" s="1"/>
  <c r="AG37" i="6"/>
  <c r="Y37" i="6"/>
  <c r="Y36" i="6"/>
  <c r="AG36" i="6" s="1"/>
  <c r="AG35" i="6"/>
  <c r="Y35" i="6"/>
  <c r="Y34" i="6"/>
  <c r="AG34" i="6" s="1"/>
  <c r="Y33" i="6"/>
  <c r="AG33" i="6" s="1"/>
  <c r="Y32" i="6"/>
  <c r="AG32" i="6" s="1"/>
  <c r="Y31" i="6"/>
  <c r="AG31" i="6" s="1"/>
  <c r="AG30" i="6"/>
  <c r="Y30" i="6"/>
  <c r="Y29" i="6"/>
  <c r="AG29" i="6" s="1"/>
  <c r="AG28" i="6"/>
  <c r="Y28" i="6"/>
  <c r="Y27" i="6"/>
  <c r="AG27" i="6" s="1"/>
  <c r="Y26" i="6"/>
  <c r="AG26" i="6" s="1"/>
  <c r="Y25" i="6"/>
  <c r="AG25" i="6" s="1"/>
  <c r="Y24" i="6"/>
  <c r="AG24" i="6" s="1"/>
  <c r="AG23" i="6"/>
  <c r="Y23" i="6"/>
  <c r="Y22" i="6"/>
  <c r="AG22" i="6" s="1"/>
  <c r="AG21" i="6"/>
  <c r="Y21" i="6"/>
  <c r="Y20" i="6"/>
  <c r="AG20" i="6" s="1"/>
  <c r="AG19" i="6"/>
  <c r="Y19" i="6"/>
  <c r="Y18" i="6"/>
  <c r="AG18" i="6" s="1"/>
  <c r="Y17" i="6"/>
  <c r="AG17" i="6" s="1"/>
  <c r="Y16" i="6"/>
  <c r="AG16" i="6" s="1"/>
  <c r="Y15" i="6"/>
  <c r="AG15" i="6" s="1"/>
  <c r="AG14" i="6"/>
  <c r="Y14" i="6"/>
  <c r="Y13" i="6"/>
  <c r="AG13" i="6" s="1"/>
  <c r="Y12" i="6"/>
  <c r="AG12" i="6" s="1"/>
  <c r="Y11" i="6"/>
  <c r="AG11" i="6" s="1"/>
  <c r="Y10" i="6"/>
  <c r="AG10" i="6" s="1"/>
  <c r="AG9" i="6"/>
  <c r="Y9" i="6"/>
  <c r="Y8" i="6"/>
  <c r="AG8" i="6" s="1"/>
  <c r="AG7" i="6"/>
  <c r="Y7" i="6"/>
  <c r="Y6" i="6"/>
  <c r="AG6" i="6" s="1"/>
  <c r="Y5" i="6"/>
  <c r="AG5" i="6" s="1"/>
  <c r="Y4" i="6"/>
  <c r="AG4" i="6" s="1"/>
  <c r="Y3" i="6"/>
  <c r="AG3" i="6" s="1"/>
  <c r="AG2" i="6"/>
  <c r="Y2" i="6"/>
  <c r="Y1" i="6"/>
  <c r="AG1" i="6" s="1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G44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G12" i="5"/>
  <c r="AG11" i="5"/>
  <c r="AG10" i="5"/>
  <c r="AG9" i="5"/>
  <c r="AG8" i="5"/>
  <c r="AG7" i="5"/>
  <c r="AG6" i="5"/>
  <c r="AG5" i="5"/>
  <c r="AG4" i="5"/>
  <c r="AG3" i="5"/>
  <c r="AG2" i="5"/>
  <c r="AG1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1" i="5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1" i="5"/>
  <c r="P2" i="3" a="1"/>
  <c r="P2" i="3" s="1"/>
  <c r="P6" i="3"/>
  <c r="P7" i="3"/>
  <c r="P8" i="3"/>
  <c r="P9" i="3"/>
  <c r="P10" i="3"/>
  <c r="P11" i="3"/>
  <c r="P12" i="3"/>
  <c r="P13" i="3"/>
  <c r="P14" i="3"/>
  <c r="P15" i="3"/>
  <c r="P16" i="3"/>
  <c r="P17" i="3"/>
  <c r="H13" i="5"/>
  <c r="H1" i="5" a="1"/>
  <c r="H2" i="5" s="1"/>
  <c r="H1" i="5"/>
  <c r="H4" i="5"/>
  <c r="H5" i="5"/>
  <c r="H6" i="5"/>
  <c r="H11" i="5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6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B6" i="3"/>
  <c r="B5" i="3"/>
  <c r="B4" i="3"/>
  <c r="B3" i="3"/>
  <c r="B2" i="3"/>
  <c r="H1" i="6" l="1" a="1"/>
  <c r="H5" i="6" s="1"/>
  <c r="P5" i="3"/>
  <c r="P4" i="3"/>
  <c r="P19" i="3"/>
  <c r="P3" i="3"/>
  <c r="P18" i="3"/>
  <c r="H10" i="5"/>
  <c r="H9" i="5"/>
  <c r="H8" i="5"/>
  <c r="H7" i="5"/>
  <c r="H3" i="5"/>
  <c r="H4" i="6" l="1"/>
  <c r="H3" i="6"/>
  <c r="H2" i="6"/>
  <c r="H10" i="6"/>
  <c r="H8" i="6"/>
  <c r="H6" i="6"/>
  <c r="H1" i="6"/>
  <c r="H11" i="6"/>
  <c r="H9" i="6"/>
  <c r="H7" i="6"/>
  <c r="H13" i="6" l="1"/>
</calcChain>
</file>

<file path=xl/sharedStrings.xml><?xml version="1.0" encoding="utf-8"?>
<sst xmlns="http://schemas.openxmlformats.org/spreadsheetml/2006/main" count="97" uniqueCount="44">
  <si>
    <t>Biacromial diameter (see Fig. 2)</t>
  </si>
  <si>
    <t>Biiliac diameter, or "pelvic breadth" (see Fig. 2)</t>
  </si>
  <si>
    <t>Bitrochanteric diameter (see Fig. 2)</t>
  </si>
  <si>
    <t>Chest depth between spine and sternum at nipple level,</t>
  </si>
  <si>
    <t>Chest diameter at nipple level, mid-expiration</t>
  </si>
  <si>
    <t>Elbow diameter, sum of two elbows</t>
  </si>
  <si>
    <t>Wrist diameter, sum of two wrists</t>
  </si>
  <si>
    <t>Knee diameter, sum of two knees</t>
  </si>
  <si>
    <t>Ankle diameter, sum of two ankles</t>
  </si>
  <si>
    <t>Shoulder girth over deltoid muscles</t>
  </si>
  <si>
    <t>Chest girth, nipple line in males and just above breast</t>
  </si>
  <si>
    <t>Waist girth, narrowest part of torso below the rib cage,</t>
  </si>
  <si>
    <t>Navel (or "Abdominal") girth at umbilicus and iliac crest,</t>
  </si>
  <si>
    <t>Hip girth at level of bitrochanteric diameter</t>
  </si>
  <si>
    <t>Thigh girth below gluteal fold, average of right and left</t>
  </si>
  <si>
    <t>Bicep girth, flexed, average of right and left girths</t>
  </si>
  <si>
    <t>Forearm girth, extended, palm up, average of right and</t>
  </si>
  <si>
    <t>Knee girth over patella, slightly flexed position, average</t>
  </si>
  <si>
    <t>Calf maximum girth, average of right and left girths</t>
  </si>
  <si>
    <t>Ankle minimum girth, average of right and left girths</t>
  </si>
  <si>
    <t>Wrist minimum girth, average of right and left girths</t>
  </si>
  <si>
    <t>Age (years)</t>
  </si>
  <si>
    <t>Weight (kg)</t>
  </si>
  <si>
    <t>Height (cm)</t>
  </si>
  <si>
    <t>Gender (1 - male, 0 - female)</t>
  </si>
  <si>
    <t>Id</t>
  </si>
  <si>
    <t>n</t>
  </si>
  <si>
    <t>X bar</t>
  </si>
  <si>
    <t>=STDEV.S(age)</t>
  </si>
  <si>
    <t>Sx</t>
  </si>
  <si>
    <t>=AVERAGE(age)</t>
  </si>
  <si>
    <t>=COUNT(age)</t>
  </si>
  <si>
    <t>min</t>
  </si>
  <si>
    <t>max</t>
  </si>
  <si>
    <t>Genero una variabile aleatoria beta(a, b)</t>
  </si>
  <si>
    <t>a</t>
  </si>
  <si>
    <t>b</t>
  </si>
  <si>
    <t>x</t>
  </si>
  <si>
    <t>f(x)</t>
  </si>
  <si>
    <t>F(x)</t>
  </si>
  <si>
    <t>=BETA.INV(RAND(),a,b)</t>
  </si>
  <si>
    <t>Sturge: numero di classi (bin) ~ 1+log2(N)</t>
  </si>
  <si>
    <t>alfa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</si>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</sst>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body.dat!$Y$1</c:f>
              <c:strCache>
                <c:ptCount val="1"/>
                <c:pt idx="0">
                  <c:v>Height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1">
                    <a:alpha val="56000"/>
                  </a:schemeClr>
                </a:solidFill>
              </a:ln>
              <a:effectLst/>
            </c:spPr>
          </c:marker>
          <c:xVal>
            <c:numRef>
              <c:f>body.dat!$X$2:$X$508</c:f>
              <c:numCache>
                <c:formatCode>General</c:formatCode>
                <c:ptCount val="507"/>
                <c:pt idx="0">
                  <c:v>65.599999999999994</c:v>
                </c:pt>
                <c:pt idx="1">
                  <c:v>71.8</c:v>
                </c:pt>
                <c:pt idx="2">
                  <c:v>80.7</c:v>
                </c:pt>
                <c:pt idx="3">
                  <c:v>72.599999999999994</c:v>
                </c:pt>
                <c:pt idx="4">
                  <c:v>78.8</c:v>
                </c:pt>
                <c:pt idx="5">
                  <c:v>74.8</c:v>
                </c:pt>
                <c:pt idx="6">
                  <c:v>86.4</c:v>
                </c:pt>
                <c:pt idx="7">
                  <c:v>78.400000000000006</c:v>
                </c:pt>
                <c:pt idx="8">
                  <c:v>62</c:v>
                </c:pt>
                <c:pt idx="9">
                  <c:v>81.599999999999994</c:v>
                </c:pt>
                <c:pt idx="10">
                  <c:v>76.599999999999994</c:v>
                </c:pt>
                <c:pt idx="11">
                  <c:v>83.6</c:v>
                </c:pt>
                <c:pt idx="12">
                  <c:v>90</c:v>
                </c:pt>
                <c:pt idx="13">
                  <c:v>74.599999999999994</c:v>
                </c:pt>
                <c:pt idx="14">
                  <c:v>71</c:v>
                </c:pt>
                <c:pt idx="15">
                  <c:v>79.599999999999994</c:v>
                </c:pt>
                <c:pt idx="16">
                  <c:v>93.8</c:v>
                </c:pt>
                <c:pt idx="17">
                  <c:v>70</c:v>
                </c:pt>
                <c:pt idx="18">
                  <c:v>72.400000000000006</c:v>
                </c:pt>
                <c:pt idx="19">
                  <c:v>85.9</c:v>
                </c:pt>
                <c:pt idx="20">
                  <c:v>78.8</c:v>
                </c:pt>
                <c:pt idx="21">
                  <c:v>77.8</c:v>
                </c:pt>
                <c:pt idx="22">
                  <c:v>66.2</c:v>
                </c:pt>
                <c:pt idx="23">
                  <c:v>86.4</c:v>
                </c:pt>
                <c:pt idx="24">
                  <c:v>81.8</c:v>
                </c:pt>
                <c:pt idx="25">
                  <c:v>89.6</c:v>
                </c:pt>
                <c:pt idx="26">
                  <c:v>82.8</c:v>
                </c:pt>
                <c:pt idx="27">
                  <c:v>76.400000000000006</c:v>
                </c:pt>
                <c:pt idx="28">
                  <c:v>63.2</c:v>
                </c:pt>
                <c:pt idx="29">
                  <c:v>60.9</c:v>
                </c:pt>
                <c:pt idx="30">
                  <c:v>74.8</c:v>
                </c:pt>
                <c:pt idx="31">
                  <c:v>70</c:v>
                </c:pt>
                <c:pt idx="32">
                  <c:v>72.400000000000006</c:v>
                </c:pt>
                <c:pt idx="33">
                  <c:v>84.1</c:v>
                </c:pt>
                <c:pt idx="34">
                  <c:v>69.099999999999994</c:v>
                </c:pt>
                <c:pt idx="35">
                  <c:v>59.5</c:v>
                </c:pt>
                <c:pt idx="36">
                  <c:v>67.2</c:v>
                </c:pt>
                <c:pt idx="37">
                  <c:v>61.3</c:v>
                </c:pt>
                <c:pt idx="38">
                  <c:v>68.599999999999994</c:v>
                </c:pt>
                <c:pt idx="39">
                  <c:v>80.099999999999994</c:v>
                </c:pt>
                <c:pt idx="40">
                  <c:v>87.8</c:v>
                </c:pt>
                <c:pt idx="41">
                  <c:v>84.7</c:v>
                </c:pt>
                <c:pt idx="42">
                  <c:v>73.400000000000006</c:v>
                </c:pt>
                <c:pt idx="43">
                  <c:v>72.099999999999994</c:v>
                </c:pt>
                <c:pt idx="44">
                  <c:v>82.6</c:v>
                </c:pt>
                <c:pt idx="45">
                  <c:v>88.7</c:v>
                </c:pt>
                <c:pt idx="46">
                  <c:v>84.1</c:v>
                </c:pt>
                <c:pt idx="47">
                  <c:v>94.1</c:v>
                </c:pt>
                <c:pt idx="48">
                  <c:v>74.900000000000006</c:v>
                </c:pt>
                <c:pt idx="49">
                  <c:v>59.1</c:v>
                </c:pt>
                <c:pt idx="50">
                  <c:v>75.599999999999994</c:v>
                </c:pt>
                <c:pt idx="51">
                  <c:v>86.2</c:v>
                </c:pt>
                <c:pt idx="52">
                  <c:v>75.3</c:v>
                </c:pt>
                <c:pt idx="53">
                  <c:v>87.1</c:v>
                </c:pt>
                <c:pt idx="54">
                  <c:v>55.2</c:v>
                </c:pt>
                <c:pt idx="55">
                  <c:v>57</c:v>
                </c:pt>
                <c:pt idx="56">
                  <c:v>61.4</c:v>
                </c:pt>
                <c:pt idx="57">
                  <c:v>76.8</c:v>
                </c:pt>
                <c:pt idx="58">
                  <c:v>86.8</c:v>
                </c:pt>
                <c:pt idx="59">
                  <c:v>72.2</c:v>
                </c:pt>
                <c:pt idx="60">
                  <c:v>71.599999999999994</c:v>
                </c:pt>
                <c:pt idx="61">
                  <c:v>84.8</c:v>
                </c:pt>
                <c:pt idx="62">
                  <c:v>68.2</c:v>
                </c:pt>
                <c:pt idx="63">
                  <c:v>66.099999999999994</c:v>
                </c:pt>
                <c:pt idx="64">
                  <c:v>72</c:v>
                </c:pt>
                <c:pt idx="65">
                  <c:v>64.599999999999994</c:v>
                </c:pt>
                <c:pt idx="66">
                  <c:v>74.8</c:v>
                </c:pt>
                <c:pt idx="67">
                  <c:v>70</c:v>
                </c:pt>
                <c:pt idx="68">
                  <c:v>101.6</c:v>
                </c:pt>
                <c:pt idx="69">
                  <c:v>63.2</c:v>
                </c:pt>
                <c:pt idx="70">
                  <c:v>79.099999999999994</c:v>
                </c:pt>
                <c:pt idx="71">
                  <c:v>78.900000000000006</c:v>
                </c:pt>
                <c:pt idx="72">
                  <c:v>67.7</c:v>
                </c:pt>
                <c:pt idx="73">
                  <c:v>66</c:v>
                </c:pt>
                <c:pt idx="74">
                  <c:v>68.2</c:v>
                </c:pt>
                <c:pt idx="75">
                  <c:v>63.9</c:v>
                </c:pt>
                <c:pt idx="76">
                  <c:v>72</c:v>
                </c:pt>
                <c:pt idx="77">
                  <c:v>56.8</c:v>
                </c:pt>
                <c:pt idx="78">
                  <c:v>74.5</c:v>
                </c:pt>
                <c:pt idx="79">
                  <c:v>90.9</c:v>
                </c:pt>
                <c:pt idx="80">
                  <c:v>93</c:v>
                </c:pt>
                <c:pt idx="81">
                  <c:v>80.900000000000006</c:v>
                </c:pt>
                <c:pt idx="82">
                  <c:v>72.7</c:v>
                </c:pt>
                <c:pt idx="83">
                  <c:v>68</c:v>
                </c:pt>
                <c:pt idx="84">
                  <c:v>70.900000000000006</c:v>
                </c:pt>
                <c:pt idx="85">
                  <c:v>72.5</c:v>
                </c:pt>
                <c:pt idx="86">
                  <c:v>72.5</c:v>
                </c:pt>
                <c:pt idx="87">
                  <c:v>83.4</c:v>
                </c:pt>
                <c:pt idx="88">
                  <c:v>75.5</c:v>
                </c:pt>
                <c:pt idx="89">
                  <c:v>73</c:v>
                </c:pt>
                <c:pt idx="90">
                  <c:v>70.2</c:v>
                </c:pt>
                <c:pt idx="91">
                  <c:v>73.400000000000006</c:v>
                </c:pt>
                <c:pt idx="92">
                  <c:v>70.5</c:v>
                </c:pt>
                <c:pt idx="93">
                  <c:v>68.900000000000006</c:v>
                </c:pt>
                <c:pt idx="94">
                  <c:v>102.3</c:v>
                </c:pt>
                <c:pt idx="95">
                  <c:v>68.400000000000006</c:v>
                </c:pt>
                <c:pt idx="96">
                  <c:v>65.900000000000006</c:v>
                </c:pt>
                <c:pt idx="97">
                  <c:v>75.7</c:v>
                </c:pt>
                <c:pt idx="98">
                  <c:v>84.5</c:v>
                </c:pt>
                <c:pt idx="99">
                  <c:v>87.7</c:v>
                </c:pt>
                <c:pt idx="100">
                  <c:v>86.4</c:v>
                </c:pt>
                <c:pt idx="101">
                  <c:v>73.2</c:v>
                </c:pt>
                <c:pt idx="102">
                  <c:v>53.9</c:v>
                </c:pt>
                <c:pt idx="103">
                  <c:v>72</c:v>
                </c:pt>
                <c:pt idx="104">
                  <c:v>55.5</c:v>
                </c:pt>
                <c:pt idx="105">
                  <c:v>58.4</c:v>
                </c:pt>
                <c:pt idx="106">
                  <c:v>83.2</c:v>
                </c:pt>
                <c:pt idx="107">
                  <c:v>72.7</c:v>
                </c:pt>
                <c:pt idx="108">
                  <c:v>64.099999999999994</c:v>
                </c:pt>
                <c:pt idx="109">
                  <c:v>72.3</c:v>
                </c:pt>
                <c:pt idx="110">
                  <c:v>65</c:v>
                </c:pt>
                <c:pt idx="111">
                  <c:v>86.4</c:v>
                </c:pt>
                <c:pt idx="112">
                  <c:v>65</c:v>
                </c:pt>
                <c:pt idx="113">
                  <c:v>88.6</c:v>
                </c:pt>
                <c:pt idx="114">
                  <c:v>84.1</c:v>
                </c:pt>
                <c:pt idx="115">
                  <c:v>66.8</c:v>
                </c:pt>
                <c:pt idx="116">
                  <c:v>75.5</c:v>
                </c:pt>
                <c:pt idx="117">
                  <c:v>93.2</c:v>
                </c:pt>
                <c:pt idx="118">
                  <c:v>82.7</c:v>
                </c:pt>
                <c:pt idx="119">
                  <c:v>58</c:v>
                </c:pt>
                <c:pt idx="120">
                  <c:v>79.5</c:v>
                </c:pt>
                <c:pt idx="121">
                  <c:v>78.599999999999994</c:v>
                </c:pt>
                <c:pt idx="122">
                  <c:v>71.8</c:v>
                </c:pt>
                <c:pt idx="123">
                  <c:v>116.4</c:v>
                </c:pt>
                <c:pt idx="124">
                  <c:v>72.2</c:v>
                </c:pt>
                <c:pt idx="125">
                  <c:v>83.6</c:v>
                </c:pt>
                <c:pt idx="126">
                  <c:v>85.5</c:v>
                </c:pt>
                <c:pt idx="127">
                  <c:v>90.9</c:v>
                </c:pt>
                <c:pt idx="128">
                  <c:v>85.9</c:v>
                </c:pt>
                <c:pt idx="129">
                  <c:v>89.1</c:v>
                </c:pt>
                <c:pt idx="130">
                  <c:v>75</c:v>
                </c:pt>
                <c:pt idx="131">
                  <c:v>77.7</c:v>
                </c:pt>
                <c:pt idx="132">
                  <c:v>86.4</c:v>
                </c:pt>
                <c:pt idx="133">
                  <c:v>90.9</c:v>
                </c:pt>
                <c:pt idx="134">
                  <c:v>73.599999999999994</c:v>
                </c:pt>
                <c:pt idx="135">
                  <c:v>76.400000000000006</c:v>
                </c:pt>
                <c:pt idx="136">
                  <c:v>69.099999999999994</c:v>
                </c:pt>
                <c:pt idx="137">
                  <c:v>84.5</c:v>
                </c:pt>
                <c:pt idx="138">
                  <c:v>64.5</c:v>
                </c:pt>
                <c:pt idx="139">
                  <c:v>69.099999999999994</c:v>
                </c:pt>
                <c:pt idx="140">
                  <c:v>108.6</c:v>
                </c:pt>
                <c:pt idx="141">
                  <c:v>86.4</c:v>
                </c:pt>
                <c:pt idx="142">
                  <c:v>80.900000000000006</c:v>
                </c:pt>
                <c:pt idx="143">
                  <c:v>87.7</c:v>
                </c:pt>
                <c:pt idx="144">
                  <c:v>94.5</c:v>
                </c:pt>
                <c:pt idx="145">
                  <c:v>80.2</c:v>
                </c:pt>
                <c:pt idx="146">
                  <c:v>72</c:v>
                </c:pt>
                <c:pt idx="147">
                  <c:v>71.400000000000006</c:v>
                </c:pt>
                <c:pt idx="148">
                  <c:v>72.7</c:v>
                </c:pt>
                <c:pt idx="149">
                  <c:v>84.1</c:v>
                </c:pt>
                <c:pt idx="150">
                  <c:v>76.8</c:v>
                </c:pt>
                <c:pt idx="151">
                  <c:v>63.6</c:v>
                </c:pt>
                <c:pt idx="152">
                  <c:v>80.900000000000006</c:v>
                </c:pt>
                <c:pt idx="153">
                  <c:v>80.900000000000006</c:v>
                </c:pt>
                <c:pt idx="154">
                  <c:v>85.5</c:v>
                </c:pt>
                <c:pt idx="155">
                  <c:v>68.599999999999994</c:v>
                </c:pt>
                <c:pt idx="156">
                  <c:v>67.7</c:v>
                </c:pt>
                <c:pt idx="157">
                  <c:v>66.400000000000006</c:v>
                </c:pt>
                <c:pt idx="158">
                  <c:v>102.3</c:v>
                </c:pt>
                <c:pt idx="159">
                  <c:v>70.5</c:v>
                </c:pt>
                <c:pt idx="160">
                  <c:v>95.9</c:v>
                </c:pt>
                <c:pt idx="161">
                  <c:v>84.1</c:v>
                </c:pt>
                <c:pt idx="162">
                  <c:v>87.3</c:v>
                </c:pt>
                <c:pt idx="163">
                  <c:v>71.8</c:v>
                </c:pt>
                <c:pt idx="164">
                  <c:v>65.900000000000006</c:v>
                </c:pt>
                <c:pt idx="165">
                  <c:v>95.9</c:v>
                </c:pt>
                <c:pt idx="166">
                  <c:v>91.4</c:v>
                </c:pt>
                <c:pt idx="167">
                  <c:v>81.8</c:v>
                </c:pt>
                <c:pt idx="168">
                  <c:v>96.8</c:v>
                </c:pt>
                <c:pt idx="169">
                  <c:v>69.099999999999994</c:v>
                </c:pt>
                <c:pt idx="170">
                  <c:v>82.7</c:v>
                </c:pt>
                <c:pt idx="171">
                  <c:v>75.5</c:v>
                </c:pt>
                <c:pt idx="172">
                  <c:v>79.5</c:v>
                </c:pt>
                <c:pt idx="173">
                  <c:v>73.599999999999994</c:v>
                </c:pt>
                <c:pt idx="174">
                  <c:v>91.8</c:v>
                </c:pt>
                <c:pt idx="175">
                  <c:v>84.1</c:v>
                </c:pt>
                <c:pt idx="176">
                  <c:v>85.9</c:v>
                </c:pt>
                <c:pt idx="177">
                  <c:v>81.8</c:v>
                </c:pt>
                <c:pt idx="178">
                  <c:v>82.5</c:v>
                </c:pt>
                <c:pt idx="179">
                  <c:v>80.5</c:v>
                </c:pt>
                <c:pt idx="180">
                  <c:v>70</c:v>
                </c:pt>
                <c:pt idx="181">
                  <c:v>81.8</c:v>
                </c:pt>
                <c:pt idx="182">
                  <c:v>84.1</c:v>
                </c:pt>
                <c:pt idx="183">
                  <c:v>90.5</c:v>
                </c:pt>
                <c:pt idx="184">
                  <c:v>91.4</c:v>
                </c:pt>
                <c:pt idx="185">
                  <c:v>89.1</c:v>
                </c:pt>
                <c:pt idx="186">
                  <c:v>85</c:v>
                </c:pt>
                <c:pt idx="187">
                  <c:v>69.099999999999994</c:v>
                </c:pt>
                <c:pt idx="188">
                  <c:v>73.599999999999994</c:v>
                </c:pt>
                <c:pt idx="189">
                  <c:v>80.5</c:v>
                </c:pt>
                <c:pt idx="190">
                  <c:v>82.7</c:v>
                </c:pt>
                <c:pt idx="191">
                  <c:v>86.4</c:v>
                </c:pt>
                <c:pt idx="192">
                  <c:v>67.7</c:v>
                </c:pt>
                <c:pt idx="193">
                  <c:v>92.7</c:v>
                </c:pt>
                <c:pt idx="194">
                  <c:v>93.6</c:v>
                </c:pt>
                <c:pt idx="195">
                  <c:v>70.900000000000006</c:v>
                </c:pt>
                <c:pt idx="196">
                  <c:v>75</c:v>
                </c:pt>
                <c:pt idx="197">
                  <c:v>93.2</c:v>
                </c:pt>
                <c:pt idx="198">
                  <c:v>93.2</c:v>
                </c:pt>
                <c:pt idx="199">
                  <c:v>77.7</c:v>
                </c:pt>
                <c:pt idx="200">
                  <c:v>61.4</c:v>
                </c:pt>
                <c:pt idx="201">
                  <c:v>94.1</c:v>
                </c:pt>
                <c:pt idx="202">
                  <c:v>75</c:v>
                </c:pt>
                <c:pt idx="203">
                  <c:v>83.6</c:v>
                </c:pt>
                <c:pt idx="204">
                  <c:v>85.5</c:v>
                </c:pt>
                <c:pt idx="205">
                  <c:v>73.900000000000006</c:v>
                </c:pt>
                <c:pt idx="206">
                  <c:v>66.8</c:v>
                </c:pt>
                <c:pt idx="207">
                  <c:v>87.3</c:v>
                </c:pt>
                <c:pt idx="208">
                  <c:v>72.3</c:v>
                </c:pt>
                <c:pt idx="209">
                  <c:v>88.6</c:v>
                </c:pt>
                <c:pt idx="210">
                  <c:v>75.5</c:v>
                </c:pt>
                <c:pt idx="211">
                  <c:v>101.4</c:v>
                </c:pt>
                <c:pt idx="212">
                  <c:v>91.1</c:v>
                </c:pt>
                <c:pt idx="213">
                  <c:v>67.3</c:v>
                </c:pt>
                <c:pt idx="214">
                  <c:v>77.7</c:v>
                </c:pt>
                <c:pt idx="215">
                  <c:v>81.8</c:v>
                </c:pt>
                <c:pt idx="216">
                  <c:v>75.5</c:v>
                </c:pt>
                <c:pt idx="217">
                  <c:v>84.5</c:v>
                </c:pt>
                <c:pt idx="218">
                  <c:v>76.599999999999994</c:v>
                </c:pt>
                <c:pt idx="219">
                  <c:v>85</c:v>
                </c:pt>
                <c:pt idx="220">
                  <c:v>102.5</c:v>
                </c:pt>
                <c:pt idx="221">
                  <c:v>77.3</c:v>
                </c:pt>
                <c:pt idx="222">
                  <c:v>71.8</c:v>
                </c:pt>
                <c:pt idx="223">
                  <c:v>87.9</c:v>
                </c:pt>
                <c:pt idx="224">
                  <c:v>94.3</c:v>
                </c:pt>
                <c:pt idx="225">
                  <c:v>70.900000000000006</c:v>
                </c:pt>
                <c:pt idx="226">
                  <c:v>64.5</c:v>
                </c:pt>
                <c:pt idx="227">
                  <c:v>77.3</c:v>
                </c:pt>
                <c:pt idx="228">
                  <c:v>72.3</c:v>
                </c:pt>
                <c:pt idx="229">
                  <c:v>87.3</c:v>
                </c:pt>
                <c:pt idx="230">
                  <c:v>80</c:v>
                </c:pt>
                <c:pt idx="231">
                  <c:v>82.3</c:v>
                </c:pt>
                <c:pt idx="232">
                  <c:v>73.599999999999994</c:v>
                </c:pt>
                <c:pt idx="233">
                  <c:v>74.099999999999994</c:v>
                </c:pt>
                <c:pt idx="234">
                  <c:v>85.9</c:v>
                </c:pt>
                <c:pt idx="235">
                  <c:v>73.2</c:v>
                </c:pt>
                <c:pt idx="236">
                  <c:v>76.3</c:v>
                </c:pt>
                <c:pt idx="237">
                  <c:v>65.900000000000006</c:v>
                </c:pt>
                <c:pt idx="238">
                  <c:v>90.9</c:v>
                </c:pt>
                <c:pt idx="239">
                  <c:v>89.1</c:v>
                </c:pt>
                <c:pt idx="240">
                  <c:v>62.3</c:v>
                </c:pt>
                <c:pt idx="241">
                  <c:v>82.7</c:v>
                </c:pt>
                <c:pt idx="242">
                  <c:v>79.099999999999994</c:v>
                </c:pt>
                <c:pt idx="243">
                  <c:v>98.2</c:v>
                </c:pt>
                <c:pt idx="244">
                  <c:v>84.1</c:v>
                </c:pt>
                <c:pt idx="245">
                  <c:v>83.2</c:v>
                </c:pt>
                <c:pt idx="246">
                  <c:v>83.2</c:v>
                </c:pt>
                <c:pt idx="247">
                  <c:v>51.6</c:v>
                </c:pt>
                <c:pt idx="248">
                  <c:v>59</c:v>
                </c:pt>
                <c:pt idx="249">
                  <c:v>49.2</c:v>
                </c:pt>
                <c:pt idx="250">
                  <c:v>63</c:v>
                </c:pt>
                <c:pt idx="251">
                  <c:v>53.6</c:v>
                </c:pt>
                <c:pt idx="252">
                  <c:v>59</c:v>
                </c:pt>
                <c:pt idx="253">
                  <c:v>47.6</c:v>
                </c:pt>
                <c:pt idx="254">
                  <c:v>69.8</c:v>
                </c:pt>
                <c:pt idx="255">
                  <c:v>66.8</c:v>
                </c:pt>
                <c:pt idx="256">
                  <c:v>75.2</c:v>
                </c:pt>
                <c:pt idx="257">
                  <c:v>55.2</c:v>
                </c:pt>
                <c:pt idx="258">
                  <c:v>54.2</c:v>
                </c:pt>
                <c:pt idx="259">
                  <c:v>62.5</c:v>
                </c:pt>
                <c:pt idx="260">
                  <c:v>42</c:v>
                </c:pt>
                <c:pt idx="261">
                  <c:v>50</c:v>
                </c:pt>
                <c:pt idx="262">
                  <c:v>49.8</c:v>
                </c:pt>
                <c:pt idx="263">
                  <c:v>49.2</c:v>
                </c:pt>
                <c:pt idx="264">
                  <c:v>73.2</c:v>
                </c:pt>
                <c:pt idx="265">
                  <c:v>47.8</c:v>
                </c:pt>
                <c:pt idx="266">
                  <c:v>68.8</c:v>
                </c:pt>
                <c:pt idx="267">
                  <c:v>50.6</c:v>
                </c:pt>
                <c:pt idx="268">
                  <c:v>82.5</c:v>
                </c:pt>
                <c:pt idx="269">
                  <c:v>57.2</c:v>
                </c:pt>
                <c:pt idx="270">
                  <c:v>87.8</c:v>
                </c:pt>
                <c:pt idx="271">
                  <c:v>72.8</c:v>
                </c:pt>
                <c:pt idx="272">
                  <c:v>54.5</c:v>
                </c:pt>
                <c:pt idx="273">
                  <c:v>59.8</c:v>
                </c:pt>
                <c:pt idx="274">
                  <c:v>67.3</c:v>
                </c:pt>
                <c:pt idx="275">
                  <c:v>67.8</c:v>
                </c:pt>
                <c:pt idx="276">
                  <c:v>47</c:v>
                </c:pt>
                <c:pt idx="277">
                  <c:v>46.2</c:v>
                </c:pt>
                <c:pt idx="278">
                  <c:v>55</c:v>
                </c:pt>
                <c:pt idx="279">
                  <c:v>83</c:v>
                </c:pt>
                <c:pt idx="280">
                  <c:v>54.4</c:v>
                </c:pt>
                <c:pt idx="281">
                  <c:v>45.8</c:v>
                </c:pt>
                <c:pt idx="282">
                  <c:v>53.6</c:v>
                </c:pt>
                <c:pt idx="283">
                  <c:v>73.2</c:v>
                </c:pt>
                <c:pt idx="284">
                  <c:v>52.1</c:v>
                </c:pt>
                <c:pt idx="285">
                  <c:v>67.900000000000006</c:v>
                </c:pt>
                <c:pt idx="286">
                  <c:v>56.6</c:v>
                </c:pt>
                <c:pt idx="287">
                  <c:v>62.3</c:v>
                </c:pt>
                <c:pt idx="288">
                  <c:v>58.5</c:v>
                </c:pt>
                <c:pt idx="289">
                  <c:v>54.5</c:v>
                </c:pt>
                <c:pt idx="290">
                  <c:v>50.2</c:v>
                </c:pt>
                <c:pt idx="291">
                  <c:v>60.3</c:v>
                </c:pt>
                <c:pt idx="292">
                  <c:v>58.3</c:v>
                </c:pt>
                <c:pt idx="293">
                  <c:v>56.2</c:v>
                </c:pt>
                <c:pt idx="294">
                  <c:v>50.2</c:v>
                </c:pt>
                <c:pt idx="295">
                  <c:v>72.900000000000006</c:v>
                </c:pt>
                <c:pt idx="296">
                  <c:v>59.8</c:v>
                </c:pt>
                <c:pt idx="297">
                  <c:v>61</c:v>
                </c:pt>
                <c:pt idx="298">
                  <c:v>69.099999999999994</c:v>
                </c:pt>
                <c:pt idx="299">
                  <c:v>55.9</c:v>
                </c:pt>
                <c:pt idx="300">
                  <c:v>46.5</c:v>
                </c:pt>
                <c:pt idx="301">
                  <c:v>54.3</c:v>
                </c:pt>
                <c:pt idx="302">
                  <c:v>54.8</c:v>
                </c:pt>
                <c:pt idx="303">
                  <c:v>60.7</c:v>
                </c:pt>
                <c:pt idx="304">
                  <c:v>60</c:v>
                </c:pt>
                <c:pt idx="305">
                  <c:v>62</c:v>
                </c:pt>
                <c:pt idx="306">
                  <c:v>60.3</c:v>
                </c:pt>
                <c:pt idx="307">
                  <c:v>52.7</c:v>
                </c:pt>
                <c:pt idx="308">
                  <c:v>74.3</c:v>
                </c:pt>
                <c:pt idx="309">
                  <c:v>62</c:v>
                </c:pt>
                <c:pt idx="310">
                  <c:v>73.099999999999994</c:v>
                </c:pt>
                <c:pt idx="311">
                  <c:v>80</c:v>
                </c:pt>
                <c:pt idx="312">
                  <c:v>54.7</c:v>
                </c:pt>
                <c:pt idx="313">
                  <c:v>53.2</c:v>
                </c:pt>
                <c:pt idx="314">
                  <c:v>75.7</c:v>
                </c:pt>
                <c:pt idx="315">
                  <c:v>61.1</c:v>
                </c:pt>
                <c:pt idx="316">
                  <c:v>55.7</c:v>
                </c:pt>
                <c:pt idx="317">
                  <c:v>48.7</c:v>
                </c:pt>
                <c:pt idx="318">
                  <c:v>52.3</c:v>
                </c:pt>
                <c:pt idx="319">
                  <c:v>50</c:v>
                </c:pt>
                <c:pt idx="320">
                  <c:v>59.3</c:v>
                </c:pt>
                <c:pt idx="321">
                  <c:v>62.5</c:v>
                </c:pt>
                <c:pt idx="322">
                  <c:v>55.7</c:v>
                </c:pt>
                <c:pt idx="323">
                  <c:v>54.8</c:v>
                </c:pt>
                <c:pt idx="324">
                  <c:v>45.9</c:v>
                </c:pt>
                <c:pt idx="325">
                  <c:v>70.599999999999994</c:v>
                </c:pt>
                <c:pt idx="326">
                  <c:v>67.2</c:v>
                </c:pt>
                <c:pt idx="327">
                  <c:v>69.400000000000006</c:v>
                </c:pt>
                <c:pt idx="328">
                  <c:v>58.2</c:v>
                </c:pt>
                <c:pt idx="329">
                  <c:v>64.8</c:v>
                </c:pt>
                <c:pt idx="330">
                  <c:v>71.599999999999994</c:v>
                </c:pt>
                <c:pt idx="331">
                  <c:v>52.8</c:v>
                </c:pt>
                <c:pt idx="332">
                  <c:v>59.8</c:v>
                </c:pt>
                <c:pt idx="333">
                  <c:v>49</c:v>
                </c:pt>
                <c:pt idx="334">
                  <c:v>50</c:v>
                </c:pt>
                <c:pt idx="335">
                  <c:v>69.2</c:v>
                </c:pt>
                <c:pt idx="336">
                  <c:v>55.9</c:v>
                </c:pt>
                <c:pt idx="337">
                  <c:v>63.4</c:v>
                </c:pt>
                <c:pt idx="338">
                  <c:v>58.2</c:v>
                </c:pt>
                <c:pt idx="339">
                  <c:v>58.6</c:v>
                </c:pt>
                <c:pt idx="340">
                  <c:v>45.7</c:v>
                </c:pt>
                <c:pt idx="341">
                  <c:v>52.2</c:v>
                </c:pt>
                <c:pt idx="342">
                  <c:v>48.6</c:v>
                </c:pt>
                <c:pt idx="343">
                  <c:v>57.8</c:v>
                </c:pt>
                <c:pt idx="344">
                  <c:v>55.6</c:v>
                </c:pt>
                <c:pt idx="345">
                  <c:v>66.8</c:v>
                </c:pt>
                <c:pt idx="346">
                  <c:v>59.4</c:v>
                </c:pt>
                <c:pt idx="347">
                  <c:v>53.6</c:v>
                </c:pt>
                <c:pt idx="348">
                  <c:v>73.2</c:v>
                </c:pt>
                <c:pt idx="349">
                  <c:v>53.4</c:v>
                </c:pt>
                <c:pt idx="350">
                  <c:v>69</c:v>
                </c:pt>
                <c:pt idx="351">
                  <c:v>58.4</c:v>
                </c:pt>
                <c:pt idx="352">
                  <c:v>56.2</c:v>
                </c:pt>
                <c:pt idx="353">
                  <c:v>70.599999999999994</c:v>
                </c:pt>
                <c:pt idx="354">
                  <c:v>59.8</c:v>
                </c:pt>
                <c:pt idx="355">
                  <c:v>72</c:v>
                </c:pt>
                <c:pt idx="356">
                  <c:v>65.2</c:v>
                </c:pt>
                <c:pt idx="357">
                  <c:v>56.6</c:v>
                </c:pt>
                <c:pt idx="358">
                  <c:v>105.2</c:v>
                </c:pt>
                <c:pt idx="359">
                  <c:v>51.8</c:v>
                </c:pt>
                <c:pt idx="360">
                  <c:v>63.4</c:v>
                </c:pt>
                <c:pt idx="361">
                  <c:v>59</c:v>
                </c:pt>
                <c:pt idx="362">
                  <c:v>47.6</c:v>
                </c:pt>
                <c:pt idx="363">
                  <c:v>63</c:v>
                </c:pt>
                <c:pt idx="364">
                  <c:v>55.2</c:v>
                </c:pt>
                <c:pt idx="365">
                  <c:v>45</c:v>
                </c:pt>
                <c:pt idx="366">
                  <c:v>54</c:v>
                </c:pt>
                <c:pt idx="367">
                  <c:v>50.2</c:v>
                </c:pt>
                <c:pt idx="368">
                  <c:v>60.2</c:v>
                </c:pt>
                <c:pt idx="369">
                  <c:v>44.8</c:v>
                </c:pt>
                <c:pt idx="370">
                  <c:v>58.8</c:v>
                </c:pt>
                <c:pt idx="371">
                  <c:v>56.4</c:v>
                </c:pt>
                <c:pt idx="372">
                  <c:v>62</c:v>
                </c:pt>
                <c:pt idx="373">
                  <c:v>49.2</c:v>
                </c:pt>
                <c:pt idx="374">
                  <c:v>67.2</c:v>
                </c:pt>
                <c:pt idx="375">
                  <c:v>53.8</c:v>
                </c:pt>
                <c:pt idx="376">
                  <c:v>54.4</c:v>
                </c:pt>
                <c:pt idx="377">
                  <c:v>58</c:v>
                </c:pt>
                <c:pt idx="378">
                  <c:v>59.8</c:v>
                </c:pt>
                <c:pt idx="379">
                  <c:v>54.8</c:v>
                </c:pt>
                <c:pt idx="380">
                  <c:v>43.2</c:v>
                </c:pt>
                <c:pt idx="381">
                  <c:v>60.5</c:v>
                </c:pt>
                <c:pt idx="382">
                  <c:v>46.4</c:v>
                </c:pt>
                <c:pt idx="383">
                  <c:v>64.400000000000006</c:v>
                </c:pt>
                <c:pt idx="384">
                  <c:v>48.8</c:v>
                </c:pt>
                <c:pt idx="385">
                  <c:v>62.2</c:v>
                </c:pt>
                <c:pt idx="386">
                  <c:v>55.5</c:v>
                </c:pt>
                <c:pt idx="387">
                  <c:v>57.8</c:v>
                </c:pt>
                <c:pt idx="388">
                  <c:v>54.6</c:v>
                </c:pt>
                <c:pt idx="389">
                  <c:v>59.2</c:v>
                </c:pt>
                <c:pt idx="390">
                  <c:v>52.7</c:v>
                </c:pt>
                <c:pt idx="391">
                  <c:v>53.2</c:v>
                </c:pt>
                <c:pt idx="392">
                  <c:v>64.5</c:v>
                </c:pt>
                <c:pt idx="393">
                  <c:v>51.8</c:v>
                </c:pt>
                <c:pt idx="394">
                  <c:v>56</c:v>
                </c:pt>
                <c:pt idx="395">
                  <c:v>63.6</c:v>
                </c:pt>
                <c:pt idx="396">
                  <c:v>63.2</c:v>
                </c:pt>
                <c:pt idx="397">
                  <c:v>59.5</c:v>
                </c:pt>
                <c:pt idx="398">
                  <c:v>56.8</c:v>
                </c:pt>
                <c:pt idx="399">
                  <c:v>64.099999999999994</c:v>
                </c:pt>
                <c:pt idx="400">
                  <c:v>50</c:v>
                </c:pt>
                <c:pt idx="401">
                  <c:v>72.3</c:v>
                </c:pt>
                <c:pt idx="402">
                  <c:v>55</c:v>
                </c:pt>
                <c:pt idx="403">
                  <c:v>55.9</c:v>
                </c:pt>
                <c:pt idx="404">
                  <c:v>60.4</c:v>
                </c:pt>
                <c:pt idx="405">
                  <c:v>69.099999999999994</c:v>
                </c:pt>
                <c:pt idx="406">
                  <c:v>84.5</c:v>
                </c:pt>
                <c:pt idx="407">
                  <c:v>55.9</c:v>
                </c:pt>
                <c:pt idx="408">
                  <c:v>55.5</c:v>
                </c:pt>
                <c:pt idx="409">
                  <c:v>69.5</c:v>
                </c:pt>
                <c:pt idx="410">
                  <c:v>76.400000000000006</c:v>
                </c:pt>
                <c:pt idx="411">
                  <c:v>61.4</c:v>
                </c:pt>
                <c:pt idx="412">
                  <c:v>65.900000000000006</c:v>
                </c:pt>
                <c:pt idx="413">
                  <c:v>58.6</c:v>
                </c:pt>
                <c:pt idx="414">
                  <c:v>66.8</c:v>
                </c:pt>
                <c:pt idx="415">
                  <c:v>56.6</c:v>
                </c:pt>
                <c:pt idx="416">
                  <c:v>58.6</c:v>
                </c:pt>
                <c:pt idx="417">
                  <c:v>55.9</c:v>
                </c:pt>
                <c:pt idx="418">
                  <c:v>59.1</c:v>
                </c:pt>
                <c:pt idx="419">
                  <c:v>81.8</c:v>
                </c:pt>
                <c:pt idx="420">
                  <c:v>70.7</c:v>
                </c:pt>
                <c:pt idx="421">
                  <c:v>56.8</c:v>
                </c:pt>
                <c:pt idx="422">
                  <c:v>60</c:v>
                </c:pt>
                <c:pt idx="423">
                  <c:v>58.2</c:v>
                </c:pt>
                <c:pt idx="424">
                  <c:v>72.7</c:v>
                </c:pt>
                <c:pt idx="425">
                  <c:v>54.1</c:v>
                </c:pt>
                <c:pt idx="426">
                  <c:v>49.1</c:v>
                </c:pt>
                <c:pt idx="427">
                  <c:v>75.900000000000006</c:v>
                </c:pt>
                <c:pt idx="428">
                  <c:v>55</c:v>
                </c:pt>
                <c:pt idx="429">
                  <c:v>57.3</c:v>
                </c:pt>
                <c:pt idx="430">
                  <c:v>55</c:v>
                </c:pt>
                <c:pt idx="431">
                  <c:v>65.5</c:v>
                </c:pt>
                <c:pt idx="432">
                  <c:v>65.5</c:v>
                </c:pt>
                <c:pt idx="433">
                  <c:v>48.6</c:v>
                </c:pt>
                <c:pt idx="434">
                  <c:v>58.6</c:v>
                </c:pt>
                <c:pt idx="435">
                  <c:v>63.6</c:v>
                </c:pt>
                <c:pt idx="436">
                  <c:v>55.2</c:v>
                </c:pt>
                <c:pt idx="437">
                  <c:v>62.7</c:v>
                </c:pt>
                <c:pt idx="438">
                  <c:v>56.6</c:v>
                </c:pt>
                <c:pt idx="439">
                  <c:v>53.9</c:v>
                </c:pt>
                <c:pt idx="440">
                  <c:v>63.2</c:v>
                </c:pt>
                <c:pt idx="441">
                  <c:v>73.599999999999994</c:v>
                </c:pt>
                <c:pt idx="442">
                  <c:v>62</c:v>
                </c:pt>
                <c:pt idx="443">
                  <c:v>63.6</c:v>
                </c:pt>
                <c:pt idx="444">
                  <c:v>53.2</c:v>
                </c:pt>
                <c:pt idx="445">
                  <c:v>53.4</c:v>
                </c:pt>
                <c:pt idx="446">
                  <c:v>55</c:v>
                </c:pt>
                <c:pt idx="447">
                  <c:v>70.5</c:v>
                </c:pt>
                <c:pt idx="448">
                  <c:v>54.5</c:v>
                </c:pt>
                <c:pt idx="449">
                  <c:v>54.5</c:v>
                </c:pt>
                <c:pt idx="450">
                  <c:v>55.9</c:v>
                </c:pt>
                <c:pt idx="451">
                  <c:v>59</c:v>
                </c:pt>
                <c:pt idx="452">
                  <c:v>63.6</c:v>
                </c:pt>
                <c:pt idx="453">
                  <c:v>54.5</c:v>
                </c:pt>
                <c:pt idx="454">
                  <c:v>47.3</c:v>
                </c:pt>
                <c:pt idx="455">
                  <c:v>67.7</c:v>
                </c:pt>
                <c:pt idx="456">
                  <c:v>80.900000000000006</c:v>
                </c:pt>
                <c:pt idx="457">
                  <c:v>70.5</c:v>
                </c:pt>
                <c:pt idx="458">
                  <c:v>60.9</c:v>
                </c:pt>
                <c:pt idx="459">
                  <c:v>63.6</c:v>
                </c:pt>
                <c:pt idx="460">
                  <c:v>54.5</c:v>
                </c:pt>
                <c:pt idx="461">
                  <c:v>59.1</c:v>
                </c:pt>
                <c:pt idx="462">
                  <c:v>70.5</c:v>
                </c:pt>
                <c:pt idx="463">
                  <c:v>52.7</c:v>
                </c:pt>
                <c:pt idx="464">
                  <c:v>62.7</c:v>
                </c:pt>
                <c:pt idx="465">
                  <c:v>86.3</c:v>
                </c:pt>
                <c:pt idx="466">
                  <c:v>66.400000000000006</c:v>
                </c:pt>
                <c:pt idx="467">
                  <c:v>67.3</c:v>
                </c:pt>
                <c:pt idx="468">
                  <c:v>63</c:v>
                </c:pt>
                <c:pt idx="469">
                  <c:v>73.599999999999994</c:v>
                </c:pt>
                <c:pt idx="470">
                  <c:v>62.3</c:v>
                </c:pt>
                <c:pt idx="471">
                  <c:v>57.7</c:v>
                </c:pt>
                <c:pt idx="472">
                  <c:v>55.4</c:v>
                </c:pt>
                <c:pt idx="473">
                  <c:v>104.1</c:v>
                </c:pt>
                <c:pt idx="474">
                  <c:v>55.5</c:v>
                </c:pt>
                <c:pt idx="475">
                  <c:v>77.3</c:v>
                </c:pt>
                <c:pt idx="476">
                  <c:v>80.5</c:v>
                </c:pt>
                <c:pt idx="477">
                  <c:v>64.5</c:v>
                </c:pt>
                <c:pt idx="478">
                  <c:v>72.3</c:v>
                </c:pt>
                <c:pt idx="479">
                  <c:v>61.4</c:v>
                </c:pt>
                <c:pt idx="480">
                  <c:v>58.2</c:v>
                </c:pt>
                <c:pt idx="481">
                  <c:v>81.8</c:v>
                </c:pt>
                <c:pt idx="482">
                  <c:v>63.6</c:v>
                </c:pt>
                <c:pt idx="483">
                  <c:v>53.4</c:v>
                </c:pt>
                <c:pt idx="484">
                  <c:v>54.5</c:v>
                </c:pt>
                <c:pt idx="485">
                  <c:v>53.6</c:v>
                </c:pt>
                <c:pt idx="486">
                  <c:v>60</c:v>
                </c:pt>
                <c:pt idx="487">
                  <c:v>73.599999999999994</c:v>
                </c:pt>
                <c:pt idx="488">
                  <c:v>61.4</c:v>
                </c:pt>
                <c:pt idx="489">
                  <c:v>55.5</c:v>
                </c:pt>
                <c:pt idx="490">
                  <c:v>63.6</c:v>
                </c:pt>
                <c:pt idx="491">
                  <c:v>60.9</c:v>
                </c:pt>
                <c:pt idx="492">
                  <c:v>60</c:v>
                </c:pt>
                <c:pt idx="493">
                  <c:v>46.8</c:v>
                </c:pt>
                <c:pt idx="494">
                  <c:v>57.3</c:v>
                </c:pt>
                <c:pt idx="495">
                  <c:v>64.099999999999994</c:v>
                </c:pt>
                <c:pt idx="496">
                  <c:v>63.6</c:v>
                </c:pt>
                <c:pt idx="497">
                  <c:v>67.3</c:v>
                </c:pt>
                <c:pt idx="498">
                  <c:v>75.5</c:v>
                </c:pt>
                <c:pt idx="499">
                  <c:v>68.2</c:v>
                </c:pt>
                <c:pt idx="500">
                  <c:v>61.4</c:v>
                </c:pt>
                <c:pt idx="501">
                  <c:v>76.8</c:v>
                </c:pt>
                <c:pt idx="502">
                  <c:v>71.8</c:v>
                </c:pt>
                <c:pt idx="503">
                  <c:v>55.5</c:v>
                </c:pt>
                <c:pt idx="504">
                  <c:v>48.6</c:v>
                </c:pt>
                <c:pt idx="505">
                  <c:v>66.400000000000006</c:v>
                </c:pt>
                <c:pt idx="506">
                  <c:v>67.3</c:v>
                </c:pt>
              </c:numCache>
            </c:numRef>
          </c:xVal>
          <c:yVal>
            <c:numRef>
              <c:f>body.dat!$Y$2:$Y$508</c:f>
              <c:numCache>
                <c:formatCode>General</c:formatCode>
                <c:ptCount val="507"/>
                <c:pt idx="0">
                  <c:v>174</c:v>
                </c:pt>
                <c:pt idx="1">
                  <c:v>175.3</c:v>
                </c:pt>
                <c:pt idx="2">
                  <c:v>193.5</c:v>
                </c:pt>
                <c:pt idx="3">
                  <c:v>186.5</c:v>
                </c:pt>
                <c:pt idx="4">
                  <c:v>187.2</c:v>
                </c:pt>
                <c:pt idx="5">
                  <c:v>181.5</c:v>
                </c:pt>
                <c:pt idx="6">
                  <c:v>184</c:v>
                </c:pt>
                <c:pt idx="7">
                  <c:v>184.5</c:v>
                </c:pt>
                <c:pt idx="8">
                  <c:v>175</c:v>
                </c:pt>
                <c:pt idx="9">
                  <c:v>184</c:v>
                </c:pt>
                <c:pt idx="10">
                  <c:v>180</c:v>
                </c:pt>
                <c:pt idx="11">
                  <c:v>177.8</c:v>
                </c:pt>
                <c:pt idx="12">
                  <c:v>192</c:v>
                </c:pt>
                <c:pt idx="13">
                  <c:v>176</c:v>
                </c:pt>
                <c:pt idx="14">
                  <c:v>174</c:v>
                </c:pt>
                <c:pt idx="15">
                  <c:v>184</c:v>
                </c:pt>
                <c:pt idx="16">
                  <c:v>192.7</c:v>
                </c:pt>
                <c:pt idx="17">
                  <c:v>171.5</c:v>
                </c:pt>
                <c:pt idx="18">
                  <c:v>173</c:v>
                </c:pt>
                <c:pt idx="19">
                  <c:v>176</c:v>
                </c:pt>
                <c:pt idx="20">
                  <c:v>176</c:v>
                </c:pt>
                <c:pt idx="21">
                  <c:v>180.5</c:v>
                </c:pt>
                <c:pt idx="22">
                  <c:v>172.7</c:v>
                </c:pt>
                <c:pt idx="23">
                  <c:v>176</c:v>
                </c:pt>
                <c:pt idx="24">
                  <c:v>173.5</c:v>
                </c:pt>
                <c:pt idx="25">
                  <c:v>178</c:v>
                </c:pt>
                <c:pt idx="26">
                  <c:v>180.3</c:v>
                </c:pt>
                <c:pt idx="27">
                  <c:v>180.3</c:v>
                </c:pt>
                <c:pt idx="28">
                  <c:v>164.5</c:v>
                </c:pt>
                <c:pt idx="29">
                  <c:v>173</c:v>
                </c:pt>
                <c:pt idx="30">
                  <c:v>183.5</c:v>
                </c:pt>
                <c:pt idx="31">
                  <c:v>175.5</c:v>
                </c:pt>
                <c:pt idx="32">
                  <c:v>188</c:v>
                </c:pt>
                <c:pt idx="33">
                  <c:v>189.2</c:v>
                </c:pt>
                <c:pt idx="34">
                  <c:v>172.8</c:v>
                </c:pt>
                <c:pt idx="35">
                  <c:v>170</c:v>
                </c:pt>
                <c:pt idx="36">
                  <c:v>182</c:v>
                </c:pt>
                <c:pt idx="37">
                  <c:v>170</c:v>
                </c:pt>
                <c:pt idx="38">
                  <c:v>177.8</c:v>
                </c:pt>
                <c:pt idx="39">
                  <c:v>184.2</c:v>
                </c:pt>
                <c:pt idx="40">
                  <c:v>186.7</c:v>
                </c:pt>
                <c:pt idx="41">
                  <c:v>171.4</c:v>
                </c:pt>
                <c:pt idx="42">
                  <c:v>172.7</c:v>
                </c:pt>
                <c:pt idx="43">
                  <c:v>175.3</c:v>
                </c:pt>
                <c:pt idx="44">
                  <c:v>180.3</c:v>
                </c:pt>
                <c:pt idx="45">
                  <c:v>182.9</c:v>
                </c:pt>
                <c:pt idx="46">
                  <c:v>188</c:v>
                </c:pt>
                <c:pt idx="47">
                  <c:v>177.2</c:v>
                </c:pt>
                <c:pt idx="48">
                  <c:v>172.1</c:v>
                </c:pt>
                <c:pt idx="49">
                  <c:v>167</c:v>
                </c:pt>
                <c:pt idx="50">
                  <c:v>169.5</c:v>
                </c:pt>
                <c:pt idx="51">
                  <c:v>174</c:v>
                </c:pt>
                <c:pt idx="52">
                  <c:v>172.7</c:v>
                </c:pt>
                <c:pt idx="53">
                  <c:v>182.2</c:v>
                </c:pt>
                <c:pt idx="54">
                  <c:v>164.1</c:v>
                </c:pt>
                <c:pt idx="55">
                  <c:v>163</c:v>
                </c:pt>
                <c:pt idx="56">
                  <c:v>171.5</c:v>
                </c:pt>
                <c:pt idx="57">
                  <c:v>184.2</c:v>
                </c:pt>
                <c:pt idx="58">
                  <c:v>174</c:v>
                </c:pt>
                <c:pt idx="59">
                  <c:v>174</c:v>
                </c:pt>
                <c:pt idx="60">
                  <c:v>177</c:v>
                </c:pt>
                <c:pt idx="61">
                  <c:v>186</c:v>
                </c:pt>
                <c:pt idx="62">
                  <c:v>167</c:v>
                </c:pt>
                <c:pt idx="63">
                  <c:v>171.8</c:v>
                </c:pt>
                <c:pt idx="64">
                  <c:v>182</c:v>
                </c:pt>
                <c:pt idx="65">
                  <c:v>167</c:v>
                </c:pt>
                <c:pt idx="66">
                  <c:v>177.8</c:v>
                </c:pt>
                <c:pt idx="67">
                  <c:v>164.5</c:v>
                </c:pt>
                <c:pt idx="68">
                  <c:v>192</c:v>
                </c:pt>
                <c:pt idx="69">
                  <c:v>175.5</c:v>
                </c:pt>
                <c:pt idx="70">
                  <c:v>171.2</c:v>
                </c:pt>
                <c:pt idx="71">
                  <c:v>181.6</c:v>
                </c:pt>
                <c:pt idx="72">
                  <c:v>167.4</c:v>
                </c:pt>
                <c:pt idx="73">
                  <c:v>181.1</c:v>
                </c:pt>
                <c:pt idx="74">
                  <c:v>177</c:v>
                </c:pt>
                <c:pt idx="75">
                  <c:v>174.5</c:v>
                </c:pt>
                <c:pt idx="76">
                  <c:v>177.5</c:v>
                </c:pt>
                <c:pt idx="77">
                  <c:v>170.5</c:v>
                </c:pt>
                <c:pt idx="78">
                  <c:v>182.4</c:v>
                </c:pt>
                <c:pt idx="79">
                  <c:v>197.1</c:v>
                </c:pt>
                <c:pt idx="80">
                  <c:v>180.1</c:v>
                </c:pt>
                <c:pt idx="81">
                  <c:v>175.5</c:v>
                </c:pt>
                <c:pt idx="82">
                  <c:v>180.6</c:v>
                </c:pt>
                <c:pt idx="83">
                  <c:v>184.4</c:v>
                </c:pt>
                <c:pt idx="84">
                  <c:v>175.5</c:v>
                </c:pt>
                <c:pt idx="85">
                  <c:v>180.6</c:v>
                </c:pt>
                <c:pt idx="86">
                  <c:v>177</c:v>
                </c:pt>
                <c:pt idx="87">
                  <c:v>177.1</c:v>
                </c:pt>
                <c:pt idx="88">
                  <c:v>181.6</c:v>
                </c:pt>
                <c:pt idx="89">
                  <c:v>176.5</c:v>
                </c:pt>
                <c:pt idx="90">
                  <c:v>175</c:v>
                </c:pt>
                <c:pt idx="91">
                  <c:v>174</c:v>
                </c:pt>
                <c:pt idx="92">
                  <c:v>165.1</c:v>
                </c:pt>
                <c:pt idx="93">
                  <c:v>177</c:v>
                </c:pt>
                <c:pt idx="94">
                  <c:v>192</c:v>
                </c:pt>
                <c:pt idx="95">
                  <c:v>176.5</c:v>
                </c:pt>
                <c:pt idx="96">
                  <c:v>169.4</c:v>
                </c:pt>
                <c:pt idx="97">
                  <c:v>182.1</c:v>
                </c:pt>
                <c:pt idx="98">
                  <c:v>179.8</c:v>
                </c:pt>
                <c:pt idx="99">
                  <c:v>175.3</c:v>
                </c:pt>
                <c:pt idx="100">
                  <c:v>184.9</c:v>
                </c:pt>
                <c:pt idx="101">
                  <c:v>177.3</c:v>
                </c:pt>
                <c:pt idx="102">
                  <c:v>167.4</c:v>
                </c:pt>
                <c:pt idx="103">
                  <c:v>178.1</c:v>
                </c:pt>
                <c:pt idx="104">
                  <c:v>168.9</c:v>
                </c:pt>
                <c:pt idx="105">
                  <c:v>157.19999999999999</c:v>
                </c:pt>
                <c:pt idx="106">
                  <c:v>180.3</c:v>
                </c:pt>
                <c:pt idx="107">
                  <c:v>170.2</c:v>
                </c:pt>
                <c:pt idx="108">
                  <c:v>177.8</c:v>
                </c:pt>
                <c:pt idx="109">
                  <c:v>172.7</c:v>
                </c:pt>
                <c:pt idx="110">
                  <c:v>165.1</c:v>
                </c:pt>
                <c:pt idx="111">
                  <c:v>186.7</c:v>
                </c:pt>
                <c:pt idx="112">
                  <c:v>165.1</c:v>
                </c:pt>
                <c:pt idx="113">
                  <c:v>174</c:v>
                </c:pt>
                <c:pt idx="114">
                  <c:v>175.3</c:v>
                </c:pt>
                <c:pt idx="115">
                  <c:v>185.4</c:v>
                </c:pt>
                <c:pt idx="116">
                  <c:v>177.8</c:v>
                </c:pt>
                <c:pt idx="117">
                  <c:v>180.3</c:v>
                </c:pt>
                <c:pt idx="118">
                  <c:v>180.3</c:v>
                </c:pt>
                <c:pt idx="119">
                  <c:v>177.8</c:v>
                </c:pt>
                <c:pt idx="120">
                  <c:v>177.8</c:v>
                </c:pt>
                <c:pt idx="121">
                  <c:v>177.8</c:v>
                </c:pt>
                <c:pt idx="122">
                  <c:v>177.8</c:v>
                </c:pt>
                <c:pt idx="123">
                  <c:v>177.8</c:v>
                </c:pt>
                <c:pt idx="124">
                  <c:v>163.80000000000001</c:v>
                </c:pt>
                <c:pt idx="125">
                  <c:v>188</c:v>
                </c:pt>
                <c:pt idx="126">
                  <c:v>198.1</c:v>
                </c:pt>
                <c:pt idx="127">
                  <c:v>175.3</c:v>
                </c:pt>
                <c:pt idx="128">
                  <c:v>166.4</c:v>
                </c:pt>
                <c:pt idx="129">
                  <c:v>190.5</c:v>
                </c:pt>
                <c:pt idx="130">
                  <c:v>166.4</c:v>
                </c:pt>
                <c:pt idx="131">
                  <c:v>177.8</c:v>
                </c:pt>
                <c:pt idx="132">
                  <c:v>179.7</c:v>
                </c:pt>
                <c:pt idx="133">
                  <c:v>172.7</c:v>
                </c:pt>
                <c:pt idx="134">
                  <c:v>190.5</c:v>
                </c:pt>
                <c:pt idx="135">
                  <c:v>185.4</c:v>
                </c:pt>
                <c:pt idx="136">
                  <c:v>168.9</c:v>
                </c:pt>
                <c:pt idx="137">
                  <c:v>167.6</c:v>
                </c:pt>
                <c:pt idx="138">
                  <c:v>175.3</c:v>
                </c:pt>
                <c:pt idx="139">
                  <c:v>170.2</c:v>
                </c:pt>
                <c:pt idx="140">
                  <c:v>190.5</c:v>
                </c:pt>
                <c:pt idx="141">
                  <c:v>177.8</c:v>
                </c:pt>
                <c:pt idx="142">
                  <c:v>190.5</c:v>
                </c:pt>
                <c:pt idx="143">
                  <c:v>177.8</c:v>
                </c:pt>
                <c:pt idx="144">
                  <c:v>184.2</c:v>
                </c:pt>
                <c:pt idx="145">
                  <c:v>176.5</c:v>
                </c:pt>
                <c:pt idx="146">
                  <c:v>177.8</c:v>
                </c:pt>
                <c:pt idx="147">
                  <c:v>180.3</c:v>
                </c:pt>
                <c:pt idx="148">
                  <c:v>171.4</c:v>
                </c:pt>
                <c:pt idx="149">
                  <c:v>172.7</c:v>
                </c:pt>
                <c:pt idx="150">
                  <c:v>172.7</c:v>
                </c:pt>
                <c:pt idx="151">
                  <c:v>177.8</c:v>
                </c:pt>
                <c:pt idx="152">
                  <c:v>177.8</c:v>
                </c:pt>
                <c:pt idx="153">
                  <c:v>182.9</c:v>
                </c:pt>
                <c:pt idx="154">
                  <c:v>170.2</c:v>
                </c:pt>
                <c:pt idx="155">
                  <c:v>167.6</c:v>
                </c:pt>
                <c:pt idx="156">
                  <c:v>175.3</c:v>
                </c:pt>
                <c:pt idx="157">
                  <c:v>165.1</c:v>
                </c:pt>
                <c:pt idx="158">
                  <c:v>185.4</c:v>
                </c:pt>
                <c:pt idx="159">
                  <c:v>181.6</c:v>
                </c:pt>
                <c:pt idx="160">
                  <c:v>172.7</c:v>
                </c:pt>
                <c:pt idx="161">
                  <c:v>190.5</c:v>
                </c:pt>
                <c:pt idx="162">
                  <c:v>179.1</c:v>
                </c:pt>
                <c:pt idx="163">
                  <c:v>175.3</c:v>
                </c:pt>
                <c:pt idx="164">
                  <c:v>170.2</c:v>
                </c:pt>
                <c:pt idx="165">
                  <c:v>193</c:v>
                </c:pt>
                <c:pt idx="166">
                  <c:v>171.4</c:v>
                </c:pt>
                <c:pt idx="167">
                  <c:v>177.8</c:v>
                </c:pt>
                <c:pt idx="168">
                  <c:v>177.8</c:v>
                </c:pt>
                <c:pt idx="169">
                  <c:v>167.6</c:v>
                </c:pt>
                <c:pt idx="170">
                  <c:v>167.6</c:v>
                </c:pt>
                <c:pt idx="171">
                  <c:v>180.3</c:v>
                </c:pt>
                <c:pt idx="172">
                  <c:v>182.9</c:v>
                </c:pt>
                <c:pt idx="173">
                  <c:v>176.5</c:v>
                </c:pt>
                <c:pt idx="174">
                  <c:v>186.7</c:v>
                </c:pt>
                <c:pt idx="175">
                  <c:v>188</c:v>
                </c:pt>
                <c:pt idx="176">
                  <c:v>188</c:v>
                </c:pt>
                <c:pt idx="177">
                  <c:v>177.8</c:v>
                </c:pt>
                <c:pt idx="178">
                  <c:v>174</c:v>
                </c:pt>
                <c:pt idx="179">
                  <c:v>177.8</c:v>
                </c:pt>
                <c:pt idx="180">
                  <c:v>171.4</c:v>
                </c:pt>
                <c:pt idx="181">
                  <c:v>185.4</c:v>
                </c:pt>
                <c:pt idx="182">
                  <c:v>185.4</c:v>
                </c:pt>
                <c:pt idx="183">
                  <c:v>188</c:v>
                </c:pt>
                <c:pt idx="184">
                  <c:v>188</c:v>
                </c:pt>
                <c:pt idx="185">
                  <c:v>182.9</c:v>
                </c:pt>
                <c:pt idx="186">
                  <c:v>176.5</c:v>
                </c:pt>
                <c:pt idx="187">
                  <c:v>175.3</c:v>
                </c:pt>
                <c:pt idx="188">
                  <c:v>175.3</c:v>
                </c:pt>
                <c:pt idx="189">
                  <c:v>188</c:v>
                </c:pt>
                <c:pt idx="190">
                  <c:v>188</c:v>
                </c:pt>
                <c:pt idx="191">
                  <c:v>175.3</c:v>
                </c:pt>
                <c:pt idx="192">
                  <c:v>170.5</c:v>
                </c:pt>
                <c:pt idx="193">
                  <c:v>179.1</c:v>
                </c:pt>
                <c:pt idx="194">
                  <c:v>177.8</c:v>
                </c:pt>
                <c:pt idx="195">
                  <c:v>175.3</c:v>
                </c:pt>
                <c:pt idx="196">
                  <c:v>182.9</c:v>
                </c:pt>
                <c:pt idx="197">
                  <c:v>170.8</c:v>
                </c:pt>
                <c:pt idx="198">
                  <c:v>188</c:v>
                </c:pt>
                <c:pt idx="199">
                  <c:v>180.3</c:v>
                </c:pt>
                <c:pt idx="200">
                  <c:v>177.8</c:v>
                </c:pt>
                <c:pt idx="201">
                  <c:v>185.4</c:v>
                </c:pt>
                <c:pt idx="202">
                  <c:v>168.9</c:v>
                </c:pt>
                <c:pt idx="203">
                  <c:v>185.4</c:v>
                </c:pt>
                <c:pt idx="204">
                  <c:v>180.3</c:v>
                </c:pt>
                <c:pt idx="205">
                  <c:v>174</c:v>
                </c:pt>
                <c:pt idx="206">
                  <c:v>167.6</c:v>
                </c:pt>
                <c:pt idx="207">
                  <c:v>182.9</c:v>
                </c:pt>
                <c:pt idx="208">
                  <c:v>160</c:v>
                </c:pt>
                <c:pt idx="209">
                  <c:v>180.3</c:v>
                </c:pt>
                <c:pt idx="210">
                  <c:v>167.6</c:v>
                </c:pt>
                <c:pt idx="211">
                  <c:v>186.7</c:v>
                </c:pt>
                <c:pt idx="212">
                  <c:v>175.3</c:v>
                </c:pt>
                <c:pt idx="213">
                  <c:v>175.3</c:v>
                </c:pt>
                <c:pt idx="214">
                  <c:v>175.9</c:v>
                </c:pt>
                <c:pt idx="215">
                  <c:v>175.3</c:v>
                </c:pt>
                <c:pt idx="216">
                  <c:v>179.1</c:v>
                </c:pt>
                <c:pt idx="217">
                  <c:v>181.6</c:v>
                </c:pt>
                <c:pt idx="218">
                  <c:v>177.8</c:v>
                </c:pt>
                <c:pt idx="219">
                  <c:v>182.9</c:v>
                </c:pt>
                <c:pt idx="220">
                  <c:v>177.8</c:v>
                </c:pt>
                <c:pt idx="221">
                  <c:v>184.2</c:v>
                </c:pt>
                <c:pt idx="222">
                  <c:v>179.1</c:v>
                </c:pt>
                <c:pt idx="223">
                  <c:v>176.5</c:v>
                </c:pt>
                <c:pt idx="224">
                  <c:v>188</c:v>
                </c:pt>
                <c:pt idx="225">
                  <c:v>174</c:v>
                </c:pt>
                <c:pt idx="226">
                  <c:v>167.6</c:v>
                </c:pt>
                <c:pt idx="227">
                  <c:v>170.2</c:v>
                </c:pt>
                <c:pt idx="228">
                  <c:v>167.6</c:v>
                </c:pt>
                <c:pt idx="229">
                  <c:v>188</c:v>
                </c:pt>
                <c:pt idx="230">
                  <c:v>174</c:v>
                </c:pt>
                <c:pt idx="231">
                  <c:v>176.5</c:v>
                </c:pt>
                <c:pt idx="232">
                  <c:v>180.3</c:v>
                </c:pt>
                <c:pt idx="233">
                  <c:v>167.6</c:v>
                </c:pt>
                <c:pt idx="234">
                  <c:v>188</c:v>
                </c:pt>
                <c:pt idx="235">
                  <c:v>180.3</c:v>
                </c:pt>
                <c:pt idx="236">
                  <c:v>167.6</c:v>
                </c:pt>
                <c:pt idx="237">
                  <c:v>183</c:v>
                </c:pt>
                <c:pt idx="238">
                  <c:v>183</c:v>
                </c:pt>
                <c:pt idx="239">
                  <c:v>179.1</c:v>
                </c:pt>
                <c:pt idx="240">
                  <c:v>170.2</c:v>
                </c:pt>
                <c:pt idx="241">
                  <c:v>177.8</c:v>
                </c:pt>
                <c:pt idx="242">
                  <c:v>179.1</c:v>
                </c:pt>
                <c:pt idx="243">
                  <c:v>190.5</c:v>
                </c:pt>
                <c:pt idx="244">
                  <c:v>177.8</c:v>
                </c:pt>
                <c:pt idx="245">
                  <c:v>180.3</c:v>
                </c:pt>
                <c:pt idx="246">
                  <c:v>180.3</c:v>
                </c:pt>
                <c:pt idx="247">
                  <c:v>161.19999999999999</c:v>
                </c:pt>
                <c:pt idx="248">
                  <c:v>167.5</c:v>
                </c:pt>
                <c:pt idx="249">
                  <c:v>159.5</c:v>
                </c:pt>
                <c:pt idx="250">
                  <c:v>157</c:v>
                </c:pt>
                <c:pt idx="251">
                  <c:v>155.80000000000001</c:v>
                </c:pt>
                <c:pt idx="252">
                  <c:v>170</c:v>
                </c:pt>
                <c:pt idx="253">
                  <c:v>159.1</c:v>
                </c:pt>
                <c:pt idx="254">
                  <c:v>166</c:v>
                </c:pt>
                <c:pt idx="255">
                  <c:v>176.2</c:v>
                </c:pt>
                <c:pt idx="256">
                  <c:v>160.19999999999999</c:v>
                </c:pt>
                <c:pt idx="257">
                  <c:v>172.5</c:v>
                </c:pt>
                <c:pt idx="258">
                  <c:v>170.9</c:v>
                </c:pt>
                <c:pt idx="259">
                  <c:v>172.9</c:v>
                </c:pt>
                <c:pt idx="260">
                  <c:v>153.4</c:v>
                </c:pt>
                <c:pt idx="261">
                  <c:v>160</c:v>
                </c:pt>
                <c:pt idx="262">
                  <c:v>147.19999999999999</c:v>
                </c:pt>
                <c:pt idx="263">
                  <c:v>168.2</c:v>
                </c:pt>
                <c:pt idx="264">
                  <c:v>175</c:v>
                </c:pt>
                <c:pt idx="265">
                  <c:v>157</c:v>
                </c:pt>
                <c:pt idx="266">
                  <c:v>167.6</c:v>
                </c:pt>
                <c:pt idx="267">
                  <c:v>159.5</c:v>
                </c:pt>
                <c:pt idx="268">
                  <c:v>175</c:v>
                </c:pt>
                <c:pt idx="269">
                  <c:v>166.8</c:v>
                </c:pt>
                <c:pt idx="270">
                  <c:v>176.5</c:v>
                </c:pt>
                <c:pt idx="271">
                  <c:v>170.2</c:v>
                </c:pt>
                <c:pt idx="272">
                  <c:v>174</c:v>
                </c:pt>
                <c:pt idx="273">
                  <c:v>173</c:v>
                </c:pt>
                <c:pt idx="274">
                  <c:v>179.9</c:v>
                </c:pt>
                <c:pt idx="275">
                  <c:v>170.5</c:v>
                </c:pt>
                <c:pt idx="276">
                  <c:v>160</c:v>
                </c:pt>
                <c:pt idx="277">
                  <c:v>154.4</c:v>
                </c:pt>
                <c:pt idx="278">
                  <c:v>162</c:v>
                </c:pt>
                <c:pt idx="279">
                  <c:v>176.5</c:v>
                </c:pt>
                <c:pt idx="280">
                  <c:v>160</c:v>
                </c:pt>
                <c:pt idx="281">
                  <c:v>152</c:v>
                </c:pt>
                <c:pt idx="282">
                  <c:v>162.1</c:v>
                </c:pt>
                <c:pt idx="283">
                  <c:v>170</c:v>
                </c:pt>
                <c:pt idx="284">
                  <c:v>160.19999999999999</c:v>
                </c:pt>
                <c:pt idx="285">
                  <c:v>161.30000000000001</c:v>
                </c:pt>
                <c:pt idx="286">
                  <c:v>166.4</c:v>
                </c:pt>
                <c:pt idx="287">
                  <c:v>168.9</c:v>
                </c:pt>
                <c:pt idx="288">
                  <c:v>163.80000000000001</c:v>
                </c:pt>
                <c:pt idx="289">
                  <c:v>167.6</c:v>
                </c:pt>
                <c:pt idx="290">
                  <c:v>160</c:v>
                </c:pt>
                <c:pt idx="291">
                  <c:v>161.30000000000001</c:v>
                </c:pt>
                <c:pt idx="292">
                  <c:v>167.6</c:v>
                </c:pt>
                <c:pt idx="293">
                  <c:v>165.1</c:v>
                </c:pt>
                <c:pt idx="294">
                  <c:v>160</c:v>
                </c:pt>
                <c:pt idx="295">
                  <c:v>170</c:v>
                </c:pt>
                <c:pt idx="296">
                  <c:v>157.5</c:v>
                </c:pt>
                <c:pt idx="297">
                  <c:v>167.6</c:v>
                </c:pt>
                <c:pt idx="298">
                  <c:v>160.69999999999999</c:v>
                </c:pt>
                <c:pt idx="299">
                  <c:v>163.19999999999999</c:v>
                </c:pt>
                <c:pt idx="300">
                  <c:v>152.4</c:v>
                </c:pt>
                <c:pt idx="301">
                  <c:v>157.5</c:v>
                </c:pt>
                <c:pt idx="302">
                  <c:v>168.3</c:v>
                </c:pt>
                <c:pt idx="303">
                  <c:v>180.3</c:v>
                </c:pt>
                <c:pt idx="304">
                  <c:v>165.5</c:v>
                </c:pt>
                <c:pt idx="305">
                  <c:v>165</c:v>
                </c:pt>
                <c:pt idx="306">
                  <c:v>164.5</c:v>
                </c:pt>
                <c:pt idx="307">
                  <c:v>156</c:v>
                </c:pt>
                <c:pt idx="308">
                  <c:v>160</c:v>
                </c:pt>
                <c:pt idx="309">
                  <c:v>163</c:v>
                </c:pt>
                <c:pt idx="310">
                  <c:v>165.7</c:v>
                </c:pt>
                <c:pt idx="311">
                  <c:v>161</c:v>
                </c:pt>
                <c:pt idx="312">
                  <c:v>162</c:v>
                </c:pt>
                <c:pt idx="313">
                  <c:v>166</c:v>
                </c:pt>
                <c:pt idx="314">
                  <c:v>174</c:v>
                </c:pt>
                <c:pt idx="315">
                  <c:v>172.7</c:v>
                </c:pt>
                <c:pt idx="316">
                  <c:v>167.6</c:v>
                </c:pt>
                <c:pt idx="317">
                  <c:v>151.1</c:v>
                </c:pt>
                <c:pt idx="318">
                  <c:v>164.5</c:v>
                </c:pt>
                <c:pt idx="319">
                  <c:v>163.5</c:v>
                </c:pt>
                <c:pt idx="320">
                  <c:v>152</c:v>
                </c:pt>
                <c:pt idx="321">
                  <c:v>169</c:v>
                </c:pt>
                <c:pt idx="322">
                  <c:v>164</c:v>
                </c:pt>
                <c:pt idx="323">
                  <c:v>161.19999999999999</c:v>
                </c:pt>
                <c:pt idx="324">
                  <c:v>155</c:v>
                </c:pt>
                <c:pt idx="325">
                  <c:v>170</c:v>
                </c:pt>
                <c:pt idx="326">
                  <c:v>176.2</c:v>
                </c:pt>
                <c:pt idx="327">
                  <c:v>170</c:v>
                </c:pt>
                <c:pt idx="328">
                  <c:v>162.5</c:v>
                </c:pt>
                <c:pt idx="329">
                  <c:v>170.3</c:v>
                </c:pt>
                <c:pt idx="330">
                  <c:v>164.1</c:v>
                </c:pt>
                <c:pt idx="331">
                  <c:v>169.5</c:v>
                </c:pt>
                <c:pt idx="332">
                  <c:v>163.19999999999999</c:v>
                </c:pt>
                <c:pt idx="333">
                  <c:v>154.5</c:v>
                </c:pt>
                <c:pt idx="334">
                  <c:v>159.80000000000001</c:v>
                </c:pt>
                <c:pt idx="335">
                  <c:v>173.2</c:v>
                </c:pt>
                <c:pt idx="336">
                  <c:v>170</c:v>
                </c:pt>
                <c:pt idx="337">
                  <c:v>161.4</c:v>
                </c:pt>
                <c:pt idx="338">
                  <c:v>169</c:v>
                </c:pt>
                <c:pt idx="339">
                  <c:v>166.2</c:v>
                </c:pt>
                <c:pt idx="340">
                  <c:v>159.4</c:v>
                </c:pt>
                <c:pt idx="341">
                  <c:v>162.5</c:v>
                </c:pt>
                <c:pt idx="342">
                  <c:v>159</c:v>
                </c:pt>
                <c:pt idx="343">
                  <c:v>162.80000000000001</c:v>
                </c:pt>
                <c:pt idx="344">
                  <c:v>159</c:v>
                </c:pt>
                <c:pt idx="345">
                  <c:v>179.8</c:v>
                </c:pt>
                <c:pt idx="346">
                  <c:v>162.9</c:v>
                </c:pt>
                <c:pt idx="347">
                  <c:v>161</c:v>
                </c:pt>
                <c:pt idx="348">
                  <c:v>151.1</c:v>
                </c:pt>
                <c:pt idx="349">
                  <c:v>168.2</c:v>
                </c:pt>
                <c:pt idx="350">
                  <c:v>168.9</c:v>
                </c:pt>
                <c:pt idx="351">
                  <c:v>173.2</c:v>
                </c:pt>
                <c:pt idx="352">
                  <c:v>171.8</c:v>
                </c:pt>
                <c:pt idx="353">
                  <c:v>178</c:v>
                </c:pt>
                <c:pt idx="354">
                  <c:v>164.3</c:v>
                </c:pt>
                <c:pt idx="355">
                  <c:v>163</c:v>
                </c:pt>
                <c:pt idx="356">
                  <c:v>168.5</c:v>
                </c:pt>
                <c:pt idx="357">
                  <c:v>166.8</c:v>
                </c:pt>
                <c:pt idx="358">
                  <c:v>172.7</c:v>
                </c:pt>
                <c:pt idx="359">
                  <c:v>163.5</c:v>
                </c:pt>
                <c:pt idx="360">
                  <c:v>169.4</c:v>
                </c:pt>
                <c:pt idx="361">
                  <c:v>167.8</c:v>
                </c:pt>
                <c:pt idx="362">
                  <c:v>159.5</c:v>
                </c:pt>
                <c:pt idx="363">
                  <c:v>167.6</c:v>
                </c:pt>
                <c:pt idx="364">
                  <c:v>161.19999999999999</c:v>
                </c:pt>
                <c:pt idx="365">
                  <c:v>160</c:v>
                </c:pt>
                <c:pt idx="366">
                  <c:v>163.19999999999999</c:v>
                </c:pt>
                <c:pt idx="367">
                  <c:v>162.19999999999999</c:v>
                </c:pt>
                <c:pt idx="368">
                  <c:v>161.30000000000001</c:v>
                </c:pt>
                <c:pt idx="369">
                  <c:v>149.5</c:v>
                </c:pt>
                <c:pt idx="370">
                  <c:v>157.5</c:v>
                </c:pt>
                <c:pt idx="371">
                  <c:v>163.19999999999999</c:v>
                </c:pt>
                <c:pt idx="372">
                  <c:v>172.7</c:v>
                </c:pt>
                <c:pt idx="373">
                  <c:v>155</c:v>
                </c:pt>
                <c:pt idx="374">
                  <c:v>156.5</c:v>
                </c:pt>
                <c:pt idx="375">
                  <c:v>164</c:v>
                </c:pt>
                <c:pt idx="376">
                  <c:v>160.9</c:v>
                </c:pt>
                <c:pt idx="377">
                  <c:v>162.80000000000001</c:v>
                </c:pt>
                <c:pt idx="378">
                  <c:v>167</c:v>
                </c:pt>
                <c:pt idx="379">
                  <c:v>160</c:v>
                </c:pt>
                <c:pt idx="380">
                  <c:v>160</c:v>
                </c:pt>
                <c:pt idx="381">
                  <c:v>168.9</c:v>
                </c:pt>
                <c:pt idx="382">
                  <c:v>158.19999999999999</c:v>
                </c:pt>
                <c:pt idx="383">
                  <c:v>156</c:v>
                </c:pt>
                <c:pt idx="384">
                  <c:v>160</c:v>
                </c:pt>
                <c:pt idx="385">
                  <c:v>167.1</c:v>
                </c:pt>
                <c:pt idx="386">
                  <c:v>158</c:v>
                </c:pt>
                <c:pt idx="387">
                  <c:v>167.6</c:v>
                </c:pt>
                <c:pt idx="388">
                  <c:v>156</c:v>
                </c:pt>
                <c:pt idx="389">
                  <c:v>162.1</c:v>
                </c:pt>
                <c:pt idx="390">
                  <c:v>173.4</c:v>
                </c:pt>
                <c:pt idx="391">
                  <c:v>159.80000000000001</c:v>
                </c:pt>
                <c:pt idx="392">
                  <c:v>170.5</c:v>
                </c:pt>
                <c:pt idx="393">
                  <c:v>159.19999999999999</c:v>
                </c:pt>
                <c:pt idx="394">
                  <c:v>157.5</c:v>
                </c:pt>
                <c:pt idx="395">
                  <c:v>161.30000000000001</c:v>
                </c:pt>
                <c:pt idx="396">
                  <c:v>162.6</c:v>
                </c:pt>
                <c:pt idx="397">
                  <c:v>160</c:v>
                </c:pt>
                <c:pt idx="398">
                  <c:v>168.9</c:v>
                </c:pt>
                <c:pt idx="399">
                  <c:v>165.1</c:v>
                </c:pt>
                <c:pt idx="400">
                  <c:v>162.6</c:v>
                </c:pt>
                <c:pt idx="401">
                  <c:v>165.1</c:v>
                </c:pt>
                <c:pt idx="402">
                  <c:v>166.4</c:v>
                </c:pt>
                <c:pt idx="403">
                  <c:v>160</c:v>
                </c:pt>
                <c:pt idx="404">
                  <c:v>152.4</c:v>
                </c:pt>
                <c:pt idx="405">
                  <c:v>170.2</c:v>
                </c:pt>
                <c:pt idx="406">
                  <c:v>162.6</c:v>
                </c:pt>
                <c:pt idx="407">
                  <c:v>170.2</c:v>
                </c:pt>
                <c:pt idx="408">
                  <c:v>158.80000000000001</c:v>
                </c:pt>
                <c:pt idx="409">
                  <c:v>172.7</c:v>
                </c:pt>
                <c:pt idx="410">
                  <c:v>167.6</c:v>
                </c:pt>
                <c:pt idx="411">
                  <c:v>162.6</c:v>
                </c:pt>
                <c:pt idx="412">
                  <c:v>167.6</c:v>
                </c:pt>
                <c:pt idx="413">
                  <c:v>156.19999999999999</c:v>
                </c:pt>
                <c:pt idx="414">
                  <c:v>175.2</c:v>
                </c:pt>
                <c:pt idx="415">
                  <c:v>172.1</c:v>
                </c:pt>
                <c:pt idx="416">
                  <c:v>162.6</c:v>
                </c:pt>
                <c:pt idx="417">
                  <c:v>160</c:v>
                </c:pt>
                <c:pt idx="418">
                  <c:v>165.1</c:v>
                </c:pt>
                <c:pt idx="419">
                  <c:v>182.9</c:v>
                </c:pt>
                <c:pt idx="420">
                  <c:v>166.4</c:v>
                </c:pt>
                <c:pt idx="421">
                  <c:v>165.1</c:v>
                </c:pt>
                <c:pt idx="422">
                  <c:v>177.8</c:v>
                </c:pt>
                <c:pt idx="423">
                  <c:v>165.1</c:v>
                </c:pt>
                <c:pt idx="424">
                  <c:v>175.3</c:v>
                </c:pt>
                <c:pt idx="425">
                  <c:v>154.9</c:v>
                </c:pt>
                <c:pt idx="426">
                  <c:v>158.80000000000001</c:v>
                </c:pt>
                <c:pt idx="427">
                  <c:v>172.7</c:v>
                </c:pt>
                <c:pt idx="428">
                  <c:v>168.9</c:v>
                </c:pt>
                <c:pt idx="429">
                  <c:v>161.30000000000001</c:v>
                </c:pt>
                <c:pt idx="430">
                  <c:v>167.6</c:v>
                </c:pt>
                <c:pt idx="431">
                  <c:v>165.1</c:v>
                </c:pt>
                <c:pt idx="432">
                  <c:v>175.3</c:v>
                </c:pt>
                <c:pt idx="433">
                  <c:v>157.5</c:v>
                </c:pt>
                <c:pt idx="434">
                  <c:v>163.80000000000001</c:v>
                </c:pt>
                <c:pt idx="435">
                  <c:v>167.6</c:v>
                </c:pt>
                <c:pt idx="436">
                  <c:v>165.1</c:v>
                </c:pt>
                <c:pt idx="437">
                  <c:v>165.1</c:v>
                </c:pt>
                <c:pt idx="438">
                  <c:v>168.9</c:v>
                </c:pt>
                <c:pt idx="439">
                  <c:v>162.6</c:v>
                </c:pt>
                <c:pt idx="440">
                  <c:v>164.5</c:v>
                </c:pt>
                <c:pt idx="441">
                  <c:v>176.5</c:v>
                </c:pt>
                <c:pt idx="442">
                  <c:v>168.9</c:v>
                </c:pt>
                <c:pt idx="443">
                  <c:v>175.3</c:v>
                </c:pt>
                <c:pt idx="444">
                  <c:v>159.4</c:v>
                </c:pt>
                <c:pt idx="445">
                  <c:v>160</c:v>
                </c:pt>
                <c:pt idx="446">
                  <c:v>170.2</c:v>
                </c:pt>
                <c:pt idx="447">
                  <c:v>162.6</c:v>
                </c:pt>
                <c:pt idx="448">
                  <c:v>167.6</c:v>
                </c:pt>
                <c:pt idx="449">
                  <c:v>162.6</c:v>
                </c:pt>
                <c:pt idx="450">
                  <c:v>160.69999999999999</c:v>
                </c:pt>
                <c:pt idx="451">
                  <c:v>160</c:v>
                </c:pt>
                <c:pt idx="452">
                  <c:v>157.5</c:v>
                </c:pt>
                <c:pt idx="453">
                  <c:v>162.6</c:v>
                </c:pt>
                <c:pt idx="454">
                  <c:v>152.4</c:v>
                </c:pt>
                <c:pt idx="455">
                  <c:v>170.2</c:v>
                </c:pt>
                <c:pt idx="456">
                  <c:v>165.1</c:v>
                </c:pt>
                <c:pt idx="457">
                  <c:v>172.7</c:v>
                </c:pt>
                <c:pt idx="458">
                  <c:v>165.1</c:v>
                </c:pt>
                <c:pt idx="459">
                  <c:v>170.2</c:v>
                </c:pt>
                <c:pt idx="460">
                  <c:v>170.2</c:v>
                </c:pt>
                <c:pt idx="461">
                  <c:v>170.2</c:v>
                </c:pt>
                <c:pt idx="462">
                  <c:v>161.30000000000001</c:v>
                </c:pt>
                <c:pt idx="463">
                  <c:v>167.6</c:v>
                </c:pt>
                <c:pt idx="464">
                  <c:v>167.6</c:v>
                </c:pt>
                <c:pt idx="465">
                  <c:v>165.1</c:v>
                </c:pt>
                <c:pt idx="466">
                  <c:v>162.6</c:v>
                </c:pt>
                <c:pt idx="467">
                  <c:v>152.4</c:v>
                </c:pt>
                <c:pt idx="468">
                  <c:v>168.9</c:v>
                </c:pt>
                <c:pt idx="469">
                  <c:v>170.2</c:v>
                </c:pt>
                <c:pt idx="470">
                  <c:v>175.2</c:v>
                </c:pt>
                <c:pt idx="471">
                  <c:v>175.2</c:v>
                </c:pt>
                <c:pt idx="472">
                  <c:v>160</c:v>
                </c:pt>
                <c:pt idx="473">
                  <c:v>165.1</c:v>
                </c:pt>
                <c:pt idx="474">
                  <c:v>174</c:v>
                </c:pt>
                <c:pt idx="475">
                  <c:v>170.2</c:v>
                </c:pt>
                <c:pt idx="476">
                  <c:v>160</c:v>
                </c:pt>
                <c:pt idx="477">
                  <c:v>167.6</c:v>
                </c:pt>
                <c:pt idx="478">
                  <c:v>167.6</c:v>
                </c:pt>
                <c:pt idx="479">
                  <c:v>167.6</c:v>
                </c:pt>
                <c:pt idx="480">
                  <c:v>154.9</c:v>
                </c:pt>
                <c:pt idx="481">
                  <c:v>162.6</c:v>
                </c:pt>
                <c:pt idx="482">
                  <c:v>175.3</c:v>
                </c:pt>
                <c:pt idx="483">
                  <c:v>171.4</c:v>
                </c:pt>
                <c:pt idx="484">
                  <c:v>157.5</c:v>
                </c:pt>
                <c:pt idx="485">
                  <c:v>165.1</c:v>
                </c:pt>
                <c:pt idx="486">
                  <c:v>160</c:v>
                </c:pt>
                <c:pt idx="487">
                  <c:v>174</c:v>
                </c:pt>
                <c:pt idx="488">
                  <c:v>162.6</c:v>
                </c:pt>
                <c:pt idx="489">
                  <c:v>174</c:v>
                </c:pt>
                <c:pt idx="490">
                  <c:v>162.6</c:v>
                </c:pt>
                <c:pt idx="491">
                  <c:v>161.30000000000001</c:v>
                </c:pt>
                <c:pt idx="492">
                  <c:v>156.19999999999999</c:v>
                </c:pt>
                <c:pt idx="493">
                  <c:v>149.9</c:v>
                </c:pt>
                <c:pt idx="494">
                  <c:v>169.5</c:v>
                </c:pt>
                <c:pt idx="495">
                  <c:v>160</c:v>
                </c:pt>
                <c:pt idx="496">
                  <c:v>175.3</c:v>
                </c:pt>
                <c:pt idx="497">
                  <c:v>169.5</c:v>
                </c:pt>
                <c:pt idx="498">
                  <c:v>160</c:v>
                </c:pt>
                <c:pt idx="499">
                  <c:v>172.7</c:v>
                </c:pt>
                <c:pt idx="500">
                  <c:v>162.6</c:v>
                </c:pt>
                <c:pt idx="501">
                  <c:v>157.5</c:v>
                </c:pt>
                <c:pt idx="502">
                  <c:v>176.5</c:v>
                </c:pt>
                <c:pt idx="503">
                  <c:v>164.4</c:v>
                </c:pt>
                <c:pt idx="504">
                  <c:v>160.69999999999999</c:v>
                </c:pt>
                <c:pt idx="505">
                  <c:v>174</c:v>
                </c:pt>
                <c:pt idx="506">
                  <c:v>163.80000000000001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F-474E-92ED-87C1F520C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40639"/>
        <c:axId val="115536895"/>
      </c:scatterChart>
      <c:valAx>
        <c:axId val="11554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6895"/>
        <c:crosses val="autoZero"/>
        <c:crossBetween val="midCat"/>
      </c:valAx>
      <c:valAx>
        <c:axId val="115536895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beta(a,b)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Sheet3!$B$6:$B$106</c:f>
              <c:numCache>
                <c:formatCode>General</c:formatCode>
                <c:ptCount val="101"/>
                <c:pt idx="0">
                  <c:v>0</c:v>
                </c:pt>
                <c:pt idx="1">
                  <c:v>0.1940598</c:v>
                </c:pt>
                <c:pt idx="2">
                  <c:v>0.37647679999999978</c:v>
                </c:pt>
                <c:pt idx="3">
                  <c:v>0.54760379999999986</c:v>
                </c:pt>
                <c:pt idx="4">
                  <c:v>0.70778879999999966</c:v>
                </c:pt>
                <c:pt idx="5">
                  <c:v>0.857375</c:v>
                </c:pt>
                <c:pt idx="6">
                  <c:v>0.99670079999999972</c:v>
                </c:pt>
                <c:pt idx="7">
                  <c:v>1.1260998</c:v>
                </c:pt>
                <c:pt idx="8">
                  <c:v>1.2459007999999998</c:v>
                </c:pt>
                <c:pt idx="9">
                  <c:v>1.3564277999999996</c:v>
                </c:pt>
                <c:pt idx="10">
                  <c:v>1.4579999999999995</c:v>
                </c:pt>
                <c:pt idx="11">
                  <c:v>1.5509317999999994</c:v>
                </c:pt>
                <c:pt idx="12">
                  <c:v>1.6355327999999993</c:v>
                </c:pt>
                <c:pt idx="13">
                  <c:v>1.7121077999999998</c:v>
                </c:pt>
                <c:pt idx="14">
                  <c:v>1.7809567999999998</c:v>
                </c:pt>
                <c:pt idx="15">
                  <c:v>1.8423749999999999</c:v>
                </c:pt>
                <c:pt idx="16">
                  <c:v>1.8966527999999994</c:v>
                </c:pt>
                <c:pt idx="17">
                  <c:v>1.9440757999999998</c:v>
                </c:pt>
                <c:pt idx="18">
                  <c:v>1.9849247999999995</c:v>
                </c:pt>
                <c:pt idx="19">
                  <c:v>2.0194757999999995</c:v>
                </c:pt>
                <c:pt idx="20">
                  <c:v>2.0479999999999996</c:v>
                </c:pt>
                <c:pt idx="21">
                  <c:v>2.0707637999999995</c:v>
                </c:pt>
                <c:pt idx="22">
                  <c:v>2.0880287999999996</c:v>
                </c:pt>
                <c:pt idx="23">
                  <c:v>2.1000517999999997</c:v>
                </c:pt>
                <c:pt idx="24">
                  <c:v>2.1070847999999995</c:v>
                </c:pt>
                <c:pt idx="25">
                  <c:v>2.1093749999999996</c:v>
                </c:pt>
                <c:pt idx="26">
                  <c:v>2.1071647999999996</c:v>
                </c:pt>
                <c:pt idx="27">
                  <c:v>2.1006917999999994</c:v>
                </c:pt>
                <c:pt idx="28">
                  <c:v>2.0901887999999995</c:v>
                </c:pt>
                <c:pt idx="29">
                  <c:v>2.0758837999999997</c:v>
                </c:pt>
                <c:pt idx="30">
                  <c:v>2.0579999999999994</c:v>
                </c:pt>
                <c:pt idx="31">
                  <c:v>2.0367557999999995</c:v>
                </c:pt>
                <c:pt idx="32">
                  <c:v>2.0123647999999994</c:v>
                </c:pt>
                <c:pt idx="33">
                  <c:v>1.9850357999999995</c:v>
                </c:pt>
                <c:pt idx="34">
                  <c:v>1.9549727999999995</c:v>
                </c:pt>
                <c:pt idx="35">
                  <c:v>1.9223749999999997</c:v>
                </c:pt>
                <c:pt idx="36">
                  <c:v>1.8874367999999997</c:v>
                </c:pt>
                <c:pt idx="37">
                  <c:v>1.8503477999999995</c:v>
                </c:pt>
                <c:pt idx="38">
                  <c:v>1.8112927999999995</c:v>
                </c:pt>
                <c:pt idx="39">
                  <c:v>1.7704517999999998</c:v>
                </c:pt>
                <c:pt idx="40">
                  <c:v>1.7279999999999995</c:v>
                </c:pt>
                <c:pt idx="41">
                  <c:v>1.6841078000000003</c:v>
                </c:pt>
                <c:pt idx="42">
                  <c:v>1.6389407999999999</c:v>
                </c:pt>
                <c:pt idx="43">
                  <c:v>1.5926597999999996</c:v>
                </c:pt>
                <c:pt idx="44">
                  <c:v>1.5454207999999994</c:v>
                </c:pt>
                <c:pt idx="45">
                  <c:v>1.4973749999999995</c:v>
                </c:pt>
                <c:pt idx="46">
                  <c:v>1.4486687999999996</c:v>
                </c:pt>
                <c:pt idx="47">
                  <c:v>1.3994437999999998</c:v>
                </c:pt>
                <c:pt idx="48">
                  <c:v>1.3498367999999998</c:v>
                </c:pt>
                <c:pt idx="49">
                  <c:v>1.2999797999999998</c:v>
                </c:pt>
                <c:pt idx="50">
                  <c:v>1.2499999999999996</c:v>
                </c:pt>
                <c:pt idx="51">
                  <c:v>1.2000197999999997</c:v>
                </c:pt>
                <c:pt idx="52">
                  <c:v>1.1501567999999995</c:v>
                </c:pt>
                <c:pt idx="53">
                  <c:v>1.1005237999999993</c:v>
                </c:pt>
                <c:pt idx="54">
                  <c:v>1.0512287999999994</c:v>
                </c:pt>
                <c:pt idx="55">
                  <c:v>1.0023749999999996</c:v>
                </c:pt>
                <c:pt idx="56">
                  <c:v>0.95406079999999949</c:v>
                </c:pt>
                <c:pt idx="57">
                  <c:v>0.90637980000000007</c:v>
                </c:pt>
                <c:pt idx="58">
                  <c:v>0.85942080000000021</c:v>
                </c:pt>
                <c:pt idx="59">
                  <c:v>0.81326780000000021</c:v>
                </c:pt>
                <c:pt idx="60">
                  <c:v>0.76800000000000002</c:v>
                </c:pt>
                <c:pt idx="61">
                  <c:v>0.72369179999999989</c:v>
                </c:pt>
                <c:pt idx="62">
                  <c:v>0.68041279999999993</c:v>
                </c:pt>
                <c:pt idx="63">
                  <c:v>0.63822779999999968</c:v>
                </c:pt>
                <c:pt idx="64">
                  <c:v>0.59719679999999986</c:v>
                </c:pt>
                <c:pt idx="65">
                  <c:v>0.55737499999999995</c:v>
                </c:pt>
                <c:pt idx="66">
                  <c:v>0.51881279999999985</c:v>
                </c:pt>
                <c:pt idx="67">
                  <c:v>0.48155579999999981</c:v>
                </c:pt>
                <c:pt idx="68">
                  <c:v>0.44564479999999951</c:v>
                </c:pt>
                <c:pt idx="69">
                  <c:v>0.41111579999999998</c:v>
                </c:pt>
                <c:pt idx="70">
                  <c:v>0.37800000000000022</c:v>
                </c:pt>
                <c:pt idx="71">
                  <c:v>0.34632380000000013</c:v>
                </c:pt>
                <c:pt idx="72">
                  <c:v>0.31610880000000002</c:v>
                </c:pt>
                <c:pt idx="73">
                  <c:v>0.28737179999999996</c:v>
                </c:pt>
                <c:pt idx="74">
                  <c:v>0.26012479999999993</c:v>
                </c:pt>
                <c:pt idx="75">
                  <c:v>0.234375</c:v>
                </c:pt>
                <c:pt idx="76">
                  <c:v>0.21012479999999997</c:v>
                </c:pt>
                <c:pt idx="77">
                  <c:v>0.18737179999999987</c:v>
                </c:pt>
                <c:pt idx="78">
                  <c:v>0.16610879999999995</c:v>
                </c:pt>
                <c:pt idx="79">
                  <c:v>0.14632379999999992</c:v>
                </c:pt>
                <c:pt idx="80">
                  <c:v>0.12799999999999984</c:v>
                </c:pt>
                <c:pt idx="81">
                  <c:v>0.11111579999999982</c:v>
                </c:pt>
                <c:pt idx="82">
                  <c:v>9.5644800000000085E-2</c:v>
                </c:pt>
                <c:pt idx="83">
                  <c:v>8.1555800000000053E-2</c:v>
                </c:pt>
                <c:pt idx="84">
                  <c:v>6.8812799999999993E-2</c:v>
                </c:pt>
                <c:pt idx="85">
                  <c:v>5.7375000000000009E-2</c:v>
                </c:pt>
                <c:pt idx="86">
                  <c:v>4.7196799999999976E-2</c:v>
                </c:pt>
                <c:pt idx="87">
                  <c:v>3.8227800000000013E-2</c:v>
                </c:pt>
                <c:pt idx="88">
                  <c:v>3.0412799999999976E-2</c:v>
                </c:pt>
                <c:pt idx="89">
                  <c:v>2.3691799999999985E-2</c:v>
                </c:pt>
                <c:pt idx="90">
                  <c:v>1.7999999999999978E-2</c:v>
                </c:pt>
                <c:pt idx="91">
                  <c:v>1.3267799999999986E-2</c:v>
                </c:pt>
                <c:pt idx="92">
                  <c:v>9.4207999999999757E-3</c:v>
                </c:pt>
                <c:pt idx="93">
                  <c:v>6.3797999999999884E-3</c:v>
                </c:pt>
                <c:pt idx="94">
                  <c:v>4.0608000000000076E-3</c:v>
                </c:pt>
                <c:pt idx="95">
                  <c:v>2.3750000000000047E-3</c:v>
                </c:pt>
                <c:pt idx="96">
                  <c:v>1.2288000000000038E-3</c:v>
                </c:pt>
                <c:pt idx="97">
                  <c:v>5.2380000000000091E-4</c:v>
                </c:pt>
                <c:pt idx="98">
                  <c:v>1.5680000000000037E-4</c:v>
                </c:pt>
                <c:pt idx="99">
                  <c:v>1.9800000000000085E-5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7-4405-97F0-697DC5327332}"/>
            </c:ext>
          </c:extLst>
        </c:ser>
        <c:ser>
          <c:idx val="1"/>
          <c:order val="1"/>
          <c:tx>
            <c:v>CdF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Sheet3!$C$6:$C$106</c:f>
              <c:numCache>
                <c:formatCode>General</c:formatCode>
                <c:ptCount val="101"/>
                <c:pt idx="0">
                  <c:v>0</c:v>
                </c:pt>
                <c:pt idx="1">
                  <c:v>9.8014960000000068E-4</c:v>
                </c:pt>
                <c:pt idx="2">
                  <c:v>3.8423872000000001E-3</c:v>
                </c:pt>
                <c:pt idx="3">
                  <c:v>8.4720527999999958E-3</c:v>
                </c:pt>
                <c:pt idx="4">
                  <c:v>1.4757990400000004E-2</c:v>
                </c:pt>
                <c:pt idx="5">
                  <c:v>2.2592500000000005E-2</c:v>
                </c:pt>
                <c:pt idx="6">
                  <c:v>3.1871289599999991E-2</c:v>
                </c:pt>
                <c:pt idx="7">
                  <c:v>4.249342720000001E-2</c:v>
                </c:pt>
                <c:pt idx="8">
                  <c:v>5.4361292799999981E-2</c:v>
                </c:pt>
                <c:pt idx="9">
                  <c:v>6.7380530399999958E-2</c:v>
                </c:pt>
                <c:pt idx="10">
                  <c:v>8.1460000000000032E-2</c:v>
                </c:pt>
                <c:pt idx="11">
                  <c:v>9.6511729600000012E-2</c:v>
                </c:pt>
                <c:pt idx="12">
                  <c:v>0.11245086719999998</c:v>
                </c:pt>
                <c:pt idx="13">
                  <c:v>0.12919563279999999</c:v>
                </c:pt>
                <c:pt idx="14">
                  <c:v>0.14666727039999997</c:v>
                </c:pt>
                <c:pt idx="15">
                  <c:v>0.16478999999999996</c:v>
                </c:pt>
                <c:pt idx="16">
                  <c:v>0.18349096959999989</c:v>
                </c:pt>
                <c:pt idx="17">
                  <c:v>0.20270020720000001</c:v>
                </c:pt>
                <c:pt idx="18">
                  <c:v>0.22235057279999992</c:v>
                </c:pt>
                <c:pt idx="19">
                  <c:v>0.24237771039999995</c:v>
                </c:pt>
                <c:pt idx="20">
                  <c:v>0.26272000000000001</c:v>
                </c:pt>
                <c:pt idx="21">
                  <c:v>0.28331850959999999</c:v>
                </c:pt>
                <c:pt idx="22">
                  <c:v>0.30411694719999999</c:v>
                </c:pt>
                <c:pt idx="23">
                  <c:v>0.32506161280000001</c:v>
                </c:pt>
                <c:pt idx="24">
                  <c:v>0.34610135040000001</c:v>
                </c:pt>
                <c:pt idx="25">
                  <c:v>0.3671875</c:v>
                </c:pt>
                <c:pt idx="26">
                  <c:v>0.3882738496</c:v>
                </c:pt>
                <c:pt idx="27">
                  <c:v>0.40931658720000003</c:v>
                </c:pt>
                <c:pt idx="28">
                  <c:v>0.43027425280000003</c:v>
                </c:pt>
                <c:pt idx="29">
                  <c:v>0.45110769039999998</c:v>
                </c:pt>
                <c:pt idx="30">
                  <c:v>0.47177999999999992</c:v>
                </c:pt>
                <c:pt idx="31">
                  <c:v>0.49225648960000007</c:v>
                </c:pt>
                <c:pt idx="32">
                  <c:v>0.51250462720000001</c:v>
                </c:pt>
                <c:pt idx="33">
                  <c:v>0.53249399280000009</c:v>
                </c:pt>
                <c:pt idx="34">
                  <c:v>0.55219623040000021</c:v>
                </c:pt>
                <c:pt idx="35">
                  <c:v>0.57158500000000001</c:v>
                </c:pt>
                <c:pt idx="36">
                  <c:v>0.5906359296</c:v>
                </c:pt>
                <c:pt idx="37">
                  <c:v>0.60932656720000011</c:v>
                </c:pt>
                <c:pt idx="38">
                  <c:v>0.62763633279999997</c:v>
                </c:pt>
                <c:pt idx="39">
                  <c:v>0.64554647040000002</c:v>
                </c:pt>
                <c:pt idx="40">
                  <c:v>0.66304000000000007</c:v>
                </c:pt>
                <c:pt idx="41">
                  <c:v>0.68010166959999985</c:v>
                </c:pt>
                <c:pt idx="42">
                  <c:v>0.69671790719999993</c:v>
                </c:pt>
                <c:pt idx="43">
                  <c:v>0.71287677279999984</c:v>
                </c:pt>
                <c:pt idx="44">
                  <c:v>0.72856791039999991</c:v>
                </c:pt>
                <c:pt idx="45">
                  <c:v>0.74378250000000001</c:v>
                </c:pt>
                <c:pt idx="46">
                  <c:v>0.75851320960000002</c:v>
                </c:pt>
                <c:pt idx="47">
                  <c:v>0.77275414720000002</c:v>
                </c:pt>
                <c:pt idx="48">
                  <c:v>0.78650081279999995</c:v>
                </c:pt>
                <c:pt idx="49">
                  <c:v>0.79975005040000002</c:v>
                </c:pt>
                <c:pt idx="50">
                  <c:v>0.8125</c:v>
                </c:pt>
                <c:pt idx="51">
                  <c:v>0.82475004959999998</c:v>
                </c:pt>
                <c:pt idx="52">
                  <c:v>0.8365007872000001</c:v>
                </c:pt>
                <c:pt idx="53">
                  <c:v>0.84775395279999999</c:v>
                </c:pt>
                <c:pt idx="54">
                  <c:v>0.85851239040000005</c:v>
                </c:pt>
                <c:pt idx="55">
                  <c:v>0.86878000000000011</c:v>
                </c:pt>
                <c:pt idx="56">
                  <c:v>0.87856168960000003</c:v>
                </c:pt>
                <c:pt idx="57">
                  <c:v>0.88786332719999994</c:v>
                </c:pt>
                <c:pt idx="58">
                  <c:v>0.89669169279999994</c:v>
                </c:pt>
                <c:pt idx="59">
                  <c:v>0.9050544304</c:v>
                </c:pt>
                <c:pt idx="60">
                  <c:v>0.91295999999999999</c:v>
                </c:pt>
                <c:pt idx="61">
                  <c:v>0.92041762959999995</c:v>
                </c:pt>
                <c:pt idx="62">
                  <c:v>0.92743726719999997</c:v>
                </c:pt>
                <c:pt idx="63">
                  <c:v>0.93402953280000001</c:v>
                </c:pt>
                <c:pt idx="64">
                  <c:v>0.94020567040000003</c:v>
                </c:pt>
                <c:pt idx="65">
                  <c:v>0.94597750000000003</c:v>
                </c:pt>
                <c:pt idx="66">
                  <c:v>0.95135736959999995</c:v>
                </c:pt>
                <c:pt idx="67">
                  <c:v>0.95635810720000003</c:v>
                </c:pt>
                <c:pt idx="68">
                  <c:v>0.96099297280000007</c:v>
                </c:pt>
                <c:pt idx="69">
                  <c:v>0.96527561039999998</c:v>
                </c:pt>
                <c:pt idx="70">
                  <c:v>0.96921999999999997</c:v>
                </c:pt>
                <c:pt idx="71">
                  <c:v>0.97284040960000007</c:v>
                </c:pt>
                <c:pt idx="72">
                  <c:v>0.97615134719999996</c:v>
                </c:pt>
                <c:pt idx="73">
                  <c:v>0.97916751279999992</c:v>
                </c:pt>
                <c:pt idx="74">
                  <c:v>0.9819037504</c:v>
                </c:pt>
                <c:pt idx="75">
                  <c:v>0.984375</c:v>
                </c:pt>
                <c:pt idx="76">
                  <c:v>0.98659624960000003</c:v>
                </c:pt>
                <c:pt idx="77">
                  <c:v>0.98858248719999997</c:v>
                </c:pt>
                <c:pt idx="78">
                  <c:v>0.99034865280000006</c:v>
                </c:pt>
                <c:pt idx="79">
                  <c:v>0.99190959039999993</c:v>
                </c:pt>
                <c:pt idx="80">
                  <c:v>0.99327999999999994</c:v>
                </c:pt>
                <c:pt idx="81">
                  <c:v>0.99447438960000001</c:v>
                </c:pt>
                <c:pt idx="82">
                  <c:v>0.99550702719999995</c:v>
                </c:pt>
                <c:pt idx="83">
                  <c:v>0.99639189279999996</c:v>
                </c:pt>
                <c:pt idx="84">
                  <c:v>0.99714263039999995</c:v>
                </c:pt>
                <c:pt idx="85">
                  <c:v>0.99777249999999995</c:v>
                </c:pt>
                <c:pt idx="86">
                  <c:v>0.99829432959999997</c:v>
                </c:pt>
                <c:pt idx="87">
                  <c:v>0.99872046720000007</c:v>
                </c:pt>
                <c:pt idx="88">
                  <c:v>0.99906273280000002</c:v>
                </c:pt>
                <c:pt idx="89">
                  <c:v>0.9993323704</c:v>
                </c:pt>
                <c:pt idx="90">
                  <c:v>0.99953999999999998</c:v>
                </c:pt>
                <c:pt idx="91">
                  <c:v>0.99969556960000006</c:v>
                </c:pt>
                <c:pt idx="92">
                  <c:v>0.99980830720000002</c:v>
                </c:pt>
                <c:pt idx="93">
                  <c:v>0.99988667279999999</c:v>
                </c:pt>
                <c:pt idx="94">
                  <c:v>0.99993831039999992</c:v>
                </c:pt>
                <c:pt idx="95">
                  <c:v>0.99997000000000003</c:v>
                </c:pt>
                <c:pt idx="96">
                  <c:v>0.99998760959999999</c:v>
                </c:pt>
                <c:pt idx="97">
                  <c:v>0.99999604720000002</c:v>
                </c:pt>
                <c:pt idx="98">
                  <c:v>0.99999921279999993</c:v>
                </c:pt>
                <c:pt idx="99">
                  <c:v>0.9999999504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7-4405-97F0-697DC5327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07359"/>
        <c:axId val="112512767"/>
      </c:scatterChart>
      <c:valAx>
        <c:axId val="112507359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2767"/>
        <c:crosses val="autoZero"/>
        <c:crossBetween val="midCat"/>
      </c:valAx>
      <c:valAx>
        <c:axId val="1125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Valori originali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Sheet4!$A$1:$A$225</c:f>
              <c:numCache>
                <c:formatCode>General</c:formatCode>
                <c:ptCount val="225"/>
                <c:pt idx="0">
                  <c:v>0.17770702326230528</c:v>
                </c:pt>
                <c:pt idx="1">
                  <c:v>0.30531686639404809</c:v>
                </c:pt>
                <c:pt idx="2">
                  <c:v>0.60784315806253031</c:v>
                </c:pt>
                <c:pt idx="3">
                  <c:v>0.13639817613185612</c:v>
                </c:pt>
                <c:pt idx="4">
                  <c:v>0.49579562965244683</c:v>
                </c:pt>
                <c:pt idx="5">
                  <c:v>0.48770263443305117</c:v>
                </c:pt>
                <c:pt idx="6">
                  <c:v>0.44362906976297323</c:v>
                </c:pt>
                <c:pt idx="7">
                  <c:v>0.21793144506017709</c:v>
                </c:pt>
                <c:pt idx="8">
                  <c:v>0.14996509178094941</c:v>
                </c:pt>
                <c:pt idx="9">
                  <c:v>0.35558626991674924</c:v>
                </c:pt>
                <c:pt idx="10">
                  <c:v>0.12852799899639716</c:v>
                </c:pt>
                <c:pt idx="11">
                  <c:v>0.38191549903746314</c:v>
                </c:pt>
                <c:pt idx="12">
                  <c:v>0.12355328502486734</c:v>
                </c:pt>
                <c:pt idx="13">
                  <c:v>0.70849526982595457</c:v>
                </c:pt>
                <c:pt idx="14">
                  <c:v>7.550131914229162E-2</c:v>
                </c:pt>
                <c:pt idx="15">
                  <c:v>0.43485115138799213</c:v>
                </c:pt>
                <c:pt idx="16">
                  <c:v>0.14012187387241673</c:v>
                </c:pt>
                <c:pt idx="17">
                  <c:v>0.45984355035587476</c:v>
                </c:pt>
                <c:pt idx="18">
                  <c:v>0.16549680740035394</c:v>
                </c:pt>
                <c:pt idx="19">
                  <c:v>0.40612131083765057</c:v>
                </c:pt>
                <c:pt idx="20">
                  <c:v>0.59062042782681146</c:v>
                </c:pt>
                <c:pt idx="21">
                  <c:v>0.62167627852033003</c:v>
                </c:pt>
                <c:pt idx="22">
                  <c:v>0.4584105534816999</c:v>
                </c:pt>
                <c:pt idx="23">
                  <c:v>0.22734636819188239</c:v>
                </c:pt>
                <c:pt idx="24">
                  <c:v>0.37668260719898206</c:v>
                </c:pt>
                <c:pt idx="25">
                  <c:v>0.5408720967023315</c:v>
                </c:pt>
                <c:pt idx="26">
                  <c:v>0.53161542146599183</c:v>
                </c:pt>
                <c:pt idx="27">
                  <c:v>0.30241989951241249</c:v>
                </c:pt>
                <c:pt idx="28">
                  <c:v>0.3475938282514025</c:v>
                </c:pt>
                <c:pt idx="29">
                  <c:v>0.38184419091972366</c:v>
                </c:pt>
                <c:pt idx="30">
                  <c:v>0.2380365636002193</c:v>
                </c:pt>
                <c:pt idx="31">
                  <c:v>0.28804995393866639</c:v>
                </c:pt>
                <c:pt idx="32">
                  <c:v>0.20886119603493936</c:v>
                </c:pt>
                <c:pt idx="33">
                  <c:v>0.33276537527316363</c:v>
                </c:pt>
                <c:pt idx="34">
                  <c:v>0.52025532872663638</c:v>
                </c:pt>
                <c:pt idx="35">
                  <c:v>0.35954969215878529</c:v>
                </c:pt>
                <c:pt idx="36">
                  <c:v>0.5335823500520458</c:v>
                </c:pt>
                <c:pt idx="37">
                  <c:v>5.3105688378557066E-2</c:v>
                </c:pt>
                <c:pt idx="38">
                  <c:v>0.56668822343091341</c:v>
                </c:pt>
                <c:pt idx="39">
                  <c:v>7.7882515762269788E-2</c:v>
                </c:pt>
                <c:pt idx="40">
                  <c:v>2.239919432238089E-2</c:v>
                </c:pt>
                <c:pt idx="41">
                  <c:v>0.79645813367950979</c:v>
                </c:pt>
                <c:pt idx="42">
                  <c:v>0.294660259005252</c:v>
                </c:pt>
                <c:pt idx="43">
                  <c:v>0.28183386871414406</c:v>
                </c:pt>
                <c:pt idx="44">
                  <c:v>0.34609042244652743</c:v>
                </c:pt>
                <c:pt idx="45">
                  <c:v>6.5276318163668343E-2</c:v>
                </c:pt>
                <c:pt idx="46">
                  <c:v>0.37075961049420292</c:v>
                </c:pt>
                <c:pt idx="47">
                  <c:v>0.49022051942337863</c:v>
                </c:pt>
                <c:pt idx="48">
                  <c:v>0.2492732593274542</c:v>
                </c:pt>
                <c:pt idx="49">
                  <c:v>0.60356148985064206</c:v>
                </c:pt>
                <c:pt idx="50">
                  <c:v>0.23415145569278853</c:v>
                </c:pt>
                <c:pt idx="51">
                  <c:v>0.21668148237673909</c:v>
                </c:pt>
                <c:pt idx="52">
                  <c:v>0.56697601333444769</c:v>
                </c:pt>
                <c:pt idx="53">
                  <c:v>0.33505106154842756</c:v>
                </c:pt>
                <c:pt idx="54">
                  <c:v>0.21150478555858013</c:v>
                </c:pt>
                <c:pt idx="55">
                  <c:v>0.54300979674162764</c:v>
                </c:pt>
                <c:pt idx="56">
                  <c:v>0.14790149662717339</c:v>
                </c:pt>
                <c:pt idx="57">
                  <c:v>0.49074497570884035</c:v>
                </c:pt>
                <c:pt idx="58">
                  <c:v>0.20577739877919898</c:v>
                </c:pt>
                <c:pt idx="59">
                  <c:v>9.8769618863156453E-2</c:v>
                </c:pt>
                <c:pt idx="60">
                  <c:v>0.33873607429361785</c:v>
                </c:pt>
                <c:pt idx="61">
                  <c:v>0.35027902888707563</c:v>
                </c:pt>
                <c:pt idx="62">
                  <c:v>0.36086267613705569</c:v>
                </c:pt>
                <c:pt idx="63">
                  <c:v>0.6332883574124144</c:v>
                </c:pt>
                <c:pt idx="64">
                  <c:v>0.39890053270864034</c:v>
                </c:pt>
                <c:pt idx="65">
                  <c:v>0.21143284374577509</c:v>
                </c:pt>
                <c:pt idx="66">
                  <c:v>0.57760816188399078</c:v>
                </c:pt>
                <c:pt idx="67">
                  <c:v>0.47408061147405922</c:v>
                </c:pt>
                <c:pt idx="68">
                  <c:v>0.39100616632661156</c:v>
                </c:pt>
                <c:pt idx="69">
                  <c:v>0.33132040282471953</c:v>
                </c:pt>
                <c:pt idx="70">
                  <c:v>0.13074748241184758</c:v>
                </c:pt>
                <c:pt idx="71">
                  <c:v>0.19732741450654043</c:v>
                </c:pt>
                <c:pt idx="72">
                  <c:v>0.67859999150036321</c:v>
                </c:pt>
                <c:pt idx="73">
                  <c:v>0.20118704725673189</c:v>
                </c:pt>
                <c:pt idx="74">
                  <c:v>0.47403429192766444</c:v>
                </c:pt>
                <c:pt idx="75">
                  <c:v>0.56256164199850434</c:v>
                </c:pt>
                <c:pt idx="76">
                  <c:v>0.27945957979307412</c:v>
                </c:pt>
                <c:pt idx="77">
                  <c:v>0.23908534857040309</c:v>
                </c:pt>
                <c:pt idx="78">
                  <c:v>0.2882606315091642</c:v>
                </c:pt>
                <c:pt idx="79">
                  <c:v>0.65195894235380347</c:v>
                </c:pt>
                <c:pt idx="80">
                  <c:v>0.29531353230082846</c:v>
                </c:pt>
                <c:pt idx="81">
                  <c:v>0.13892616004683483</c:v>
                </c:pt>
                <c:pt idx="82">
                  <c:v>0.38728643493724646</c:v>
                </c:pt>
                <c:pt idx="83">
                  <c:v>0.2941801239835099</c:v>
                </c:pt>
                <c:pt idx="84">
                  <c:v>0.41452263384931409</c:v>
                </c:pt>
                <c:pt idx="85">
                  <c:v>0.42503544718422681</c:v>
                </c:pt>
                <c:pt idx="86">
                  <c:v>0.21762170007046963</c:v>
                </c:pt>
                <c:pt idx="87">
                  <c:v>0.4090163494191158</c:v>
                </c:pt>
                <c:pt idx="88">
                  <c:v>0.48273220532571171</c:v>
                </c:pt>
                <c:pt idx="89">
                  <c:v>0.19348905199464275</c:v>
                </c:pt>
                <c:pt idx="90">
                  <c:v>0.19779375090088114</c:v>
                </c:pt>
                <c:pt idx="91">
                  <c:v>0.15143194313071509</c:v>
                </c:pt>
                <c:pt idx="92">
                  <c:v>0.29405659144185253</c:v>
                </c:pt>
                <c:pt idx="93">
                  <c:v>0.33777993820912422</c:v>
                </c:pt>
                <c:pt idx="94">
                  <c:v>0.29647235211599537</c:v>
                </c:pt>
                <c:pt idx="95">
                  <c:v>0.25832060209492608</c:v>
                </c:pt>
                <c:pt idx="96">
                  <c:v>0.55298631723783265</c:v>
                </c:pt>
                <c:pt idx="97">
                  <c:v>0.46957206596368795</c:v>
                </c:pt>
                <c:pt idx="98">
                  <c:v>0.30672349359818091</c:v>
                </c:pt>
                <c:pt idx="99">
                  <c:v>0.66760183418873142</c:v>
                </c:pt>
                <c:pt idx="100">
                  <c:v>0.48707801336846723</c:v>
                </c:pt>
                <c:pt idx="101">
                  <c:v>0.12951566402043108</c:v>
                </c:pt>
                <c:pt idx="102">
                  <c:v>0.27418274887064276</c:v>
                </c:pt>
                <c:pt idx="103">
                  <c:v>0.15072755532319027</c:v>
                </c:pt>
                <c:pt idx="104">
                  <c:v>0.43587701729465611</c:v>
                </c:pt>
                <c:pt idx="105">
                  <c:v>0.24618941639001574</c:v>
                </c:pt>
                <c:pt idx="106">
                  <c:v>0.25810522083396148</c:v>
                </c:pt>
                <c:pt idx="107">
                  <c:v>0.22077702147273812</c:v>
                </c:pt>
                <c:pt idx="108">
                  <c:v>0.31857035404645184</c:v>
                </c:pt>
                <c:pt idx="109">
                  <c:v>0.34375803220965251</c:v>
                </c:pt>
                <c:pt idx="110">
                  <c:v>0.21165745927514473</c:v>
                </c:pt>
                <c:pt idx="111">
                  <c:v>0.14559491928532514</c:v>
                </c:pt>
                <c:pt idx="112">
                  <c:v>4.4989042104941659E-2</c:v>
                </c:pt>
                <c:pt idx="113">
                  <c:v>0.15444786499706945</c:v>
                </c:pt>
                <c:pt idx="114">
                  <c:v>0.2693805038922929</c:v>
                </c:pt>
                <c:pt idx="115">
                  <c:v>0.18231836616629035</c:v>
                </c:pt>
                <c:pt idx="116">
                  <c:v>0.62042678612857816</c:v>
                </c:pt>
                <c:pt idx="117">
                  <c:v>0.71274159115266134</c:v>
                </c:pt>
                <c:pt idx="118">
                  <c:v>0.2281879409103062</c:v>
                </c:pt>
                <c:pt idx="119">
                  <c:v>0.14716906464346891</c:v>
                </c:pt>
                <c:pt idx="120">
                  <c:v>0.25521297393304027</c:v>
                </c:pt>
                <c:pt idx="121">
                  <c:v>0.4006163620546892</c:v>
                </c:pt>
                <c:pt idx="122">
                  <c:v>0.25740668889712465</c:v>
                </c:pt>
                <c:pt idx="123">
                  <c:v>0.1021661835805897</c:v>
                </c:pt>
                <c:pt idx="124">
                  <c:v>0.30453795570894143</c:v>
                </c:pt>
                <c:pt idx="125">
                  <c:v>0.48055341140086971</c:v>
                </c:pt>
                <c:pt idx="126">
                  <c:v>0.29621443433339445</c:v>
                </c:pt>
                <c:pt idx="127">
                  <c:v>0.22515695584852716</c:v>
                </c:pt>
                <c:pt idx="128">
                  <c:v>0.39127762385949227</c:v>
                </c:pt>
                <c:pt idx="129">
                  <c:v>0.22086359211667428</c:v>
                </c:pt>
                <c:pt idx="130">
                  <c:v>0.26913273861275067</c:v>
                </c:pt>
                <c:pt idx="131">
                  <c:v>0.22169293340573112</c:v>
                </c:pt>
                <c:pt idx="132">
                  <c:v>0.31980363473535633</c:v>
                </c:pt>
                <c:pt idx="133">
                  <c:v>0.23445486118192871</c:v>
                </c:pt>
                <c:pt idx="134">
                  <c:v>0.40308744267628493</c:v>
                </c:pt>
                <c:pt idx="135">
                  <c:v>0.21531042654897925</c:v>
                </c:pt>
                <c:pt idx="136">
                  <c:v>0.48514506177493888</c:v>
                </c:pt>
                <c:pt idx="137">
                  <c:v>6.8487873083939527E-2</c:v>
                </c:pt>
                <c:pt idx="138">
                  <c:v>0.25770082735433925</c:v>
                </c:pt>
                <c:pt idx="139">
                  <c:v>0.36480275370206472</c:v>
                </c:pt>
                <c:pt idx="140">
                  <c:v>0.2415860180102945</c:v>
                </c:pt>
                <c:pt idx="141">
                  <c:v>0.28379724033597442</c:v>
                </c:pt>
                <c:pt idx="142">
                  <c:v>0.10390448874363693</c:v>
                </c:pt>
                <c:pt idx="143">
                  <c:v>0.19944810243297806</c:v>
                </c:pt>
                <c:pt idx="144">
                  <c:v>0.61813090838165796</c:v>
                </c:pt>
                <c:pt idx="145">
                  <c:v>0.62549397277455121</c:v>
                </c:pt>
                <c:pt idx="146">
                  <c:v>0.19620633493337178</c:v>
                </c:pt>
                <c:pt idx="147">
                  <c:v>0.23527892213520513</c:v>
                </c:pt>
                <c:pt idx="148">
                  <c:v>0.10620404358098259</c:v>
                </c:pt>
                <c:pt idx="149">
                  <c:v>0.55823753210631311</c:v>
                </c:pt>
                <c:pt idx="150">
                  <c:v>0.51588249568618882</c:v>
                </c:pt>
                <c:pt idx="151">
                  <c:v>0.27982965010248734</c:v>
                </c:pt>
                <c:pt idx="152">
                  <c:v>0.23484537175709244</c:v>
                </c:pt>
                <c:pt idx="153">
                  <c:v>0.1685198623066882</c:v>
                </c:pt>
                <c:pt idx="154">
                  <c:v>0.52237505581801924</c:v>
                </c:pt>
                <c:pt idx="155">
                  <c:v>0.31538666303459906</c:v>
                </c:pt>
                <c:pt idx="156">
                  <c:v>0.35846014811177862</c:v>
                </c:pt>
                <c:pt idx="157">
                  <c:v>0.34213114969499936</c:v>
                </c:pt>
                <c:pt idx="158">
                  <c:v>0.12062214549701959</c:v>
                </c:pt>
                <c:pt idx="159">
                  <c:v>9.3012834693932789E-2</c:v>
                </c:pt>
                <c:pt idx="160">
                  <c:v>0.29768575695818961</c:v>
                </c:pt>
                <c:pt idx="161">
                  <c:v>0.16604091895487796</c:v>
                </c:pt>
                <c:pt idx="162">
                  <c:v>0.28396533673729679</c:v>
                </c:pt>
                <c:pt idx="163">
                  <c:v>0.40576493105377986</c:v>
                </c:pt>
                <c:pt idx="164">
                  <c:v>0.19154776952425198</c:v>
                </c:pt>
                <c:pt idx="165">
                  <c:v>7.1307223877816767E-2</c:v>
                </c:pt>
                <c:pt idx="166">
                  <c:v>0.40093034148797113</c:v>
                </c:pt>
                <c:pt idx="167">
                  <c:v>0.51507277198539625</c:v>
                </c:pt>
                <c:pt idx="168">
                  <c:v>0.42100819258459099</c:v>
                </c:pt>
                <c:pt idx="169">
                  <c:v>0.44015159577990493</c:v>
                </c:pt>
                <c:pt idx="170">
                  <c:v>0.36446435404960353</c:v>
                </c:pt>
                <c:pt idx="171">
                  <c:v>0.33559449007594189</c:v>
                </c:pt>
                <c:pt idx="172">
                  <c:v>0.19856561559236671</c:v>
                </c:pt>
                <c:pt idx="173">
                  <c:v>0.64050009193457269</c:v>
                </c:pt>
                <c:pt idx="174">
                  <c:v>0.59614109127012771</c:v>
                </c:pt>
                <c:pt idx="175">
                  <c:v>0.30501332490071414</c:v>
                </c:pt>
                <c:pt idx="176">
                  <c:v>0.38828193413222856</c:v>
                </c:pt>
                <c:pt idx="177">
                  <c:v>0.14530428785362851</c:v>
                </c:pt>
                <c:pt idx="178">
                  <c:v>0.28490222194066372</c:v>
                </c:pt>
                <c:pt idx="179">
                  <c:v>0.25966023281422601</c:v>
                </c:pt>
                <c:pt idx="180">
                  <c:v>0.36851281465677466</c:v>
                </c:pt>
                <c:pt idx="181">
                  <c:v>0.2883233309142299</c:v>
                </c:pt>
                <c:pt idx="182">
                  <c:v>0.55396829768403943</c:v>
                </c:pt>
                <c:pt idx="183">
                  <c:v>0.51611433477455027</c:v>
                </c:pt>
                <c:pt idx="184">
                  <c:v>0.34888929249693346</c:v>
                </c:pt>
                <c:pt idx="185">
                  <c:v>0.40601789755356599</c:v>
                </c:pt>
                <c:pt idx="186">
                  <c:v>0.17068153797415514</c:v>
                </c:pt>
                <c:pt idx="187">
                  <c:v>0.53068550035326845</c:v>
                </c:pt>
                <c:pt idx="188">
                  <c:v>0.11930504118780462</c:v>
                </c:pt>
                <c:pt idx="189">
                  <c:v>0.19924642133793011</c:v>
                </c:pt>
                <c:pt idx="190">
                  <c:v>0.84834324662929106</c:v>
                </c:pt>
                <c:pt idx="191">
                  <c:v>0.73128797296141212</c:v>
                </c:pt>
                <c:pt idx="192">
                  <c:v>0.41836676427026132</c:v>
                </c:pt>
                <c:pt idx="193">
                  <c:v>0.73978436374053791</c:v>
                </c:pt>
                <c:pt idx="194">
                  <c:v>0.24040329984498002</c:v>
                </c:pt>
                <c:pt idx="195">
                  <c:v>0.16515131075481762</c:v>
                </c:pt>
                <c:pt idx="196">
                  <c:v>0.18481814382628495</c:v>
                </c:pt>
                <c:pt idx="197">
                  <c:v>0.62598053562404876</c:v>
                </c:pt>
                <c:pt idx="198">
                  <c:v>0.46266533745544858</c:v>
                </c:pt>
                <c:pt idx="199">
                  <c:v>2.9919278006691249E-2</c:v>
                </c:pt>
                <c:pt idx="200">
                  <c:v>0.29228381690159827</c:v>
                </c:pt>
                <c:pt idx="201">
                  <c:v>0.37075303265649129</c:v>
                </c:pt>
                <c:pt idx="202">
                  <c:v>0.33502995352641884</c:v>
                </c:pt>
                <c:pt idx="203">
                  <c:v>0.50674600624077404</c:v>
                </c:pt>
                <c:pt idx="204">
                  <c:v>0.15467553511596627</c:v>
                </c:pt>
                <c:pt idx="205">
                  <c:v>6.7987376357202436E-2</c:v>
                </c:pt>
                <c:pt idx="206">
                  <c:v>0.51060379591194938</c:v>
                </c:pt>
                <c:pt idx="207">
                  <c:v>0.35804308494792636</c:v>
                </c:pt>
                <c:pt idx="208">
                  <c:v>0.25073578756280124</c:v>
                </c:pt>
                <c:pt idx="209">
                  <c:v>0.33022366310619267</c:v>
                </c:pt>
                <c:pt idx="210">
                  <c:v>0.14869701578746097</c:v>
                </c:pt>
                <c:pt idx="211">
                  <c:v>0.59851515405472289</c:v>
                </c:pt>
                <c:pt idx="212">
                  <c:v>0.15949130653859653</c:v>
                </c:pt>
                <c:pt idx="213">
                  <c:v>0.14765112783292181</c:v>
                </c:pt>
                <c:pt idx="214">
                  <c:v>0.39236381227465666</c:v>
                </c:pt>
                <c:pt idx="215">
                  <c:v>0.24529344861292898</c:v>
                </c:pt>
                <c:pt idx="216">
                  <c:v>0.31982663633081598</c:v>
                </c:pt>
                <c:pt idx="217">
                  <c:v>0.70707647906641857</c:v>
                </c:pt>
                <c:pt idx="218">
                  <c:v>6.9377145995052653E-2</c:v>
                </c:pt>
                <c:pt idx="219">
                  <c:v>0.51406845097707077</c:v>
                </c:pt>
                <c:pt idx="220">
                  <c:v>0.36020610481643733</c:v>
                </c:pt>
                <c:pt idx="221">
                  <c:v>0.4057457945407309</c:v>
                </c:pt>
                <c:pt idx="222">
                  <c:v>0.34430844558960827</c:v>
                </c:pt>
                <c:pt idx="223">
                  <c:v>0.27064801665277577</c:v>
                </c:pt>
                <c:pt idx="224">
                  <c:v>0.32911583862876781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F-4EEC-825A-62678CD8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964591"/>
        <c:axId val="2039977487"/>
      </c:scatterChart>
      <c:valAx>
        <c:axId val="203996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77487"/>
        <c:crosses val="autoZero"/>
        <c:crossBetween val="midCat"/>
      </c:valAx>
      <c:valAx>
        <c:axId val="203997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6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Istogramma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Sheet4!$G$1:$G$11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Sheet4!$H$1:$H$11</c:f>
              <c:numCache>
                <c:formatCode>General</c:formatCode>
                <c:ptCount val="11"/>
                <c:pt idx="0">
                  <c:v>0</c:v>
                </c:pt>
                <c:pt idx="1">
                  <c:v>13</c:v>
                </c:pt>
                <c:pt idx="2">
                  <c:v>40</c:v>
                </c:pt>
                <c:pt idx="3">
                  <c:v>55</c:v>
                </c:pt>
                <c:pt idx="4">
                  <c:v>45</c:v>
                </c:pt>
                <c:pt idx="5">
                  <c:v>30</c:v>
                </c:pt>
                <c:pt idx="6">
                  <c:v>23</c:v>
                </c:pt>
                <c:pt idx="7">
                  <c:v>12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F-4527-BD30-C3E830C8A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112512351"/>
        <c:axId val="112508191"/>
      </c:barChart>
      <c:catAx>
        <c:axId val="11251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8191"/>
        <c:crosses val="autoZero"/>
        <c:auto val="1"/>
        <c:lblAlgn val="ctr"/>
        <c:lblOffset val="100"/>
        <c:noMultiLvlLbl val="0"/>
      </c:catAx>
      <c:valAx>
        <c:axId val="11250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Valori ordinati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yVal>
            <c:numRef>
              <c:f>Sheet4!$N$1:$N$225</c:f>
              <c:numCache>
                <c:formatCode>General</c:formatCode>
                <c:ptCount val="225"/>
                <c:pt idx="0">
                  <c:v>2.239919432238089E-2</c:v>
                </c:pt>
                <c:pt idx="1">
                  <c:v>2.9919278006691249E-2</c:v>
                </c:pt>
                <c:pt idx="2">
                  <c:v>4.4989042104941659E-2</c:v>
                </c:pt>
                <c:pt idx="3">
                  <c:v>5.3105688378557066E-2</c:v>
                </c:pt>
                <c:pt idx="4">
                  <c:v>6.5276318163668343E-2</c:v>
                </c:pt>
                <c:pt idx="5">
                  <c:v>6.7987376357202436E-2</c:v>
                </c:pt>
                <c:pt idx="6">
                  <c:v>6.8487873083939527E-2</c:v>
                </c:pt>
                <c:pt idx="7">
                  <c:v>6.9377145995052653E-2</c:v>
                </c:pt>
                <c:pt idx="8">
                  <c:v>7.1307223877816767E-2</c:v>
                </c:pt>
                <c:pt idx="9">
                  <c:v>7.550131914229162E-2</c:v>
                </c:pt>
                <c:pt idx="10">
                  <c:v>7.7882515762269788E-2</c:v>
                </c:pt>
                <c:pt idx="11">
                  <c:v>9.3012834693932789E-2</c:v>
                </c:pt>
                <c:pt idx="12">
                  <c:v>9.8769618863156453E-2</c:v>
                </c:pt>
                <c:pt idx="13">
                  <c:v>0.1021661835805897</c:v>
                </c:pt>
                <c:pt idx="14">
                  <c:v>0.10390448874363693</c:v>
                </c:pt>
                <c:pt idx="15">
                  <c:v>0.10620404358098259</c:v>
                </c:pt>
                <c:pt idx="16">
                  <c:v>0.11930504118780462</c:v>
                </c:pt>
                <c:pt idx="17">
                  <c:v>0.12062214549701959</c:v>
                </c:pt>
                <c:pt idx="18">
                  <c:v>0.12355328502486734</c:v>
                </c:pt>
                <c:pt idx="19">
                  <c:v>0.12852799899639716</c:v>
                </c:pt>
                <c:pt idx="20">
                  <c:v>0.12951566402043108</c:v>
                </c:pt>
                <c:pt idx="21">
                  <c:v>0.13074748241184758</c:v>
                </c:pt>
                <c:pt idx="22">
                  <c:v>0.13639817613185612</c:v>
                </c:pt>
                <c:pt idx="23">
                  <c:v>0.13892616004683483</c:v>
                </c:pt>
                <c:pt idx="24">
                  <c:v>0.14012187387241673</c:v>
                </c:pt>
                <c:pt idx="25">
                  <c:v>0.14530428785362851</c:v>
                </c:pt>
                <c:pt idx="26">
                  <c:v>0.14559491928532514</c:v>
                </c:pt>
                <c:pt idx="27">
                  <c:v>0.14716906464346891</c:v>
                </c:pt>
                <c:pt idx="28">
                  <c:v>0.14765112783292181</c:v>
                </c:pt>
                <c:pt idx="29">
                  <c:v>0.14790149662717339</c:v>
                </c:pt>
                <c:pt idx="30">
                  <c:v>0.14869701578746097</c:v>
                </c:pt>
                <c:pt idx="31">
                  <c:v>0.14996509178094941</c:v>
                </c:pt>
                <c:pt idx="32">
                  <c:v>0.15072755532319027</c:v>
                </c:pt>
                <c:pt idx="33">
                  <c:v>0.15143194313071509</c:v>
                </c:pt>
                <c:pt idx="34">
                  <c:v>0.15444786499706945</c:v>
                </c:pt>
                <c:pt idx="35">
                  <c:v>0.15467553511596627</c:v>
                </c:pt>
                <c:pt idx="36">
                  <c:v>0.15949130653859653</c:v>
                </c:pt>
                <c:pt idx="37">
                  <c:v>0.16515131075481762</c:v>
                </c:pt>
                <c:pt idx="38">
                  <c:v>0.16549680740035394</c:v>
                </c:pt>
                <c:pt idx="39">
                  <c:v>0.16604091895487796</c:v>
                </c:pt>
                <c:pt idx="40">
                  <c:v>0.1685198623066882</c:v>
                </c:pt>
                <c:pt idx="41">
                  <c:v>0.17068153797415514</c:v>
                </c:pt>
                <c:pt idx="42">
                  <c:v>0.17770702326230528</c:v>
                </c:pt>
                <c:pt idx="43">
                  <c:v>0.18231836616629035</c:v>
                </c:pt>
                <c:pt idx="44">
                  <c:v>0.18481814382628495</c:v>
                </c:pt>
                <c:pt idx="45">
                  <c:v>0.19154776952425198</c:v>
                </c:pt>
                <c:pt idx="46">
                  <c:v>0.19348905199464275</c:v>
                </c:pt>
                <c:pt idx="47">
                  <c:v>0.19620633493337178</c:v>
                </c:pt>
                <c:pt idx="48">
                  <c:v>0.19732741450654043</c:v>
                </c:pt>
                <c:pt idx="49">
                  <c:v>0.19779375090088114</c:v>
                </c:pt>
                <c:pt idx="50">
                  <c:v>0.19856561559236671</c:v>
                </c:pt>
                <c:pt idx="51">
                  <c:v>0.19924642133793011</c:v>
                </c:pt>
                <c:pt idx="52">
                  <c:v>0.19944810243297806</c:v>
                </c:pt>
                <c:pt idx="53">
                  <c:v>0.20118704725673189</c:v>
                </c:pt>
                <c:pt idx="54">
                  <c:v>0.20577739877919898</c:v>
                </c:pt>
                <c:pt idx="55">
                  <c:v>0.20886119603493936</c:v>
                </c:pt>
                <c:pt idx="56">
                  <c:v>0.21143284374577509</c:v>
                </c:pt>
                <c:pt idx="57">
                  <c:v>0.21150478555858013</c:v>
                </c:pt>
                <c:pt idx="58">
                  <c:v>0.21165745927514473</c:v>
                </c:pt>
                <c:pt idx="59">
                  <c:v>0.21531042654897925</c:v>
                </c:pt>
                <c:pt idx="60">
                  <c:v>0.21668148237673909</c:v>
                </c:pt>
                <c:pt idx="61">
                  <c:v>0.21762170007046963</c:v>
                </c:pt>
                <c:pt idx="62">
                  <c:v>0.21793144506017709</c:v>
                </c:pt>
                <c:pt idx="63">
                  <c:v>0.22077702147273812</c:v>
                </c:pt>
                <c:pt idx="64">
                  <c:v>0.22086359211667428</c:v>
                </c:pt>
                <c:pt idx="65">
                  <c:v>0.22169293340573112</c:v>
                </c:pt>
                <c:pt idx="66">
                  <c:v>0.22515695584852716</c:v>
                </c:pt>
                <c:pt idx="67">
                  <c:v>0.22734636819188239</c:v>
                </c:pt>
                <c:pt idx="68">
                  <c:v>0.2281879409103062</c:v>
                </c:pt>
                <c:pt idx="69">
                  <c:v>0.23415145569278853</c:v>
                </c:pt>
                <c:pt idx="70">
                  <c:v>0.23445486118192871</c:v>
                </c:pt>
                <c:pt idx="71">
                  <c:v>0.23484537175709244</c:v>
                </c:pt>
                <c:pt idx="72">
                  <c:v>0.23527892213520513</c:v>
                </c:pt>
                <c:pt idx="73">
                  <c:v>0.2380365636002193</c:v>
                </c:pt>
                <c:pt idx="74">
                  <c:v>0.23908534857040309</c:v>
                </c:pt>
                <c:pt idx="75">
                  <c:v>0.24040329984498002</c:v>
                </c:pt>
                <c:pt idx="76">
                  <c:v>0.2415860180102945</c:v>
                </c:pt>
                <c:pt idx="77">
                  <c:v>0.24529344861292898</c:v>
                </c:pt>
                <c:pt idx="78">
                  <c:v>0.24618941639001574</c:v>
                </c:pt>
                <c:pt idx="79">
                  <c:v>0.2492732593274542</c:v>
                </c:pt>
                <c:pt idx="80">
                  <c:v>0.25073578756280124</c:v>
                </c:pt>
                <c:pt idx="81">
                  <c:v>0.25521297393304027</c:v>
                </c:pt>
                <c:pt idx="82">
                  <c:v>0.25740668889712465</c:v>
                </c:pt>
                <c:pt idx="83">
                  <c:v>0.25770082735433925</c:v>
                </c:pt>
                <c:pt idx="84">
                  <c:v>0.25810522083396148</c:v>
                </c:pt>
                <c:pt idx="85">
                  <c:v>0.25832060209492608</c:v>
                </c:pt>
                <c:pt idx="86">
                  <c:v>0.25966023281422601</c:v>
                </c:pt>
                <c:pt idx="87">
                  <c:v>0.26913273861275067</c:v>
                </c:pt>
                <c:pt idx="88">
                  <c:v>0.2693805038922929</c:v>
                </c:pt>
                <c:pt idx="89">
                  <c:v>0.27064801665277577</c:v>
                </c:pt>
                <c:pt idx="90">
                  <c:v>0.27418274887064276</c:v>
                </c:pt>
                <c:pt idx="91">
                  <c:v>0.27945957979307412</c:v>
                </c:pt>
                <c:pt idx="92">
                  <c:v>0.27982965010248734</c:v>
                </c:pt>
                <c:pt idx="93">
                  <c:v>0.28183386871414406</c:v>
                </c:pt>
                <c:pt idx="94">
                  <c:v>0.28379724033597442</c:v>
                </c:pt>
                <c:pt idx="95">
                  <c:v>0.28396533673729679</c:v>
                </c:pt>
                <c:pt idx="96">
                  <c:v>0.28490222194066372</c:v>
                </c:pt>
                <c:pt idx="97">
                  <c:v>0.28804995393866639</c:v>
                </c:pt>
                <c:pt idx="98">
                  <c:v>0.2882606315091642</c:v>
                </c:pt>
                <c:pt idx="99">
                  <c:v>0.2883233309142299</c:v>
                </c:pt>
                <c:pt idx="100">
                  <c:v>0.29228381690159827</c:v>
                </c:pt>
                <c:pt idx="101">
                  <c:v>0.29405659144185253</c:v>
                </c:pt>
                <c:pt idx="102">
                  <c:v>0.2941801239835099</c:v>
                </c:pt>
                <c:pt idx="103">
                  <c:v>0.294660259005252</c:v>
                </c:pt>
                <c:pt idx="104">
                  <c:v>0.29531353230082846</c:v>
                </c:pt>
                <c:pt idx="105">
                  <c:v>0.29621443433339445</c:v>
                </c:pt>
                <c:pt idx="106">
                  <c:v>0.29647235211599537</c:v>
                </c:pt>
                <c:pt idx="107">
                  <c:v>0.29768575695818961</c:v>
                </c:pt>
                <c:pt idx="108">
                  <c:v>0.30241989951241249</c:v>
                </c:pt>
                <c:pt idx="109">
                  <c:v>0.30453795570894143</c:v>
                </c:pt>
                <c:pt idx="110">
                  <c:v>0.30501332490071414</c:v>
                </c:pt>
                <c:pt idx="111">
                  <c:v>0.30531686639404809</c:v>
                </c:pt>
                <c:pt idx="112">
                  <c:v>0.30672349359818091</c:v>
                </c:pt>
                <c:pt idx="113">
                  <c:v>0.31538666303459906</c:v>
                </c:pt>
                <c:pt idx="114">
                  <c:v>0.31857035404645184</c:v>
                </c:pt>
                <c:pt idx="115">
                  <c:v>0.31980363473535633</c:v>
                </c:pt>
                <c:pt idx="116">
                  <c:v>0.31982663633081598</c:v>
                </c:pt>
                <c:pt idx="117">
                  <c:v>0.32911583862876781</c:v>
                </c:pt>
                <c:pt idx="118">
                  <c:v>0.33022366310619267</c:v>
                </c:pt>
                <c:pt idx="119">
                  <c:v>0.33132040282471953</c:v>
                </c:pt>
                <c:pt idx="120">
                  <c:v>0.33276537527316363</c:v>
                </c:pt>
                <c:pt idx="121">
                  <c:v>0.33502995352641884</c:v>
                </c:pt>
                <c:pt idx="122">
                  <c:v>0.33505106154842756</c:v>
                </c:pt>
                <c:pt idx="123">
                  <c:v>0.33559449007594189</c:v>
                </c:pt>
                <c:pt idx="124">
                  <c:v>0.33777993820912422</c:v>
                </c:pt>
                <c:pt idx="125">
                  <c:v>0.33873607429361785</c:v>
                </c:pt>
                <c:pt idx="126">
                  <c:v>0.34213114969499936</c:v>
                </c:pt>
                <c:pt idx="127">
                  <c:v>0.34375803220965251</c:v>
                </c:pt>
                <c:pt idx="128">
                  <c:v>0.34430844558960827</c:v>
                </c:pt>
                <c:pt idx="129">
                  <c:v>0.34609042244652743</c:v>
                </c:pt>
                <c:pt idx="130">
                  <c:v>0.3475938282514025</c:v>
                </c:pt>
                <c:pt idx="131">
                  <c:v>0.34888929249693346</c:v>
                </c:pt>
                <c:pt idx="132">
                  <c:v>0.35027902888707563</c:v>
                </c:pt>
                <c:pt idx="133">
                  <c:v>0.35558626991674924</c:v>
                </c:pt>
                <c:pt idx="134">
                  <c:v>0.35804308494792636</c:v>
                </c:pt>
                <c:pt idx="135">
                  <c:v>0.35846014811177862</c:v>
                </c:pt>
                <c:pt idx="136">
                  <c:v>0.35954969215878529</c:v>
                </c:pt>
                <c:pt idx="137">
                  <c:v>0.36020610481643733</c:v>
                </c:pt>
                <c:pt idx="138">
                  <c:v>0.36086267613705569</c:v>
                </c:pt>
                <c:pt idx="139">
                  <c:v>0.36446435404960353</c:v>
                </c:pt>
                <c:pt idx="140">
                  <c:v>0.36480275370206472</c:v>
                </c:pt>
                <c:pt idx="141">
                  <c:v>0.36851281465677466</c:v>
                </c:pt>
                <c:pt idx="142">
                  <c:v>0.37075303265649129</c:v>
                </c:pt>
                <c:pt idx="143">
                  <c:v>0.37075961049420292</c:v>
                </c:pt>
                <c:pt idx="144">
                  <c:v>0.37668260719898206</c:v>
                </c:pt>
                <c:pt idx="145">
                  <c:v>0.38184419091972366</c:v>
                </c:pt>
                <c:pt idx="146">
                  <c:v>0.38191549903746314</c:v>
                </c:pt>
                <c:pt idx="147">
                  <c:v>0.38728643493724646</c:v>
                </c:pt>
                <c:pt idx="148">
                  <c:v>0.38828193413222856</c:v>
                </c:pt>
                <c:pt idx="149">
                  <c:v>0.39100616632661156</c:v>
                </c:pt>
                <c:pt idx="150">
                  <c:v>0.39127762385949227</c:v>
                </c:pt>
                <c:pt idx="151">
                  <c:v>0.39236381227465666</c:v>
                </c:pt>
                <c:pt idx="152">
                  <c:v>0.39890053270864034</c:v>
                </c:pt>
                <c:pt idx="153">
                  <c:v>0.4006163620546892</c:v>
                </c:pt>
                <c:pt idx="154">
                  <c:v>0.40093034148797113</c:v>
                </c:pt>
                <c:pt idx="155">
                  <c:v>0.40308744267628493</c:v>
                </c:pt>
                <c:pt idx="156">
                  <c:v>0.4057457945407309</c:v>
                </c:pt>
                <c:pt idx="157">
                  <c:v>0.40576493105377986</c:v>
                </c:pt>
                <c:pt idx="158">
                  <c:v>0.40601789755356599</c:v>
                </c:pt>
                <c:pt idx="159">
                  <c:v>0.40612131083765057</c:v>
                </c:pt>
                <c:pt idx="160">
                  <c:v>0.4090163494191158</c:v>
                </c:pt>
                <c:pt idx="161">
                  <c:v>0.41452263384931409</c:v>
                </c:pt>
                <c:pt idx="162">
                  <c:v>0.41836676427026132</c:v>
                </c:pt>
                <c:pt idx="163">
                  <c:v>0.42100819258459099</c:v>
                </c:pt>
                <c:pt idx="164">
                  <c:v>0.42503544718422681</c:v>
                </c:pt>
                <c:pt idx="165">
                  <c:v>0.43485115138799213</c:v>
                </c:pt>
                <c:pt idx="166">
                  <c:v>0.43587701729465611</c:v>
                </c:pt>
                <c:pt idx="167">
                  <c:v>0.44015159577990493</c:v>
                </c:pt>
                <c:pt idx="168">
                  <c:v>0.44362906976297323</c:v>
                </c:pt>
                <c:pt idx="169">
                  <c:v>0.4584105534816999</c:v>
                </c:pt>
                <c:pt idx="170">
                  <c:v>0.45984355035587476</c:v>
                </c:pt>
                <c:pt idx="171">
                  <c:v>0.46266533745544858</c:v>
                </c:pt>
                <c:pt idx="172">
                  <c:v>0.46957206596368795</c:v>
                </c:pt>
                <c:pt idx="173">
                  <c:v>0.47403429192766444</c:v>
                </c:pt>
                <c:pt idx="174">
                  <c:v>0.47408061147405922</c:v>
                </c:pt>
                <c:pt idx="175">
                  <c:v>0.48055341140086971</c:v>
                </c:pt>
                <c:pt idx="176">
                  <c:v>0.48273220532571171</c:v>
                </c:pt>
                <c:pt idx="177">
                  <c:v>0.48514506177493888</c:v>
                </c:pt>
                <c:pt idx="178">
                  <c:v>0.48707801336846723</c:v>
                </c:pt>
                <c:pt idx="179">
                  <c:v>0.48770263443305117</c:v>
                </c:pt>
                <c:pt idx="180">
                  <c:v>0.49022051942337863</c:v>
                </c:pt>
                <c:pt idx="181">
                  <c:v>0.49074497570884035</c:v>
                </c:pt>
                <c:pt idx="182">
                  <c:v>0.49579562965244683</c:v>
                </c:pt>
                <c:pt idx="183">
                  <c:v>0.50674600624077404</c:v>
                </c:pt>
                <c:pt idx="184">
                  <c:v>0.51060379591194938</c:v>
                </c:pt>
                <c:pt idx="185">
                  <c:v>0.51406845097707077</c:v>
                </c:pt>
                <c:pt idx="186">
                  <c:v>0.51507277198539625</c:v>
                </c:pt>
                <c:pt idx="187">
                  <c:v>0.51588249568618882</c:v>
                </c:pt>
                <c:pt idx="188">
                  <c:v>0.51611433477455027</c:v>
                </c:pt>
                <c:pt idx="189">
                  <c:v>0.52025532872663638</c:v>
                </c:pt>
                <c:pt idx="190">
                  <c:v>0.52237505581801924</c:v>
                </c:pt>
                <c:pt idx="191">
                  <c:v>0.53068550035326845</c:v>
                </c:pt>
                <c:pt idx="192">
                  <c:v>0.53161542146599183</c:v>
                </c:pt>
                <c:pt idx="193">
                  <c:v>0.5335823500520458</c:v>
                </c:pt>
                <c:pt idx="194">
                  <c:v>0.5408720967023315</c:v>
                </c:pt>
                <c:pt idx="195">
                  <c:v>0.54300979674162764</c:v>
                </c:pt>
                <c:pt idx="196">
                  <c:v>0.55298631723783265</c:v>
                </c:pt>
                <c:pt idx="197">
                  <c:v>0.55396829768403943</c:v>
                </c:pt>
                <c:pt idx="198">
                  <c:v>0.55823753210631311</c:v>
                </c:pt>
                <c:pt idx="199">
                  <c:v>0.56256164199850434</c:v>
                </c:pt>
                <c:pt idx="200">
                  <c:v>0.56668822343091341</c:v>
                </c:pt>
                <c:pt idx="201">
                  <c:v>0.56697601333444769</c:v>
                </c:pt>
                <c:pt idx="202">
                  <c:v>0.57760816188399078</c:v>
                </c:pt>
                <c:pt idx="203">
                  <c:v>0.59062042782681146</c:v>
                </c:pt>
                <c:pt idx="204">
                  <c:v>0.59614109127012771</c:v>
                </c:pt>
                <c:pt idx="205">
                  <c:v>0.59851515405472289</c:v>
                </c:pt>
                <c:pt idx="206">
                  <c:v>0.60356148985064206</c:v>
                </c:pt>
                <c:pt idx="207">
                  <c:v>0.60784315806253031</c:v>
                </c:pt>
                <c:pt idx="208">
                  <c:v>0.61813090838165796</c:v>
                </c:pt>
                <c:pt idx="209">
                  <c:v>0.62042678612857816</c:v>
                </c:pt>
                <c:pt idx="210">
                  <c:v>0.62167627852033003</c:v>
                </c:pt>
                <c:pt idx="211">
                  <c:v>0.62549397277455121</c:v>
                </c:pt>
                <c:pt idx="212">
                  <c:v>0.62598053562404876</c:v>
                </c:pt>
                <c:pt idx="213">
                  <c:v>0.6332883574124144</c:v>
                </c:pt>
                <c:pt idx="214">
                  <c:v>0.64050009193457269</c:v>
                </c:pt>
                <c:pt idx="215">
                  <c:v>0.65195894235380347</c:v>
                </c:pt>
                <c:pt idx="216">
                  <c:v>0.66760183418873142</c:v>
                </c:pt>
                <c:pt idx="217">
                  <c:v>0.67859999150036321</c:v>
                </c:pt>
                <c:pt idx="218">
                  <c:v>0.70707647906641857</c:v>
                </c:pt>
                <c:pt idx="219">
                  <c:v>0.70849526982595457</c:v>
                </c:pt>
                <c:pt idx="220">
                  <c:v>0.71274159115266134</c:v>
                </c:pt>
                <c:pt idx="221">
                  <c:v>0.73128797296141212</c:v>
                </c:pt>
                <c:pt idx="222">
                  <c:v>0.73978436374053791</c:v>
                </c:pt>
                <c:pt idx="223">
                  <c:v>0.79645813367950979</c:v>
                </c:pt>
                <c:pt idx="224">
                  <c:v>0.84834324662929106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D7-42E2-87CB-48E47F4FB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  <c:max val="2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CdF empirica grossolana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Sheet4!$N$1:$N$225</c:f>
              <c:numCache>
                <c:formatCode>General</c:formatCode>
                <c:ptCount val="225"/>
                <c:pt idx="0">
                  <c:v>2.239919432238089E-2</c:v>
                </c:pt>
                <c:pt idx="1">
                  <c:v>2.9919278006691249E-2</c:v>
                </c:pt>
                <c:pt idx="2">
                  <c:v>4.4989042104941659E-2</c:v>
                </c:pt>
                <c:pt idx="3">
                  <c:v>5.3105688378557066E-2</c:v>
                </c:pt>
                <c:pt idx="4">
                  <c:v>6.5276318163668343E-2</c:v>
                </c:pt>
                <c:pt idx="5">
                  <c:v>6.7987376357202436E-2</c:v>
                </c:pt>
                <c:pt idx="6">
                  <c:v>6.8487873083939527E-2</c:v>
                </c:pt>
                <c:pt idx="7">
                  <c:v>6.9377145995052653E-2</c:v>
                </c:pt>
                <c:pt idx="8">
                  <c:v>7.1307223877816767E-2</c:v>
                </c:pt>
                <c:pt idx="9">
                  <c:v>7.550131914229162E-2</c:v>
                </c:pt>
                <c:pt idx="10">
                  <c:v>7.7882515762269788E-2</c:v>
                </c:pt>
                <c:pt idx="11">
                  <c:v>9.3012834693932789E-2</c:v>
                </c:pt>
                <c:pt idx="12">
                  <c:v>9.8769618863156453E-2</c:v>
                </c:pt>
                <c:pt idx="13">
                  <c:v>0.1021661835805897</c:v>
                </c:pt>
                <c:pt idx="14">
                  <c:v>0.10390448874363693</c:v>
                </c:pt>
                <c:pt idx="15">
                  <c:v>0.10620404358098259</c:v>
                </c:pt>
                <c:pt idx="16">
                  <c:v>0.11930504118780462</c:v>
                </c:pt>
                <c:pt idx="17">
                  <c:v>0.12062214549701959</c:v>
                </c:pt>
                <c:pt idx="18">
                  <c:v>0.12355328502486734</c:v>
                </c:pt>
                <c:pt idx="19">
                  <c:v>0.12852799899639716</c:v>
                </c:pt>
                <c:pt idx="20">
                  <c:v>0.12951566402043108</c:v>
                </c:pt>
                <c:pt idx="21">
                  <c:v>0.13074748241184758</c:v>
                </c:pt>
                <c:pt idx="22">
                  <c:v>0.13639817613185612</c:v>
                </c:pt>
                <c:pt idx="23">
                  <c:v>0.13892616004683483</c:v>
                </c:pt>
                <c:pt idx="24">
                  <c:v>0.14012187387241673</c:v>
                </c:pt>
                <c:pt idx="25">
                  <c:v>0.14530428785362851</c:v>
                </c:pt>
                <c:pt idx="26">
                  <c:v>0.14559491928532514</c:v>
                </c:pt>
                <c:pt idx="27">
                  <c:v>0.14716906464346891</c:v>
                </c:pt>
                <c:pt idx="28">
                  <c:v>0.14765112783292181</c:v>
                </c:pt>
                <c:pt idx="29">
                  <c:v>0.14790149662717339</c:v>
                </c:pt>
                <c:pt idx="30">
                  <c:v>0.14869701578746097</c:v>
                </c:pt>
                <c:pt idx="31">
                  <c:v>0.14996509178094941</c:v>
                </c:pt>
                <c:pt idx="32">
                  <c:v>0.15072755532319027</c:v>
                </c:pt>
                <c:pt idx="33">
                  <c:v>0.15143194313071509</c:v>
                </c:pt>
                <c:pt idx="34">
                  <c:v>0.15444786499706945</c:v>
                </c:pt>
                <c:pt idx="35">
                  <c:v>0.15467553511596627</c:v>
                </c:pt>
                <c:pt idx="36">
                  <c:v>0.15949130653859653</c:v>
                </c:pt>
                <c:pt idx="37">
                  <c:v>0.16515131075481762</c:v>
                </c:pt>
                <c:pt idx="38">
                  <c:v>0.16549680740035394</c:v>
                </c:pt>
                <c:pt idx="39">
                  <c:v>0.16604091895487796</c:v>
                </c:pt>
                <c:pt idx="40">
                  <c:v>0.1685198623066882</c:v>
                </c:pt>
                <c:pt idx="41">
                  <c:v>0.17068153797415514</c:v>
                </c:pt>
                <c:pt idx="42">
                  <c:v>0.17770702326230528</c:v>
                </c:pt>
                <c:pt idx="43">
                  <c:v>0.18231836616629035</c:v>
                </c:pt>
                <c:pt idx="44">
                  <c:v>0.18481814382628495</c:v>
                </c:pt>
                <c:pt idx="45">
                  <c:v>0.19154776952425198</c:v>
                </c:pt>
                <c:pt idx="46">
                  <c:v>0.19348905199464275</c:v>
                </c:pt>
                <c:pt idx="47">
                  <c:v>0.19620633493337178</c:v>
                </c:pt>
                <c:pt idx="48">
                  <c:v>0.19732741450654043</c:v>
                </c:pt>
                <c:pt idx="49">
                  <c:v>0.19779375090088114</c:v>
                </c:pt>
                <c:pt idx="50">
                  <c:v>0.19856561559236671</c:v>
                </c:pt>
                <c:pt idx="51">
                  <c:v>0.19924642133793011</c:v>
                </c:pt>
                <c:pt idx="52">
                  <c:v>0.19944810243297806</c:v>
                </c:pt>
                <c:pt idx="53">
                  <c:v>0.20118704725673189</c:v>
                </c:pt>
                <c:pt idx="54">
                  <c:v>0.20577739877919898</c:v>
                </c:pt>
                <c:pt idx="55">
                  <c:v>0.20886119603493936</c:v>
                </c:pt>
                <c:pt idx="56">
                  <c:v>0.21143284374577509</c:v>
                </c:pt>
                <c:pt idx="57">
                  <c:v>0.21150478555858013</c:v>
                </c:pt>
                <c:pt idx="58">
                  <c:v>0.21165745927514473</c:v>
                </c:pt>
                <c:pt idx="59">
                  <c:v>0.21531042654897925</c:v>
                </c:pt>
                <c:pt idx="60">
                  <c:v>0.21668148237673909</c:v>
                </c:pt>
                <c:pt idx="61">
                  <c:v>0.21762170007046963</c:v>
                </c:pt>
                <c:pt idx="62">
                  <c:v>0.21793144506017709</c:v>
                </c:pt>
                <c:pt idx="63">
                  <c:v>0.22077702147273812</c:v>
                </c:pt>
                <c:pt idx="64">
                  <c:v>0.22086359211667428</c:v>
                </c:pt>
                <c:pt idx="65">
                  <c:v>0.22169293340573112</c:v>
                </c:pt>
                <c:pt idx="66">
                  <c:v>0.22515695584852716</c:v>
                </c:pt>
                <c:pt idx="67">
                  <c:v>0.22734636819188239</c:v>
                </c:pt>
                <c:pt idx="68">
                  <c:v>0.2281879409103062</c:v>
                </c:pt>
                <c:pt idx="69">
                  <c:v>0.23415145569278853</c:v>
                </c:pt>
                <c:pt idx="70">
                  <c:v>0.23445486118192871</c:v>
                </c:pt>
                <c:pt idx="71">
                  <c:v>0.23484537175709244</c:v>
                </c:pt>
                <c:pt idx="72">
                  <c:v>0.23527892213520513</c:v>
                </c:pt>
                <c:pt idx="73">
                  <c:v>0.2380365636002193</c:v>
                </c:pt>
                <c:pt idx="74">
                  <c:v>0.23908534857040309</c:v>
                </c:pt>
                <c:pt idx="75">
                  <c:v>0.24040329984498002</c:v>
                </c:pt>
                <c:pt idx="76">
                  <c:v>0.2415860180102945</c:v>
                </c:pt>
                <c:pt idx="77">
                  <c:v>0.24529344861292898</c:v>
                </c:pt>
                <c:pt idx="78">
                  <c:v>0.24618941639001574</c:v>
                </c:pt>
                <c:pt idx="79">
                  <c:v>0.2492732593274542</c:v>
                </c:pt>
                <c:pt idx="80">
                  <c:v>0.25073578756280124</c:v>
                </c:pt>
                <c:pt idx="81">
                  <c:v>0.25521297393304027</c:v>
                </c:pt>
                <c:pt idx="82">
                  <c:v>0.25740668889712465</c:v>
                </c:pt>
                <c:pt idx="83">
                  <c:v>0.25770082735433925</c:v>
                </c:pt>
                <c:pt idx="84">
                  <c:v>0.25810522083396148</c:v>
                </c:pt>
                <c:pt idx="85">
                  <c:v>0.25832060209492608</c:v>
                </c:pt>
                <c:pt idx="86">
                  <c:v>0.25966023281422601</c:v>
                </c:pt>
                <c:pt idx="87">
                  <c:v>0.26913273861275067</c:v>
                </c:pt>
                <c:pt idx="88">
                  <c:v>0.2693805038922929</c:v>
                </c:pt>
                <c:pt idx="89">
                  <c:v>0.27064801665277577</c:v>
                </c:pt>
                <c:pt idx="90">
                  <c:v>0.27418274887064276</c:v>
                </c:pt>
                <c:pt idx="91">
                  <c:v>0.27945957979307412</c:v>
                </c:pt>
                <c:pt idx="92">
                  <c:v>0.27982965010248734</c:v>
                </c:pt>
                <c:pt idx="93">
                  <c:v>0.28183386871414406</c:v>
                </c:pt>
                <c:pt idx="94">
                  <c:v>0.28379724033597442</c:v>
                </c:pt>
                <c:pt idx="95">
                  <c:v>0.28396533673729679</c:v>
                </c:pt>
                <c:pt idx="96">
                  <c:v>0.28490222194066372</c:v>
                </c:pt>
                <c:pt idx="97">
                  <c:v>0.28804995393866639</c:v>
                </c:pt>
                <c:pt idx="98">
                  <c:v>0.2882606315091642</c:v>
                </c:pt>
                <c:pt idx="99">
                  <c:v>0.2883233309142299</c:v>
                </c:pt>
                <c:pt idx="100">
                  <c:v>0.29228381690159827</c:v>
                </c:pt>
                <c:pt idx="101">
                  <c:v>0.29405659144185253</c:v>
                </c:pt>
                <c:pt idx="102">
                  <c:v>0.2941801239835099</c:v>
                </c:pt>
                <c:pt idx="103">
                  <c:v>0.294660259005252</c:v>
                </c:pt>
                <c:pt idx="104">
                  <c:v>0.29531353230082846</c:v>
                </c:pt>
                <c:pt idx="105">
                  <c:v>0.29621443433339445</c:v>
                </c:pt>
                <c:pt idx="106">
                  <c:v>0.29647235211599537</c:v>
                </c:pt>
                <c:pt idx="107">
                  <c:v>0.29768575695818961</c:v>
                </c:pt>
                <c:pt idx="108">
                  <c:v>0.30241989951241249</c:v>
                </c:pt>
                <c:pt idx="109">
                  <c:v>0.30453795570894143</c:v>
                </c:pt>
                <c:pt idx="110">
                  <c:v>0.30501332490071414</c:v>
                </c:pt>
                <c:pt idx="111">
                  <c:v>0.30531686639404809</c:v>
                </c:pt>
                <c:pt idx="112">
                  <c:v>0.30672349359818091</c:v>
                </c:pt>
                <c:pt idx="113">
                  <c:v>0.31538666303459906</c:v>
                </c:pt>
                <c:pt idx="114">
                  <c:v>0.31857035404645184</c:v>
                </c:pt>
                <c:pt idx="115">
                  <c:v>0.31980363473535633</c:v>
                </c:pt>
                <c:pt idx="116">
                  <c:v>0.31982663633081598</c:v>
                </c:pt>
                <c:pt idx="117">
                  <c:v>0.32911583862876781</c:v>
                </c:pt>
                <c:pt idx="118">
                  <c:v>0.33022366310619267</c:v>
                </c:pt>
                <c:pt idx="119">
                  <c:v>0.33132040282471953</c:v>
                </c:pt>
                <c:pt idx="120">
                  <c:v>0.33276537527316363</c:v>
                </c:pt>
                <c:pt idx="121">
                  <c:v>0.33502995352641884</c:v>
                </c:pt>
                <c:pt idx="122">
                  <c:v>0.33505106154842756</c:v>
                </c:pt>
                <c:pt idx="123">
                  <c:v>0.33559449007594189</c:v>
                </c:pt>
                <c:pt idx="124">
                  <c:v>0.33777993820912422</c:v>
                </c:pt>
                <c:pt idx="125">
                  <c:v>0.33873607429361785</c:v>
                </c:pt>
                <c:pt idx="126">
                  <c:v>0.34213114969499936</c:v>
                </c:pt>
                <c:pt idx="127">
                  <c:v>0.34375803220965251</c:v>
                </c:pt>
                <c:pt idx="128">
                  <c:v>0.34430844558960827</c:v>
                </c:pt>
                <c:pt idx="129">
                  <c:v>0.34609042244652743</c:v>
                </c:pt>
                <c:pt idx="130">
                  <c:v>0.3475938282514025</c:v>
                </c:pt>
                <c:pt idx="131">
                  <c:v>0.34888929249693346</c:v>
                </c:pt>
                <c:pt idx="132">
                  <c:v>0.35027902888707563</c:v>
                </c:pt>
                <c:pt idx="133">
                  <c:v>0.35558626991674924</c:v>
                </c:pt>
                <c:pt idx="134">
                  <c:v>0.35804308494792636</c:v>
                </c:pt>
                <c:pt idx="135">
                  <c:v>0.35846014811177862</c:v>
                </c:pt>
                <c:pt idx="136">
                  <c:v>0.35954969215878529</c:v>
                </c:pt>
                <c:pt idx="137">
                  <c:v>0.36020610481643733</c:v>
                </c:pt>
                <c:pt idx="138">
                  <c:v>0.36086267613705569</c:v>
                </c:pt>
                <c:pt idx="139">
                  <c:v>0.36446435404960353</c:v>
                </c:pt>
                <c:pt idx="140">
                  <c:v>0.36480275370206472</c:v>
                </c:pt>
                <c:pt idx="141">
                  <c:v>0.36851281465677466</c:v>
                </c:pt>
                <c:pt idx="142">
                  <c:v>0.37075303265649129</c:v>
                </c:pt>
                <c:pt idx="143">
                  <c:v>0.37075961049420292</c:v>
                </c:pt>
                <c:pt idx="144">
                  <c:v>0.37668260719898206</c:v>
                </c:pt>
                <c:pt idx="145">
                  <c:v>0.38184419091972366</c:v>
                </c:pt>
                <c:pt idx="146">
                  <c:v>0.38191549903746314</c:v>
                </c:pt>
                <c:pt idx="147">
                  <c:v>0.38728643493724646</c:v>
                </c:pt>
                <c:pt idx="148">
                  <c:v>0.38828193413222856</c:v>
                </c:pt>
                <c:pt idx="149">
                  <c:v>0.39100616632661156</c:v>
                </c:pt>
                <c:pt idx="150">
                  <c:v>0.39127762385949227</c:v>
                </c:pt>
                <c:pt idx="151">
                  <c:v>0.39236381227465666</c:v>
                </c:pt>
                <c:pt idx="152">
                  <c:v>0.39890053270864034</c:v>
                </c:pt>
                <c:pt idx="153">
                  <c:v>0.4006163620546892</c:v>
                </c:pt>
                <c:pt idx="154">
                  <c:v>0.40093034148797113</c:v>
                </c:pt>
                <c:pt idx="155">
                  <c:v>0.40308744267628493</c:v>
                </c:pt>
                <c:pt idx="156">
                  <c:v>0.4057457945407309</c:v>
                </c:pt>
                <c:pt idx="157">
                  <c:v>0.40576493105377986</c:v>
                </c:pt>
                <c:pt idx="158">
                  <c:v>0.40601789755356599</c:v>
                </c:pt>
                <c:pt idx="159">
                  <c:v>0.40612131083765057</c:v>
                </c:pt>
                <c:pt idx="160">
                  <c:v>0.4090163494191158</c:v>
                </c:pt>
                <c:pt idx="161">
                  <c:v>0.41452263384931409</c:v>
                </c:pt>
                <c:pt idx="162">
                  <c:v>0.41836676427026132</c:v>
                </c:pt>
                <c:pt idx="163">
                  <c:v>0.42100819258459099</c:v>
                </c:pt>
                <c:pt idx="164">
                  <c:v>0.42503544718422681</c:v>
                </c:pt>
                <c:pt idx="165">
                  <c:v>0.43485115138799213</c:v>
                </c:pt>
                <c:pt idx="166">
                  <c:v>0.43587701729465611</c:v>
                </c:pt>
                <c:pt idx="167">
                  <c:v>0.44015159577990493</c:v>
                </c:pt>
                <c:pt idx="168">
                  <c:v>0.44362906976297323</c:v>
                </c:pt>
                <c:pt idx="169">
                  <c:v>0.4584105534816999</c:v>
                </c:pt>
                <c:pt idx="170">
                  <c:v>0.45984355035587476</c:v>
                </c:pt>
                <c:pt idx="171">
                  <c:v>0.46266533745544858</c:v>
                </c:pt>
                <c:pt idx="172">
                  <c:v>0.46957206596368795</c:v>
                </c:pt>
                <c:pt idx="173">
                  <c:v>0.47403429192766444</c:v>
                </c:pt>
                <c:pt idx="174">
                  <c:v>0.47408061147405922</c:v>
                </c:pt>
                <c:pt idx="175">
                  <c:v>0.48055341140086971</c:v>
                </c:pt>
                <c:pt idx="176">
                  <c:v>0.48273220532571171</c:v>
                </c:pt>
                <c:pt idx="177">
                  <c:v>0.48514506177493888</c:v>
                </c:pt>
                <c:pt idx="178">
                  <c:v>0.48707801336846723</c:v>
                </c:pt>
                <c:pt idx="179">
                  <c:v>0.48770263443305117</c:v>
                </c:pt>
                <c:pt idx="180">
                  <c:v>0.49022051942337863</c:v>
                </c:pt>
                <c:pt idx="181">
                  <c:v>0.49074497570884035</c:v>
                </c:pt>
                <c:pt idx="182">
                  <c:v>0.49579562965244683</c:v>
                </c:pt>
                <c:pt idx="183">
                  <c:v>0.50674600624077404</c:v>
                </c:pt>
                <c:pt idx="184">
                  <c:v>0.51060379591194938</c:v>
                </c:pt>
                <c:pt idx="185">
                  <c:v>0.51406845097707077</c:v>
                </c:pt>
                <c:pt idx="186">
                  <c:v>0.51507277198539625</c:v>
                </c:pt>
                <c:pt idx="187">
                  <c:v>0.51588249568618882</c:v>
                </c:pt>
                <c:pt idx="188">
                  <c:v>0.51611433477455027</c:v>
                </c:pt>
                <c:pt idx="189">
                  <c:v>0.52025532872663638</c:v>
                </c:pt>
                <c:pt idx="190">
                  <c:v>0.52237505581801924</c:v>
                </c:pt>
                <c:pt idx="191">
                  <c:v>0.53068550035326845</c:v>
                </c:pt>
                <c:pt idx="192">
                  <c:v>0.53161542146599183</c:v>
                </c:pt>
                <c:pt idx="193">
                  <c:v>0.5335823500520458</c:v>
                </c:pt>
                <c:pt idx="194">
                  <c:v>0.5408720967023315</c:v>
                </c:pt>
                <c:pt idx="195">
                  <c:v>0.54300979674162764</c:v>
                </c:pt>
                <c:pt idx="196">
                  <c:v>0.55298631723783265</c:v>
                </c:pt>
                <c:pt idx="197">
                  <c:v>0.55396829768403943</c:v>
                </c:pt>
                <c:pt idx="198">
                  <c:v>0.55823753210631311</c:v>
                </c:pt>
                <c:pt idx="199">
                  <c:v>0.56256164199850434</c:v>
                </c:pt>
                <c:pt idx="200">
                  <c:v>0.56668822343091341</c:v>
                </c:pt>
                <c:pt idx="201">
                  <c:v>0.56697601333444769</c:v>
                </c:pt>
                <c:pt idx="202">
                  <c:v>0.57760816188399078</c:v>
                </c:pt>
                <c:pt idx="203">
                  <c:v>0.59062042782681146</c:v>
                </c:pt>
                <c:pt idx="204">
                  <c:v>0.59614109127012771</c:v>
                </c:pt>
                <c:pt idx="205">
                  <c:v>0.59851515405472289</c:v>
                </c:pt>
                <c:pt idx="206">
                  <c:v>0.60356148985064206</c:v>
                </c:pt>
                <c:pt idx="207">
                  <c:v>0.60784315806253031</c:v>
                </c:pt>
                <c:pt idx="208">
                  <c:v>0.61813090838165796</c:v>
                </c:pt>
                <c:pt idx="209">
                  <c:v>0.62042678612857816</c:v>
                </c:pt>
                <c:pt idx="210">
                  <c:v>0.62167627852033003</c:v>
                </c:pt>
                <c:pt idx="211">
                  <c:v>0.62549397277455121</c:v>
                </c:pt>
                <c:pt idx="212">
                  <c:v>0.62598053562404876</c:v>
                </c:pt>
                <c:pt idx="213">
                  <c:v>0.6332883574124144</c:v>
                </c:pt>
                <c:pt idx="214">
                  <c:v>0.64050009193457269</c:v>
                </c:pt>
                <c:pt idx="215">
                  <c:v>0.65195894235380347</c:v>
                </c:pt>
                <c:pt idx="216">
                  <c:v>0.66760183418873142</c:v>
                </c:pt>
                <c:pt idx="217">
                  <c:v>0.67859999150036321</c:v>
                </c:pt>
                <c:pt idx="218">
                  <c:v>0.70707647906641857</c:v>
                </c:pt>
                <c:pt idx="219">
                  <c:v>0.70849526982595457</c:v>
                </c:pt>
                <c:pt idx="220">
                  <c:v>0.71274159115266134</c:v>
                </c:pt>
                <c:pt idx="221">
                  <c:v>0.73128797296141212</c:v>
                </c:pt>
                <c:pt idx="222">
                  <c:v>0.73978436374053791</c:v>
                </c:pt>
                <c:pt idx="223">
                  <c:v>0.79645813367950979</c:v>
                </c:pt>
                <c:pt idx="224">
                  <c:v>0.84834324662929106</c:v>
                </c:pt>
              </c:numCache>
            </c:numRef>
          </c:xVal>
          <c:yVal>
            <c:numRef>
              <c:f>Sheet4!$O$1:$O$225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5-41AE-A143-3E7B13B39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CdF empirica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Sheet4!$N$1:$N$225</c:f>
              <c:numCache>
                <c:formatCode>General</c:formatCode>
                <c:ptCount val="225"/>
                <c:pt idx="0">
                  <c:v>2.239919432238089E-2</c:v>
                </c:pt>
                <c:pt idx="1">
                  <c:v>2.9919278006691249E-2</c:v>
                </c:pt>
                <c:pt idx="2">
                  <c:v>4.4989042104941659E-2</c:v>
                </c:pt>
                <c:pt idx="3">
                  <c:v>5.3105688378557066E-2</c:v>
                </c:pt>
                <c:pt idx="4">
                  <c:v>6.5276318163668343E-2</c:v>
                </c:pt>
                <c:pt idx="5">
                  <c:v>6.7987376357202436E-2</c:v>
                </c:pt>
                <c:pt idx="6">
                  <c:v>6.8487873083939527E-2</c:v>
                </c:pt>
                <c:pt idx="7">
                  <c:v>6.9377145995052653E-2</c:v>
                </c:pt>
                <c:pt idx="8">
                  <c:v>7.1307223877816767E-2</c:v>
                </c:pt>
                <c:pt idx="9">
                  <c:v>7.550131914229162E-2</c:v>
                </c:pt>
                <c:pt idx="10">
                  <c:v>7.7882515762269788E-2</c:v>
                </c:pt>
                <c:pt idx="11">
                  <c:v>9.3012834693932789E-2</c:v>
                </c:pt>
                <c:pt idx="12">
                  <c:v>9.8769618863156453E-2</c:v>
                </c:pt>
                <c:pt idx="13">
                  <c:v>0.1021661835805897</c:v>
                </c:pt>
                <c:pt idx="14">
                  <c:v>0.10390448874363693</c:v>
                </c:pt>
                <c:pt idx="15">
                  <c:v>0.10620404358098259</c:v>
                </c:pt>
                <c:pt idx="16">
                  <c:v>0.11930504118780462</c:v>
                </c:pt>
                <c:pt idx="17">
                  <c:v>0.12062214549701959</c:v>
                </c:pt>
                <c:pt idx="18">
                  <c:v>0.12355328502486734</c:v>
                </c:pt>
                <c:pt idx="19">
                  <c:v>0.12852799899639716</c:v>
                </c:pt>
                <c:pt idx="20">
                  <c:v>0.12951566402043108</c:v>
                </c:pt>
                <c:pt idx="21">
                  <c:v>0.13074748241184758</c:v>
                </c:pt>
                <c:pt idx="22">
                  <c:v>0.13639817613185612</c:v>
                </c:pt>
                <c:pt idx="23">
                  <c:v>0.13892616004683483</c:v>
                </c:pt>
                <c:pt idx="24">
                  <c:v>0.14012187387241673</c:v>
                </c:pt>
                <c:pt idx="25">
                  <c:v>0.14530428785362851</c:v>
                </c:pt>
                <c:pt idx="26">
                  <c:v>0.14559491928532514</c:v>
                </c:pt>
                <c:pt idx="27">
                  <c:v>0.14716906464346891</c:v>
                </c:pt>
                <c:pt idx="28">
                  <c:v>0.14765112783292181</c:v>
                </c:pt>
                <c:pt idx="29">
                  <c:v>0.14790149662717339</c:v>
                </c:pt>
                <c:pt idx="30">
                  <c:v>0.14869701578746097</c:v>
                </c:pt>
                <c:pt idx="31">
                  <c:v>0.14996509178094941</c:v>
                </c:pt>
                <c:pt idx="32">
                  <c:v>0.15072755532319027</c:v>
                </c:pt>
                <c:pt idx="33">
                  <c:v>0.15143194313071509</c:v>
                </c:pt>
                <c:pt idx="34">
                  <c:v>0.15444786499706945</c:v>
                </c:pt>
                <c:pt idx="35">
                  <c:v>0.15467553511596627</c:v>
                </c:pt>
                <c:pt idx="36">
                  <c:v>0.15949130653859653</c:v>
                </c:pt>
                <c:pt idx="37">
                  <c:v>0.16515131075481762</c:v>
                </c:pt>
                <c:pt idx="38">
                  <c:v>0.16549680740035394</c:v>
                </c:pt>
                <c:pt idx="39">
                  <c:v>0.16604091895487796</c:v>
                </c:pt>
                <c:pt idx="40">
                  <c:v>0.1685198623066882</c:v>
                </c:pt>
                <c:pt idx="41">
                  <c:v>0.17068153797415514</c:v>
                </c:pt>
                <c:pt idx="42">
                  <c:v>0.17770702326230528</c:v>
                </c:pt>
                <c:pt idx="43">
                  <c:v>0.18231836616629035</c:v>
                </c:pt>
                <c:pt idx="44">
                  <c:v>0.18481814382628495</c:v>
                </c:pt>
                <c:pt idx="45">
                  <c:v>0.19154776952425198</c:v>
                </c:pt>
                <c:pt idx="46">
                  <c:v>0.19348905199464275</c:v>
                </c:pt>
                <c:pt idx="47">
                  <c:v>0.19620633493337178</c:v>
                </c:pt>
                <c:pt idx="48">
                  <c:v>0.19732741450654043</c:v>
                </c:pt>
                <c:pt idx="49">
                  <c:v>0.19779375090088114</c:v>
                </c:pt>
                <c:pt idx="50">
                  <c:v>0.19856561559236671</c:v>
                </c:pt>
                <c:pt idx="51">
                  <c:v>0.19924642133793011</c:v>
                </c:pt>
                <c:pt idx="52">
                  <c:v>0.19944810243297806</c:v>
                </c:pt>
                <c:pt idx="53">
                  <c:v>0.20118704725673189</c:v>
                </c:pt>
                <c:pt idx="54">
                  <c:v>0.20577739877919898</c:v>
                </c:pt>
                <c:pt idx="55">
                  <c:v>0.20886119603493936</c:v>
                </c:pt>
                <c:pt idx="56">
                  <c:v>0.21143284374577509</c:v>
                </c:pt>
                <c:pt idx="57">
                  <c:v>0.21150478555858013</c:v>
                </c:pt>
                <c:pt idx="58">
                  <c:v>0.21165745927514473</c:v>
                </c:pt>
                <c:pt idx="59">
                  <c:v>0.21531042654897925</c:v>
                </c:pt>
                <c:pt idx="60">
                  <c:v>0.21668148237673909</c:v>
                </c:pt>
                <c:pt idx="61">
                  <c:v>0.21762170007046963</c:v>
                </c:pt>
                <c:pt idx="62">
                  <c:v>0.21793144506017709</c:v>
                </c:pt>
                <c:pt idx="63">
                  <c:v>0.22077702147273812</c:v>
                </c:pt>
                <c:pt idx="64">
                  <c:v>0.22086359211667428</c:v>
                </c:pt>
                <c:pt idx="65">
                  <c:v>0.22169293340573112</c:v>
                </c:pt>
                <c:pt idx="66">
                  <c:v>0.22515695584852716</c:v>
                </c:pt>
                <c:pt idx="67">
                  <c:v>0.22734636819188239</c:v>
                </c:pt>
                <c:pt idx="68">
                  <c:v>0.2281879409103062</c:v>
                </c:pt>
                <c:pt idx="69">
                  <c:v>0.23415145569278853</c:v>
                </c:pt>
                <c:pt idx="70">
                  <c:v>0.23445486118192871</c:v>
                </c:pt>
                <c:pt idx="71">
                  <c:v>0.23484537175709244</c:v>
                </c:pt>
                <c:pt idx="72">
                  <c:v>0.23527892213520513</c:v>
                </c:pt>
                <c:pt idx="73">
                  <c:v>0.2380365636002193</c:v>
                </c:pt>
                <c:pt idx="74">
                  <c:v>0.23908534857040309</c:v>
                </c:pt>
                <c:pt idx="75">
                  <c:v>0.24040329984498002</c:v>
                </c:pt>
                <c:pt idx="76">
                  <c:v>0.2415860180102945</c:v>
                </c:pt>
                <c:pt idx="77">
                  <c:v>0.24529344861292898</c:v>
                </c:pt>
                <c:pt idx="78">
                  <c:v>0.24618941639001574</c:v>
                </c:pt>
                <c:pt idx="79">
                  <c:v>0.2492732593274542</c:v>
                </c:pt>
                <c:pt idx="80">
                  <c:v>0.25073578756280124</c:v>
                </c:pt>
                <c:pt idx="81">
                  <c:v>0.25521297393304027</c:v>
                </c:pt>
                <c:pt idx="82">
                  <c:v>0.25740668889712465</c:v>
                </c:pt>
                <c:pt idx="83">
                  <c:v>0.25770082735433925</c:v>
                </c:pt>
                <c:pt idx="84">
                  <c:v>0.25810522083396148</c:v>
                </c:pt>
                <c:pt idx="85">
                  <c:v>0.25832060209492608</c:v>
                </c:pt>
                <c:pt idx="86">
                  <c:v>0.25966023281422601</c:v>
                </c:pt>
                <c:pt idx="87">
                  <c:v>0.26913273861275067</c:v>
                </c:pt>
                <c:pt idx="88">
                  <c:v>0.2693805038922929</c:v>
                </c:pt>
                <c:pt idx="89">
                  <c:v>0.27064801665277577</c:v>
                </c:pt>
                <c:pt idx="90">
                  <c:v>0.27418274887064276</c:v>
                </c:pt>
                <c:pt idx="91">
                  <c:v>0.27945957979307412</c:v>
                </c:pt>
                <c:pt idx="92">
                  <c:v>0.27982965010248734</c:v>
                </c:pt>
                <c:pt idx="93">
                  <c:v>0.28183386871414406</c:v>
                </c:pt>
                <c:pt idx="94">
                  <c:v>0.28379724033597442</c:v>
                </c:pt>
                <c:pt idx="95">
                  <c:v>0.28396533673729679</c:v>
                </c:pt>
                <c:pt idx="96">
                  <c:v>0.28490222194066372</c:v>
                </c:pt>
                <c:pt idx="97">
                  <c:v>0.28804995393866639</c:v>
                </c:pt>
                <c:pt idx="98">
                  <c:v>0.2882606315091642</c:v>
                </c:pt>
                <c:pt idx="99">
                  <c:v>0.2883233309142299</c:v>
                </c:pt>
                <c:pt idx="100">
                  <c:v>0.29228381690159827</c:v>
                </c:pt>
                <c:pt idx="101">
                  <c:v>0.29405659144185253</c:v>
                </c:pt>
                <c:pt idx="102">
                  <c:v>0.2941801239835099</c:v>
                </c:pt>
                <c:pt idx="103">
                  <c:v>0.294660259005252</c:v>
                </c:pt>
                <c:pt idx="104">
                  <c:v>0.29531353230082846</c:v>
                </c:pt>
                <c:pt idx="105">
                  <c:v>0.29621443433339445</c:v>
                </c:pt>
                <c:pt idx="106">
                  <c:v>0.29647235211599537</c:v>
                </c:pt>
                <c:pt idx="107">
                  <c:v>0.29768575695818961</c:v>
                </c:pt>
                <c:pt idx="108">
                  <c:v>0.30241989951241249</c:v>
                </c:pt>
                <c:pt idx="109">
                  <c:v>0.30453795570894143</c:v>
                </c:pt>
                <c:pt idx="110">
                  <c:v>0.30501332490071414</c:v>
                </c:pt>
                <c:pt idx="111">
                  <c:v>0.30531686639404809</c:v>
                </c:pt>
                <c:pt idx="112">
                  <c:v>0.30672349359818091</c:v>
                </c:pt>
                <c:pt idx="113">
                  <c:v>0.31538666303459906</c:v>
                </c:pt>
                <c:pt idx="114">
                  <c:v>0.31857035404645184</c:v>
                </c:pt>
                <c:pt idx="115">
                  <c:v>0.31980363473535633</c:v>
                </c:pt>
                <c:pt idx="116">
                  <c:v>0.31982663633081598</c:v>
                </c:pt>
                <c:pt idx="117">
                  <c:v>0.32911583862876781</c:v>
                </c:pt>
                <c:pt idx="118">
                  <c:v>0.33022366310619267</c:v>
                </c:pt>
                <c:pt idx="119">
                  <c:v>0.33132040282471953</c:v>
                </c:pt>
                <c:pt idx="120">
                  <c:v>0.33276537527316363</c:v>
                </c:pt>
                <c:pt idx="121">
                  <c:v>0.33502995352641884</c:v>
                </c:pt>
                <c:pt idx="122">
                  <c:v>0.33505106154842756</c:v>
                </c:pt>
                <c:pt idx="123">
                  <c:v>0.33559449007594189</c:v>
                </c:pt>
                <c:pt idx="124">
                  <c:v>0.33777993820912422</c:v>
                </c:pt>
                <c:pt idx="125">
                  <c:v>0.33873607429361785</c:v>
                </c:pt>
                <c:pt idx="126">
                  <c:v>0.34213114969499936</c:v>
                </c:pt>
                <c:pt idx="127">
                  <c:v>0.34375803220965251</c:v>
                </c:pt>
                <c:pt idx="128">
                  <c:v>0.34430844558960827</c:v>
                </c:pt>
                <c:pt idx="129">
                  <c:v>0.34609042244652743</c:v>
                </c:pt>
                <c:pt idx="130">
                  <c:v>0.3475938282514025</c:v>
                </c:pt>
                <c:pt idx="131">
                  <c:v>0.34888929249693346</c:v>
                </c:pt>
                <c:pt idx="132">
                  <c:v>0.35027902888707563</c:v>
                </c:pt>
                <c:pt idx="133">
                  <c:v>0.35558626991674924</c:v>
                </c:pt>
                <c:pt idx="134">
                  <c:v>0.35804308494792636</c:v>
                </c:pt>
                <c:pt idx="135">
                  <c:v>0.35846014811177862</c:v>
                </c:pt>
                <c:pt idx="136">
                  <c:v>0.35954969215878529</c:v>
                </c:pt>
                <c:pt idx="137">
                  <c:v>0.36020610481643733</c:v>
                </c:pt>
                <c:pt idx="138">
                  <c:v>0.36086267613705569</c:v>
                </c:pt>
                <c:pt idx="139">
                  <c:v>0.36446435404960353</c:v>
                </c:pt>
                <c:pt idx="140">
                  <c:v>0.36480275370206472</c:v>
                </c:pt>
                <c:pt idx="141">
                  <c:v>0.36851281465677466</c:v>
                </c:pt>
                <c:pt idx="142">
                  <c:v>0.37075303265649129</c:v>
                </c:pt>
                <c:pt idx="143">
                  <c:v>0.37075961049420292</c:v>
                </c:pt>
                <c:pt idx="144">
                  <c:v>0.37668260719898206</c:v>
                </c:pt>
                <c:pt idx="145">
                  <c:v>0.38184419091972366</c:v>
                </c:pt>
                <c:pt idx="146">
                  <c:v>0.38191549903746314</c:v>
                </c:pt>
                <c:pt idx="147">
                  <c:v>0.38728643493724646</c:v>
                </c:pt>
                <c:pt idx="148">
                  <c:v>0.38828193413222856</c:v>
                </c:pt>
                <c:pt idx="149">
                  <c:v>0.39100616632661156</c:v>
                </c:pt>
                <c:pt idx="150">
                  <c:v>0.39127762385949227</c:v>
                </c:pt>
                <c:pt idx="151">
                  <c:v>0.39236381227465666</c:v>
                </c:pt>
                <c:pt idx="152">
                  <c:v>0.39890053270864034</c:v>
                </c:pt>
                <c:pt idx="153">
                  <c:v>0.4006163620546892</c:v>
                </c:pt>
                <c:pt idx="154">
                  <c:v>0.40093034148797113</c:v>
                </c:pt>
                <c:pt idx="155">
                  <c:v>0.40308744267628493</c:v>
                </c:pt>
                <c:pt idx="156">
                  <c:v>0.4057457945407309</c:v>
                </c:pt>
                <c:pt idx="157">
                  <c:v>0.40576493105377986</c:v>
                </c:pt>
                <c:pt idx="158">
                  <c:v>0.40601789755356599</c:v>
                </c:pt>
                <c:pt idx="159">
                  <c:v>0.40612131083765057</c:v>
                </c:pt>
                <c:pt idx="160">
                  <c:v>0.4090163494191158</c:v>
                </c:pt>
                <c:pt idx="161">
                  <c:v>0.41452263384931409</c:v>
                </c:pt>
                <c:pt idx="162">
                  <c:v>0.41836676427026132</c:v>
                </c:pt>
                <c:pt idx="163">
                  <c:v>0.42100819258459099</c:v>
                </c:pt>
                <c:pt idx="164">
                  <c:v>0.42503544718422681</c:v>
                </c:pt>
                <c:pt idx="165">
                  <c:v>0.43485115138799213</c:v>
                </c:pt>
                <c:pt idx="166">
                  <c:v>0.43587701729465611</c:v>
                </c:pt>
                <c:pt idx="167">
                  <c:v>0.44015159577990493</c:v>
                </c:pt>
                <c:pt idx="168">
                  <c:v>0.44362906976297323</c:v>
                </c:pt>
                <c:pt idx="169">
                  <c:v>0.4584105534816999</c:v>
                </c:pt>
                <c:pt idx="170">
                  <c:v>0.45984355035587476</c:v>
                </c:pt>
                <c:pt idx="171">
                  <c:v>0.46266533745544858</c:v>
                </c:pt>
                <c:pt idx="172">
                  <c:v>0.46957206596368795</c:v>
                </c:pt>
                <c:pt idx="173">
                  <c:v>0.47403429192766444</c:v>
                </c:pt>
                <c:pt idx="174">
                  <c:v>0.47408061147405922</c:v>
                </c:pt>
                <c:pt idx="175">
                  <c:v>0.48055341140086971</c:v>
                </c:pt>
                <c:pt idx="176">
                  <c:v>0.48273220532571171</c:v>
                </c:pt>
                <c:pt idx="177">
                  <c:v>0.48514506177493888</c:v>
                </c:pt>
                <c:pt idx="178">
                  <c:v>0.48707801336846723</c:v>
                </c:pt>
                <c:pt idx="179">
                  <c:v>0.48770263443305117</c:v>
                </c:pt>
                <c:pt idx="180">
                  <c:v>0.49022051942337863</c:v>
                </c:pt>
                <c:pt idx="181">
                  <c:v>0.49074497570884035</c:v>
                </c:pt>
                <c:pt idx="182">
                  <c:v>0.49579562965244683</c:v>
                </c:pt>
                <c:pt idx="183">
                  <c:v>0.50674600624077404</c:v>
                </c:pt>
                <c:pt idx="184">
                  <c:v>0.51060379591194938</c:v>
                </c:pt>
                <c:pt idx="185">
                  <c:v>0.51406845097707077</c:v>
                </c:pt>
                <c:pt idx="186">
                  <c:v>0.51507277198539625</c:v>
                </c:pt>
                <c:pt idx="187">
                  <c:v>0.51588249568618882</c:v>
                </c:pt>
                <c:pt idx="188">
                  <c:v>0.51611433477455027</c:v>
                </c:pt>
                <c:pt idx="189">
                  <c:v>0.52025532872663638</c:v>
                </c:pt>
                <c:pt idx="190">
                  <c:v>0.52237505581801924</c:v>
                </c:pt>
                <c:pt idx="191">
                  <c:v>0.53068550035326845</c:v>
                </c:pt>
                <c:pt idx="192">
                  <c:v>0.53161542146599183</c:v>
                </c:pt>
                <c:pt idx="193">
                  <c:v>0.5335823500520458</c:v>
                </c:pt>
                <c:pt idx="194">
                  <c:v>0.5408720967023315</c:v>
                </c:pt>
                <c:pt idx="195">
                  <c:v>0.54300979674162764</c:v>
                </c:pt>
                <c:pt idx="196">
                  <c:v>0.55298631723783265</c:v>
                </c:pt>
                <c:pt idx="197">
                  <c:v>0.55396829768403943</c:v>
                </c:pt>
                <c:pt idx="198">
                  <c:v>0.55823753210631311</c:v>
                </c:pt>
                <c:pt idx="199">
                  <c:v>0.56256164199850434</c:v>
                </c:pt>
                <c:pt idx="200">
                  <c:v>0.56668822343091341</c:v>
                </c:pt>
                <c:pt idx="201">
                  <c:v>0.56697601333444769</c:v>
                </c:pt>
                <c:pt idx="202">
                  <c:v>0.57760816188399078</c:v>
                </c:pt>
                <c:pt idx="203">
                  <c:v>0.59062042782681146</c:v>
                </c:pt>
                <c:pt idx="204">
                  <c:v>0.59614109127012771</c:v>
                </c:pt>
                <c:pt idx="205">
                  <c:v>0.59851515405472289</c:v>
                </c:pt>
                <c:pt idx="206">
                  <c:v>0.60356148985064206</c:v>
                </c:pt>
                <c:pt idx="207">
                  <c:v>0.60784315806253031</c:v>
                </c:pt>
                <c:pt idx="208">
                  <c:v>0.61813090838165796</c:v>
                </c:pt>
                <c:pt idx="209">
                  <c:v>0.62042678612857816</c:v>
                </c:pt>
                <c:pt idx="210">
                  <c:v>0.62167627852033003</c:v>
                </c:pt>
                <c:pt idx="211">
                  <c:v>0.62549397277455121</c:v>
                </c:pt>
                <c:pt idx="212">
                  <c:v>0.62598053562404876</c:v>
                </c:pt>
                <c:pt idx="213">
                  <c:v>0.6332883574124144</c:v>
                </c:pt>
                <c:pt idx="214">
                  <c:v>0.64050009193457269</c:v>
                </c:pt>
                <c:pt idx="215">
                  <c:v>0.65195894235380347</c:v>
                </c:pt>
                <c:pt idx="216">
                  <c:v>0.66760183418873142</c:v>
                </c:pt>
                <c:pt idx="217">
                  <c:v>0.67859999150036321</c:v>
                </c:pt>
                <c:pt idx="218">
                  <c:v>0.70707647906641857</c:v>
                </c:pt>
                <c:pt idx="219">
                  <c:v>0.70849526982595457</c:v>
                </c:pt>
                <c:pt idx="220">
                  <c:v>0.71274159115266134</c:v>
                </c:pt>
                <c:pt idx="221">
                  <c:v>0.73128797296141212</c:v>
                </c:pt>
                <c:pt idx="222">
                  <c:v>0.73978436374053791</c:v>
                </c:pt>
                <c:pt idx="223">
                  <c:v>0.79645813367950979</c:v>
                </c:pt>
                <c:pt idx="224">
                  <c:v>0.84834324662929106</c:v>
                </c:pt>
              </c:numCache>
            </c:numRef>
          </c:xVal>
          <c:yVal>
            <c:numRef>
              <c:f>Sheet4!$Z$1:$Z$225</c:f>
              <c:numCache>
                <c:formatCode>General</c:formatCode>
                <c:ptCount val="225"/>
                <c:pt idx="0">
                  <c:v>4.7962281867086629E-3</c:v>
                </c:pt>
                <c:pt idx="1">
                  <c:v>8.4279030916046774E-3</c:v>
                </c:pt>
                <c:pt idx="2">
                  <c:v>1.8479682425610051E-2</c:v>
                </c:pt>
                <c:pt idx="3">
                  <c:v>2.5324367707475284E-2</c:v>
                </c:pt>
                <c:pt idx="4">
                  <c:v>3.7314733150687979E-2</c:v>
                </c:pt>
                <c:pt idx="5">
                  <c:v>4.0252367304298507E-2</c:v>
                </c:pt>
                <c:pt idx="6">
                  <c:v>4.0804915608781189E-2</c:v>
                </c:pt>
                <c:pt idx="7">
                  <c:v>4.1794451152119223E-2</c:v>
                </c:pt>
                <c:pt idx="8">
                  <c:v>4.3976097444187519E-2</c:v>
                </c:pt>
                <c:pt idx="9">
                  <c:v>4.8874276364822548E-2</c:v>
                </c:pt>
                <c:pt idx="10">
                  <c:v>5.1749070759229944E-2</c:v>
                </c:pt>
                <c:pt idx="11">
                  <c:v>7.1514923644390327E-2</c:v>
                </c:pt>
                <c:pt idx="12">
                  <c:v>7.9673488405113777E-2</c:v>
                </c:pt>
                <c:pt idx="13">
                  <c:v>8.4640954405167793E-2</c:v>
                </c:pt>
                <c:pt idx="14">
                  <c:v>8.7225981316729331E-2</c:v>
                </c:pt>
                <c:pt idx="15">
                  <c:v>9.0689138283150575E-2</c:v>
                </c:pt>
                <c:pt idx="16">
                  <c:v>0.11131618861367749</c:v>
                </c:pt>
                <c:pt idx="17">
                  <c:v>0.113469962011936</c:v>
                </c:pt>
                <c:pt idx="18">
                  <c:v>0.11831262604253333</c:v>
                </c:pt>
                <c:pt idx="19">
                  <c:v>0.12668332172355337</c:v>
                </c:pt>
                <c:pt idx="20">
                  <c:v>0.12836725111732586</c:v>
                </c:pt>
                <c:pt idx="21">
                  <c:v>0.13047742782699176</c:v>
                </c:pt>
                <c:pt idx="22">
                  <c:v>0.14029537610728085</c:v>
                </c:pt>
                <c:pt idx="23">
                  <c:v>0.14475857575345707</c:v>
                </c:pt>
                <c:pt idx="24">
                  <c:v>0.14688437081541805</c:v>
                </c:pt>
                <c:pt idx="25">
                  <c:v>0.1562036989623686</c:v>
                </c:pt>
                <c:pt idx="26">
                  <c:v>0.15673129083600068</c:v>
                </c:pt>
                <c:pt idx="27">
                  <c:v>0.15959778725074419</c:v>
                </c:pt>
                <c:pt idx="28">
                  <c:v>0.1604785959305241</c:v>
                </c:pt>
                <c:pt idx="29">
                  <c:v>0.16093660679221999</c:v>
                </c:pt>
                <c:pt idx="30">
                  <c:v>0.16239434736989755</c:v>
                </c:pt>
                <c:pt idx="31">
                  <c:v>0.16472568949213992</c:v>
                </c:pt>
                <c:pt idx="32">
                  <c:v>0.16613195494217772</c:v>
                </c:pt>
                <c:pt idx="33">
                  <c:v>0.16743406716843398</c:v>
                </c:pt>
                <c:pt idx="34">
                  <c:v>0.17304076715464647</c:v>
                </c:pt>
                <c:pt idx="35">
                  <c:v>0.17346605565107184</c:v>
                </c:pt>
                <c:pt idx="36">
                  <c:v>0.18252681354142455</c:v>
                </c:pt>
                <c:pt idx="37">
                  <c:v>0.19332706994755069</c:v>
                </c:pt>
                <c:pt idx="38">
                  <c:v>0.19399136879853168</c:v>
                </c:pt>
                <c:pt idx="39">
                  <c:v>0.19503869001931667</c:v>
                </c:pt>
                <c:pt idx="40">
                  <c:v>0.19982757250397454</c:v>
                </c:pt>
                <c:pt idx="41">
                  <c:v>0.20402618918424956</c:v>
                </c:pt>
                <c:pt idx="42">
                  <c:v>0.21780921211806531</c:v>
                </c:pt>
                <c:pt idx="43">
                  <c:v>0.22696234412368274</c:v>
                </c:pt>
                <c:pt idx="44">
                  <c:v>0.23195676453962658</c:v>
                </c:pt>
                <c:pt idx="45">
                  <c:v>0.24550712851370543</c:v>
                </c:pt>
                <c:pt idx="46">
                  <c:v>0.24944251037235599</c:v>
                </c:pt>
                <c:pt idx="47">
                  <c:v>0.25496952199128586</c:v>
                </c:pt>
                <c:pt idx="48">
                  <c:v>0.25725587140337614</c:v>
                </c:pt>
                <c:pt idx="49">
                  <c:v>0.25820793564509836</c:v>
                </c:pt>
                <c:pt idx="50">
                  <c:v>0.25978504265819191</c:v>
                </c:pt>
                <c:pt idx="51">
                  <c:v>0.2611774018993045</c:v>
                </c:pt>
                <c:pt idx="52">
                  <c:v>0.26159010527393189</c:v>
                </c:pt>
                <c:pt idx="53">
                  <c:v>0.26515286037013969</c:v>
                </c:pt>
                <c:pt idx="54">
                  <c:v>0.27459299793658692</c:v>
                </c:pt>
                <c:pt idx="55">
                  <c:v>0.28096162413318088</c:v>
                </c:pt>
                <c:pt idx="56">
                  <c:v>0.28628761373250361</c:v>
                </c:pt>
                <c:pt idx="57">
                  <c:v>0.28643679501022068</c:v>
                </c:pt>
                <c:pt idx="58">
                  <c:v>0.28675341783705777</c:v>
                </c:pt>
                <c:pt idx="59">
                  <c:v>0.29434194487690857</c:v>
                </c:pt>
                <c:pt idx="60">
                  <c:v>0.29719614742606465</c:v>
                </c:pt>
                <c:pt idx="61">
                  <c:v>0.29915523587094422</c:v>
                </c:pt>
                <c:pt idx="62">
                  <c:v>0.29980094638298282</c:v>
                </c:pt>
                <c:pt idx="63">
                  <c:v>0.30573982711361392</c:v>
                </c:pt>
                <c:pt idx="64">
                  <c:v>0.30592069127780308</c:v>
                </c:pt>
                <c:pt idx="65">
                  <c:v>0.30765389103415319</c:v>
                </c:pt>
                <c:pt idx="66">
                  <c:v>0.31490304480376752</c:v>
                </c:pt>
                <c:pt idx="67">
                  <c:v>0.31949234450429148</c:v>
                </c:pt>
                <c:pt idx="68">
                  <c:v>0.32125780189670122</c:v>
                </c:pt>
                <c:pt idx="69">
                  <c:v>0.33378746759423877</c:v>
                </c:pt>
                <c:pt idx="70">
                  <c:v>0.33442573416768873</c:v>
                </c:pt>
                <c:pt idx="71">
                  <c:v>0.33524734010005691</c:v>
                </c:pt>
                <c:pt idx="72">
                  <c:v>0.33615962532778865</c:v>
                </c:pt>
                <c:pt idx="73">
                  <c:v>0.34196517406325116</c:v>
                </c:pt>
                <c:pt idx="74">
                  <c:v>0.34417430161568263</c:v>
                </c:pt>
                <c:pt idx="75">
                  <c:v>0.34695117443382339</c:v>
                </c:pt>
                <c:pt idx="76">
                  <c:v>0.3494437745433745</c:v>
                </c:pt>
                <c:pt idx="77">
                  <c:v>0.35726040501732448</c:v>
                </c:pt>
                <c:pt idx="78">
                  <c:v>0.3591499672975671</c:v>
                </c:pt>
                <c:pt idx="79">
                  <c:v>0.3656545342753606</c:v>
                </c:pt>
                <c:pt idx="80">
                  <c:v>0.36873954890564048</c:v>
                </c:pt>
                <c:pt idx="81">
                  <c:v>0.37818256178641596</c:v>
                </c:pt>
                <c:pt idx="82">
                  <c:v>0.38280796696951147</c:v>
                </c:pt>
                <c:pt idx="83">
                  <c:v>0.38342804265905195</c:v>
                </c:pt>
                <c:pt idx="84">
                  <c:v>0.38428049969493272</c:v>
                </c:pt>
                <c:pt idx="85">
                  <c:v>0.38473449740014343</c:v>
                </c:pt>
                <c:pt idx="86">
                  <c:v>0.38755787913835621</c:v>
                </c:pt>
                <c:pt idx="87">
                  <c:v>0.40749442204834391</c:v>
                </c:pt>
                <c:pt idx="88">
                  <c:v>0.40801505479339328</c:v>
                </c:pt>
                <c:pt idx="89">
                  <c:v>0.410677689620218</c:v>
                </c:pt>
                <c:pt idx="90">
                  <c:v>0.41809530628456604</c:v>
                </c:pt>
                <c:pt idx="91">
                  <c:v>0.42914449185606229</c:v>
                </c:pt>
                <c:pt idx="92">
                  <c:v>0.42991817133127319</c:v>
                </c:pt>
                <c:pt idx="93">
                  <c:v>0.43410525357496627</c:v>
                </c:pt>
                <c:pt idx="94">
                  <c:v>0.43820188726748671</c:v>
                </c:pt>
                <c:pt idx="95">
                  <c:v>0.43855238098277072</c:v>
                </c:pt>
                <c:pt idx="96">
                  <c:v>0.44050513148466092</c:v>
                </c:pt>
                <c:pt idx="97">
                  <c:v>0.44705659864132874</c:v>
                </c:pt>
                <c:pt idx="98">
                  <c:v>0.44749455482737455</c:v>
                </c:pt>
                <c:pt idx="99">
                  <c:v>0.4476248809738933</c:v>
                </c:pt>
                <c:pt idx="100">
                  <c:v>0.45584435124370948</c:v>
                </c:pt>
                <c:pt idx="101">
                  <c:v>0.45951503451924774</c:v>
                </c:pt>
                <c:pt idx="102">
                  <c:v>0.45977061587094442</c:v>
                </c:pt>
                <c:pt idx="103">
                  <c:v>0.46076373039622398</c:v>
                </c:pt>
                <c:pt idx="104">
                  <c:v>0.4621143065068406</c:v>
                </c:pt>
                <c:pt idx="105">
                  <c:v>0.46397556760706898</c:v>
                </c:pt>
                <c:pt idx="106">
                  <c:v>0.46450815247204719</c:v>
                </c:pt>
                <c:pt idx="107">
                  <c:v>0.46701210888079647</c:v>
                </c:pt>
                <c:pt idx="108">
                  <c:v>0.47675433535341488</c:v>
                </c:pt>
                <c:pt idx="109">
                  <c:v>0.48109841215503768</c:v>
                </c:pt>
                <c:pt idx="110">
                  <c:v>0.48207209194878942</c:v>
                </c:pt>
                <c:pt idx="111">
                  <c:v>0.48269357283131986</c:v>
                </c:pt>
                <c:pt idx="112">
                  <c:v>0.48557096485023843</c:v>
                </c:pt>
                <c:pt idx="113">
                  <c:v>0.50319383953055197</c:v>
                </c:pt>
                <c:pt idx="114">
                  <c:v>0.50962502608676152</c:v>
                </c:pt>
                <c:pt idx="115">
                  <c:v>0.51210941876705318</c:v>
                </c:pt>
                <c:pt idx="116">
                  <c:v>0.51215571736729326</c:v>
                </c:pt>
                <c:pt idx="117">
                  <c:v>0.53073778102351743</c:v>
                </c:pt>
                <c:pt idx="118">
                  <c:v>0.53293790016179865</c:v>
                </c:pt>
                <c:pt idx="119">
                  <c:v>0.53511252476413584</c:v>
                </c:pt>
                <c:pt idx="120">
                  <c:v>0.53797228066546099</c:v>
                </c:pt>
                <c:pt idx="121">
                  <c:v>0.54244171262453467</c:v>
                </c:pt>
                <c:pt idx="122">
                  <c:v>0.5424832998954886</c:v>
                </c:pt>
                <c:pt idx="123">
                  <c:v>0.54355350693339344</c:v>
                </c:pt>
                <c:pt idx="124">
                  <c:v>0.54784838745279618</c:v>
                </c:pt>
                <c:pt idx="125">
                  <c:v>0.54972279342410868</c:v>
                </c:pt>
                <c:pt idx="126">
                  <c:v>0.55635540710270304</c:v>
                </c:pt>
                <c:pt idx="127">
                  <c:v>0.55952071177991236</c:v>
                </c:pt>
                <c:pt idx="128">
                  <c:v>0.56058968004826726</c:v>
                </c:pt>
                <c:pt idx="129">
                  <c:v>0.56404372946964565</c:v>
                </c:pt>
                <c:pt idx="130">
                  <c:v>0.56694970565427349</c:v>
                </c:pt>
                <c:pt idx="131">
                  <c:v>0.56944772411568534</c:v>
                </c:pt>
                <c:pt idx="132">
                  <c:v>0.57212126649358286</c:v>
                </c:pt>
                <c:pt idx="133">
                  <c:v>0.58227049468758718</c:v>
                </c:pt>
                <c:pt idx="134">
                  <c:v>0.58693550138152484</c:v>
                </c:pt>
                <c:pt idx="135">
                  <c:v>0.58772529623917813</c:v>
                </c:pt>
                <c:pt idx="136">
                  <c:v>0.58978563688365215</c:v>
                </c:pt>
                <c:pt idx="137">
                  <c:v>0.59102486282613165</c:v>
                </c:pt>
                <c:pt idx="138">
                  <c:v>0.59226283274566471</c:v>
                </c:pt>
                <c:pt idx="139">
                  <c:v>0.59902588045353489</c:v>
                </c:pt>
                <c:pt idx="140">
                  <c:v>0.59965885950772935</c:v>
                </c:pt>
                <c:pt idx="141">
                  <c:v>0.60657055429224693</c:v>
                </c:pt>
                <c:pt idx="142">
                  <c:v>0.61071885780893087</c:v>
                </c:pt>
                <c:pt idx="143">
                  <c:v>0.61073101010378217</c:v>
                </c:pt>
                <c:pt idx="144">
                  <c:v>0.62160567478676643</c:v>
                </c:pt>
                <c:pt idx="145">
                  <c:v>0.63096988568313006</c:v>
                </c:pt>
                <c:pt idx="146">
                  <c:v>0.63109850743478646</c:v>
                </c:pt>
                <c:pt idx="147">
                  <c:v>0.64072694463859614</c:v>
                </c:pt>
                <c:pt idx="148">
                  <c:v>0.64249858052679165</c:v>
                </c:pt>
                <c:pt idx="149">
                  <c:v>0.64732572711994441</c:v>
                </c:pt>
                <c:pt idx="150">
                  <c:v>0.64780503491466024</c:v>
                </c:pt>
                <c:pt idx="151">
                  <c:v>0.64971980763557535</c:v>
                </c:pt>
                <c:pt idx="152">
                  <c:v>0.66113751265134557</c:v>
                </c:pt>
                <c:pt idx="153">
                  <c:v>0.66410425248082128</c:v>
                </c:pt>
                <c:pt idx="154">
                  <c:v>0.66464575860765729</c:v>
                </c:pt>
                <c:pt idx="155">
                  <c:v>0.66835444117357989</c:v>
                </c:pt>
                <c:pt idx="156">
                  <c:v>0.6728969747341581</c:v>
                </c:pt>
                <c:pt idx="157">
                  <c:v>0.67292956237215962</c:v>
                </c:pt>
                <c:pt idx="158">
                  <c:v>0.67336018847233858</c:v>
                </c:pt>
                <c:pt idx="159">
                  <c:v>0.67353614827336217</c:v>
                </c:pt>
                <c:pt idx="160">
                  <c:v>0.67844294242441394</c:v>
                </c:pt>
                <c:pt idx="161">
                  <c:v>0.68767251017217124</c:v>
                </c:pt>
                <c:pt idx="162">
                  <c:v>0.69403503679365608</c:v>
                </c:pt>
                <c:pt idx="163">
                  <c:v>0.69836794811103031</c:v>
                </c:pt>
                <c:pt idx="164">
                  <c:v>0.70491247256173473</c:v>
                </c:pt>
                <c:pt idx="165">
                  <c:v>0.72054777608212284</c:v>
                </c:pt>
                <c:pt idx="166">
                  <c:v>0.72215574845756625</c:v>
                </c:pt>
                <c:pt idx="167">
                  <c:v>0.72880213489411361</c:v>
                </c:pt>
                <c:pt idx="168">
                  <c:v>0.73414489792986881</c:v>
                </c:pt>
                <c:pt idx="169">
                  <c:v>0.75620444340728143</c:v>
                </c:pt>
                <c:pt idx="170">
                  <c:v>0.75828650593140012</c:v>
                </c:pt>
                <c:pt idx="171">
                  <c:v>0.76235698386590134</c:v>
                </c:pt>
                <c:pt idx="172">
                  <c:v>0.77215482493947585</c:v>
                </c:pt>
                <c:pt idx="173">
                  <c:v>0.77835963998278268</c:v>
                </c:pt>
                <c:pt idx="174">
                  <c:v>0.77842353105695161</c:v>
                </c:pt>
                <c:pt idx="175">
                  <c:v>0.78724706591715998</c:v>
                </c:pt>
                <c:pt idx="176">
                  <c:v>0.79017026551275105</c:v>
                </c:pt>
                <c:pt idx="177">
                  <c:v>0.7933799006123925</c:v>
                </c:pt>
                <c:pt idx="178">
                  <c:v>0.79593021321328683</c:v>
                </c:pt>
                <c:pt idx="179">
                  <c:v>0.79675034551181834</c:v>
                </c:pt>
                <c:pt idx="180">
                  <c:v>0.80003659976951602</c:v>
                </c:pt>
                <c:pt idx="181">
                  <c:v>0.80071711790538846</c:v>
                </c:pt>
                <c:pt idx="182">
                  <c:v>0.80720034680809893</c:v>
                </c:pt>
                <c:pt idx="183">
                  <c:v>0.82081874659974474</c:v>
                </c:pt>
                <c:pt idx="184">
                  <c:v>0.82547370634864814</c:v>
                </c:pt>
                <c:pt idx="185">
                  <c:v>0.82959095409892836</c:v>
                </c:pt>
                <c:pt idx="186">
                  <c:v>0.83077324880450709</c:v>
                </c:pt>
                <c:pt idx="187">
                  <c:v>0.83172279955171535</c:v>
                </c:pt>
                <c:pt idx="188">
                  <c:v>0.8319940718059804</c:v>
                </c:pt>
                <c:pt idx="189">
                  <c:v>0.83679429305714248</c:v>
                </c:pt>
                <c:pt idx="190">
                  <c:v>0.83921844275040525</c:v>
                </c:pt>
                <c:pt idx="191">
                  <c:v>0.84850719983957967</c:v>
                </c:pt>
                <c:pt idx="192">
                  <c:v>0.84952530865206333</c:v>
                </c:pt>
                <c:pt idx="193">
                  <c:v>0.85166469050096882</c:v>
                </c:pt>
                <c:pt idx="194">
                  <c:v>0.85942729723834133</c:v>
                </c:pt>
                <c:pt idx="195">
                  <c:v>0.86165416027222008</c:v>
                </c:pt>
                <c:pt idx="196">
                  <c:v>0.87175176306720759</c:v>
                </c:pt>
                <c:pt idx="197">
                  <c:v>0.87271951347109189</c:v>
                </c:pt>
                <c:pt idx="198">
                  <c:v>0.87687272523537119</c:v>
                </c:pt>
                <c:pt idx="199">
                  <c:v>0.88098991670541149</c:v>
                </c:pt>
                <c:pt idx="200">
                  <c:v>0.88483559865409889</c:v>
                </c:pt>
                <c:pt idx="201">
                  <c:v>0.88510077131887133</c:v>
                </c:pt>
                <c:pt idx="202">
                  <c:v>0.89462275811696002</c:v>
                </c:pt>
                <c:pt idx="203">
                  <c:v>0.90555812471360198</c:v>
                </c:pt>
                <c:pt idx="204">
                  <c:v>0.90996291058666467</c:v>
                </c:pt>
                <c:pt idx="205">
                  <c:v>0.9118146944114971</c:v>
                </c:pt>
                <c:pt idx="206">
                  <c:v>0.91566688433486276</c:v>
                </c:pt>
                <c:pt idx="207">
                  <c:v>0.91884653469463706</c:v>
                </c:pt>
                <c:pt idx="208">
                  <c:v>0.92615803542404529</c:v>
                </c:pt>
                <c:pt idx="209">
                  <c:v>0.92772726881791312</c:v>
                </c:pt>
                <c:pt idx="210">
                  <c:v>0.92857183205929161</c:v>
                </c:pt>
                <c:pt idx="211">
                  <c:v>0.93111123515111238</c:v>
                </c:pt>
                <c:pt idx="212">
                  <c:v>0.93143045568985472</c:v>
                </c:pt>
                <c:pt idx="213">
                  <c:v>0.936105821441374</c:v>
                </c:pt>
                <c:pt idx="214">
                  <c:v>0.94050381832942231</c:v>
                </c:pt>
                <c:pt idx="215">
                  <c:v>0.94706185989814484</c:v>
                </c:pt>
                <c:pt idx="216">
                  <c:v>0.95519270371340692</c:v>
                </c:pt>
                <c:pt idx="217">
                  <c:v>0.96036560782457303</c:v>
                </c:pt>
                <c:pt idx="218">
                  <c:v>0.97181463798078283</c:v>
                </c:pt>
                <c:pt idx="219">
                  <c:v>0.97231577369915345</c:v>
                </c:pt>
                <c:pt idx="220">
                  <c:v>0.97377830705109947</c:v>
                </c:pt>
                <c:pt idx="221">
                  <c:v>0.97953532332338755</c:v>
                </c:pt>
                <c:pt idx="222">
                  <c:v>0.98184759642679786</c:v>
                </c:pt>
                <c:pt idx="223">
                  <c:v>0.99281549487989018</c:v>
                </c:pt>
                <c:pt idx="224">
                  <c:v>0.997675952001433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D4-4A11-B9BE-947ABAA5417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Sheet4!$N$1:$N$225</c:f>
              <c:numCache>
                <c:formatCode>General</c:formatCode>
                <c:ptCount val="225"/>
                <c:pt idx="0">
                  <c:v>2.239919432238089E-2</c:v>
                </c:pt>
                <c:pt idx="1">
                  <c:v>2.9919278006691249E-2</c:v>
                </c:pt>
                <c:pt idx="2">
                  <c:v>4.4989042104941659E-2</c:v>
                </c:pt>
                <c:pt idx="3">
                  <c:v>5.3105688378557066E-2</c:v>
                </c:pt>
                <c:pt idx="4">
                  <c:v>6.5276318163668343E-2</c:v>
                </c:pt>
                <c:pt idx="5">
                  <c:v>6.7987376357202436E-2</c:v>
                </c:pt>
                <c:pt idx="6">
                  <c:v>6.8487873083939527E-2</c:v>
                </c:pt>
                <c:pt idx="7">
                  <c:v>6.9377145995052653E-2</c:v>
                </c:pt>
                <c:pt idx="8">
                  <c:v>7.1307223877816767E-2</c:v>
                </c:pt>
                <c:pt idx="9">
                  <c:v>7.550131914229162E-2</c:v>
                </c:pt>
                <c:pt idx="10">
                  <c:v>7.7882515762269788E-2</c:v>
                </c:pt>
                <c:pt idx="11">
                  <c:v>9.3012834693932789E-2</c:v>
                </c:pt>
                <c:pt idx="12">
                  <c:v>9.8769618863156453E-2</c:v>
                </c:pt>
                <c:pt idx="13">
                  <c:v>0.1021661835805897</c:v>
                </c:pt>
                <c:pt idx="14">
                  <c:v>0.10390448874363693</c:v>
                </c:pt>
                <c:pt idx="15">
                  <c:v>0.10620404358098259</c:v>
                </c:pt>
                <c:pt idx="16">
                  <c:v>0.11930504118780462</c:v>
                </c:pt>
                <c:pt idx="17">
                  <c:v>0.12062214549701959</c:v>
                </c:pt>
                <c:pt idx="18">
                  <c:v>0.12355328502486734</c:v>
                </c:pt>
                <c:pt idx="19">
                  <c:v>0.12852799899639716</c:v>
                </c:pt>
                <c:pt idx="20">
                  <c:v>0.12951566402043108</c:v>
                </c:pt>
                <c:pt idx="21">
                  <c:v>0.13074748241184758</c:v>
                </c:pt>
                <c:pt idx="22">
                  <c:v>0.13639817613185612</c:v>
                </c:pt>
                <c:pt idx="23">
                  <c:v>0.13892616004683483</c:v>
                </c:pt>
                <c:pt idx="24">
                  <c:v>0.14012187387241673</c:v>
                </c:pt>
                <c:pt idx="25">
                  <c:v>0.14530428785362851</c:v>
                </c:pt>
                <c:pt idx="26">
                  <c:v>0.14559491928532514</c:v>
                </c:pt>
                <c:pt idx="27">
                  <c:v>0.14716906464346891</c:v>
                </c:pt>
                <c:pt idx="28">
                  <c:v>0.14765112783292181</c:v>
                </c:pt>
                <c:pt idx="29">
                  <c:v>0.14790149662717339</c:v>
                </c:pt>
                <c:pt idx="30">
                  <c:v>0.14869701578746097</c:v>
                </c:pt>
                <c:pt idx="31">
                  <c:v>0.14996509178094941</c:v>
                </c:pt>
                <c:pt idx="32">
                  <c:v>0.15072755532319027</c:v>
                </c:pt>
                <c:pt idx="33">
                  <c:v>0.15143194313071509</c:v>
                </c:pt>
                <c:pt idx="34">
                  <c:v>0.15444786499706945</c:v>
                </c:pt>
                <c:pt idx="35">
                  <c:v>0.15467553511596627</c:v>
                </c:pt>
                <c:pt idx="36">
                  <c:v>0.15949130653859653</c:v>
                </c:pt>
                <c:pt idx="37">
                  <c:v>0.16515131075481762</c:v>
                </c:pt>
                <c:pt idx="38">
                  <c:v>0.16549680740035394</c:v>
                </c:pt>
                <c:pt idx="39">
                  <c:v>0.16604091895487796</c:v>
                </c:pt>
                <c:pt idx="40">
                  <c:v>0.1685198623066882</c:v>
                </c:pt>
                <c:pt idx="41">
                  <c:v>0.17068153797415514</c:v>
                </c:pt>
                <c:pt idx="42">
                  <c:v>0.17770702326230528</c:v>
                </c:pt>
                <c:pt idx="43">
                  <c:v>0.18231836616629035</c:v>
                </c:pt>
                <c:pt idx="44">
                  <c:v>0.18481814382628495</c:v>
                </c:pt>
                <c:pt idx="45">
                  <c:v>0.19154776952425198</c:v>
                </c:pt>
                <c:pt idx="46">
                  <c:v>0.19348905199464275</c:v>
                </c:pt>
                <c:pt idx="47">
                  <c:v>0.19620633493337178</c:v>
                </c:pt>
                <c:pt idx="48">
                  <c:v>0.19732741450654043</c:v>
                </c:pt>
                <c:pt idx="49">
                  <c:v>0.19779375090088114</c:v>
                </c:pt>
                <c:pt idx="50">
                  <c:v>0.19856561559236671</c:v>
                </c:pt>
                <c:pt idx="51">
                  <c:v>0.19924642133793011</c:v>
                </c:pt>
                <c:pt idx="52">
                  <c:v>0.19944810243297806</c:v>
                </c:pt>
                <c:pt idx="53">
                  <c:v>0.20118704725673189</c:v>
                </c:pt>
                <c:pt idx="54">
                  <c:v>0.20577739877919898</c:v>
                </c:pt>
                <c:pt idx="55">
                  <c:v>0.20886119603493936</c:v>
                </c:pt>
                <c:pt idx="56">
                  <c:v>0.21143284374577509</c:v>
                </c:pt>
                <c:pt idx="57">
                  <c:v>0.21150478555858013</c:v>
                </c:pt>
                <c:pt idx="58">
                  <c:v>0.21165745927514473</c:v>
                </c:pt>
                <c:pt idx="59">
                  <c:v>0.21531042654897925</c:v>
                </c:pt>
                <c:pt idx="60">
                  <c:v>0.21668148237673909</c:v>
                </c:pt>
                <c:pt idx="61">
                  <c:v>0.21762170007046963</c:v>
                </c:pt>
                <c:pt idx="62">
                  <c:v>0.21793144506017709</c:v>
                </c:pt>
                <c:pt idx="63">
                  <c:v>0.22077702147273812</c:v>
                </c:pt>
                <c:pt idx="64">
                  <c:v>0.22086359211667428</c:v>
                </c:pt>
                <c:pt idx="65">
                  <c:v>0.22169293340573112</c:v>
                </c:pt>
                <c:pt idx="66">
                  <c:v>0.22515695584852716</c:v>
                </c:pt>
                <c:pt idx="67">
                  <c:v>0.22734636819188239</c:v>
                </c:pt>
                <c:pt idx="68">
                  <c:v>0.2281879409103062</c:v>
                </c:pt>
                <c:pt idx="69">
                  <c:v>0.23415145569278853</c:v>
                </c:pt>
                <c:pt idx="70">
                  <c:v>0.23445486118192871</c:v>
                </c:pt>
                <c:pt idx="71">
                  <c:v>0.23484537175709244</c:v>
                </c:pt>
                <c:pt idx="72">
                  <c:v>0.23527892213520513</c:v>
                </c:pt>
                <c:pt idx="73">
                  <c:v>0.2380365636002193</c:v>
                </c:pt>
                <c:pt idx="74">
                  <c:v>0.23908534857040309</c:v>
                </c:pt>
                <c:pt idx="75">
                  <c:v>0.24040329984498002</c:v>
                </c:pt>
                <c:pt idx="76">
                  <c:v>0.2415860180102945</c:v>
                </c:pt>
                <c:pt idx="77">
                  <c:v>0.24529344861292898</c:v>
                </c:pt>
                <c:pt idx="78">
                  <c:v>0.24618941639001574</c:v>
                </c:pt>
                <c:pt idx="79">
                  <c:v>0.2492732593274542</c:v>
                </c:pt>
                <c:pt idx="80">
                  <c:v>0.25073578756280124</c:v>
                </c:pt>
                <c:pt idx="81">
                  <c:v>0.25521297393304027</c:v>
                </c:pt>
                <c:pt idx="82">
                  <c:v>0.25740668889712465</c:v>
                </c:pt>
                <c:pt idx="83">
                  <c:v>0.25770082735433925</c:v>
                </c:pt>
                <c:pt idx="84">
                  <c:v>0.25810522083396148</c:v>
                </c:pt>
                <c:pt idx="85">
                  <c:v>0.25832060209492608</c:v>
                </c:pt>
                <c:pt idx="86">
                  <c:v>0.25966023281422601</c:v>
                </c:pt>
                <c:pt idx="87">
                  <c:v>0.26913273861275067</c:v>
                </c:pt>
                <c:pt idx="88">
                  <c:v>0.2693805038922929</c:v>
                </c:pt>
                <c:pt idx="89">
                  <c:v>0.27064801665277577</c:v>
                </c:pt>
                <c:pt idx="90">
                  <c:v>0.27418274887064276</c:v>
                </c:pt>
                <c:pt idx="91">
                  <c:v>0.27945957979307412</c:v>
                </c:pt>
                <c:pt idx="92">
                  <c:v>0.27982965010248734</c:v>
                </c:pt>
                <c:pt idx="93">
                  <c:v>0.28183386871414406</c:v>
                </c:pt>
                <c:pt idx="94">
                  <c:v>0.28379724033597442</c:v>
                </c:pt>
                <c:pt idx="95">
                  <c:v>0.28396533673729679</c:v>
                </c:pt>
                <c:pt idx="96">
                  <c:v>0.28490222194066372</c:v>
                </c:pt>
                <c:pt idx="97">
                  <c:v>0.28804995393866639</c:v>
                </c:pt>
                <c:pt idx="98">
                  <c:v>0.2882606315091642</c:v>
                </c:pt>
                <c:pt idx="99">
                  <c:v>0.2883233309142299</c:v>
                </c:pt>
                <c:pt idx="100">
                  <c:v>0.29228381690159827</c:v>
                </c:pt>
                <c:pt idx="101">
                  <c:v>0.29405659144185253</c:v>
                </c:pt>
                <c:pt idx="102">
                  <c:v>0.2941801239835099</c:v>
                </c:pt>
                <c:pt idx="103">
                  <c:v>0.294660259005252</c:v>
                </c:pt>
                <c:pt idx="104">
                  <c:v>0.29531353230082846</c:v>
                </c:pt>
                <c:pt idx="105">
                  <c:v>0.29621443433339445</c:v>
                </c:pt>
                <c:pt idx="106">
                  <c:v>0.29647235211599537</c:v>
                </c:pt>
                <c:pt idx="107">
                  <c:v>0.29768575695818961</c:v>
                </c:pt>
                <c:pt idx="108">
                  <c:v>0.30241989951241249</c:v>
                </c:pt>
                <c:pt idx="109">
                  <c:v>0.30453795570894143</c:v>
                </c:pt>
                <c:pt idx="110">
                  <c:v>0.30501332490071414</c:v>
                </c:pt>
                <c:pt idx="111">
                  <c:v>0.30531686639404809</c:v>
                </c:pt>
                <c:pt idx="112">
                  <c:v>0.30672349359818091</c:v>
                </c:pt>
                <c:pt idx="113">
                  <c:v>0.31538666303459906</c:v>
                </c:pt>
                <c:pt idx="114">
                  <c:v>0.31857035404645184</c:v>
                </c:pt>
                <c:pt idx="115">
                  <c:v>0.31980363473535633</c:v>
                </c:pt>
                <c:pt idx="116">
                  <c:v>0.31982663633081598</c:v>
                </c:pt>
                <c:pt idx="117">
                  <c:v>0.32911583862876781</c:v>
                </c:pt>
                <c:pt idx="118">
                  <c:v>0.33022366310619267</c:v>
                </c:pt>
                <c:pt idx="119">
                  <c:v>0.33132040282471953</c:v>
                </c:pt>
                <c:pt idx="120">
                  <c:v>0.33276537527316363</c:v>
                </c:pt>
                <c:pt idx="121">
                  <c:v>0.33502995352641884</c:v>
                </c:pt>
                <c:pt idx="122">
                  <c:v>0.33505106154842756</c:v>
                </c:pt>
                <c:pt idx="123">
                  <c:v>0.33559449007594189</c:v>
                </c:pt>
                <c:pt idx="124">
                  <c:v>0.33777993820912422</c:v>
                </c:pt>
                <c:pt idx="125">
                  <c:v>0.33873607429361785</c:v>
                </c:pt>
                <c:pt idx="126">
                  <c:v>0.34213114969499936</c:v>
                </c:pt>
                <c:pt idx="127">
                  <c:v>0.34375803220965251</c:v>
                </c:pt>
                <c:pt idx="128">
                  <c:v>0.34430844558960827</c:v>
                </c:pt>
                <c:pt idx="129">
                  <c:v>0.34609042244652743</c:v>
                </c:pt>
                <c:pt idx="130">
                  <c:v>0.3475938282514025</c:v>
                </c:pt>
                <c:pt idx="131">
                  <c:v>0.34888929249693346</c:v>
                </c:pt>
                <c:pt idx="132">
                  <c:v>0.35027902888707563</c:v>
                </c:pt>
                <c:pt idx="133">
                  <c:v>0.35558626991674924</c:v>
                </c:pt>
                <c:pt idx="134">
                  <c:v>0.35804308494792636</c:v>
                </c:pt>
                <c:pt idx="135">
                  <c:v>0.35846014811177862</c:v>
                </c:pt>
                <c:pt idx="136">
                  <c:v>0.35954969215878529</c:v>
                </c:pt>
                <c:pt idx="137">
                  <c:v>0.36020610481643733</c:v>
                </c:pt>
                <c:pt idx="138">
                  <c:v>0.36086267613705569</c:v>
                </c:pt>
                <c:pt idx="139">
                  <c:v>0.36446435404960353</c:v>
                </c:pt>
                <c:pt idx="140">
                  <c:v>0.36480275370206472</c:v>
                </c:pt>
                <c:pt idx="141">
                  <c:v>0.36851281465677466</c:v>
                </c:pt>
                <c:pt idx="142">
                  <c:v>0.37075303265649129</c:v>
                </c:pt>
                <c:pt idx="143">
                  <c:v>0.37075961049420292</c:v>
                </c:pt>
                <c:pt idx="144">
                  <c:v>0.37668260719898206</c:v>
                </c:pt>
                <c:pt idx="145">
                  <c:v>0.38184419091972366</c:v>
                </c:pt>
                <c:pt idx="146">
                  <c:v>0.38191549903746314</c:v>
                </c:pt>
                <c:pt idx="147">
                  <c:v>0.38728643493724646</c:v>
                </c:pt>
                <c:pt idx="148">
                  <c:v>0.38828193413222856</c:v>
                </c:pt>
                <c:pt idx="149">
                  <c:v>0.39100616632661156</c:v>
                </c:pt>
                <c:pt idx="150">
                  <c:v>0.39127762385949227</c:v>
                </c:pt>
                <c:pt idx="151">
                  <c:v>0.39236381227465666</c:v>
                </c:pt>
                <c:pt idx="152">
                  <c:v>0.39890053270864034</c:v>
                </c:pt>
                <c:pt idx="153">
                  <c:v>0.4006163620546892</c:v>
                </c:pt>
                <c:pt idx="154">
                  <c:v>0.40093034148797113</c:v>
                </c:pt>
                <c:pt idx="155">
                  <c:v>0.40308744267628493</c:v>
                </c:pt>
                <c:pt idx="156">
                  <c:v>0.4057457945407309</c:v>
                </c:pt>
                <c:pt idx="157">
                  <c:v>0.40576493105377986</c:v>
                </c:pt>
                <c:pt idx="158">
                  <c:v>0.40601789755356599</c:v>
                </c:pt>
                <c:pt idx="159">
                  <c:v>0.40612131083765057</c:v>
                </c:pt>
                <c:pt idx="160">
                  <c:v>0.4090163494191158</c:v>
                </c:pt>
                <c:pt idx="161">
                  <c:v>0.41452263384931409</c:v>
                </c:pt>
                <c:pt idx="162">
                  <c:v>0.41836676427026132</c:v>
                </c:pt>
                <c:pt idx="163">
                  <c:v>0.42100819258459099</c:v>
                </c:pt>
                <c:pt idx="164">
                  <c:v>0.42503544718422681</c:v>
                </c:pt>
                <c:pt idx="165">
                  <c:v>0.43485115138799213</c:v>
                </c:pt>
                <c:pt idx="166">
                  <c:v>0.43587701729465611</c:v>
                </c:pt>
                <c:pt idx="167">
                  <c:v>0.44015159577990493</c:v>
                </c:pt>
                <c:pt idx="168">
                  <c:v>0.44362906976297323</c:v>
                </c:pt>
                <c:pt idx="169">
                  <c:v>0.4584105534816999</c:v>
                </c:pt>
                <c:pt idx="170">
                  <c:v>0.45984355035587476</c:v>
                </c:pt>
                <c:pt idx="171">
                  <c:v>0.46266533745544858</c:v>
                </c:pt>
                <c:pt idx="172">
                  <c:v>0.46957206596368795</c:v>
                </c:pt>
                <c:pt idx="173">
                  <c:v>0.47403429192766444</c:v>
                </c:pt>
                <c:pt idx="174">
                  <c:v>0.47408061147405922</c:v>
                </c:pt>
                <c:pt idx="175">
                  <c:v>0.48055341140086971</c:v>
                </c:pt>
                <c:pt idx="176">
                  <c:v>0.48273220532571171</c:v>
                </c:pt>
                <c:pt idx="177">
                  <c:v>0.48514506177493888</c:v>
                </c:pt>
                <c:pt idx="178">
                  <c:v>0.48707801336846723</c:v>
                </c:pt>
                <c:pt idx="179">
                  <c:v>0.48770263443305117</c:v>
                </c:pt>
                <c:pt idx="180">
                  <c:v>0.49022051942337863</c:v>
                </c:pt>
                <c:pt idx="181">
                  <c:v>0.49074497570884035</c:v>
                </c:pt>
                <c:pt idx="182">
                  <c:v>0.49579562965244683</c:v>
                </c:pt>
                <c:pt idx="183">
                  <c:v>0.50674600624077404</c:v>
                </c:pt>
                <c:pt idx="184">
                  <c:v>0.51060379591194938</c:v>
                </c:pt>
                <c:pt idx="185">
                  <c:v>0.51406845097707077</c:v>
                </c:pt>
                <c:pt idx="186">
                  <c:v>0.51507277198539625</c:v>
                </c:pt>
                <c:pt idx="187">
                  <c:v>0.51588249568618882</c:v>
                </c:pt>
                <c:pt idx="188">
                  <c:v>0.51611433477455027</c:v>
                </c:pt>
                <c:pt idx="189">
                  <c:v>0.52025532872663638</c:v>
                </c:pt>
                <c:pt idx="190">
                  <c:v>0.52237505581801924</c:v>
                </c:pt>
                <c:pt idx="191">
                  <c:v>0.53068550035326845</c:v>
                </c:pt>
                <c:pt idx="192">
                  <c:v>0.53161542146599183</c:v>
                </c:pt>
                <c:pt idx="193">
                  <c:v>0.5335823500520458</c:v>
                </c:pt>
                <c:pt idx="194">
                  <c:v>0.5408720967023315</c:v>
                </c:pt>
                <c:pt idx="195">
                  <c:v>0.54300979674162764</c:v>
                </c:pt>
                <c:pt idx="196">
                  <c:v>0.55298631723783265</c:v>
                </c:pt>
                <c:pt idx="197">
                  <c:v>0.55396829768403943</c:v>
                </c:pt>
                <c:pt idx="198">
                  <c:v>0.55823753210631311</c:v>
                </c:pt>
                <c:pt idx="199">
                  <c:v>0.56256164199850434</c:v>
                </c:pt>
                <c:pt idx="200">
                  <c:v>0.56668822343091341</c:v>
                </c:pt>
                <c:pt idx="201">
                  <c:v>0.56697601333444769</c:v>
                </c:pt>
                <c:pt idx="202">
                  <c:v>0.57760816188399078</c:v>
                </c:pt>
                <c:pt idx="203">
                  <c:v>0.59062042782681146</c:v>
                </c:pt>
                <c:pt idx="204">
                  <c:v>0.59614109127012771</c:v>
                </c:pt>
                <c:pt idx="205">
                  <c:v>0.59851515405472289</c:v>
                </c:pt>
                <c:pt idx="206">
                  <c:v>0.60356148985064206</c:v>
                </c:pt>
                <c:pt idx="207">
                  <c:v>0.60784315806253031</c:v>
                </c:pt>
                <c:pt idx="208">
                  <c:v>0.61813090838165796</c:v>
                </c:pt>
                <c:pt idx="209">
                  <c:v>0.62042678612857816</c:v>
                </c:pt>
                <c:pt idx="210">
                  <c:v>0.62167627852033003</c:v>
                </c:pt>
                <c:pt idx="211">
                  <c:v>0.62549397277455121</c:v>
                </c:pt>
                <c:pt idx="212">
                  <c:v>0.62598053562404876</c:v>
                </c:pt>
                <c:pt idx="213">
                  <c:v>0.6332883574124144</c:v>
                </c:pt>
                <c:pt idx="214">
                  <c:v>0.64050009193457269</c:v>
                </c:pt>
                <c:pt idx="215">
                  <c:v>0.65195894235380347</c:v>
                </c:pt>
                <c:pt idx="216">
                  <c:v>0.66760183418873142</c:v>
                </c:pt>
                <c:pt idx="217">
                  <c:v>0.67859999150036321</c:v>
                </c:pt>
                <c:pt idx="218">
                  <c:v>0.70707647906641857</c:v>
                </c:pt>
                <c:pt idx="219">
                  <c:v>0.70849526982595457</c:v>
                </c:pt>
                <c:pt idx="220">
                  <c:v>0.71274159115266134</c:v>
                </c:pt>
                <c:pt idx="221">
                  <c:v>0.73128797296141212</c:v>
                </c:pt>
                <c:pt idx="222">
                  <c:v>0.73978436374053791</c:v>
                </c:pt>
                <c:pt idx="223">
                  <c:v>0.79645813367950979</c:v>
                </c:pt>
                <c:pt idx="224">
                  <c:v>0.84834324662929106</c:v>
                </c:pt>
              </c:numCache>
            </c:numRef>
          </c:xVal>
          <c:yVal>
            <c:numRef>
              <c:f>Sheet4!$Y$1:$Y$225</c:f>
              <c:numCache>
                <c:formatCode>General</c:formatCode>
                <c:ptCount val="225"/>
                <c:pt idx="0">
                  <c:v>2.2222222222222222E-3</c:v>
                </c:pt>
                <c:pt idx="1">
                  <c:v>6.6666666666666671E-3</c:v>
                </c:pt>
                <c:pt idx="2">
                  <c:v>1.1111111111111112E-2</c:v>
                </c:pt>
                <c:pt idx="3">
                  <c:v>1.5555555555555555E-2</c:v>
                </c:pt>
                <c:pt idx="4">
                  <c:v>0.02</c:v>
                </c:pt>
                <c:pt idx="5">
                  <c:v>2.4444444444444446E-2</c:v>
                </c:pt>
                <c:pt idx="6">
                  <c:v>2.8888888888888888E-2</c:v>
                </c:pt>
                <c:pt idx="7">
                  <c:v>3.3333333333333333E-2</c:v>
                </c:pt>
                <c:pt idx="8">
                  <c:v>3.7777777777777778E-2</c:v>
                </c:pt>
                <c:pt idx="9">
                  <c:v>4.2222222222222223E-2</c:v>
                </c:pt>
                <c:pt idx="10">
                  <c:v>4.6666666666666669E-2</c:v>
                </c:pt>
                <c:pt idx="11">
                  <c:v>5.1111111111111114E-2</c:v>
                </c:pt>
                <c:pt idx="12">
                  <c:v>5.5555555555555552E-2</c:v>
                </c:pt>
                <c:pt idx="13">
                  <c:v>0.06</c:v>
                </c:pt>
                <c:pt idx="14">
                  <c:v>6.4444444444444443E-2</c:v>
                </c:pt>
                <c:pt idx="15">
                  <c:v>6.8888888888888888E-2</c:v>
                </c:pt>
                <c:pt idx="16">
                  <c:v>7.3333333333333334E-2</c:v>
                </c:pt>
                <c:pt idx="17">
                  <c:v>7.7777777777777779E-2</c:v>
                </c:pt>
                <c:pt idx="18">
                  <c:v>8.2222222222222224E-2</c:v>
                </c:pt>
                <c:pt idx="19">
                  <c:v>8.666666666666667E-2</c:v>
                </c:pt>
                <c:pt idx="20">
                  <c:v>9.1111111111111115E-2</c:v>
                </c:pt>
                <c:pt idx="21">
                  <c:v>9.555555555555556E-2</c:v>
                </c:pt>
                <c:pt idx="22">
                  <c:v>0.1</c:v>
                </c:pt>
                <c:pt idx="23">
                  <c:v>0.10444444444444445</c:v>
                </c:pt>
                <c:pt idx="24">
                  <c:v>0.10888888888888888</c:v>
                </c:pt>
                <c:pt idx="25">
                  <c:v>0.11333333333333333</c:v>
                </c:pt>
                <c:pt idx="26">
                  <c:v>0.11777777777777777</c:v>
                </c:pt>
                <c:pt idx="27">
                  <c:v>0.12222222222222222</c:v>
                </c:pt>
                <c:pt idx="28">
                  <c:v>0.12666666666666668</c:v>
                </c:pt>
                <c:pt idx="29">
                  <c:v>0.13111111111111112</c:v>
                </c:pt>
                <c:pt idx="30">
                  <c:v>0.13555555555555557</c:v>
                </c:pt>
                <c:pt idx="31">
                  <c:v>0.14000000000000001</c:v>
                </c:pt>
                <c:pt idx="32">
                  <c:v>0.14444444444444443</c:v>
                </c:pt>
                <c:pt idx="33">
                  <c:v>0.14888888888888888</c:v>
                </c:pt>
                <c:pt idx="34">
                  <c:v>0.15333333333333332</c:v>
                </c:pt>
                <c:pt idx="35">
                  <c:v>0.15777777777777777</c:v>
                </c:pt>
                <c:pt idx="36">
                  <c:v>0.16222222222222221</c:v>
                </c:pt>
                <c:pt idx="37">
                  <c:v>0.16666666666666666</c:v>
                </c:pt>
                <c:pt idx="38">
                  <c:v>0.1711111111111111</c:v>
                </c:pt>
                <c:pt idx="39">
                  <c:v>0.17555555555555555</c:v>
                </c:pt>
                <c:pt idx="40">
                  <c:v>0.18</c:v>
                </c:pt>
                <c:pt idx="41">
                  <c:v>0.18444444444444444</c:v>
                </c:pt>
                <c:pt idx="42">
                  <c:v>0.18888888888888888</c:v>
                </c:pt>
                <c:pt idx="43">
                  <c:v>0.19333333333333333</c:v>
                </c:pt>
                <c:pt idx="44">
                  <c:v>0.19777777777777777</c:v>
                </c:pt>
                <c:pt idx="45">
                  <c:v>0.20222222222222222</c:v>
                </c:pt>
                <c:pt idx="46">
                  <c:v>0.20666666666666667</c:v>
                </c:pt>
                <c:pt idx="47">
                  <c:v>0.21111111111111111</c:v>
                </c:pt>
                <c:pt idx="48">
                  <c:v>0.21555555555555556</c:v>
                </c:pt>
                <c:pt idx="49">
                  <c:v>0.22</c:v>
                </c:pt>
                <c:pt idx="50">
                  <c:v>0.22444444444444445</c:v>
                </c:pt>
                <c:pt idx="51">
                  <c:v>0.22888888888888889</c:v>
                </c:pt>
                <c:pt idx="52">
                  <c:v>0.23333333333333334</c:v>
                </c:pt>
                <c:pt idx="53">
                  <c:v>0.23777777777777778</c:v>
                </c:pt>
                <c:pt idx="54">
                  <c:v>0.24222222222222223</c:v>
                </c:pt>
                <c:pt idx="55">
                  <c:v>0.24666666666666667</c:v>
                </c:pt>
                <c:pt idx="56">
                  <c:v>0.25111111111111112</c:v>
                </c:pt>
                <c:pt idx="57">
                  <c:v>0.25555555555555554</c:v>
                </c:pt>
                <c:pt idx="58">
                  <c:v>0.26</c:v>
                </c:pt>
                <c:pt idx="59">
                  <c:v>0.26444444444444443</c:v>
                </c:pt>
                <c:pt idx="60">
                  <c:v>0.2688888888888889</c:v>
                </c:pt>
                <c:pt idx="61">
                  <c:v>0.27333333333333332</c:v>
                </c:pt>
                <c:pt idx="62">
                  <c:v>0.27777777777777779</c:v>
                </c:pt>
                <c:pt idx="63">
                  <c:v>0.28222222222222221</c:v>
                </c:pt>
                <c:pt idx="64">
                  <c:v>0.28666666666666668</c:v>
                </c:pt>
                <c:pt idx="65">
                  <c:v>0.2911111111111111</c:v>
                </c:pt>
                <c:pt idx="66">
                  <c:v>0.29555555555555557</c:v>
                </c:pt>
                <c:pt idx="67">
                  <c:v>0.3</c:v>
                </c:pt>
                <c:pt idx="68">
                  <c:v>0.30444444444444446</c:v>
                </c:pt>
                <c:pt idx="69">
                  <c:v>0.30888888888888888</c:v>
                </c:pt>
                <c:pt idx="70">
                  <c:v>0.31333333333333335</c:v>
                </c:pt>
                <c:pt idx="71">
                  <c:v>0.31777777777777777</c:v>
                </c:pt>
                <c:pt idx="72">
                  <c:v>0.32222222222222224</c:v>
                </c:pt>
                <c:pt idx="73">
                  <c:v>0.32666666666666666</c:v>
                </c:pt>
                <c:pt idx="74">
                  <c:v>0.33111111111111113</c:v>
                </c:pt>
                <c:pt idx="75">
                  <c:v>0.33555555555555555</c:v>
                </c:pt>
                <c:pt idx="76">
                  <c:v>0.34</c:v>
                </c:pt>
                <c:pt idx="77">
                  <c:v>0.34444444444444444</c:v>
                </c:pt>
                <c:pt idx="78">
                  <c:v>0.34888888888888892</c:v>
                </c:pt>
                <c:pt idx="79">
                  <c:v>0.35333333333333333</c:v>
                </c:pt>
                <c:pt idx="80">
                  <c:v>0.35777777777777775</c:v>
                </c:pt>
                <c:pt idx="81">
                  <c:v>0.36222222222222222</c:v>
                </c:pt>
                <c:pt idx="82">
                  <c:v>0.36666666666666664</c:v>
                </c:pt>
                <c:pt idx="83">
                  <c:v>0.37111111111111111</c:v>
                </c:pt>
                <c:pt idx="84">
                  <c:v>0.37555555555555553</c:v>
                </c:pt>
                <c:pt idx="85">
                  <c:v>0.38</c:v>
                </c:pt>
                <c:pt idx="86">
                  <c:v>0.38444444444444442</c:v>
                </c:pt>
                <c:pt idx="87">
                  <c:v>0.3888888888888889</c:v>
                </c:pt>
                <c:pt idx="88">
                  <c:v>0.39333333333333331</c:v>
                </c:pt>
                <c:pt idx="89">
                  <c:v>0.39777777777777779</c:v>
                </c:pt>
                <c:pt idx="90">
                  <c:v>0.4022222222222222</c:v>
                </c:pt>
                <c:pt idx="91">
                  <c:v>0.40666666666666668</c:v>
                </c:pt>
                <c:pt idx="92">
                  <c:v>0.41111111111111109</c:v>
                </c:pt>
                <c:pt idx="93">
                  <c:v>0.41555555555555557</c:v>
                </c:pt>
                <c:pt idx="94">
                  <c:v>0.42</c:v>
                </c:pt>
                <c:pt idx="95">
                  <c:v>0.42444444444444446</c:v>
                </c:pt>
                <c:pt idx="96">
                  <c:v>0.42888888888888888</c:v>
                </c:pt>
                <c:pt idx="97">
                  <c:v>0.43333333333333335</c:v>
                </c:pt>
                <c:pt idx="98">
                  <c:v>0.43777777777777777</c:v>
                </c:pt>
                <c:pt idx="99">
                  <c:v>0.44222222222222224</c:v>
                </c:pt>
                <c:pt idx="100">
                  <c:v>0.44666666666666666</c:v>
                </c:pt>
                <c:pt idx="101">
                  <c:v>0.45111111111111113</c:v>
                </c:pt>
                <c:pt idx="102">
                  <c:v>0.45555555555555555</c:v>
                </c:pt>
                <c:pt idx="103">
                  <c:v>0.46</c:v>
                </c:pt>
                <c:pt idx="104">
                  <c:v>0.46444444444444444</c:v>
                </c:pt>
                <c:pt idx="105">
                  <c:v>0.46888888888888891</c:v>
                </c:pt>
                <c:pt idx="106">
                  <c:v>0.47333333333333333</c:v>
                </c:pt>
                <c:pt idx="107">
                  <c:v>0.4777777777777778</c:v>
                </c:pt>
                <c:pt idx="108">
                  <c:v>0.48222222222222222</c:v>
                </c:pt>
                <c:pt idx="109">
                  <c:v>0.48666666666666669</c:v>
                </c:pt>
                <c:pt idx="110">
                  <c:v>0.49111111111111111</c:v>
                </c:pt>
                <c:pt idx="111">
                  <c:v>0.49555555555555558</c:v>
                </c:pt>
                <c:pt idx="112">
                  <c:v>0.5</c:v>
                </c:pt>
                <c:pt idx="113">
                  <c:v>0.50444444444444447</c:v>
                </c:pt>
                <c:pt idx="114">
                  <c:v>0.50888888888888884</c:v>
                </c:pt>
                <c:pt idx="115">
                  <c:v>0.51333333333333331</c:v>
                </c:pt>
                <c:pt idx="116">
                  <c:v>0.51777777777777778</c:v>
                </c:pt>
                <c:pt idx="117">
                  <c:v>0.52222222222222225</c:v>
                </c:pt>
                <c:pt idx="118">
                  <c:v>0.52666666666666662</c:v>
                </c:pt>
                <c:pt idx="119">
                  <c:v>0.53111111111111109</c:v>
                </c:pt>
                <c:pt idx="120">
                  <c:v>0.53555555555555556</c:v>
                </c:pt>
                <c:pt idx="121">
                  <c:v>0.54</c:v>
                </c:pt>
                <c:pt idx="122">
                  <c:v>0.5444444444444444</c:v>
                </c:pt>
                <c:pt idx="123">
                  <c:v>0.54888888888888887</c:v>
                </c:pt>
                <c:pt idx="124">
                  <c:v>0.55333333333333334</c:v>
                </c:pt>
                <c:pt idx="125">
                  <c:v>0.55777777777777782</c:v>
                </c:pt>
                <c:pt idx="126">
                  <c:v>0.56222222222222218</c:v>
                </c:pt>
                <c:pt idx="127">
                  <c:v>0.56666666666666665</c:v>
                </c:pt>
                <c:pt idx="128">
                  <c:v>0.57111111111111112</c:v>
                </c:pt>
                <c:pt idx="129">
                  <c:v>0.5755555555555556</c:v>
                </c:pt>
                <c:pt idx="130">
                  <c:v>0.57999999999999996</c:v>
                </c:pt>
                <c:pt idx="131">
                  <c:v>0.58444444444444443</c:v>
                </c:pt>
                <c:pt idx="132">
                  <c:v>0.58888888888888891</c:v>
                </c:pt>
                <c:pt idx="133">
                  <c:v>0.59333333333333338</c:v>
                </c:pt>
                <c:pt idx="134">
                  <c:v>0.59777777777777774</c:v>
                </c:pt>
                <c:pt idx="135">
                  <c:v>0.60222222222222221</c:v>
                </c:pt>
                <c:pt idx="136">
                  <c:v>0.60666666666666669</c:v>
                </c:pt>
                <c:pt idx="137">
                  <c:v>0.61111111111111116</c:v>
                </c:pt>
                <c:pt idx="138">
                  <c:v>0.61555555555555552</c:v>
                </c:pt>
                <c:pt idx="139">
                  <c:v>0.62</c:v>
                </c:pt>
                <c:pt idx="140">
                  <c:v>0.62444444444444447</c:v>
                </c:pt>
                <c:pt idx="141">
                  <c:v>0.62888888888888894</c:v>
                </c:pt>
                <c:pt idx="142">
                  <c:v>0.6333333333333333</c:v>
                </c:pt>
                <c:pt idx="143">
                  <c:v>0.63777777777777778</c:v>
                </c:pt>
                <c:pt idx="144">
                  <c:v>0.64222222222222225</c:v>
                </c:pt>
                <c:pt idx="145">
                  <c:v>0.64666666666666661</c:v>
                </c:pt>
                <c:pt idx="146">
                  <c:v>0.65111111111111108</c:v>
                </c:pt>
                <c:pt idx="147">
                  <c:v>0.65555555555555556</c:v>
                </c:pt>
                <c:pt idx="148">
                  <c:v>0.66</c:v>
                </c:pt>
                <c:pt idx="149">
                  <c:v>0.66444444444444439</c:v>
                </c:pt>
                <c:pt idx="150">
                  <c:v>0.66888888888888887</c:v>
                </c:pt>
                <c:pt idx="151">
                  <c:v>0.67333333333333334</c:v>
                </c:pt>
                <c:pt idx="152">
                  <c:v>0.67777777777777781</c:v>
                </c:pt>
                <c:pt idx="153">
                  <c:v>0.68222222222222217</c:v>
                </c:pt>
                <c:pt idx="154">
                  <c:v>0.68666666666666665</c:v>
                </c:pt>
                <c:pt idx="155">
                  <c:v>0.69111111111111112</c:v>
                </c:pt>
                <c:pt idx="156">
                  <c:v>0.69555555555555559</c:v>
                </c:pt>
                <c:pt idx="157">
                  <c:v>0.7</c:v>
                </c:pt>
                <c:pt idx="158">
                  <c:v>0.70444444444444443</c:v>
                </c:pt>
                <c:pt idx="159">
                  <c:v>0.7088888888888889</c:v>
                </c:pt>
                <c:pt idx="160">
                  <c:v>0.71333333333333337</c:v>
                </c:pt>
                <c:pt idx="161">
                  <c:v>0.71777777777777774</c:v>
                </c:pt>
                <c:pt idx="162">
                  <c:v>0.72222222222222221</c:v>
                </c:pt>
                <c:pt idx="163">
                  <c:v>0.72666666666666668</c:v>
                </c:pt>
                <c:pt idx="164">
                  <c:v>0.73111111111111116</c:v>
                </c:pt>
                <c:pt idx="165">
                  <c:v>0.73555555555555552</c:v>
                </c:pt>
                <c:pt idx="166">
                  <c:v>0.74</c:v>
                </c:pt>
                <c:pt idx="167">
                  <c:v>0.74444444444444446</c:v>
                </c:pt>
                <c:pt idx="168">
                  <c:v>0.74888888888888894</c:v>
                </c:pt>
                <c:pt idx="169">
                  <c:v>0.7533333333333333</c:v>
                </c:pt>
                <c:pt idx="170">
                  <c:v>0.75777777777777777</c:v>
                </c:pt>
                <c:pt idx="171">
                  <c:v>0.76222222222222225</c:v>
                </c:pt>
                <c:pt idx="172">
                  <c:v>0.76666666666666672</c:v>
                </c:pt>
                <c:pt idx="173">
                  <c:v>0.77111111111111108</c:v>
                </c:pt>
                <c:pt idx="174">
                  <c:v>0.77555555555555555</c:v>
                </c:pt>
                <c:pt idx="175">
                  <c:v>0.78</c:v>
                </c:pt>
                <c:pt idx="176">
                  <c:v>0.7844444444444445</c:v>
                </c:pt>
                <c:pt idx="177">
                  <c:v>0.78888888888888886</c:v>
                </c:pt>
                <c:pt idx="178">
                  <c:v>0.79333333333333333</c:v>
                </c:pt>
                <c:pt idx="179">
                  <c:v>0.79777777777777781</c:v>
                </c:pt>
                <c:pt idx="180">
                  <c:v>0.80222222222222217</c:v>
                </c:pt>
                <c:pt idx="181">
                  <c:v>0.80666666666666664</c:v>
                </c:pt>
                <c:pt idx="182">
                  <c:v>0.81111111111111112</c:v>
                </c:pt>
                <c:pt idx="183">
                  <c:v>0.81555555555555559</c:v>
                </c:pt>
                <c:pt idx="184">
                  <c:v>0.82</c:v>
                </c:pt>
                <c:pt idx="185">
                  <c:v>0.82444444444444442</c:v>
                </c:pt>
                <c:pt idx="186">
                  <c:v>0.8288888888888889</c:v>
                </c:pt>
                <c:pt idx="187">
                  <c:v>0.83333333333333337</c:v>
                </c:pt>
                <c:pt idx="188">
                  <c:v>0.83777777777777773</c:v>
                </c:pt>
                <c:pt idx="189">
                  <c:v>0.84222222222222221</c:v>
                </c:pt>
                <c:pt idx="190">
                  <c:v>0.84666666666666668</c:v>
                </c:pt>
                <c:pt idx="191">
                  <c:v>0.85111111111111115</c:v>
                </c:pt>
                <c:pt idx="192">
                  <c:v>0.85555555555555551</c:v>
                </c:pt>
                <c:pt idx="193">
                  <c:v>0.86</c:v>
                </c:pt>
                <c:pt idx="194">
                  <c:v>0.86444444444444446</c:v>
                </c:pt>
                <c:pt idx="195">
                  <c:v>0.86888888888888893</c:v>
                </c:pt>
                <c:pt idx="196">
                  <c:v>0.87333333333333329</c:v>
                </c:pt>
                <c:pt idx="197">
                  <c:v>0.87777777777777777</c:v>
                </c:pt>
                <c:pt idx="198">
                  <c:v>0.88222222222222224</c:v>
                </c:pt>
                <c:pt idx="199">
                  <c:v>0.88666666666666671</c:v>
                </c:pt>
                <c:pt idx="200">
                  <c:v>0.89111111111111108</c:v>
                </c:pt>
                <c:pt idx="201">
                  <c:v>0.89555555555555555</c:v>
                </c:pt>
                <c:pt idx="202">
                  <c:v>0.9</c:v>
                </c:pt>
                <c:pt idx="203">
                  <c:v>0.9044444444444445</c:v>
                </c:pt>
                <c:pt idx="204">
                  <c:v>0.90888888888888886</c:v>
                </c:pt>
                <c:pt idx="205">
                  <c:v>0.91333333333333333</c:v>
                </c:pt>
                <c:pt idx="206">
                  <c:v>0.9177777777777778</c:v>
                </c:pt>
                <c:pt idx="207">
                  <c:v>0.92222222222222228</c:v>
                </c:pt>
                <c:pt idx="208">
                  <c:v>0.92666666666666664</c:v>
                </c:pt>
                <c:pt idx="209">
                  <c:v>0.93111111111111111</c:v>
                </c:pt>
                <c:pt idx="210">
                  <c:v>0.93555555555555558</c:v>
                </c:pt>
                <c:pt idx="211">
                  <c:v>0.94</c:v>
                </c:pt>
                <c:pt idx="212">
                  <c:v>0.94444444444444442</c:v>
                </c:pt>
                <c:pt idx="213">
                  <c:v>0.94888888888888889</c:v>
                </c:pt>
                <c:pt idx="214">
                  <c:v>0.95333333333333337</c:v>
                </c:pt>
                <c:pt idx="215">
                  <c:v>0.95777777777777773</c:v>
                </c:pt>
                <c:pt idx="216">
                  <c:v>0.9622222222222222</c:v>
                </c:pt>
                <c:pt idx="217">
                  <c:v>0.96666666666666667</c:v>
                </c:pt>
                <c:pt idx="218">
                  <c:v>0.97111111111111115</c:v>
                </c:pt>
                <c:pt idx="219">
                  <c:v>0.97555555555555551</c:v>
                </c:pt>
                <c:pt idx="220">
                  <c:v>0.98</c:v>
                </c:pt>
                <c:pt idx="221">
                  <c:v>0.98444444444444446</c:v>
                </c:pt>
                <c:pt idx="222">
                  <c:v>0.98888888888888893</c:v>
                </c:pt>
                <c:pt idx="223">
                  <c:v>0.99333333333333329</c:v>
                </c:pt>
                <c:pt idx="224">
                  <c:v>0.99777777777777776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4-4A11-B9BE-947ABAA54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diagramma Q-Q Gaussiano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1"/>
            <c:trendlineLbl>
              <c:layout>
                <c:manualLayout>
                  <c:x val="0.21991537421458682"/>
                  <c:y val="-0.14006210935344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Sheet4!$AG$1:$AG$225</c:f>
              <c:numCache>
                <c:formatCode>General</c:formatCode>
                <c:ptCount val="225"/>
                <c:pt idx="0">
                  <c:v>-2.8447632422993743</c:v>
                </c:pt>
                <c:pt idx="1">
                  <c:v>-2.4747396492194844</c:v>
                </c:pt>
                <c:pt idx="2">
                  <c:v>-2.2865479513109808</c:v>
                </c:pt>
                <c:pt idx="3">
                  <c:v>-2.1556486441957894</c:v>
                </c:pt>
                <c:pt idx="4">
                  <c:v>-2.0537489106318225</c:v>
                </c:pt>
                <c:pt idx="5">
                  <c:v>-1.9695593972966903</c:v>
                </c:pt>
                <c:pt idx="6">
                  <c:v>-1.8973801936193582</c:v>
                </c:pt>
                <c:pt idx="7">
                  <c:v>-1.8339146358159142</c:v>
                </c:pt>
                <c:pt idx="8">
                  <c:v>-1.7770770987779749</c:v>
                </c:pt>
                <c:pt idx="9">
                  <c:v>-1.7254608995616074</c:v>
                </c:pt>
                <c:pt idx="10">
                  <c:v>-1.6780705182209088</c:v>
                </c:pt>
                <c:pt idx="11">
                  <c:v>-1.6341744669080696</c:v>
                </c:pt>
                <c:pt idx="12">
                  <c:v>-1.5932188180230502</c:v>
                </c:pt>
                <c:pt idx="13">
                  <c:v>-1.554773594596853</c:v>
                </c:pt>
                <c:pt idx="14">
                  <c:v>-1.5184980572589322</c:v>
                </c:pt>
                <c:pt idx="15">
                  <c:v>-1.4841174003594801</c:v>
                </c:pt>
                <c:pt idx="16">
                  <c:v>-1.4514066228072919</c:v>
                </c:pt>
                <c:pt idx="17">
                  <c:v>-1.4201790692709679</c:v>
                </c:pt>
                <c:pt idx="18">
                  <c:v>-1.3902781030993905</c:v>
                </c:pt>
                <c:pt idx="19">
                  <c:v>-1.3615709340755839</c:v>
                </c:pt>
                <c:pt idx="20">
                  <c:v>-1.3339439627690663</c:v>
                </c:pt>
                <c:pt idx="21">
                  <c:v>-1.3072992138714417</c:v>
                </c:pt>
                <c:pt idx="22">
                  <c:v>-1.2815515655446006</c:v>
                </c:pt>
                <c:pt idx="23">
                  <c:v>-1.2566265700156711</c:v>
                </c:pt>
                <c:pt idx="24">
                  <c:v>-1.2324587197131802</c:v>
                </c:pt>
                <c:pt idx="25">
                  <c:v>-1.2089900535709222</c:v>
                </c:pt>
                <c:pt idx="26">
                  <c:v>-1.1861690261641922</c:v>
                </c:pt>
                <c:pt idx="27">
                  <c:v>-1.163949582153265</c:v>
                </c:pt>
                <c:pt idx="28">
                  <c:v>-1.1422903927149712</c:v>
                </c:pt>
                <c:pt idx="29">
                  <c:v>-1.1211542209697103</c:v>
                </c:pt>
                <c:pt idx="30">
                  <c:v>-1.1005073910122762</c:v>
                </c:pt>
                <c:pt idx="31">
                  <c:v>-1.0803193408149565</c:v>
                </c:pt>
                <c:pt idx="32">
                  <c:v>-1.0605622435314261</c:v>
                </c:pt>
                <c:pt idx="33">
                  <c:v>-1.0412106849685272</c:v>
                </c:pt>
                <c:pt idx="34">
                  <c:v>-1.0222413874778939</c:v>
                </c:pt>
                <c:pt idx="35">
                  <c:v>-1.0036329724426831</c:v>
                </c:pt>
                <c:pt idx="36">
                  <c:v>-0.9853657550352517</c:v>
                </c:pt>
                <c:pt idx="37">
                  <c:v>-0.96742156610170071</c:v>
                </c:pt>
                <c:pt idx="38">
                  <c:v>-0.9497835969634415</c:v>
                </c:pt>
                <c:pt idx="39">
                  <c:v>-0.93243626367097909</c:v>
                </c:pt>
                <c:pt idx="40">
                  <c:v>-0.91536508784281501</c:v>
                </c:pt>
                <c:pt idx="41">
                  <c:v>-0.89855659170485058</c:v>
                </c:pt>
                <c:pt idx="42">
                  <c:v>-0.8819982053373715</c:v>
                </c:pt>
                <c:pt idx="43">
                  <c:v>-0.86567818445637668</c:v>
                </c:pt>
                <c:pt idx="44">
                  <c:v>-0.84958553731829645</c:v>
                </c:pt>
                <c:pt idx="45">
                  <c:v>-0.83370995955343641</c:v>
                </c:pt>
                <c:pt idx="46">
                  <c:v>-0.81804177591245442</c:v>
                </c:pt>
                <c:pt idx="47">
                  <c:v>-0.80257188805930968</c:v>
                </c:pt>
                <c:pt idx="48">
                  <c:v>-0.78729172766847511</c:v>
                </c:pt>
                <c:pt idx="49">
                  <c:v>-0.77219321418868503</c:v>
                </c:pt>
                <c:pt idx="50">
                  <c:v>-0.7572687167233757</c:v>
                </c:pt>
                <c:pt idx="51">
                  <c:v>-0.74251101955227694</c:v>
                </c:pt>
                <c:pt idx="52">
                  <c:v>-0.72791329088164469</c:v>
                </c:pt>
                <c:pt idx="53">
                  <c:v>-0.7134690544642347</c:v>
                </c:pt>
                <c:pt idx="54">
                  <c:v>-0.69917216377592772</c:v>
                </c:pt>
                <c:pt idx="55">
                  <c:v>-0.68501677847510223</c:v>
                </c:pt>
                <c:pt idx="56">
                  <c:v>-0.67099734290457191</c:v>
                </c:pt>
                <c:pt idx="57">
                  <c:v>-0.65710856642488891</c:v>
                </c:pt>
                <c:pt idx="58">
                  <c:v>-0.64334540539291696</c:v>
                </c:pt>
                <c:pt idx="59">
                  <c:v>-0.6297030466212713</c:v>
                </c:pt>
                <c:pt idx="60">
                  <c:v>-0.61617689217309513</c:v>
                </c:pt>
                <c:pt idx="61">
                  <c:v>-0.60276254536305707</c:v>
                </c:pt>
                <c:pt idx="62">
                  <c:v>-0.58945579784977842</c:v>
                </c:pt>
                <c:pt idx="63">
                  <c:v>-0.57625261771744329</c:v>
                </c:pt>
                <c:pt idx="64">
                  <c:v>-0.56314913845531922</c:v>
                </c:pt>
                <c:pt idx="65">
                  <c:v>-0.55014164875357718</c:v>
                </c:pt>
                <c:pt idx="66">
                  <c:v>-0.53722658304229731</c:v>
                </c:pt>
                <c:pt idx="67">
                  <c:v>-0.52440051270804089</c:v>
                </c:pt>
                <c:pt idx="68">
                  <c:v>-0.51166013792899734</c:v>
                </c:pt>
                <c:pt idx="69">
                  <c:v>-0.49900228007558534</c:v>
                </c:pt>
                <c:pt idx="70">
                  <c:v>-0.4864238746285881</c:v>
                </c:pt>
                <c:pt idx="71">
                  <c:v>-0.47392196457153529</c:v>
                </c:pt>
                <c:pt idx="72">
                  <c:v>-0.46149369421815839</c:v>
                </c:pt>
                <c:pt idx="73">
                  <c:v>-0.44913630343942468</c:v>
                </c:pt>
                <c:pt idx="74">
                  <c:v>-0.43684712225792882</c:v>
                </c:pt>
                <c:pt idx="75">
                  <c:v>-0.42462356578036209</c:v>
                </c:pt>
                <c:pt idx="76">
                  <c:v>-0.41246312944140484</c:v>
                </c:pt>
                <c:pt idx="77">
                  <c:v>-0.40036338453474812</c:v>
                </c:pt>
                <c:pt idx="78">
                  <c:v>-0.3883219740090666</c:v>
                </c:pt>
                <c:pt idx="79">
                  <c:v>-0.37633660850867573</c:v>
                </c:pt>
                <c:pt idx="80">
                  <c:v>-0.36440506264031719</c:v>
                </c:pt>
                <c:pt idx="81">
                  <c:v>-0.35252517144907253</c:v>
                </c:pt>
                <c:pt idx="82">
                  <c:v>-0.34069482708779553</c:v>
                </c:pt>
                <c:pt idx="83">
                  <c:v>-0.32891197566572217</c:v>
                </c:pt>
                <c:pt idx="84">
                  <c:v>-0.31717461426306087</c:v>
                </c:pt>
                <c:pt idx="85">
                  <c:v>-0.30548078809939727</c:v>
                </c:pt>
                <c:pt idx="86">
                  <c:v>-0.29382858784469407</c:v>
                </c:pt>
                <c:pt idx="87">
                  <c:v>-0.28221614706250814</c:v>
                </c:pt>
                <c:pt idx="88">
                  <c:v>-0.27064163977583461</c:v>
                </c:pt>
                <c:pt idx="89">
                  <c:v>-0.25910327814667555</c:v>
                </c:pt>
                <c:pt idx="90">
                  <c:v>-0.24759931026108409</c:v>
                </c:pt>
                <c:pt idx="91">
                  <c:v>-0.2361280180120055</c:v>
                </c:pt>
                <c:pt idx="92">
                  <c:v>-0.22468771507277532</c:v>
                </c:pt>
                <c:pt idx="93">
                  <c:v>-0.21327674495460697</c:v>
                </c:pt>
                <c:pt idx="94">
                  <c:v>-0.20189347914185088</c:v>
                </c:pt>
                <c:pt idx="95">
                  <c:v>-0.19053631529919565</c:v>
                </c:pt>
                <c:pt idx="96">
                  <c:v>-0.17920367554535474</c:v>
                </c:pt>
                <c:pt idx="97">
                  <c:v>-0.16789400478810546</c:v>
                </c:pt>
                <c:pt idx="98">
                  <c:v>-0.15660576911585491</c:v>
                </c:pt>
                <c:pt idx="99">
                  <c:v>-0.14533745424117292</c:v>
                </c:pt>
                <c:pt idx="100">
                  <c:v>-0.1340875639919881</c:v>
                </c:pt>
                <c:pt idx="101">
                  <c:v>-0.12285461884635918</c:v>
                </c:pt>
                <c:pt idx="102">
                  <c:v>-0.11163715450694496</c:v>
                </c:pt>
                <c:pt idx="103">
                  <c:v>-0.10043372051146976</c:v>
                </c:pt>
                <c:pt idx="104">
                  <c:v>-8.9242878875654436E-2</c:v>
                </c:pt>
                <c:pt idx="105">
                  <c:v>-7.8063202765219983E-2</c:v>
                </c:pt>
                <c:pt idx="106">
                  <c:v>-6.6893275193709439E-2</c:v>
                </c:pt>
                <c:pt idx="107">
                  <c:v>-5.5731687742979749E-2</c:v>
                </c:pt>
                <c:pt idx="108">
                  <c:v>-4.4577039303323206E-2</c:v>
                </c:pt>
                <c:pt idx="109">
                  <c:v>-3.3427934830255239E-2</c:v>
                </c:pt>
                <c:pt idx="110">
                  <c:v>-2.2282984115086793E-2</c:v>
                </c:pt>
                <c:pt idx="111">
                  <c:v>-1.1140800566449695E-2</c:v>
                </c:pt>
                <c:pt idx="112">
                  <c:v>0</c:v>
                </c:pt>
                <c:pt idx="113">
                  <c:v>1.1140800566449834E-2</c:v>
                </c:pt>
                <c:pt idx="114">
                  <c:v>2.2282984115086654E-2</c:v>
                </c:pt>
                <c:pt idx="115">
                  <c:v>3.3427934830255239E-2</c:v>
                </c:pt>
                <c:pt idx="116">
                  <c:v>4.4577039303323206E-2</c:v>
                </c:pt>
                <c:pt idx="117">
                  <c:v>5.5731687742979895E-2</c:v>
                </c:pt>
                <c:pt idx="118">
                  <c:v>6.6893275193709301E-2</c:v>
                </c:pt>
                <c:pt idx="119">
                  <c:v>7.8063202765219983E-2</c:v>
                </c:pt>
                <c:pt idx="120">
                  <c:v>8.9242878875654436E-2</c:v>
                </c:pt>
                <c:pt idx="121">
                  <c:v>0.10043372051146988</c:v>
                </c:pt>
                <c:pt idx="122">
                  <c:v>0.11163715450694481</c:v>
                </c:pt>
                <c:pt idx="123">
                  <c:v>0.12285461884635918</c:v>
                </c:pt>
                <c:pt idx="124">
                  <c:v>0.1340875639919881</c:v>
                </c:pt>
                <c:pt idx="125">
                  <c:v>0.14533745424117303</c:v>
                </c:pt>
                <c:pt idx="126">
                  <c:v>0.15660576911585478</c:v>
                </c:pt>
                <c:pt idx="127">
                  <c:v>0.16789400478810546</c:v>
                </c:pt>
                <c:pt idx="128">
                  <c:v>0.17920367554535474</c:v>
                </c:pt>
                <c:pt idx="129">
                  <c:v>0.19053631529919582</c:v>
                </c:pt>
                <c:pt idx="130">
                  <c:v>0.20189347914185077</c:v>
                </c:pt>
                <c:pt idx="131">
                  <c:v>0.21327674495460697</c:v>
                </c:pt>
                <c:pt idx="132">
                  <c:v>0.22468771507277532</c:v>
                </c:pt>
                <c:pt idx="133">
                  <c:v>0.23612801801200564</c:v>
                </c:pt>
                <c:pt idx="134">
                  <c:v>0.24759931026108395</c:v>
                </c:pt>
                <c:pt idx="135">
                  <c:v>0.25910327814667555</c:v>
                </c:pt>
                <c:pt idx="136">
                  <c:v>0.27064163977583461</c:v>
                </c:pt>
                <c:pt idx="137">
                  <c:v>0.28221614706250825</c:v>
                </c:pt>
                <c:pt idx="138">
                  <c:v>0.2938285878446939</c:v>
                </c:pt>
                <c:pt idx="139">
                  <c:v>0.30548078809939727</c:v>
                </c:pt>
                <c:pt idx="140">
                  <c:v>0.31717461426306087</c:v>
                </c:pt>
                <c:pt idx="141">
                  <c:v>0.32891197566572233</c:v>
                </c:pt>
                <c:pt idx="142">
                  <c:v>0.34069482708779542</c:v>
                </c:pt>
                <c:pt idx="143">
                  <c:v>0.35252517144907253</c:v>
                </c:pt>
                <c:pt idx="144">
                  <c:v>0.36440506264031719</c:v>
                </c:pt>
                <c:pt idx="145">
                  <c:v>0.37633660850867562</c:v>
                </c:pt>
                <c:pt idx="146">
                  <c:v>0.3883219740090666</c:v>
                </c:pt>
                <c:pt idx="147">
                  <c:v>0.40036338453474812</c:v>
                </c:pt>
                <c:pt idx="148">
                  <c:v>0.41246312944140473</c:v>
                </c:pt>
                <c:pt idx="149">
                  <c:v>0.42462356578036198</c:v>
                </c:pt>
                <c:pt idx="150">
                  <c:v>0.43684712225792882</c:v>
                </c:pt>
                <c:pt idx="151">
                  <c:v>0.44913630343942468</c:v>
                </c:pt>
                <c:pt idx="152">
                  <c:v>0.46149369421815856</c:v>
                </c:pt>
                <c:pt idx="153">
                  <c:v>0.47392196457153507</c:v>
                </c:pt>
                <c:pt idx="154">
                  <c:v>0.4864238746285881</c:v>
                </c:pt>
                <c:pt idx="155">
                  <c:v>0.49900228007558534</c:v>
                </c:pt>
                <c:pt idx="156">
                  <c:v>0.51166013792899745</c:v>
                </c:pt>
                <c:pt idx="157">
                  <c:v>0.52440051270804078</c:v>
                </c:pt>
                <c:pt idx="158">
                  <c:v>0.53722658304229731</c:v>
                </c:pt>
                <c:pt idx="159">
                  <c:v>0.55014164875357718</c:v>
                </c:pt>
                <c:pt idx="160">
                  <c:v>0.56314913845531922</c:v>
                </c:pt>
                <c:pt idx="161">
                  <c:v>0.57625261771744329</c:v>
                </c:pt>
                <c:pt idx="162">
                  <c:v>0.58945579784977842</c:v>
                </c:pt>
                <c:pt idx="163">
                  <c:v>0.60276254536305707</c:v>
                </c:pt>
                <c:pt idx="164">
                  <c:v>0.61617689217309535</c:v>
                </c:pt>
                <c:pt idx="165">
                  <c:v>0.6297030466212713</c:v>
                </c:pt>
                <c:pt idx="166">
                  <c:v>0.64334540539291696</c:v>
                </c:pt>
                <c:pt idx="167">
                  <c:v>0.65710856642488891</c:v>
                </c:pt>
                <c:pt idx="168">
                  <c:v>0.67099734290457214</c:v>
                </c:pt>
                <c:pt idx="169">
                  <c:v>0.68501677847510223</c:v>
                </c:pt>
                <c:pt idx="170">
                  <c:v>0.69917216377592772</c:v>
                </c:pt>
                <c:pt idx="171">
                  <c:v>0.7134690544642347</c:v>
                </c:pt>
                <c:pt idx="172">
                  <c:v>0.72791329088164458</c:v>
                </c:pt>
                <c:pt idx="173">
                  <c:v>0.74251101955227694</c:v>
                </c:pt>
                <c:pt idx="174">
                  <c:v>0.7572687167233757</c:v>
                </c:pt>
                <c:pt idx="175">
                  <c:v>0.77219321418868503</c:v>
                </c:pt>
                <c:pt idx="176">
                  <c:v>0.78729172766847522</c:v>
                </c:pt>
                <c:pt idx="177">
                  <c:v>0.80257188805930968</c:v>
                </c:pt>
                <c:pt idx="178">
                  <c:v>0.81804177591245442</c:v>
                </c:pt>
                <c:pt idx="179">
                  <c:v>0.83370995955343641</c:v>
                </c:pt>
                <c:pt idx="180">
                  <c:v>0.849585537318297</c:v>
                </c:pt>
                <c:pt idx="181">
                  <c:v>0.86567818445637668</c:v>
                </c:pt>
                <c:pt idx="182">
                  <c:v>0.8819982053373715</c:v>
                </c:pt>
                <c:pt idx="183">
                  <c:v>0.89855659170485058</c:v>
                </c:pt>
                <c:pt idx="184">
                  <c:v>0.91536508784281256</c:v>
                </c:pt>
                <c:pt idx="185">
                  <c:v>0.93243626367097909</c:v>
                </c:pt>
                <c:pt idx="186">
                  <c:v>0.9497835969634415</c:v>
                </c:pt>
                <c:pt idx="187">
                  <c:v>0.96742156610170071</c:v>
                </c:pt>
                <c:pt idx="188">
                  <c:v>0.98536575503525259</c:v>
                </c:pt>
                <c:pt idx="189">
                  <c:v>1.0036329724426831</c:v>
                </c:pt>
                <c:pt idx="190">
                  <c:v>1.0222413874778939</c:v>
                </c:pt>
                <c:pt idx="191">
                  <c:v>1.0412106849685272</c:v>
                </c:pt>
                <c:pt idx="192">
                  <c:v>1.0605622435314257</c:v>
                </c:pt>
                <c:pt idx="193">
                  <c:v>1.0803193408149565</c:v>
                </c:pt>
                <c:pt idx="194">
                  <c:v>1.1005073910122762</c:v>
                </c:pt>
                <c:pt idx="195">
                  <c:v>1.1211542209697101</c:v>
                </c:pt>
                <c:pt idx="196">
                  <c:v>1.1422903927149712</c:v>
                </c:pt>
                <c:pt idx="197">
                  <c:v>1.163949582153265</c:v>
                </c:pt>
                <c:pt idx="198">
                  <c:v>1.1861690261641922</c:v>
                </c:pt>
                <c:pt idx="199">
                  <c:v>1.2089900535709222</c:v>
                </c:pt>
                <c:pt idx="200">
                  <c:v>1.2324587197131787</c:v>
                </c:pt>
                <c:pt idx="201">
                  <c:v>1.2566265700156711</c:v>
                </c:pt>
                <c:pt idx="202">
                  <c:v>1.2815515655446006</c:v>
                </c:pt>
                <c:pt idx="203">
                  <c:v>1.3072992138714419</c:v>
                </c:pt>
                <c:pt idx="204">
                  <c:v>1.3339439627690663</c:v>
                </c:pt>
                <c:pt idx="205">
                  <c:v>1.3615709340755839</c:v>
                </c:pt>
                <c:pt idx="206">
                  <c:v>1.3902781030993905</c:v>
                </c:pt>
                <c:pt idx="207">
                  <c:v>1.4201790692709682</c:v>
                </c:pt>
                <c:pt idx="208">
                  <c:v>1.4514066228072922</c:v>
                </c:pt>
                <c:pt idx="209">
                  <c:v>1.4841174003594808</c:v>
                </c:pt>
                <c:pt idx="210">
                  <c:v>1.5184980572589328</c:v>
                </c:pt>
                <c:pt idx="211">
                  <c:v>1.5547735945968528</c:v>
                </c:pt>
                <c:pt idx="212">
                  <c:v>1.59321881802305</c:v>
                </c:pt>
                <c:pt idx="213">
                  <c:v>1.6341744669080696</c:v>
                </c:pt>
                <c:pt idx="214">
                  <c:v>1.6780705182209088</c:v>
                </c:pt>
                <c:pt idx="215">
                  <c:v>1.725460899561607</c:v>
                </c:pt>
                <c:pt idx="216">
                  <c:v>1.7770770987779749</c:v>
                </c:pt>
                <c:pt idx="217">
                  <c:v>1.8339146358159142</c:v>
                </c:pt>
                <c:pt idx="218">
                  <c:v>1.8973801936193586</c:v>
                </c:pt>
                <c:pt idx="219">
                  <c:v>1.9695593972966896</c:v>
                </c:pt>
                <c:pt idx="220">
                  <c:v>2.0537489106318221</c:v>
                </c:pt>
                <c:pt idx="221">
                  <c:v>2.1556486441957894</c:v>
                </c:pt>
                <c:pt idx="222">
                  <c:v>2.2865479513109825</c:v>
                </c:pt>
                <c:pt idx="223">
                  <c:v>2.4747396492194813</c:v>
                </c:pt>
                <c:pt idx="224">
                  <c:v>2.8447632422993725</c:v>
                </c:pt>
              </c:numCache>
            </c:numRef>
          </c:xVal>
          <c:yVal>
            <c:numRef>
              <c:f>Sheet4!$N$1:$N$225</c:f>
              <c:numCache>
                <c:formatCode>General</c:formatCode>
                <c:ptCount val="225"/>
                <c:pt idx="0">
                  <c:v>2.239919432238089E-2</c:v>
                </c:pt>
                <c:pt idx="1">
                  <c:v>2.9919278006691249E-2</c:v>
                </c:pt>
                <c:pt idx="2">
                  <c:v>4.4989042104941659E-2</c:v>
                </c:pt>
                <c:pt idx="3">
                  <c:v>5.3105688378557066E-2</c:v>
                </c:pt>
                <c:pt idx="4">
                  <c:v>6.5276318163668343E-2</c:v>
                </c:pt>
                <c:pt idx="5">
                  <c:v>6.7987376357202436E-2</c:v>
                </c:pt>
                <c:pt idx="6">
                  <c:v>6.8487873083939527E-2</c:v>
                </c:pt>
                <c:pt idx="7">
                  <c:v>6.9377145995052653E-2</c:v>
                </c:pt>
                <c:pt idx="8">
                  <c:v>7.1307223877816767E-2</c:v>
                </c:pt>
                <c:pt idx="9">
                  <c:v>7.550131914229162E-2</c:v>
                </c:pt>
                <c:pt idx="10">
                  <c:v>7.7882515762269788E-2</c:v>
                </c:pt>
                <c:pt idx="11">
                  <c:v>9.3012834693932789E-2</c:v>
                </c:pt>
                <c:pt idx="12">
                  <c:v>9.8769618863156453E-2</c:v>
                </c:pt>
                <c:pt idx="13">
                  <c:v>0.1021661835805897</c:v>
                </c:pt>
                <c:pt idx="14">
                  <c:v>0.10390448874363693</c:v>
                </c:pt>
                <c:pt idx="15">
                  <c:v>0.10620404358098259</c:v>
                </c:pt>
                <c:pt idx="16">
                  <c:v>0.11930504118780462</c:v>
                </c:pt>
                <c:pt idx="17">
                  <c:v>0.12062214549701959</c:v>
                </c:pt>
                <c:pt idx="18">
                  <c:v>0.12355328502486734</c:v>
                </c:pt>
                <c:pt idx="19">
                  <c:v>0.12852799899639716</c:v>
                </c:pt>
                <c:pt idx="20">
                  <c:v>0.12951566402043108</c:v>
                </c:pt>
                <c:pt idx="21">
                  <c:v>0.13074748241184758</c:v>
                </c:pt>
                <c:pt idx="22">
                  <c:v>0.13639817613185612</c:v>
                </c:pt>
                <c:pt idx="23">
                  <c:v>0.13892616004683483</c:v>
                </c:pt>
                <c:pt idx="24">
                  <c:v>0.14012187387241673</c:v>
                </c:pt>
                <c:pt idx="25">
                  <c:v>0.14530428785362851</c:v>
                </c:pt>
                <c:pt idx="26">
                  <c:v>0.14559491928532514</c:v>
                </c:pt>
                <c:pt idx="27">
                  <c:v>0.14716906464346891</c:v>
                </c:pt>
                <c:pt idx="28">
                  <c:v>0.14765112783292181</c:v>
                </c:pt>
                <c:pt idx="29">
                  <c:v>0.14790149662717339</c:v>
                </c:pt>
                <c:pt idx="30">
                  <c:v>0.14869701578746097</c:v>
                </c:pt>
                <c:pt idx="31">
                  <c:v>0.14996509178094941</c:v>
                </c:pt>
                <c:pt idx="32">
                  <c:v>0.15072755532319027</c:v>
                </c:pt>
                <c:pt idx="33">
                  <c:v>0.15143194313071509</c:v>
                </c:pt>
                <c:pt idx="34">
                  <c:v>0.15444786499706945</c:v>
                </c:pt>
                <c:pt idx="35">
                  <c:v>0.15467553511596627</c:v>
                </c:pt>
                <c:pt idx="36">
                  <c:v>0.15949130653859653</c:v>
                </c:pt>
                <c:pt idx="37">
                  <c:v>0.16515131075481762</c:v>
                </c:pt>
                <c:pt idx="38">
                  <c:v>0.16549680740035394</c:v>
                </c:pt>
                <c:pt idx="39">
                  <c:v>0.16604091895487796</c:v>
                </c:pt>
                <c:pt idx="40">
                  <c:v>0.1685198623066882</c:v>
                </c:pt>
                <c:pt idx="41">
                  <c:v>0.17068153797415514</c:v>
                </c:pt>
                <c:pt idx="42">
                  <c:v>0.17770702326230528</c:v>
                </c:pt>
                <c:pt idx="43">
                  <c:v>0.18231836616629035</c:v>
                </c:pt>
                <c:pt idx="44">
                  <c:v>0.18481814382628495</c:v>
                </c:pt>
                <c:pt idx="45">
                  <c:v>0.19154776952425198</c:v>
                </c:pt>
                <c:pt idx="46">
                  <c:v>0.19348905199464275</c:v>
                </c:pt>
                <c:pt idx="47">
                  <c:v>0.19620633493337178</c:v>
                </c:pt>
                <c:pt idx="48">
                  <c:v>0.19732741450654043</c:v>
                </c:pt>
                <c:pt idx="49">
                  <c:v>0.19779375090088114</c:v>
                </c:pt>
                <c:pt idx="50">
                  <c:v>0.19856561559236671</c:v>
                </c:pt>
                <c:pt idx="51">
                  <c:v>0.19924642133793011</c:v>
                </c:pt>
                <c:pt idx="52">
                  <c:v>0.19944810243297806</c:v>
                </c:pt>
                <c:pt idx="53">
                  <c:v>0.20118704725673189</c:v>
                </c:pt>
                <c:pt idx="54">
                  <c:v>0.20577739877919898</c:v>
                </c:pt>
                <c:pt idx="55">
                  <c:v>0.20886119603493936</c:v>
                </c:pt>
                <c:pt idx="56">
                  <c:v>0.21143284374577509</c:v>
                </c:pt>
                <c:pt idx="57">
                  <c:v>0.21150478555858013</c:v>
                </c:pt>
                <c:pt idx="58">
                  <c:v>0.21165745927514473</c:v>
                </c:pt>
                <c:pt idx="59">
                  <c:v>0.21531042654897925</c:v>
                </c:pt>
                <c:pt idx="60">
                  <c:v>0.21668148237673909</c:v>
                </c:pt>
                <c:pt idx="61">
                  <c:v>0.21762170007046963</c:v>
                </c:pt>
                <c:pt idx="62">
                  <c:v>0.21793144506017709</c:v>
                </c:pt>
                <c:pt idx="63">
                  <c:v>0.22077702147273812</c:v>
                </c:pt>
                <c:pt idx="64">
                  <c:v>0.22086359211667428</c:v>
                </c:pt>
                <c:pt idx="65">
                  <c:v>0.22169293340573112</c:v>
                </c:pt>
                <c:pt idx="66">
                  <c:v>0.22515695584852716</c:v>
                </c:pt>
                <c:pt idx="67">
                  <c:v>0.22734636819188239</c:v>
                </c:pt>
                <c:pt idx="68">
                  <c:v>0.2281879409103062</c:v>
                </c:pt>
                <c:pt idx="69">
                  <c:v>0.23415145569278853</c:v>
                </c:pt>
                <c:pt idx="70">
                  <c:v>0.23445486118192871</c:v>
                </c:pt>
                <c:pt idx="71">
                  <c:v>0.23484537175709244</c:v>
                </c:pt>
                <c:pt idx="72">
                  <c:v>0.23527892213520513</c:v>
                </c:pt>
                <c:pt idx="73">
                  <c:v>0.2380365636002193</c:v>
                </c:pt>
                <c:pt idx="74">
                  <c:v>0.23908534857040309</c:v>
                </c:pt>
                <c:pt idx="75">
                  <c:v>0.24040329984498002</c:v>
                </c:pt>
                <c:pt idx="76">
                  <c:v>0.2415860180102945</c:v>
                </c:pt>
                <c:pt idx="77">
                  <c:v>0.24529344861292898</c:v>
                </c:pt>
                <c:pt idx="78">
                  <c:v>0.24618941639001574</c:v>
                </c:pt>
                <c:pt idx="79">
                  <c:v>0.2492732593274542</c:v>
                </c:pt>
                <c:pt idx="80">
                  <c:v>0.25073578756280124</c:v>
                </c:pt>
                <c:pt idx="81">
                  <c:v>0.25521297393304027</c:v>
                </c:pt>
                <c:pt idx="82">
                  <c:v>0.25740668889712465</c:v>
                </c:pt>
                <c:pt idx="83">
                  <c:v>0.25770082735433925</c:v>
                </c:pt>
                <c:pt idx="84">
                  <c:v>0.25810522083396148</c:v>
                </c:pt>
                <c:pt idx="85">
                  <c:v>0.25832060209492608</c:v>
                </c:pt>
                <c:pt idx="86">
                  <c:v>0.25966023281422601</c:v>
                </c:pt>
                <c:pt idx="87">
                  <c:v>0.26913273861275067</c:v>
                </c:pt>
                <c:pt idx="88">
                  <c:v>0.2693805038922929</c:v>
                </c:pt>
                <c:pt idx="89">
                  <c:v>0.27064801665277577</c:v>
                </c:pt>
                <c:pt idx="90">
                  <c:v>0.27418274887064276</c:v>
                </c:pt>
                <c:pt idx="91">
                  <c:v>0.27945957979307412</c:v>
                </c:pt>
                <c:pt idx="92">
                  <c:v>0.27982965010248734</c:v>
                </c:pt>
                <c:pt idx="93">
                  <c:v>0.28183386871414406</c:v>
                </c:pt>
                <c:pt idx="94">
                  <c:v>0.28379724033597442</c:v>
                </c:pt>
                <c:pt idx="95">
                  <c:v>0.28396533673729679</c:v>
                </c:pt>
                <c:pt idx="96">
                  <c:v>0.28490222194066372</c:v>
                </c:pt>
                <c:pt idx="97">
                  <c:v>0.28804995393866639</c:v>
                </c:pt>
                <c:pt idx="98">
                  <c:v>0.2882606315091642</c:v>
                </c:pt>
                <c:pt idx="99">
                  <c:v>0.2883233309142299</c:v>
                </c:pt>
                <c:pt idx="100">
                  <c:v>0.29228381690159827</c:v>
                </c:pt>
                <c:pt idx="101">
                  <c:v>0.29405659144185253</c:v>
                </c:pt>
                <c:pt idx="102">
                  <c:v>0.2941801239835099</c:v>
                </c:pt>
                <c:pt idx="103">
                  <c:v>0.294660259005252</c:v>
                </c:pt>
                <c:pt idx="104">
                  <c:v>0.29531353230082846</c:v>
                </c:pt>
                <c:pt idx="105">
                  <c:v>0.29621443433339445</c:v>
                </c:pt>
                <c:pt idx="106">
                  <c:v>0.29647235211599537</c:v>
                </c:pt>
                <c:pt idx="107">
                  <c:v>0.29768575695818961</c:v>
                </c:pt>
                <c:pt idx="108">
                  <c:v>0.30241989951241249</c:v>
                </c:pt>
                <c:pt idx="109">
                  <c:v>0.30453795570894143</c:v>
                </c:pt>
                <c:pt idx="110">
                  <c:v>0.30501332490071414</c:v>
                </c:pt>
                <c:pt idx="111">
                  <c:v>0.30531686639404809</c:v>
                </c:pt>
                <c:pt idx="112">
                  <c:v>0.30672349359818091</c:v>
                </c:pt>
                <c:pt idx="113">
                  <c:v>0.31538666303459906</c:v>
                </c:pt>
                <c:pt idx="114">
                  <c:v>0.31857035404645184</c:v>
                </c:pt>
                <c:pt idx="115">
                  <c:v>0.31980363473535633</c:v>
                </c:pt>
                <c:pt idx="116">
                  <c:v>0.31982663633081598</c:v>
                </c:pt>
                <c:pt idx="117">
                  <c:v>0.32911583862876781</c:v>
                </c:pt>
                <c:pt idx="118">
                  <c:v>0.33022366310619267</c:v>
                </c:pt>
                <c:pt idx="119">
                  <c:v>0.33132040282471953</c:v>
                </c:pt>
                <c:pt idx="120">
                  <c:v>0.33276537527316363</c:v>
                </c:pt>
                <c:pt idx="121">
                  <c:v>0.33502995352641884</c:v>
                </c:pt>
                <c:pt idx="122">
                  <c:v>0.33505106154842756</c:v>
                </c:pt>
                <c:pt idx="123">
                  <c:v>0.33559449007594189</c:v>
                </c:pt>
                <c:pt idx="124">
                  <c:v>0.33777993820912422</c:v>
                </c:pt>
                <c:pt idx="125">
                  <c:v>0.33873607429361785</c:v>
                </c:pt>
                <c:pt idx="126">
                  <c:v>0.34213114969499936</c:v>
                </c:pt>
                <c:pt idx="127">
                  <c:v>0.34375803220965251</c:v>
                </c:pt>
                <c:pt idx="128">
                  <c:v>0.34430844558960827</c:v>
                </c:pt>
                <c:pt idx="129">
                  <c:v>0.34609042244652743</c:v>
                </c:pt>
                <c:pt idx="130">
                  <c:v>0.3475938282514025</c:v>
                </c:pt>
                <c:pt idx="131">
                  <c:v>0.34888929249693346</c:v>
                </c:pt>
                <c:pt idx="132">
                  <c:v>0.35027902888707563</c:v>
                </c:pt>
                <c:pt idx="133">
                  <c:v>0.35558626991674924</c:v>
                </c:pt>
                <c:pt idx="134">
                  <c:v>0.35804308494792636</c:v>
                </c:pt>
                <c:pt idx="135">
                  <c:v>0.35846014811177862</c:v>
                </c:pt>
                <c:pt idx="136">
                  <c:v>0.35954969215878529</c:v>
                </c:pt>
                <c:pt idx="137">
                  <c:v>0.36020610481643733</c:v>
                </c:pt>
                <c:pt idx="138">
                  <c:v>0.36086267613705569</c:v>
                </c:pt>
                <c:pt idx="139">
                  <c:v>0.36446435404960353</c:v>
                </c:pt>
                <c:pt idx="140">
                  <c:v>0.36480275370206472</c:v>
                </c:pt>
                <c:pt idx="141">
                  <c:v>0.36851281465677466</c:v>
                </c:pt>
                <c:pt idx="142">
                  <c:v>0.37075303265649129</c:v>
                </c:pt>
                <c:pt idx="143">
                  <c:v>0.37075961049420292</c:v>
                </c:pt>
                <c:pt idx="144">
                  <c:v>0.37668260719898206</c:v>
                </c:pt>
                <c:pt idx="145">
                  <c:v>0.38184419091972366</c:v>
                </c:pt>
                <c:pt idx="146">
                  <c:v>0.38191549903746314</c:v>
                </c:pt>
                <c:pt idx="147">
                  <c:v>0.38728643493724646</c:v>
                </c:pt>
                <c:pt idx="148">
                  <c:v>0.38828193413222856</c:v>
                </c:pt>
                <c:pt idx="149">
                  <c:v>0.39100616632661156</c:v>
                </c:pt>
                <c:pt idx="150">
                  <c:v>0.39127762385949227</c:v>
                </c:pt>
                <c:pt idx="151">
                  <c:v>0.39236381227465666</c:v>
                </c:pt>
                <c:pt idx="152">
                  <c:v>0.39890053270864034</c:v>
                </c:pt>
                <c:pt idx="153">
                  <c:v>0.4006163620546892</c:v>
                </c:pt>
                <c:pt idx="154">
                  <c:v>0.40093034148797113</c:v>
                </c:pt>
                <c:pt idx="155">
                  <c:v>0.40308744267628493</c:v>
                </c:pt>
                <c:pt idx="156">
                  <c:v>0.4057457945407309</c:v>
                </c:pt>
                <c:pt idx="157">
                  <c:v>0.40576493105377986</c:v>
                </c:pt>
                <c:pt idx="158">
                  <c:v>0.40601789755356599</c:v>
                </c:pt>
                <c:pt idx="159">
                  <c:v>0.40612131083765057</c:v>
                </c:pt>
                <c:pt idx="160">
                  <c:v>0.4090163494191158</c:v>
                </c:pt>
                <c:pt idx="161">
                  <c:v>0.41452263384931409</c:v>
                </c:pt>
                <c:pt idx="162">
                  <c:v>0.41836676427026132</c:v>
                </c:pt>
                <c:pt idx="163">
                  <c:v>0.42100819258459099</c:v>
                </c:pt>
                <c:pt idx="164">
                  <c:v>0.42503544718422681</c:v>
                </c:pt>
                <c:pt idx="165">
                  <c:v>0.43485115138799213</c:v>
                </c:pt>
                <c:pt idx="166">
                  <c:v>0.43587701729465611</c:v>
                </c:pt>
                <c:pt idx="167">
                  <c:v>0.44015159577990493</c:v>
                </c:pt>
                <c:pt idx="168">
                  <c:v>0.44362906976297323</c:v>
                </c:pt>
                <c:pt idx="169">
                  <c:v>0.4584105534816999</c:v>
                </c:pt>
                <c:pt idx="170">
                  <c:v>0.45984355035587476</c:v>
                </c:pt>
                <c:pt idx="171">
                  <c:v>0.46266533745544858</c:v>
                </c:pt>
                <c:pt idx="172">
                  <c:v>0.46957206596368795</c:v>
                </c:pt>
                <c:pt idx="173">
                  <c:v>0.47403429192766444</c:v>
                </c:pt>
                <c:pt idx="174">
                  <c:v>0.47408061147405922</c:v>
                </c:pt>
                <c:pt idx="175">
                  <c:v>0.48055341140086971</c:v>
                </c:pt>
                <c:pt idx="176">
                  <c:v>0.48273220532571171</c:v>
                </c:pt>
                <c:pt idx="177">
                  <c:v>0.48514506177493888</c:v>
                </c:pt>
                <c:pt idx="178">
                  <c:v>0.48707801336846723</c:v>
                </c:pt>
                <c:pt idx="179">
                  <c:v>0.48770263443305117</c:v>
                </c:pt>
                <c:pt idx="180">
                  <c:v>0.49022051942337863</c:v>
                </c:pt>
                <c:pt idx="181">
                  <c:v>0.49074497570884035</c:v>
                </c:pt>
                <c:pt idx="182">
                  <c:v>0.49579562965244683</c:v>
                </c:pt>
                <c:pt idx="183">
                  <c:v>0.50674600624077404</c:v>
                </c:pt>
                <c:pt idx="184">
                  <c:v>0.51060379591194938</c:v>
                </c:pt>
                <c:pt idx="185">
                  <c:v>0.51406845097707077</c:v>
                </c:pt>
                <c:pt idx="186">
                  <c:v>0.51507277198539625</c:v>
                </c:pt>
                <c:pt idx="187">
                  <c:v>0.51588249568618882</c:v>
                </c:pt>
                <c:pt idx="188">
                  <c:v>0.51611433477455027</c:v>
                </c:pt>
                <c:pt idx="189">
                  <c:v>0.52025532872663638</c:v>
                </c:pt>
                <c:pt idx="190">
                  <c:v>0.52237505581801924</c:v>
                </c:pt>
                <c:pt idx="191">
                  <c:v>0.53068550035326845</c:v>
                </c:pt>
                <c:pt idx="192">
                  <c:v>0.53161542146599183</c:v>
                </c:pt>
                <c:pt idx="193">
                  <c:v>0.5335823500520458</c:v>
                </c:pt>
                <c:pt idx="194">
                  <c:v>0.5408720967023315</c:v>
                </c:pt>
                <c:pt idx="195">
                  <c:v>0.54300979674162764</c:v>
                </c:pt>
                <c:pt idx="196">
                  <c:v>0.55298631723783265</c:v>
                </c:pt>
                <c:pt idx="197">
                  <c:v>0.55396829768403943</c:v>
                </c:pt>
                <c:pt idx="198">
                  <c:v>0.55823753210631311</c:v>
                </c:pt>
                <c:pt idx="199">
                  <c:v>0.56256164199850434</c:v>
                </c:pt>
                <c:pt idx="200">
                  <c:v>0.56668822343091341</c:v>
                </c:pt>
                <c:pt idx="201">
                  <c:v>0.56697601333444769</c:v>
                </c:pt>
                <c:pt idx="202">
                  <c:v>0.57760816188399078</c:v>
                </c:pt>
                <c:pt idx="203">
                  <c:v>0.59062042782681146</c:v>
                </c:pt>
                <c:pt idx="204">
                  <c:v>0.59614109127012771</c:v>
                </c:pt>
                <c:pt idx="205">
                  <c:v>0.59851515405472289</c:v>
                </c:pt>
                <c:pt idx="206">
                  <c:v>0.60356148985064206</c:v>
                </c:pt>
                <c:pt idx="207">
                  <c:v>0.60784315806253031</c:v>
                </c:pt>
                <c:pt idx="208">
                  <c:v>0.61813090838165796</c:v>
                </c:pt>
                <c:pt idx="209">
                  <c:v>0.62042678612857816</c:v>
                </c:pt>
                <c:pt idx="210">
                  <c:v>0.62167627852033003</c:v>
                </c:pt>
                <c:pt idx="211">
                  <c:v>0.62549397277455121</c:v>
                </c:pt>
                <c:pt idx="212">
                  <c:v>0.62598053562404876</c:v>
                </c:pt>
                <c:pt idx="213">
                  <c:v>0.6332883574124144</c:v>
                </c:pt>
                <c:pt idx="214">
                  <c:v>0.64050009193457269</c:v>
                </c:pt>
                <c:pt idx="215">
                  <c:v>0.65195894235380347</c:v>
                </c:pt>
                <c:pt idx="216">
                  <c:v>0.66760183418873142</c:v>
                </c:pt>
                <c:pt idx="217">
                  <c:v>0.67859999150036321</c:v>
                </c:pt>
                <c:pt idx="218">
                  <c:v>0.70707647906641857</c:v>
                </c:pt>
                <c:pt idx="219">
                  <c:v>0.70849526982595457</c:v>
                </c:pt>
                <c:pt idx="220">
                  <c:v>0.71274159115266134</c:v>
                </c:pt>
                <c:pt idx="221">
                  <c:v>0.73128797296141212</c:v>
                </c:pt>
                <c:pt idx="222">
                  <c:v>0.73978436374053791</c:v>
                </c:pt>
                <c:pt idx="223">
                  <c:v>0.79645813367950979</c:v>
                </c:pt>
                <c:pt idx="224">
                  <c:v>0.84834324662929106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52-4172-AA12-3DD879045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Valori originali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'Sheet4 (2)'!$A$1:$A$225</c:f>
              <c:numCache>
                <c:formatCode>General</c:formatCode>
                <c:ptCount val="225"/>
                <c:pt idx="0">
                  <c:v>39.334836027672907</c:v>
                </c:pt>
                <c:pt idx="1">
                  <c:v>42.203781390231541</c:v>
                </c:pt>
                <c:pt idx="2">
                  <c:v>50.528801164101516</c:v>
                </c:pt>
                <c:pt idx="3">
                  <c:v>54.011496602910221</c:v>
                </c:pt>
                <c:pt idx="4">
                  <c:v>40.509438570270206</c:v>
                </c:pt>
                <c:pt idx="5">
                  <c:v>42.215843341418108</c:v>
                </c:pt>
                <c:pt idx="6">
                  <c:v>47.988785983757303</c:v>
                </c:pt>
                <c:pt idx="7">
                  <c:v>41.646169619831156</c:v>
                </c:pt>
                <c:pt idx="8">
                  <c:v>50.277939890964056</c:v>
                </c:pt>
                <c:pt idx="9">
                  <c:v>35.326860347518611</c:v>
                </c:pt>
                <c:pt idx="10">
                  <c:v>33.132827266494097</c:v>
                </c:pt>
                <c:pt idx="11">
                  <c:v>46.137240609342079</c:v>
                </c:pt>
                <c:pt idx="12">
                  <c:v>38.625989146465429</c:v>
                </c:pt>
                <c:pt idx="13">
                  <c:v>29.699606797715706</c:v>
                </c:pt>
                <c:pt idx="14">
                  <c:v>55.82808177586886</c:v>
                </c:pt>
                <c:pt idx="15">
                  <c:v>32.781461541189671</c:v>
                </c:pt>
                <c:pt idx="16">
                  <c:v>28.182779865178126</c:v>
                </c:pt>
                <c:pt idx="17">
                  <c:v>39.968720365222595</c:v>
                </c:pt>
                <c:pt idx="18">
                  <c:v>40.738030695708744</c:v>
                </c:pt>
                <c:pt idx="19">
                  <c:v>34.328130281316419</c:v>
                </c:pt>
                <c:pt idx="20">
                  <c:v>36.745405731552289</c:v>
                </c:pt>
                <c:pt idx="21">
                  <c:v>34.589348520472115</c:v>
                </c:pt>
                <c:pt idx="22">
                  <c:v>39.482985464924212</c:v>
                </c:pt>
                <c:pt idx="23">
                  <c:v>42.398760222002068</c:v>
                </c:pt>
                <c:pt idx="24">
                  <c:v>45.675982103738285</c:v>
                </c:pt>
                <c:pt idx="25">
                  <c:v>36.648942610793249</c:v>
                </c:pt>
                <c:pt idx="26">
                  <c:v>30.059857034161634</c:v>
                </c:pt>
                <c:pt idx="27">
                  <c:v>31.544235326080809</c:v>
                </c:pt>
                <c:pt idx="28">
                  <c:v>39.450464141734244</c:v>
                </c:pt>
                <c:pt idx="29">
                  <c:v>42.473660730006635</c:v>
                </c:pt>
                <c:pt idx="30">
                  <c:v>32.010188686046519</c:v>
                </c:pt>
                <c:pt idx="31">
                  <c:v>20.727171921009361</c:v>
                </c:pt>
                <c:pt idx="32">
                  <c:v>44.129635144383727</c:v>
                </c:pt>
                <c:pt idx="33">
                  <c:v>33.07545743970816</c:v>
                </c:pt>
                <c:pt idx="34">
                  <c:v>55.673205634720134</c:v>
                </c:pt>
                <c:pt idx="35">
                  <c:v>37.928744455161848</c:v>
                </c:pt>
                <c:pt idx="36">
                  <c:v>38.63244106031398</c:v>
                </c:pt>
                <c:pt idx="37">
                  <c:v>37.182808673896758</c:v>
                </c:pt>
                <c:pt idx="38">
                  <c:v>36.794005563558244</c:v>
                </c:pt>
                <c:pt idx="39">
                  <c:v>39.260161883854295</c:v>
                </c:pt>
                <c:pt idx="40">
                  <c:v>47.992570688477237</c:v>
                </c:pt>
                <c:pt idx="41">
                  <c:v>44.319767423817979</c:v>
                </c:pt>
                <c:pt idx="42">
                  <c:v>45.462657679039928</c:v>
                </c:pt>
                <c:pt idx="43">
                  <c:v>43.546597434080226</c:v>
                </c:pt>
                <c:pt idx="44">
                  <c:v>59.544625376262047</c:v>
                </c:pt>
                <c:pt idx="45">
                  <c:v>30.691879157438215</c:v>
                </c:pt>
                <c:pt idx="46">
                  <c:v>32.674586063591711</c:v>
                </c:pt>
                <c:pt idx="47">
                  <c:v>48.151263102170844</c:v>
                </c:pt>
                <c:pt idx="48">
                  <c:v>46.667339553867976</c:v>
                </c:pt>
                <c:pt idx="49">
                  <c:v>48.771174255300771</c:v>
                </c:pt>
                <c:pt idx="50">
                  <c:v>44.915515048777451</c:v>
                </c:pt>
                <c:pt idx="51">
                  <c:v>39.913445199002595</c:v>
                </c:pt>
                <c:pt idx="52">
                  <c:v>53.657194086458922</c:v>
                </c:pt>
                <c:pt idx="53">
                  <c:v>35.273288686628277</c:v>
                </c:pt>
                <c:pt idx="54">
                  <c:v>47.109343588007121</c:v>
                </c:pt>
                <c:pt idx="55">
                  <c:v>46.94016076294367</c:v>
                </c:pt>
                <c:pt idx="56">
                  <c:v>35.561226972493259</c:v>
                </c:pt>
                <c:pt idx="57">
                  <c:v>32.896904671143595</c:v>
                </c:pt>
                <c:pt idx="58">
                  <c:v>37.958856617013986</c:v>
                </c:pt>
                <c:pt idx="59">
                  <c:v>36.754251217774851</c:v>
                </c:pt>
                <c:pt idx="60">
                  <c:v>47.007478763606933</c:v>
                </c:pt>
                <c:pt idx="61">
                  <c:v>37.566001298405794</c:v>
                </c:pt>
                <c:pt idx="62">
                  <c:v>36.384402697298704</c:v>
                </c:pt>
                <c:pt idx="63">
                  <c:v>51.285074498070692</c:v>
                </c:pt>
                <c:pt idx="64">
                  <c:v>33.35980234806712</c:v>
                </c:pt>
                <c:pt idx="65">
                  <c:v>40.120439882637285</c:v>
                </c:pt>
                <c:pt idx="66">
                  <c:v>47.848055189808676</c:v>
                </c:pt>
                <c:pt idx="67">
                  <c:v>48.098533120852757</c:v>
                </c:pt>
                <c:pt idx="68">
                  <c:v>46.992729483551216</c:v>
                </c:pt>
                <c:pt idx="69">
                  <c:v>30.405237484958317</c:v>
                </c:pt>
                <c:pt idx="70">
                  <c:v>37.38723890131665</c:v>
                </c:pt>
                <c:pt idx="71">
                  <c:v>43.812933278873288</c:v>
                </c:pt>
                <c:pt idx="72">
                  <c:v>41.077291459339989</c:v>
                </c:pt>
                <c:pt idx="73">
                  <c:v>36.811378814377655</c:v>
                </c:pt>
                <c:pt idx="74">
                  <c:v>29.709785626391763</c:v>
                </c:pt>
                <c:pt idx="75">
                  <c:v>45.185850391544925</c:v>
                </c:pt>
                <c:pt idx="76">
                  <c:v>50.159957941924901</c:v>
                </c:pt>
                <c:pt idx="77">
                  <c:v>38.195317760559725</c:v>
                </c:pt>
                <c:pt idx="78">
                  <c:v>48.681571944405221</c:v>
                </c:pt>
                <c:pt idx="79">
                  <c:v>35.382540718134273</c:v>
                </c:pt>
                <c:pt idx="80">
                  <c:v>40.993402194514267</c:v>
                </c:pt>
                <c:pt idx="81">
                  <c:v>45.948736342646164</c:v>
                </c:pt>
                <c:pt idx="82">
                  <c:v>48.865376461931163</c:v>
                </c:pt>
                <c:pt idx="83">
                  <c:v>36.28861339089346</c:v>
                </c:pt>
                <c:pt idx="84">
                  <c:v>44.023451478731609</c:v>
                </c:pt>
                <c:pt idx="85">
                  <c:v>40.965051585467073</c:v>
                </c:pt>
                <c:pt idx="86">
                  <c:v>50.450307125805381</c:v>
                </c:pt>
                <c:pt idx="87">
                  <c:v>40.120361474021941</c:v>
                </c:pt>
                <c:pt idx="88">
                  <c:v>42.73000656014419</c:v>
                </c:pt>
                <c:pt idx="89">
                  <c:v>48.03825456518085</c:v>
                </c:pt>
                <c:pt idx="90">
                  <c:v>38.831932579990962</c:v>
                </c:pt>
                <c:pt idx="91">
                  <c:v>41.035382946767939</c:v>
                </c:pt>
                <c:pt idx="92">
                  <c:v>46.442828490903771</c:v>
                </c:pt>
                <c:pt idx="93">
                  <c:v>52.384277083984259</c:v>
                </c:pt>
                <c:pt idx="94">
                  <c:v>42.93861743636257</c:v>
                </c:pt>
                <c:pt idx="95">
                  <c:v>38.936036890917791</c:v>
                </c:pt>
                <c:pt idx="96">
                  <c:v>30.434307406596616</c:v>
                </c:pt>
                <c:pt idx="97">
                  <c:v>43.666804146731963</c:v>
                </c:pt>
                <c:pt idx="98">
                  <c:v>35.60995657119237</c:v>
                </c:pt>
                <c:pt idx="99">
                  <c:v>43.194308570910117</c:v>
                </c:pt>
                <c:pt idx="100">
                  <c:v>50.510469715545135</c:v>
                </c:pt>
                <c:pt idx="101">
                  <c:v>46.927470499172628</c:v>
                </c:pt>
                <c:pt idx="102">
                  <c:v>38.959158693486401</c:v>
                </c:pt>
                <c:pt idx="103">
                  <c:v>45.780702644941904</c:v>
                </c:pt>
                <c:pt idx="104">
                  <c:v>39.386269317348756</c:v>
                </c:pt>
                <c:pt idx="105">
                  <c:v>47.916240666194078</c:v>
                </c:pt>
                <c:pt idx="106">
                  <c:v>46.662341012974167</c:v>
                </c:pt>
                <c:pt idx="107">
                  <c:v>36.538679979939495</c:v>
                </c:pt>
                <c:pt idx="108">
                  <c:v>43.442546232868025</c:v>
                </c:pt>
                <c:pt idx="109">
                  <c:v>48.27371257957283</c:v>
                </c:pt>
                <c:pt idx="110">
                  <c:v>43.319101405203163</c:v>
                </c:pt>
                <c:pt idx="111">
                  <c:v>39.933211044775639</c:v>
                </c:pt>
                <c:pt idx="112">
                  <c:v>31.614148922413314</c:v>
                </c:pt>
                <c:pt idx="113">
                  <c:v>36.751131443186864</c:v>
                </c:pt>
                <c:pt idx="114">
                  <c:v>42.185073477977163</c:v>
                </c:pt>
                <c:pt idx="115">
                  <c:v>39.13448440847035</c:v>
                </c:pt>
                <c:pt idx="116">
                  <c:v>41.886970954067223</c:v>
                </c:pt>
                <c:pt idx="117">
                  <c:v>43.750681852466172</c:v>
                </c:pt>
                <c:pt idx="118">
                  <c:v>45.473816881919454</c:v>
                </c:pt>
                <c:pt idx="119">
                  <c:v>36.289237345594387</c:v>
                </c:pt>
                <c:pt idx="120">
                  <c:v>45.242858599022384</c:v>
                </c:pt>
                <c:pt idx="121">
                  <c:v>44.444402213365876</c:v>
                </c:pt>
                <c:pt idx="122">
                  <c:v>34.947991458139299</c:v>
                </c:pt>
                <c:pt idx="123">
                  <c:v>48.062065771563844</c:v>
                </c:pt>
                <c:pt idx="124">
                  <c:v>36.500101887962821</c:v>
                </c:pt>
                <c:pt idx="125">
                  <c:v>46.305911187141035</c:v>
                </c:pt>
                <c:pt idx="126">
                  <c:v>38.979864437369095</c:v>
                </c:pt>
                <c:pt idx="127">
                  <c:v>44.199169400561416</c:v>
                </c:pt>
                <c:pt idx="128">
                  <c:v>39.196700339516163</c:v>
                </c:pt>
                <c:pt idx="129">
                  <c:v>47.307736427408415</c:v>
                </c:pt>
                <c:pt idx="130">
                  <c:v>45.142337820520325</c:v>
                </c:pt>
                <c:pt idx="131">
                  <c:v>53.686113205129487</c:v>
                </c:pt>
                <c:pt idx="132">
                  <c:v>52.388382557968086</c:v>
                </c:pt>
                <c:pt idx="133">
                  <c:v>29.492162000235034</c:v>
                </c:pt>
                <c:pt idx="134">
                  <c:v>40.007306918857232</c:v>
                </c:pt>
                <c:pt idx="135">
                  <c:v>40.74080955411096</c:v>
                </c:pt>
                <c:pt idx="136">
                  <c:v>44.149675398278283</c:v>
                </c:pt>
                <c:pt idx="137">
                  <c:v>48.810467315098116</c:v>
                </c:pt>
                <c:pt idx="138">
                  <c:v>35.70189101658157</c:v>
                </c:pt>
                <c:pt idx="139">
                  <c:v>41.45813648087465</c:v>
                </c:pt>
                <c:pt idx="140">
                  <c:v>46.510449044925423</c:v>
                </c:pt>
                <c:pt idx="141">
                  <c:v>51.465019032466842</c:v>
                </c:pt>
                <c:pt idx="142">
                  <c:v>55.072502016452042</c:v>
                </c:pt>
                <c:pt idx="143">
                  <c:v>38.197803335122472</c:v>
                </c:pt>
                <c:pt idx="144">
                  <c:v>34.032754545993861</c:v>
                </c:pt>
                <c:pt idx="145">
                  <c:v>43.10191008039147</c:v>
                </c:pt>
                <c:pt idx="146">
                  <c:v>27.757911067217321</c:v>
                </c:pt>
                <c:pt idx="147">
                  <c:v>41.59382868224894</c:v>
                </c:pt>
                <c:pt idx="148">
                  <c:v>48.871285330476155</c:v>
                </c:pt>
                <c:pt idx="149">
                  <c:v>42.097364464499144</c:v>
                </c:pt>
                <c:pt idx="150">
                  <c:v>47.978388833744575</c:v>
                </c:pt>
                <c:pt idx="151">
                  <c:v>50.465170615023283</c:v>
                </c:pt>
                <c:pt idx="152">
                  <c:v>36.211628727068657</c:v>
                </c:pt>
                <c:pt idx="153">
                  <c:v>38.163941195032393</c:v>
                </c:pt>
                <c:pt idx="154">
                  <c:v>40.730190271698511</c:v>
                </c:pt>
                <c:pt idx="155">
                  <c:v>47.564579015728746</c:v>
                </c:pt>
                <c:pt idx="156">
                  <c:v>33.295380205887298</c:v>
                </c:pt>
                <c:pt idx="157">
                  <c:v>45.720251843681957</c:v>
                </c:pt>
                <c:pt idx="158">
                  <c:v>41.925804832792423</c:v>
                </c:pt>
                <c:pt idx="159">
                  <c:v>38.272565234943663</c:v>
                </c:pt>
                <c:pt idx="160">
                  <c:v>45.343816426406157</c:v>
                </c:pt>
                <c:pt idx="161">
                  <c:v>48.757150976323928</c:v>
                </c:pt>
                <c:pt idx="162">
                  <c:v>47.260495415423009</c:v>
                </c:pt>
                <c:pt idx="163">
                  <c:v>40.005869370352457</c:v>
                </c:pt>
                <c:pt idx="164">
                  <c:v>45.513844419985844</c:v>
                </c:pt>
                <c:pt idx="165">
                  <c:v>42.565055461220467</c:v>
                </c:pt>
                <c:pt idx="166">
                  <c:v>36.155788007030615</c:v>
                </c:pt>
                <c:pt idx="167">
                  <c:v>40.8915850610232</c:v>
                </c:pt>
                <c:pt idx="168">
                  <c:v>42.789066852278452</c:v>
                </c:pt>
                <c:pt idx="169">
                  <c:v>40.388380164709176</c:v>
                </c:pt>
                <c:pt idx="170">
                  <c:v>23.78103846995381</c:v>
                </c:pt>
                <c:pt idx="171">
                  <c:v>36.900235174449783</c:v>
                </c:pt>
                <c:pt idx="172">
                  <c:v>49.201516753971333</c:v>
                </c:pt>
                <c:pt idx="173">
                  <c:v>34.968250751463451</c:v>
                </c:pt>
                <c:pt idx="174">
                  <c:v>44.439338523733973</c:v>
                </c:pt>
                <c:pt idx="175">
                  <c:v>52.994579342305776</c:v>
                </c:pt>
                <c:pt idx="176">
                  <c:v>34.437259695362016</c:v>
                </c:pt>
                <c:pt idx="177">
                  <c:v>42.651110030509756</c:v>
                </c:pt>
                <c:pt idx="178">
                  <c:v>49.254287310953593</c:v>
                </c:pt>
                <c:pt idx="179">
                  <c:v>36.843443267024298</c:v>
                </c:pt>
                <c:pt idx="180">
                  <c:v>45.047888956355656</c:v>
                </c:pt>
                <c:pt idx="181">
                  <c:v>42.338221317170756</c:v>
                </c:pt>
                <c:pt idx="182">
                  <c:v>47.953822842461165</c:v>
                </c:pt>
                <c:pt idx="183">
                  <c:v>50.572971960626433</c:v>
                </c:pt>
                <c:pt idx="184">
                  <c:v>49.216469984540794</c:v>
                </c:pt>
                <c:pt idx="185">
                  <c:v>46.087323820920517</c:v>
                </c:pt>
                <c:pt idx="186">
                  <c:v>32.330560573891319</c:v>
                </c:pt>
                <c:pt idx="187">
                  <c:v>26.051772311494826</c:v>
                </c:pt>
                <c:pt idx="188">
                  <c:v>38.848527689064994</c:v>
                </c:pt>
                <c:pt idx="189">
                  <c:v>53.688999565661511</c:v>
                </c:pt>
                <c:pt idx="190">
                  <c:v>48.920700986652456</c:v>
                </c:pt>
                <c:pt idx="191">
                  <c:v>49.669329608752598</c:v>
                </c:pt>
                <c:pt idx="192">
                  <c:v>39.746286136267862</c:v>
                </c:pt>
                <c:pt idx="193">
                  <c:v>38.689032367374644</c:v>
                </c:pt>
                <c:pt idx="194">
                  <c:v>44.639643596664627</c:v>
                </c:pt>
                <c:pt idx="195">
                  <c:v>52.086307868755362</c:v>
                </c:pt>
                <c:pt idx="196">
                  <c:v>41.606856222756548</c:v>
                </c:pt>
                <c:pt idx="197">
                  <c:v>36.521865826419678</c:v>
                </c:pt>
                <c:pt idx="198">
                  <c:v>43.779490831116455</c:v>
                </c:pt>
                <c:pt idx="199">
                  <c:v>35.73463741396565</c:v>
                </c:pt>
                <c:pt idx="200">
                  <c:v>23.08977083219423</c:v>
                </c:pt>
                <c:pt idx="201">
                  <c:v>51.610769094934504</c:v>
                </c:pt>
                <c:pt idx="202">
                  <c:v>48.110054903648766</c:v>
                </c:pt>
                <c:pt idx="203">
                  <c:v>50.323137850717785</c:v>
                </c:pt>
                <c:pt idx="204">
                  <c:v>49.651363672126664</c:v>
                </c:pt>
                <c:pt idx="205">
                  <c:v>43.1648867981148</c:v>
                </c:pt>
                <c:pt idx="206">
                  <c:v>28.370443940886592</c:v>
                </c:pt>
                <c:pt idx="207">
                  <c:v>54.656225124977126</c:v>
                </c:pt>
                <c:pt idx="208">
                  <c:v>36.875188705807943</c:v>
                </c:pt>
                <c:pt idx="209">
                  <c:v>35.130267339215898</c:v>
                </c:pt>
                <c:pt idx="210">
                  <c:v>38.601313432716644</c:v>
                </c:pt>
                <c:pt idx="211">
                  <c:v>35.287113440130561</c:v>
                </c:pt>
                <c:pt idx="212">
                  <c:v>44.305632418970418</c:v>
                </c:pt>
                <c:pt idx="213">
                  <c:v>46.885680216408566</c:v>
                </c:pt>
                <c:pt idx="214">
                  <c:v>54.826606586177348</c:v>
                </c:pt>
                <c:pt idx="215">
                  <c:v>45.627304478765147</c:v>
                </c:pt>
                <c:pt idx="216">
                  <c:v>40.683872034075499</c:v>
                </c:pt>
                <c:pt idx="217">
                  <c:v>48.078464099529477</c:v>
                </c:pt>
                <c:pt idx="218">
                  <c:v>32.183753699361603</c:v>
                </c:pt>
                <c:pt idx="219">
                  <c:v>41.375849434646177</c:v>
                </c:pt>
                <c:pt idx="220">
                  <c:v>38.044394650178575</c:v>
                </c:pt>
                <c:pt idx="221">
                  <c:v>38.241398501118326</c:v>
                </c:pt>
                <c:pt idx="222">
                  <c:v>46.949609451429318</c:v>
                </c:pt>
                <c:pt idx="223">
                  <c:v>47.100532425652695</c:v>
                </c:pt>
                <c:pt idx="224">
                  <c:v>40.721096394561151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F-4BA3-B605-BAB2056BE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964591"/>
        <c:axId val="2039977487"/>
      </c:scatterChart>
      <c:valAx>
        <c:axId val="203996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77487"/>
        <c:crosses val="autoZero"/>
        <c:crossBetween val="midCat"/>
      </c:valAx>
      <c:valAx>
        <c:axId val="203997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6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Istogramma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'Sheet4 (2)'!$G$1:$G$11</c:f>
              <c:numCache>
                <c:formatCode>General</c:formatCode>
                <c:ptCount val="1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</c:numCache>
            </c:numRef>
          </c:cat>
          <c:val>
            <c:numRef>
              <c:f>'Sheet4 (2)'!$H$1:$H$11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22</c:v>
                </c:pt>
                <c:pt idx="4">
                  <c:v>57</c:v>
                </c:pt>
                <c:pt idx="5">
                  <c:v>55</c:v>
                </c:pt>
                <c:pt idx="6">
                  <c:v>56</c:v>
                </c:pt>
                <c:pt idx="7">
                  <c:v>21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4-45C9-B9DA-693465C21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112512351"/>
        <c:axId val="112508191"/>
      </c:barChart>
      <c:catAx>
        <c:axId val="11251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8191"/>
        <c:crosses val="autoZero"/>
        <c:auto val="1"/>
        <c:lblAlgn val="ctr"/>
        <c:lblOffset val="100"/>
        <c:noMultiLvlLbl val="0"/>
      </c:catAx>
      <c:valAx>
        <c:axId val="11250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Valori ordinati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yVal>
            <c:numRef>
              <c:f>'Sheet4 (2)'!$N$1:$N$225</c:f>
              <c:numCache>
                <c:formatCode>General</c:formatCode>
                <c:ptCount val="225"/>
                <c:pt idx="0">
                  <c:v>26.106186130634867</c:v>
                </c:pt>
                <c:pt idx="1">
                  <c:v>26.778571124623529</c:v>
                </c:pt>
                <c:pt idx="2">
                  <c:v>27.794702583633953</c:v>
                </c:pt>
                <c:pt idx="3">
                  <c:v>29.328390289416205</c:v>
                </c:pt>
                <c:pt idx="4">
                  <c:v>29.923187973999507</c:v>
                </c:pt>
                <c:pt idx="5">
                  <c:v>30.667844641567136</c:v>
                </c:pt>
                <c:pt idx="6">
                  <c:v>30.670458564304464</c:v>
                </c:pt>
                <c:pt idx="7">
                  <c:v>31.128046148518933</c:v>
                </c:pt>
                <c:pt idx="8">
                  <c:v>31.308067585048384</c:v>
                </c:pt>
                <c:pt idx="9">
                  <c:v>31.437855120788612</c:v>
                </c:pt>
                <c:pt idx="10">
                  <c:v>31.563085924018488</c:v>
                </c:pt>
                <c:pt idx="11">
                  <c:v>31.647629039165729</c:v>
                </c:pt>
                <c:pt idx="12">
                  <c:v>32.581367631687854</c:v>
                </c:pt>
                <c:pt idx="13">
                  <c:v>32.803910606516901</c:v>
                </c:pt>
                <c:pt idx="14">
                  <c:v>32.832903568601459</c:v>
                </c:pt>
                <c:pt idx="15">
                  <c:v>32.900231339607565</c:v>
                </c:pt>
                <c:pt idx="16">
                  <c:v>33.044932511509501</c:v>
                </c:pt>
                <c:pt idx="17">
                  <c:v>33.141142991734569</c:v>
                </c:pt>
                <c:pt idx="18">
                  <c:v>33.201397408004624</c:v>
                </c:pt>
                <c:pt idx="19">
                  <c:v>33.903220341873997</c:v>
                </c:pt>
                <c:pt idx="20">
                  <c:v>34.078064513480705</c:v>
                </c:pt>
                <c:pt idx="21">
                  <c:v>34.099224454774273</c:v>
                </c:pt>
                <c:pt idx="22">
                  <c:v>34.214655213135501</c:v>
                </c:pt>
                <c:pt idx="23">
                  <c:v>34.277350127298341</c:v>
                </c:pt>
                <c:pt idx="24">
                  <c:v>34.306364722003302</c:v>
                </c:pt>
                <c:pt idx="25">
                  <c:v>34.30731487386894</c:v>
                </c:pt>
                <c:pt idx="26">
                  <c:v>34.343132285678323</c:v>
                </c:pt>
                <c:pt idx="27">
                  <c:v>34.407222338182898</c:v>
                </c:pt>
                <c:pt idx="28">
                  <c:v>34.558069855577308</c:v>
                </c:pt>
                <c:pt idx="29">
                  <c:v>34.615030634868369</c:v>
                </c:pt>
                <c:pt idx="30">
                  <c:v>34.967919281472703</c:v>
                </c:pt>
                <c:pt idx="31">
                  <c:v>35.136797318468517</c:v>
                </c:pt>
                <c:pt idx="32">
                  <c:v>35.244777608478344</c:v>
                </c:pt>
                <c:pt idx="33">
                  <c:v>35.367455273142113</c:v>
                </c:pt>
                <c:pt idx="34">
                  <c:v>35.482498072770291</c:v>
                </c:pt>
                <c:pt idx="35">
                  <c:v>35.574936429556892</c:v>
                </c:pt>
                <c:pt idx="36">
                  <c:v>35.809481242712693</c:v>
                </c:pt>
                <c:pt idx="37">
                  <c:v>35.841513695013575</c:v>
                </c:pt>
                <c:pt idx="38">
                  <c:v>36.167025011737792</c:v>
                </c:pt>
                <c:pt idx="39">
                  <c:v>36.175968901637717</c:v>
                </c:pt>
                <c:pt idx="40">
                  <c:v>36.240898018451865</c:v>
                </c:pt>
                <c:pt idx="41">
                  <c:v>36.291583095959112</c:v>
                </c:pt>
                <c:pt idx="42">
                  <c:v>36.316145787325055</c:v>
                </c:pt>
                <c:pt idx="43">
                  <c:v>36.335253155116263</c:v>
                </c:pt>
                <c:pt idx="44">
                  <c:v>36.446287591522321</c:v>
                </c:pt>
                <c:pt idx="45">
                  <c:v>36.535883475824939</c:v>
                </c:pt>
                <c:pt idx="46">
                  <c:v>36.670243333302885</c:v>
                </c:pt>
                <c:pt idx="47">
                  <c:v>36.741900402770405</c:v>
                </c:pt>
                <c:pt idx="48">
                  <c:v>36.746214890532748</c:v>
                </c:pt>
                <c:pt idx="49">
                  <c:v>36.752091409603068</c:v>
                </c:pt>
                <c:pt idx="50">
                  <c:v>36.761460468067071</c:v>
                </c:pt>
                <c:pt idx="51">
                  <c:v>36.796678037216168</c:v>
                </c:pt>
                <c:pt idx="52">
                  <c:v>36.915654261875041</c:v>
                </c:pt>
                <c:pt idx="53">
                  <c:v>36.938871319704035</c:v>
                </c:pt>
                <c:pt idx="54">
                  <c:v>37.116910985491664</c:v>
                </c:pt>
                <c:pt idx="55">
                  <c:v>37.168934278189866</c:v>
                </c:pt>
                <c:pt idx="56">
                  <c:v>37.286700249616295</c:v>
                </c:pt>
                <c:pt idx="57">
                  <c:v>37.289530282876136</c:v>
                </c:pt>
                <c:pt idx="58">
                  <c:v>37.294231394227985</c:v>
                </c:pt>
                <c:pt idx="59">
                  <c:v>37.413030587321572</c:v>
                </c:pt>
                <c:pt idx="60">
                  <c:v>37.802190686583806</c:v>
                </c:pt>
                <c:pt idx="61">
                  <c:v>37.878251750323173</c:v>
                </c:pt>
                <c:pt idx="62">
                  <c:v>37.923393671202973</c:v>
                </c:pt>
                <c:pt idx="63">
                  <c:v>37.929277214339237</c:v>
                </c:pt>
                <c:pt idx="64">
                  <c:v>38.104987088466736</c:v>
                </c:pt>
                <c:pt idx="65">
                  <c:v>38.384659316235087</c:v>
                </c:pt>
                <c:pt idx="66">
                  <c:v>38.414351262438892</c:v>
                </c:pt>
                <c:pt idx="67">
                  <c:v>38.57605040633365</c:v>
                </c:pt>
                <c:pt idx="68">
                  <c:v>38.897776404694511</c:v>
                </c:pt>
                <c:pt idx="69">
                  <c:v>38.919971447575605</c:v>
                </c:pt>
                <c:pt idx="70">
                  <c:v>38.982530099412315</c:v>
                </c:pt>
                <c:pt idx="71">
                  <c:v>39.08428740352651</c:v>
                </c:pt>
                <c:pt idx="72">
                  <c:v>39.106040275481206</c:v>
                </c:pt>
                <c:pt idx="73">
                  <c:v>39.124664877771785</c:v>
                </c:pt>
                <c:pt idx="74">
                  <c:v>39.161956013658774</c:v>
                </c:pt>
                <c:pt idx="75">
                  <c:v>39.193902844508422</c:v>
                </c:pt>
                <c:pt idx="76">
                  <c:v>39.202379957284208</c:v>
                </c:pt>
                <c:pt idx="77">
                  <c:v>39.331993897244516</c:v>
                </c:pt>
                <c:pt idx="78">
                  <c:v>39.477415914582899</c:v>
                </c:pt>
                <c:pt idx="79">
                  <c:v>39.504753703535521</c:v>
                </c:pt>
                <c:pt idx="80">
                  <c:v>39.665668931484213</c:v>
                </c:pt>
                <c:pt idx="81">
                  <c:v>39.697652496528313</c:v>
                </c:pt>
                <c:pt idx="82">
                  <c:v>39.912634328883208</c:v>
                </c:pt>
                <c:pt idx="83">
                  <c:v>39.996202073782491</c:v>
                </c:pt>
                <c:pt idx="84">
                  <c:v>40.193389987205165</c:v>
                </c:pt>
                <c:pt idx="85">
                  <c:v>40.253213131156485</c:v>
                </c:pt>
                <c:pt idx="86">
                  <c:v>40.374530985425089</c:v>
                </c:pt>
                <c:pt idx="87">
                  <c:v>40.375319587150635</c:v>
                </c:pt>
                <c:pt idx="88">
                  <c:v>40.419043886803827</c:v>
                </c:pt>
                <c:pt idx="89">
                  <c:v>40.682909095330814</c:v>
                </c:pt>
                <c:pt idx="90">
                  <c:v>40.817240135080858</c:v>
                </c:pt>
                <c:pt idx="91">
                  <c:v>40.892363397861573</c:v>
                </c:pt>
                <c:pt idx="92">
                  <c:v>40.938480266722991</c:v>
                </c:pt>
                <c:pt idx="93">
                  <c:v>40.981520379210252</c:v>
                </c:pt>
                <c:pt idx="94">
                  <c:v>41.210171480159872</c:v>
                </c:pt>
                <c:pt idx="95">
                  <c:v>41.222987683715516</c:v>
                </c:pt>
                <c:pt idx="96">
                  <c:v>41.273894084873326</c:v>
                </c:pt>
                <c:pt idx="97">
                  <c:v>41.279833994223715</c:v>
                </c:pt>
                <c:pt idx="98">
                  <c:v>41.292682829132026</c:v>
                </c:pt>
                <c:pt idx="99">
                  <c:v>41.294251506953835</c:v>
                </c:pt>
                <c:pt idx="100">
                  <c:v>41.407639978301162</c:v>
                </c:pt>
                <c:pt idx="101">
                  <c:v>41.427364700132195</c:v>
                </c:pt>
                <c:pt idx="102">
                  <c:v>41.451855623020442</c:v>
                </c:pt>
                <c:pt idx="103">
                  <c:v>41.567160486922312</c:v>
                </c:pt>
                <c:pt idx="104">
                  <c:v>41.578904267434162</c:v>
                </c:pt>
                <c:pt idx="105">
                  <c:v>41.582490878736053</c:v>
                </c:pt>
                <c:pt idx="106">
                  <c:v>41.672437960553957</c:v>
                </c:pt>
                <c:pt idx="107">
                  <c:v>41.67395717974231</c:v>
                </c:pt>
                <c:pt idx="108">
                  <c:v>41.691062592485224</c:v>
                </c:pt>
                <c:pt idx="109">
                  <c:v>41.88295319273103</c:v>
                </c:pt>
                <c:pt idx="110">
                  <c:v>41.901902138235585</c:v>
                </c:pt>
                <c:pt idx="111">
                  <c:v>41.95267558792262</c:v>
                </c:pt>
                <c:pt idx="112">
                  <c:v>42.02774742939792</c:v>
                </c:pt>
                <c:pt idx="113">
                  <c:v>42.162522506943205</c:v>
                </c:pt>
                <c:pt idx="114">
                  <c:v>42.244517667795996</c:v>
                </c:pt>
                <c:pt idx="115">
                  <c:v>42.249998730900117</c:v>
                </c:pt>
                <c:pt idx="116">
                  <c:v>42.343177950607412</c:v>
                </c:pt>
                <c:pt idx="117">
                  <c:v>42.358993482527865</c:v>
                </c:pt>
                <c:pt idx="118">
                  <c:v>42.447297294092429</c:v>
                </c:pt>
                <c:pt idx="119">
                  <c:v>42.48693639541353</c:v>
                </c:pt>
                <c:pt idx="120">
                  <c:v>42.489613080104178</c:v>
                </c:pt>
                <c:pt idx="121">
                  <c:v>42.701452999275418</c:v>
                </c:pt>
                <c:pt idx="122">
                  <c:v>42.709143504918849</c:v>
                </c:pt>
                <c:pt idx="123">
                  <c:v>42.73285121850941</c:v>
                </c:pt>
                <c:pt idx="124">
                  <c:v>42.798678223717637</c:v>
                </c:pt>
                <c:pt idx="125">
                  <c:v>42.945867851679957</c:v>
                </c:pt>
                <c:pt idx="126">
                  <c:v>42.994865692485803</c:v>
                </c:pt>
                <c:pt idx="127">
                  <c:v>43.278825479775932</c:v>
                </c:pt>
                <c:pt idx="128">
                  <c:v>43.469072946856194</c:v>
                </c:pt>
                <c:pt idx="129">
                  <c:v>43.5682040352293</c:v>
                </c:pt>
                <c:pt idx="130">
                  <c:v>43.602395038366765</c:v>
                </c:pt>
                <c:pt idx="131">
                  <c:v>43.639564361523604</c:v>
                </c:pt>
                <c:pt idx="132">
                  <c:v>43.670269693877238</c:v>
                </c:pt>
                <c:pt idx="133">
                  <c:v>43.747289978509798</c:v>
                </c:pt>
                <c:pt idx="134">
                  <c:v>43.808828616656918</c:v>
                </c:pt>
                <c:pt idx="135">
                  <c:v>43.819330549248058</c:v>
                </c:pt>
                <c:pt idx="136">
                  <c:v>43.820940824652098</c:v>
                </c:pt>
                <c:pt idx="137">
                  <c:v>43.831211175206917</c:v>
                </c:pt>
                <c:pt idx="138">
                  <c:v>43.958116254368228</c:v>
                </c:pt>
                <c:pt idx="139">
                  <c:v>44.024872827343607</c:v>
                </c:pt>
                <c:pt idx="140">
                  <c:v>44.051667761608428</c:v>
                </c:pt>
                <c:pt idx="141">
                  <c:v>44.12617337424971</c:v>
                </c:pt>
                <c:pt idx="142">
                  <c:v>44.412411721169583</c:v>
                </c:pt>
                <c:pt idx="143">
                  <c:v>44.647233058558079</c:v>
                </c:pt>
                <c:pt idx="144">
                  <c:v>44.664569231748153</c:v>
                </c:pt>
                <c:pt idx="145">
                  <c:v>44.759468355110272</c:v>
                </c:pt>
                <c:pt idx="146">
                  <c:v>44.940469536783951</c:v>
                </c:pt>
                <c:pt idx="147">
                  <c:v>45.050678587311857</c:v>
                </c:pt>
                <c:pt idx="148">
                  <c:v>45.069139080473221</c:v>
                </c:pt>
                <c:pt idx="149">
                  <c:v>45.14264253779082</c:v>
                </c:pt>
                <c:pt idx="150">
                  <c:v>45.256899877832346</c:v>
                </c:pt>
                <c:pt idx="151">
                  <c:v>45.265345112806678</c:v>
                </c:pt>
                <c:pt idx="152">
                  <c:v>45.323924661220893</c:v>
                </c:pt>
                <c:pt idx="153">
                  <c:v>45.470216918443924</c:v>
                </c:pt>
                <c:pt idx="154">
                  <c:v>45.507207258183357</c:v>
                </c:pt>
                <c:pt idx="155">
                  <c:v>45.535121458131243</c:v>
                </c:pt>
                <c:pt idx="156">
                  <c:v>45.55073800596621</c:v>
                </c:pt>
                <c:pt idx="157">
                  <c:v>45.608680929627134</c:v>
                </c:pt>
                <c:pt idx="158">
                  <c:v>45.775182341516725</c:v>
                </c:pt>
                <c:pt idx="159">
                  <c:v>45.815450265023571</c:v>
                </c:pt>
                <c:pt idx="160">
                  <c:v>45.868936233361303</c:v>
                </c:pt>
                <c:pt idx="161">
                  <c:v>45.899436848810815</c:v>
                </c:pt>
                <c:pt idx="162">
                  <c:v>45.994036023061348</c:v>
                </c:pt>
                <c:pt idx="163">
                  <c:v>46.069207116139914</c:v>
                </c:pt>
                <c:pt idx="164">
                  <c:v>46.101989036098445</c:v>
                </c:pt>
                <c:pt idx="165">
                  <c:v>46.138043507388417</c:v>
                </c:pt>
                <c:pt idx="166">
                  <c:v>46.168247989310458</c:v>
                </c:pt>
                <c:pt idx="167">
                  <c:v>46.180299989477717</c:v>
                </c:pt>
                <c:pt idx="168">
                  <c:v>46.247600548298898</c:v>
                </c:pt>
                <c:pt idx="169">
                  <c:v>46.252538053033497</c:v>
                </c:pt>
                <c:pt idx="170">
                  <c:v>46.268150152399897</c:v>
                </c:pt>
                <c:pt idx="171">
                  <c:v>46.302972001451252</c:v>
                </c:pt>
                <c:pt idx="172">
                  <c:v>46.393539115127048</c:v>
                </c:pt>
                <c:pt idx="173">
                  <c:v>46.447632857139077</c:v>
                </c:pt>
                <c:pt idx="174">
                  <c:v>46.514277055360267</c:v>
                </c:pt>
                <c:pt idx="175">
                  <c:v>46.534240999827475</c:v>
                </c:pt>
                <c:pt idx="176">
                  <c:v>46.553514059676459</c:v>
                </c:pt>
                <c:pt idx="177">
                  <c:v>46.592044595797489</c:v>
                </c:pt>
                <c:pt idx="178">
                  <c:v>46.727682185780843</c:v>
                </c:pt>
                <c:pt idx="179">
                  <c:v>46.815253734679409</c:v>
                </c:pt>
                <c:pt idx="180">
                  <c:v>46.822602637258996</c:v>
                </c:pt>
                <c:pt idx="181">
                  <c:v>46.891379510847329</c:v>
                </c:pt>
                <c:pt idx="182">
                  <c:v>47.225259416152788</c:v>
                </c:pt>
                <c:pt idx="183">
                  <c:v>47.440631201643029</c:v>
                </c:pt>
                <c:pt idx="184">
                  <c:v>47.523714703720323</c:v>
                </c:pt>
                <c:pt idx="185">
                  <c:v>47.534110184418168</c:v>
                </c:pt>
                <c:pt idx="186">
                  <c:v>47.613066953351215</c:v>
                </c:pt>
                <c:pt idx="187">
                  <c:v>47.977048914223289</c:v>
                </c:pt>
                <c:pt idx="188">
                  <c:v>48.123086076420833</c:v>
                </c:pt>
                <c:pt idx="189">
                  <c:v>48.291133314331546</c:v>
                </c:pt>
                <c:pt idx="190">
                  <c:v>48.341986150522452</c:v>
                </c:pt>
                <c:pt idx="191">
                  <c:v>48.40860400861748</c:v>
                </c:pt>
                <c:pt idx="192">
                  <c:v>48.444260726318078</c:v>
                </c:pt>
                <c:pt idx="193">
                  <c:v>48.57002320392975</c:v>
                </c:pt>
                <c:pt idx="194">
                  <c:v>48.613967308072795</c:v>
                </c:pt>
                <c:pt idx="195">
                  <c:v>48.667770226796939</c:v>
                </c:pt>
                <c:pt idx="196">
                  <c:v>48.688587715229232</c:v>
                </c:pt>
                <c:pt idx="197">
                  <c:v>48.748319018343736</c:v>
                </c:pt>
                <c:pt idx="198">
                  <c:v>48.873024447023667</c:v>
                </c:pt>
                <c:pt idx="199">
                  <c:v>48.974583147683745</c:v>
                </c:pt>
                <c:pt idx="200">
                  <c:v>49.231792665855906</c:v>
                </c:pt>
                <c:pt idx="201">
                  <c:v>49.84196145283974</c:v>
                </c:pt>
                <c:pt idx="202">
                  <c:v>49.941286778113422</c:v>
                </c:pt>
                <c:pt idx="203">
                  <c:v>49.982890070120845</c:v>
                </c:pt>
                <c:pt idx="204">
                  <c:v>50.025411912858203</c:v>
                </c:pt>
                <c:pt idx="205">
                  <c:v>50.044756645440714</c:v>
                </c:pt>
                <c:pt idx="206">
                  <c:v>50.056509759803106</c:v>
                </c:pt>
                <c:pt idx="207">
                  <c:v>50.065270339042385</c:v>
                </c:pt>
                <c:pt idx="208">
                  <c:v>50.298200963146165</c:v>
                </c:pt>
                <c:pt idx="209">
                  <c:v>50.776817816275511</c:v>
                </c:pt>
                <c:pt idx="210">
                  <c:v>51.00588901523647</c:v>
                </c:pt>
                <c:pt idx="211">
                  <c:v>51.299829260362785</c:v>
                </c:pt>
                <c:pt idx="212">
                  <c:v>51.63356042956552</c:v>
                </c:pt>
                <c:pt idx="213">
                  <c:v>51.679293417465956</c:v>
                </c:pt>
                <c:pt idx="214">
                  <c:v>51.903577478874169</c:v>
                </c:pt>
                <c:pt idx="215">
                  <c:v>51.921305635011016</c:v>
                </c:pt>
                <c:pt idx="216">
                  <c:v>52.00845005139211</c:v>
                </c:pt>
                <c:pt idx="217">
                  <c:v>52.716657175367104</c:v>
                </c:pt>
                <c:pt idx="218">
                  <c:v>52.807827389186322</c:v>
                </c:pt>
                <c:pt idx="219">
                  <c:v>53.216721997884051</c:v>
                </c:pt>
                <c:pt idx="220">
                  <c:v>53.769356396012761</c:v>
                </c:pt>
                <c:pt idx="221">
                  <c:v>55.17377728257614</c:v>
                </c:pt>
                <c:pt idx="222">
                  <c:v>55.586187049777166</c:v>
                </c:pt>
                <c:pt idx="223">
                  <c:v>59.099657001853544</c:v>
                </c:pt>
                <c:pt idx="224">
                  <c:v>62.296666863056103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7-4CC5-96C6-52813A01E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  <c:max val="2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  <c:max val="6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CdF empirica grossolana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'Sheet4 (2)'!$N$1:$N$225</c:f>
              <c:numCache>
                <c:formatCode>General</c:formatCode>
                <c:ptCount val="225"/>
                <c:pt idx="0">
                  <c:v>26.106186130634867</c:v>
                </c:pt>
                <c:pt idx="1">
                  <c:v>26.778571124623529</c:v>
                </c:pt>
                <c:pt idx="2">
                  <c:v>27.794702583633953</c:v>
                </c:pt>
                <c:pt idx="3">
                  <c:v>29.328390289416205</c:v>
                </c:pt>
                <c:pt idx="4">
                  <c:v>29.923187973999507</c:v>
                </c:pt>
                <c:pt idx="5">
                  <c:v>30.667844641567136</c:v>
                </c:pt>
                <c:pt idx="6">
                  <c:v>30.670458564304464</c:v>
                </c:pt>
                <c:pt idx="7">
                  <c:v>31.128046148518933</c:v>
                </c:pt>
                <c:pt idx="8">
                  <c:v>31.308067585048384</c:v>
                </c:pt>
                <c:pt idx="9">
                  <c:v>31.437855120788612</c:v>
                </c:pt>
                <c:pt idx="10">
                  <c:v>31.563085924018488</c:v>
                </c:pt>
                <c:pt idx="11">
                  <c:v>31.647629039165729</c:v>
                </c:pt>
                <c:pt idx="12">
                  <c:v>32.581367631687854</c:v>
                </c:pt>
                <c:pt idx="13">
                  <c:v>32.803910606516901</c:v>
                </c:pt>
                <c:pt idx="14">
                  <c:v>32.832903568601459</c:v>
                </c:pt>
                <c:pt idx="15">
                  <c:v>32.900231339607565</c:v>
                </c:pt>
                <c:pt idx="16">
                  <c:v>33.044932511509501</c:v>
                </c:pt>
                <c:pt idx="17">
                  <c:v>33.141142991734569</c:v>
                </c:pt>
                <c:pt idx="18">
                  <c:v>33.201397408004624</c:v>
                </c:pt>
                <c:pt idx="19">
                  <c:v>33.903220341873997</c:v>
                </c:pt>
                <c:pt idx="20">
                  <c:v>34.078064513480705</c:v>
                </c:pt>
                <c:pt idx="21">
                  <c:v>34.099224454774273</c:v>
                </c:pt>
                <c:pt idx="22">
                  <c:v>34.214655213135501</c:v>
                </c:pt>
                <c:pt idx="23">
                  <c:v>34.277350127298341</c:v>
                </c:pt>
                <c:pt idx="24">
                  <c:v>34.306364722003302</c:v>
                </c:pt>
                <c:pt idx="25">
                  <c:v>34.30731487386894</c:v>
                </c:pt>
                <c:pt idx="26">
                  <c:v>34.343132285678323</c:v>
                </c:pt>
                <c:pt idx="27">
                  <c:v>34.407222338182898</c:v>
                </c:pt>
                <c:pt idx="28">
                  <c:v>34.558069855577308</c:v>
                </c:pt>
                <c:pt idx="29">
                  <c:v>34.615030634868369</c:v>
                </c:pt>
                <c:pt idx="30">
                  <c:v>34.967919281472703</c:v>
                </c:pt>
                <c:pt idx="31">
                  <c:v>35.136797318468517</c:v>
                </c:pt>
                <c:pt idx="32">
                  <c:v>35.244777608478344</c:v>
                </c:pt>
                <c:pt idx="33">
                  <c:v>35.367455273142113</c:v>
                </c:pt>
                <c:pt idx="34">
                  <c:v>35.482498072770291</c:v>
                </c:pt>
                <c:pt idx="35">
                  <c:v>35.574936429556892</c:v>
                </c:pt>
                <c:pt idx="36">
                  <c:v>35.809481242712693</c:v>
                </c:pt>
                <c:pt idx="37">
                  <c:v>35.841513695013575</c:v>
                </c:pt>
                <c:pt idx="38">
                  <c:v>36.167025011737792</c:v>
                </c:pt>
                <c:pt idx="39">
                  <c:v>36.175968901637717</c:v>
                </c:pt>
                <c:pt idx="40">
                  <c:v>36.240898018451865</c:v>
                </c:pt>
                <c:pt idx="41">
                  <c:v>36.291583095959112</c:v>
                </c:pt>
                <c:pt idx="42">
                  <c:v>36.316145787325055</c:v>
                </c:pt>
                <c:pt idx="43">
                  <c:v>36.335253155116263</c:v>
                </c:pt>
                <c:pt idx="44">
                  <c:v>36.446287591522321</c:v>
                </c:pt>
                <c:pt idx="45">
                  <c:v>36.535883475824939</c:v>
                </c:pt>
                <c:pt idx="46">
                  <c:v>36.670243333302885</c:v>
                </c:pt>
                <c:pt idx="47">
                  <c:v>36.741900402770405</c:v>
                </c:pt>
                <c:pt idx="48">
                  <c:v>36.746214890532748</c:v>
                </c:pt>
                <c:pt idx="49">
                  <c:v>36.752091409603068</c:v>
                </c:pt>
                <c:pt idx="50">
                  <c:v>36.761460468067071</c:v>
                </c:pt>
                <c:pt idx="51">
                  <c:v>36.796678037216168</c:v>
                </c:pt>
                <c:pt idx="52">
                  <c:v>36.915654261875041</c:v>
                </c:pt>
                <c:pt idx="53">
                  <c:v>36.938871319704035</c:v>
                </c:pt>
                <c:pt idx="54">
                  <c:v>37.116910985491664</c:v>
                </c:pt>
                <c:pt idx="55">
                  <c:v>37.168934278189866</c:v>
                </c:pt>
                <c:pt idx="56">
                  <c:v>37.286700249616295</c:v>
                </c:pt>
                <c:pt idx="57">
                  <c:v>37.289530282876136</c:v>
                </c:pt>
                <c:pt idx="58">
                  <c:v>37.294231394227985</c:v>
                </c:pt>
                <c:pt idx="59">
                  <c:v>37.413030587321572</c:v>
                </c:pt>
                <c:pt idx="60">
                  <c:v>37.802190686583806</c:v>
                </c:pt>
                <c:pt idx="61">
                  <c:v>37.878251750323173</c:v>
                </c:pt>
                <c:pt idx="62">
                  <c:v>37.923393671202973</c:v>
                </c:pt>
                <c:pt idx="63">
                  <c:v>37.929277214339237</c:v>
                </c:pt>
                <c:pt idx="64">
                  <c:v>38.104987088466736</c:v>
                </c:pt>
                <c:pt idx="65">
                  <c:v>38.384659316235087</c:v>
                </c:pt>
                <c:pt idx="66">
                  <c:v>38.414351262438892</c:v>
                </c:pt>
                <c:pt idx="67">
                  <c:v>38.57605040633365</c:v>
                </c:pt>
                <c:pt idx="68">
                  <c:v>38.897776404694511</c:v>
                </c:pt>
                <c:pt idx="69">
                  <c:v>38.919971447575605</c:v>
                </c:pt>
                <c:pt idx="70">
                  <c:v>38.982530099412315</c:v>
                </c:pt>
                <c:pt idx="71">
                  <c:v>39.08428740352651</c:v>
                </c:pt>
                <c:pt idx="72">
                  <c:v>39.106040275481206</c:v>
                </c:pt>
                <c:pt idx="73">
                  <c:v>39.124664877771785</c:v>
                </c:pt>
                <c:pt idx="74">
                  <c:v>39.161956013658774</c:v>
                </c:pt>
                <c:pt idx="75">
                  <c:v>39.193902844508422</c:v>
                </c:pt>
                <c:pt idx="76">
                  <c:v>39.202379957284208</c:v>
                </c:pt>
                <c:pt idx="77">
                  <c:v>39.331993897244516</c:v>
                </c:pt>
                <c:pt idx="78">
                  <c:v>39.477415914582899</c:v>
                </c:pt>
                <c:pt idx="79">
                  <c:v>39.504753703535521</c:v>
                </c:pt>
                <c:pt idx="80">
                  <c:v>39.665668931484213</c:v>
                </c:pt>
                <c:pt idx="81">
                  <c:v>39.697652496528313</c:v>
                </c:pt>
                <c:pt idx="82">
                  <c:v>39.912634328883208</c:v>
                </c:pt>
                <c:pt idx="83">
                  <c:v>39.996202073782491</c:v>
                </c:pt>
                <c:pt idx="84">
                  <c:v>40.193389987205165</c:v>
                </c:pt>
                <c:pt idx="85">
                  <c:v>40.253213131156485</c:v>
                </c:pt>
                <c:pt idx="86">
                  <c:v>40.374530985425089</c:v>
                </c:pt>
                <c:pt idx="87">
                  <c:v>40.375319587150635</c:v>
                </c:pt>
                <c:pt idx="88">
                  <c:v>40.419043886803827</c:v>
                </c:pt>
                <c:pt idx="89">
                  <c:v>40.682909095330814</c:v>
                </c:pt>
                <c:pt idx="90">
                  <c:v>40.817240135080858</c:v>
                </c:pt>
                <c:pt idx="91">
                  <c:v>40.892363397861573</c:v>
                </c:pt>
                <c:pt idx="92">
                  <c:v>40.938480266722991</c:v>
                </c:pt>
                <c:pt idx="93">
                  <c:v>40.981520379210252</c:v>
                </c:pt>
                <c:pt idx="94">
                  <c:v>41.210171480159872</c:v>
                </c:pt>
                <c:pt idx="95">
                  <c:v>41.222987683715516</c:v>
                </c:pt>
                <c:pt idx="96">
                  <c:v>41.273894084873326</c:v>
                </c:pt>
                <c:pt idx="97">
                  <c:v>41.279833994223715</c:v>
                </c:pt>
                <c:pt idx="98">
                  <c:v>41.292682829132026</c:v>
                </c:pt>
                <c:pt idx="99">
                  <c:v>41.294251506953835</c:v>
                </c:pt>
                <c:pt idx="100">
                  <c:v>41.407639978301162</c:v>
                </c:pt>
                <c:pt idx="101">
                  <c:v>41.427364700132195</c:v>
                </c:pt>
                <c:pt idx="102">
                  <c:v>41.451855623020442</c:v>
                </c:pt>
                <c:pt idx="103">
                  <c:v>41.567160486922312</c:v>
                </c:pt>
                <c:pt idx="104">
                  <c:v>41.578904267434162</c:v>
                </c:pt>
                <c:pt idx="105">
                  <c:v>41.582490878736053</c:v>
                </c:pt>
                <c:pt idx="106">
                  <c:v>41.672437960553957</c:v>
                </c:pt>
                <c:pt idx="107">
                  <c:v>41.67395717974231</c:v>
                </c:pt>
                <c:pt idx="108">
                  <c:v>41.691062592485224</c:v>
                </c:pt>
                <c:pt idx="109">
                  <c:v>41.88295319273103</c:v>
                </c:pt>
                <c:pt idx="110">
                  <c:v>41.901902138235585</c:v>
                </c:pt>
                <c:pt idx="111">
                  <c:v>41.95267558792262</c:v>
                </c:pt>
                <c:pt idx="112">
                  <c:v>42.02774742939792</c:v>
                </c:pt>
                <c:pt idx="113">
                  <c:v>42.162522506943205</c:v>
                </c:pt>
                <c:pt idx="114">
                  <c:v>42.244517667795996</c:v>
                </c:pt>
                <c:pt idx="115">
                  <c:v>42.249998730900117</c:v>
                </c:pt>
                <c:pt idx="116">
                  <c:v>42.343177950607412</c:v>
                </c:pt>
                <c:pt idx="117">
                  <c:v>42.358993482527865</c:v>
                </c:pt>
                <c:pt idx="118">
                  <c:v>42.447297294092429</c:v>
                </c:pt>
                <c:pt idx="119">
                  <c:v>42.48693639541353</c:v>
                </c:pt>
                <c:pt idx="120">
                  <c:v>42.489613080104178</c:v>
                </c:pt>
                <c:pt idx="121">
                  <c:v>42.701452999275418</c:v>
                </c:pt>
                <c:pt idx="122">
                  <c:v>42.709143504918849</c:v>
                </c:pt>
                <c:pt idx="123">
                  <c:v>42.73285121850941</c:v>
                </c:pt>
                <c:pt idx="124">
                  <c:v>42.798678223717637</c:v>
                </c:pt>
                <c:pt idx="125">
                  <c:v>42.945867851679957</c:v>
                </c:pt>
                <c:pt idx="126">
                  <c:v>42.994865692485803</c:v>
                </c:pt>
                <c:pt idx="127">
                  <c:v>43.278825479775932</c:v>
                </c:pt>
                <c:pt idx="128">
                  <c:v>43.469072946856194</c:v>
                </c:pt>
                <c:pt idx="129">
                  <c:v>43.5682040352293</c:v>
                </c:pt>
                <c:pt idx="130">
                  <c:v>43.602395038366765</c:v>
                </c:pt>
                <c:pt idx="131">
                  <c:v>43.639564361523604</c:v>
                </c:pt>
                <c:pt idx="132">
                  <c:v>43.670269693877238</c:v>
                </c:pt>
                <c:pt idx="133">
                  <c:v>43.747289978509798</c:v>
                </c:pt>
                <c:pt idx="134">
                  <c:v>43.808828616656918</c:v>
                </c:pt>
                <c:pt idx="135">
                  <c:v>43.819330549248058</c:v>
                </c:pt>
                <c:pt idx="136">
                  <c:v>43.820940824652098</c:v>
                </c:pt>
                <c:pt idx="137">
                  <c:v>43.831211175206917</c:v>
                </c:pt>
                <c:pt idx="138">
                  <c:v>43.958116254368228</c:v>
                </c:pt>
                <c:pt idx="139">
                  <c:v>44.024872827343607</c:v>
                </c:pt>
                <c:pt idx="140">
                  <c:v>44.051667761608428</c:v>
                </c:pt>
                <c:pt idx="141">
                  <c:v>44.12617337424971</c:v>
                </c:pt>
                <c:pt idx="142">
                  <c:v>44.412411721169583</c:v>
                </c:pt>
                <c:pt idx="143">
                  <c:v>44.647233058558079</c:v>
                </c:pt>
                <c:pt idx="144">
                  <c:v>44.664569231748153</c:v>
                </c:pt>
                <c:pt idx="145">
                  <c:v>44.759468355110272</c:v>
                </c:pt>
                <c:pt idx="146">
                  <c:v>44.940469536783951</c:v>
                </c:pt>
                <c:pt idx="147">
                  <c:v>45.050678587311857</c:v>
                </c:pt>
                <c:pt idx="148">
                  <c:v>45.069139080473221</c:v>
                </c:pt>
                <c:pt idx="149">
                  <c:v>45.14264253779082</c:v>
                </c:pt>
                <c:pt idx="150">
                  <c:v>45.256899877832346</c:v>
                </c:pt>
                <c:pt idx="151">
                  <c:v>45.265345112806678</c:v>
                </c:pt>
                <c:pt idx="152">
                  <c:v>45.323924661220893</c:v>
                </c:pt>
                <c:pt idx="153">
                  <c:v>45.470216918443924</c:v>
                </c:pt>
                <c:pt idx="154">
                  <c:v>45.507207258183357</c:v>
                </c:pt>
                <c:pt idx="155">
                  <c:v>45.535121458131243</c:v>
                </c:pt>
                <c:pt idx="156">
                  <c:v>45.55073800596621</c:v>
                </c:pt>
                <c:pt idx="157">
                  <c:v>45.608680929627134</c:v>
                </c:pt>
                <c:pt idx="158">
                  <c:v>45.775182341516725</c:v>
                </c:pt>
                <c:pt idx="159">
                  <c:v>45.815450265023571</c:v>
                </c:pt>
                <c:pt idx="160">
                  <c:v>45.868936233361303</c:v>
                </c:pt>
                <c:pt idx="161">
                  <c:v>45.899436848810815</c:v>
                </c:pt>
                <c:pt idx="162">
                  <c:v>45.994036023061348</c:v>
                </c:pt>
                <c:pt idx="163">
                  <c:v>46.069207116139914</c:v>
                </c:pt>
                <c:pt idx="164">
                  <c:v>46.101989036098445</c:v>
                </c:pt>
                <c:pt idx="165">
                  <c:v>46.138043507388417</c:v>
                </c:pt>
                <c:pt idx="166">
                  <c:v>46.168247989310458</c:v>
                </c:pt>
                <c:pt idx="167">
                  <c:v>46.180299989477717</c:v>
                </c:pt>
                <c:pt idx="168">
                  <c:v>46.247600548298898</c:v>
                </c:pt>
                <c:pt idx="169">
                  <c:v>46.252538053033497</c:v>
                </c:pt>
                <c:pt idx="170">
                  <c:v>46.268150152399897</c:v>
                </c:pt>
                <c:pt idx="171">
                  <c:v>46.302972001451252</c:v>
                </c:pt>
                <c:pt idx="172">
                  <c:v>46.393539115127048</c:v>
                </c:pt>
                <c:pt idx="173">
                  <c:v>46.447632857139077</c:v>
                </c:pt>
                <c:pt idx="174">
                  <c:v>46.514277055360267</c:v>
                </c:pt>
                <c:pt idx="175">
                  <c:v>46.534240999827475</c:v>
                </c:pt>
                <c:pt idx="176">
                  <c:v>46.553514059676459</c:v>
                </c:pt>
                <c:pt idx="177">
                  <c:v>46.592044595797489</c:v>
                </c:pt>
                <c:pt idx="178">
                  <c:v>46.727682185780843</c:v>
                </c:pt>
                <c:pt idx="179">
                  <c:v>46.815253734679409</c:v>
                </c:pt>
                <c:pt idx="180">
                  <c:v>46.822602637258996</c:v>
                </c:pt>
                <c:pt idx="181">
                  <c:v>46.891379510847329</c:v>
                </c:pt>
                <c:pt idx="182">
                  <c:v>47.225259416152788</c:v>
                </c:pt>
                <c:pt idx="183">
                  <c:v>47.440631201643029</c:v>
                </c:pt>
                <c:pt idx="184">
                  <c:v>47.523714703720323</c:v>
                </c:pt>
                <c:pt idx="185">
                  <c:v>47.534110184418168</c:v>
                </c:pt>
                <c:pt idx="186">
                  <c:v>47.613066953351215</c:v>
                </c:pt>
                <c:pt idx="187">
                  <c:v>47.977048914223289</c:v>
                </c:pt>
                <c:pt idx="188">
                  <c:v>48.123086076420833</c:v>
                </c:pt>
                <c:pt idx="189">
                  <c:v>48.291133314331546</c:v>
                </c:pt>
                <c:pt idx="190">
                  <c:v>48.341986150522452</c:v>
                </c:pt>
                <c:pt idx="191">
                  <c:v>48.40860400861748</c:v>
                </c:pt>
                <c:pt idx="192">
                  <c:v>48.444260726318078</c:v>
                </c:pt>
                <c:pt idx="193">
                  <c:v>48.57002320392975</c:v>
                </c:pt>
                <c:pt idx="194">
                  <c:v>48.613967308072795</c:v>
                </c:pt>
                <c:pt idx="195">
                  <c:v>48.667770226796939</c:v>
                </c:pt>
                <c:pt idx="196">
                  <c:v>48.688587715229232</c:v>
                </c:pt>
                <c:pt idx="197">
                  <c:v>48.748319018343736</c:v>
                </c:pt>
                <c:pt idx="198">
                  <c:v>48.873024447023667</c:v>
                </c:pt>
                <c:pt idx="199">
                  <c:v>48.974583147683745</c:v>
                </c:pt>
                <c:pt idx="200">
                  <c:v>49.231792665855906</c:v>
                </c:pt>
                <c:pt idx="201">
                  <c:v>49.84196145283974</c:v>
                </c:pt>
                <c:pt idx="202">
                  <c:v>49.941286778113422</c:v>
                </c:pt>
                <c:pt idx="203">
                  <c:v>49.982890070120845</c:v>
                </c:pt>
                <c:pt idx="204">
                  <c:v>50.025411912858203</c:v>
                </c:pt>
                <c:pt idx="205">
                  <c:v>50.044756645440714</c:v>
                </c:pt>
                <c:pt idx="206">
                  <c:v>50.056509759803106</c:v>
                </c:pt>
                <c:pt idx="207">
                  <c:v>50.065270339042385</c:v>
                </c:pt>
                <c:pt idx="208">
                  <c:v>50.298200963146165</c:v>
                </c:pt>
                <c:pt idx="209">
                  <c:v>50.776817816275511</c:v>
                </c:pt>
                <c:pt idx="210">
                  <c:v>51.00588901523647</c:v>
                </c:pt>
                <c:pt idx="211">
                  <c:v>51.299829260362785</c:v>
                </c:pt>
                <c:pt idx="212">
                  <c:v>51.63356042956552</c:v>
                </c:pt>
                <c:pt idx="213">
                  <c:v>51.679293417465956</c:v>
                </c:pt>
                <c:pt idx="214">
                  <c:v>51.903577478874169</c:v>
                </c:pt>
                <c:pt idx="215">
                  <c:v>51.921305635011016</c:v>
                </c:pt>
                <c:pt idx="216">
                  <c:v>52.00845005139211</c:v>
                </c:pt>
                <c:pt idx="217">
                  <c:v>52.716657175367104</c:v>
                </c:pt>
                <c:pt idx="218">
                  <c:v>52.807827389186322</c:v>
                </c:pt>
                <c:pt idx="219">
                  <c:v>53.216721997884051</c:v>
                </c:pt>
                <c:pt idx="220">
                  <c:v>53.769356396012761</c:v>
                </c:pt>
                <c:pt idx="221">
                  <c:v>55.17377728257614</c:v>
                </c:pt>
                <c:pt idx="222">
                  <c:v>55.586187049777166</c:v>
                </c:pt>
                <c:pt idx="223">
                  <c:v>59.099657001853544</c:v>
                </c:pt>
                <c:pt idx="224">
                  <c:v>62.296666863056103</c:v>
                </c:pt>
              </c:numCache>
            </c:numRef>
          </c:xVal>
          <c:yVal>
            <c:numRef>
              <c:f>'Sheet4 (2)'!$O$1:$O$225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5-434B-AA11-DF7BC5280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CdF empirica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'Sheet4 (2)'!$N$1:$N$225</c:f>
              <c:numCache>
                <c:formatCode>General</c:formatCode>
                <c:ptCount val="225"/>
                <c:pt idx="0">
                  <c:v>26.106186130634867</c:v>
                </c:pt>
                <c:pt idx="1">
                  <c:v>26.778571124623529</c:v>
                </c:pt>
                <c:pt idx="2">
                  <c:v>27.794702583633953</c:v>
                </c:pt>
                <c:pt idx="3">
                  <c:v>29.328390289416205</c:v>
                </c:pt>
                <c:pt idx="4">
                  <c:v>29.923187973999507</c:v>
                </c:pt>
                <c:pt idx="5">
                  <c:v>30.667844641567136</c:v>
                </c:pt>
                <c:pt idx="6">
                  <c:v>30.670458564304464</c:v>
                </c:pt>
                <c:pt idx="7">
                  <c:v>31.128046148518933</c:v>
                </c:pt>
                <c:pt idx="8">
                  <c:v>31.308067585048384</c:v>
                </c:pt>
                <c:pt idx="9">
                  <c:v>31.437855120788612</c:v>
                </c:pt>
                <c:pt idx="10">
                  <c:v>31.563085924018488</c:v>
                </c:pt>
                <c:pt idx="11">
                  <c:v>31.647629039165729</c:v>
                </c:pt>
                <c:pt idx="12">
                  <c:v>32.581367631687854</c:v>
                </c:pt>
                <c:pt idx="13">
                  <c:v>32.803910606516901</c:v>
                </c:pt>
                <c:pt idx="14">
                  <c:v>32.832903568601459</c:v>
                </c:pt>
                <c:pt idx="15">
                  <c:v>32.900231339607565</c:v>
                </c:pt>
                <c:pt idx="16">
                  <c:v>33.044932511509501</c:v>
                </c:pt>
                <c:pt idx="17">
                  <c:v>33.141142991734569</c:v>
                </c:pt>
                <c:pt idx="18">
                  <c:v>33.201397408004624</c:v>
                </c:pt>
                <c:pt idx="19">
                  <c:v>33.903220341873997</c:v>
                </c:pt>
                <c:pt idx="20">
                  <c:v>34.078064513480705</c:v>
                </c:pt>
                <c:pt idx="21">
                  <c:v>34.099224454774273</c:v>
                </c:pt>
                <c:pt idx="22">
                  <c:v>34.214655213135501</c:v>
                </c:pt>
                <c:pt idx="23">
                  <c:v>34.277350127298341</c:v>
                </c:pt>
                <c:pt idx="24">
                  <c:v>34.306364722003302</c:v>
                </c:pt>
                <c:pt idx="25">
                  <c:v>34.30731487386894</c:v>
                </c:pt>
                <c:pt idx="26">
                  <c:v>34.343132285678323</c:v>
                </c:pt>
                <c:pt idx="27">
                  <c:v>34.407222338182898</c:v>
                </c:pt>
                <c:pt idx="28">
                  <c:v>34.558069855577308</c:v>
                </c:pt>
                <c:pt idx="29">
                  <c:v>34.615030634868369</c:v>
                </c:pt>
                <c:pt idx="30">
                  <c:v>34.967919281472703</c:v>
                </c:pt>
                <c:pt idx="31">
                  <c:v>35.136797318468517</c:v>
                </c:pt>
                <c:pt idx="32">
                  <c:v>35.244777608478344</c:v>
                </c:pt>
                <c:pt idx="33">
                  <c:v>35.367455273142113</c:v>
                </c:pt>
                <c:pt idx="34">
                  <c:v>35.482498072770291</c:v>
                </c:pt>
                <c:pt idx="35">
                  <c:v>35.574936429556892</c:v>
                </c:pt>
                <c:pt idx="36">
                  <c:v>35.809481242712693</c:v>
                </c:pt>
                <c:pt idx="37">
                  <c:v>35.841513695013575</c:v>
                </c:pt>
                <c:pt idx="38">
                  <c:v>36.167025011737792</c:v>
                </c:pt>
                <c:pt idx="39">
                  <c:v>36.175968901637717</c:v>
                </c:pt>
                <c:pt idx="40">
                  <c:v>36.240898018451865</c:v>
                </c:pt>
                <c:pt idx="41">
                  <c:v>36.291583095959112</c:v>
                </c:pt>
                <c:pt idx="42">
                  <c:v>36.316145787325055</c:v>
                </c:pt>
                <c:pt idx="43">
                  <c:v>36.335253155116263</c:v>
                </c:pt>
                <c:pt idx="44">
                  <c:v>36.446287591522321</c:v>
                </c:pt>
                <c:pt idx="45">
                  <c:v>36.535883475824939</c:v>
                </c:pt>
                <c:pt idx="46">
                  <c:v>36.670243333302885</c:v>
                </c:pt>
                <c:pt idx="47">
                  <c:v>36.741900402770405</c:v>
                </c:pt>
                <c:pt idx="48">
                  <c:v>36.746214890532748</c:v>
                </c:pt>
                <c:pt idx="49">
                  <c:v>36.752091409603068</c:v>
                </c:pt>
                <c:pt idx="50">
                  <c:v>36.761460468067071</c:v>
                </c:pt>
                <c:pt idx="51">
                  <c:v>36.796678037216168</c:v>
                </c:pt>
                <c:pt idx="52">
                  <c:v>36.915654261875041</c:v>
                </c:pt>
                <c:pt idx="53">
                  <c:v>36.938871319704035</c:v>
                </c:pt>
                <c:pt idx="54">
                  <c:v>37.116910985491664</c:v>
                </c:pt>
                <c:pt idx="55">
                  <c:v>37.168934278189866</c:v>
                </c:pt>
                <c:pt idx="56">
                  <c:v>37.286700249616295</c:v>
                </c:pt>
                <c:pt idx="57">
                  <c:v>37.289530282876136</c:v>
                </c:pt>
                <c:pt idx="58">
                  <c:v>37.294231394227985</c:v>
                </c:pt>
                <c:pt idx="59">
                  <c:v>37.413030587321572</c:v>
                </c:pt>
                <c:pt idx="60">
                  <c:v>37.802190686583806</c:v>
                </c:pt>
                <c:pt idx="61">
                  <c:v>37.878251750323173</c:v>
                </c:pt>
                <c:pt idx="62">
                  <c:v>37.923393671202973</c:v>
                </c:pt>
                <c:pt idx="63">
                  <c:v>37.929277214339237</c:v>
                </c:pt>
                <c:pt idx="64">
                  <c:v>38.104987088466736</c:v>
                </c:pt>
                <c:pt idx="65">
                  <c:v>38.384659316235087</c:v>
                </c:pt>
                <c:pt idx="66">
                  <c:v>38.414351262438892</c:v>
                </c:pt>
                <c:pt idx="67">
                  <c:v>38.57605040633365</c:v>
                </c:pt>
                <c:pt idx="68">
                  <c:v>38.897776404694511</c:v>
                </c:pt>
                <c:pt idx="69">
                  <c:v>38.919971447575605</c:v>
                </c:pt>
                <c:pt idx="70">
                  <c:v>38.982530099412315</c:v>
                </c:pt>
                <c:pt idx="71">
                  <c:v>39.08428740352651</c:v>
                </c:pt>
                <c:pt idx="72">
                  <c:v>39.106040275481206</c:v>
                </c:pt>
                <c:pt idx="73">
                  <c:v>39.124664877771785</c:v>
                </c:pt>
                <c:pt idx="74">
                  <c:v>39.161956013658774</c:v>
                </c:pt>
                <c:pt idx="75">
                  <c:v>39.193902844508422</c:v>
                </c:pt>
                <c:pt idx="76">
                  <c:v>39.202379957284208</c:v>
                </c:pt>
                <c:pt idx="77">
                  <c:v>39.331993897244516</c:v>
                </c:pt>
                <c:pt idx="78">
                  <c:v>39.477415914582899</c:v>
                </c:pt>
                <c:pt idx="79">
                  <c:v>39.504753703535521</c:v>
                </c:pt>
                <c:pt idx="80">
                  <c:v>39.665668931484213</c:v>
                </c:pt>
                <c:pt idx="81">
                  <c:v>39.697652496528313</c:v>
                </c:pt>
                <c:pt idx="82">
                  <c:v>39.912634328883208</c:v>
                </c:pt>
                <c:pt idx="83">
                  <c:v>39.996202073782491</c:v>
                </c:pt>
                <c:pt idx="84">
                  <c:v>40.193389987205165</c:v>
                </c:pt>
                <c:pt idx="85">
                  <c:v>40.253213131156485</c:v>
                </c:pt>
                <c:pt idx="86">
                  <c:v>40.374530985425089</c:v>
                </c:pt>
                <c:pt idx="87">
                  <c:v>40.375319587150635</c:v>
                </c:pt>
                <c:pt idx="88">
                  <c:v>40.419043886803827</c:v>
                </c:pt>
                <c:pt idx="89">
                  <c:v>40.682909095330814</c:v>
                </c:pt>
                <c:pt idx="90">
                  <c:v>40.817240135080858</c:v>
                </c:pt>
                <c:pt idx="91">
                  <c:v>40.892363397861573</c:v>
                </c:pt>
                <c:pt idx="92">
                  <c:v>40.938480266722991</c:v>
                </c:pt>
                <c:pt idx="93">
                  <c:v>40.981520379210252</c:v>
                </c:pt>
                <c:pt idx="94">
                  <c:v>41.210171480159872</c:v>
                </c:pt>
                <c:pt idx="95">
                  <c:v>41.222987683715516</c:v>
                </c:pt>
                <c:pt idx="96">
                  <c:v>41.273894084873326</c:v>
                </c:pt>
                <c:pt idx="97">
                  <c:v>41.279833994223715</c:v>
                </c:pt>
                <c:pt idx="98">
                  <c:v>41.292682829132026</c:v>
                </c:pt>
                <c:pt idx="99">
                  <c:v>41.294251506953835</c:v>
                </c:pt>
                <c:pt idx="100">
                  <c:v>41.407639978301162</c:v>
                </c:pt>
                <c:pt idx="101">
                  <c:v>41.427364700132195</c:v>
                </c:pt>
                <c:pt idx="102">
                  <c:v>41.451855623020442</c:v>
                </c:pt>
                <c:pt idx="103">
                  <c:v>41.567160486922312</c:v>
                </c:pt>
                <c:pt idx="104">
                  <c:v>41.578904267434162</c:v>
                </c:pt>
                <c:pt idx="105">
                  <c:v>41.582490878736053</c:v>
                </c:pt>
                <c:pt idx="106">
                  <c:v>41.672437960553957</c:v>
                </c:pt>
                <c:pt idx="107">
                  <c:v>41.67395717974231</c:v>
                </c:pt>
                <c:pt idx="108">
                  <c:v>41.691062592485224</c:v>
                </c:pt>
                <c:pt idx="109">
                  <c:v>41.88295319273103</c:v>
                </c:pt>
                <c:pt idx="110">
                  <c:v>41.901902138235585</c:v>
                </c:pt>
                <c:pt idx="111">
                  <c:v>41.95267558792262</c:v>
                </c:pt>
                <c:pt idx="112">
                  <c:v>42.02774742939792</c:v>
                </c:pt>
                <c:pt idx="113">
                  <c:v>42.162522506943205</c:v>
                </c:pt>
                <c:pt idx="114">
                  <c:v>42.244517667795996</c:v>
                </c:pt>
                <c:pt idx="115">
                  <c:v>42.249998730900117</c:v>
                </c:pt>
                <c:pt idx="116">
                  <c:v>42.343177950607412</c:v>
                </c:pt>
                <c:pt idx="117">
                  <c:v>42.358993482527865</c:v>
                </c:pt>
                <c:pt idx="118">
                  <c:v>42.447297294092429</c:v>
                </c:pt>
                <c:pt idx="119">
                  <c:v>42.48693639541353</c:v>
                </c:pt>
                <c:pt idx="120">
                  <c:v>42.489613080104178</c:v>
                </c:pt>
                <c:pt idx="121">
                  <c:v>42.701452999275418</c:v>
                </c:pt>
                <c:pt idx="122">
                  <c:v>42.709143504918849</c:v>
                </c:pt>
                <c:pt idx="123">
                  <c:v>42.73285121850941</c:v>
                </c:pt>
                <c:pt idx="124">
                  <c:v>42.798678223717637</c:v>
                </c:pt>
                <c:pt idx="125">
                  <c:v>42.945867851679957</c:v>
                </c:pt>
                <c:pt idx="126">
                  <c:v>42.994865692485803</c:v>
                </c:pt>
                <c:pt idx="127">
                  <c:v>43.278825479775932</c:v>
                </c:pt>
                <c:pt idx="128">
                  <c:v>43.469072946856194</c:v>
                </c:pt>
                <c:pt idx="129">
                  <c:v>43.5682040352293</c:v>
                </c:pt>
                <c:pt idx="130">
                  <c:v>43.602395038366765</c:v>
                </c:pt>
                <c:pt idx="131">
                  <c:v>43.639564361523604</c:v>
                </c:pt>
                <c:pt idx="132">
                  <c:v>43.670269693877238</c:v>
                </c:pt>
                <c:pt idx="133">
                  <c:v>43.747289978509798</c:v>
                </c:pt>
                <c:pt idx="134">
                  <c:v>43.808828616656918</c:v>
                </c:pt>
                <c:pt idx="135">
                  <c:v>43.819330549248058</c:v>
                </c:pt>
                <c:pt idx="136">
                  <c:v>43.820940824652098</c:v>
                </c:pt>
                <c:pt idx="137">
                  <c:v>43.831211175206917</c:v>
                </c:pt>
                <c:pt idx="138">
                  <c:v>43.958116254368228</c:v>
                </c:pt>
                <c:pt idx="139">
                  <c:v>44.024872827343607</c:v>
                </c:pt>
                <c:pt idx="140">
                  <c:v>44.051667761608428</c:v>
                </c:pt>
                <c:pt idx="141">
                  <c:v>44.12617337424971</c:v>
                </c:pt>
                <c:pt idx="142">
                  <c:v>44.412411721169583</c:v>
                </c:pt>
                <c:pt idx="143">
                  <c:v>44.647233058558079</c:v>
                </c:pt>
                <c:pt idx="144">
                  <c:v>44.664569231748153</c:v>
                </c:pt>
                <c:pt idx="145">
                  <c:v>44.759468355110272</c:v>
                </c:pt>
                <c:pt idx="146">
                  <c:v>44.940469536783951</c:v>
                </c:pt>
                <c:pt idx="147">
                  <c:v>45.050678587311857</c:v>
                </c:pt>
                <c:pt idx="148">
                  <c:v>45.069139080473221</c:v>
                </c:pt>
                <c:pt idx="149">
                  <c:v>45.14264253779082</c:v>
                </c:pt>
                <c:pt idx="150">
                  <c:v>45.256899877832346</c:v>
                </c:pt>
                <c:pt idx="151">
                  <c:v>45.265345112806678</c:v>
                </c:pt>
                <c:pt idx="152">
                  <c:v>45.323924661220893</c:v>
                </c:pt>
                <c:pt idx="153">
                  <c:v>45.470216918443924</c:v>
                </c:pt>
                <c:pt idx="154">
                  <c:v>45.507207258183357</c:v>
                </c:pt>
                <c:pt idx="155">
                  <c:v>45.535121458131243</c:v>
                </c:pt>
                <c:pt idx="156">
                  <c:v>45.55073800596621</c:v>
                </c:pt>
                <c:pt idx="157">
                  <c:v>45.608680929627134</c:v>
                </c:pt>
                <c:pt idx="158">
                  <c:v>45.775182341516725</c:v>
                </c:pt>
                <c:pt idx="159">
                  <c:v>45.815450265023571</c:v>
                </c:pt>
                <c:pt idx="160">
                  <c:v>45.868936233361303</c:v>
                </c:pt>
                <c:pt idx="161">
                  <c:v>45.899436848810815</c:v>
                </c:pt>
                <c:pt idx="162">
                  <c:v>45.994036023061348</c:v>
                </c:pt>
                <c:pt idx="163">
                  <c:v>46.069207116139914</c:v>
                </c:pt>
                <c:pt idx="164">
                  <c:v>46.101989036098445</c:v>
                </c:pt>
                <c:pt idx="165">
                  <c:v>46.138043507388417</c:v>
                </c:pt>
                <c:pt idx="166">
                  <c:v>46.168247989310458</c:v>
                </c:pt>
                <c:pt idx="167">
                  <c:v>46.180299989477717</c:v>
                </c:pt>
                <c:pt idx="168">
                  <c:v>46.247600548298898</c:v>
                </c:pt>
                <c:pt idx="169">
                  <c:v>46.252538053033497</c:v>
                </c:pt>
                <c:pt idx="170">
                  <c:v>46.268150152399897</c:v>
                </c:pt>
                <c:pt idx="171">
                  <c:v>46.302972001451252</c:v>
                </c:pt>
                <c:pt idx="172">
                  <c:v>46.393539115127048</c:v>
                </c:pt>
                <c:pt idx="173">
                  <c:v>46.447632857139077</c:v>
                </c:pt>
                <c:pt idx="174">
                  <c:v>46.514277055360267</c:v>
                </c:pt>
                <c:pt idx="175">
                  <c:v>46.534240999827475</c:v>
                </c:pt>
                <c:pt idx="176">
                  <c:v>46.553514059676459</c:v>
                </c:pt>
                <c:pt idx="177">
                  <c:v>46.592044595797489</c:v>
                </c:pt>
                <c:pt idx="178">
                  <c:v>46.727682185780843</c:v>
                </c:pt>
                <c:pt idx="179">
                  <c:v>46.815253734679409</c:v>
                </c:pt>
                <c:pt idx="180">
                  <c:v>46.822602637258996</c:v>
                </c:pt>
                <c:pt idx="181">
                  <c:v>46.891379510847329</c:v>
                </c:pt>
                <c:pt idx="182">
                  <c:v>47.225259416152788</c:v>
                </c:pt>
                <c:pt idx="183">
                  <c:v>47.440631201643029</c:v>
                </c:pt>
                <c:pt idx="184">
                  <c:v>47.523714703720323</c:v>
                </c:pt>
                <c:pt idx="185">
                  <c:v>47.534110184418168</c:v>
                </c:pt>
                <c:pt idx="186">
                  <c:v>47.613066953351215</c:v>
                </c:pt>
                <c:pt idx="187">
                  <c:v>47.977048914223289</c:v>
                </c:pt>
                <c:pt idx="188">
                  <c:v>48.123086076420833</c:v>
                </c:pt>
                <c:pt idx="189">
                  <c:v>48.291133314331546</c:v>
                </c:pt>
                <c:pt idx="190">
                  <c:v>48.341986150522452</c:v>
                </c:pt>
                <c:pt idx="191">
                  <c:v>48.40860400861748</c:v>
                </c:pt>
                <c:pt idx="192">
                  <c:v>48.444260726318078</c:v>
                </c:pt>
                <c:pt idx="193">
                  <c:v>48.57002320392975</c:v>
                </c:pt>
                <c:pt idx="194">
                  <c:v>48.613967308072795</c:v>
                </c:pt>
                <c:pt idx="195">
                  <c:v>48.667770226796939</c:v>
                </c:pt>
                <c:pt idx="196">
                  <c:v>48.688587715229232</c:v>
                </c:pt>
                <c:pt idx="197">
                  <c:v>48.748319018343736</c:v>
                </c:pt>
                <c:pt idx="198">
                  <c:v>48.873024447023667</c:v>
                </c:pt>
                <c:pt idx="199">
                  <c:v>48.974583147683745</c:v>
                </c:pt>
                <c:pt idx="200">
                  <c:v>49.231792665855906</c:v>
                </c:pt>
                <c:pt idx="201">
                  <c:v>49.84196145283974</c:v>
                </c:pt>
                <c:pt idx="202">
                  <c:v>49.941286778113422</c:v>
                </c:pt>
                <c:pt idx="203">
                  <c:v>49.982890070120845</c:v>
                </c:pt>
                <c:pt idx="204">
                  <c:v>50.025411912858203</c:v>
                </c:pt>
                <c:pt idx="205">
                  <c:v>50.044756645440714</c:v>
                </c:pt>
                <c:pt idx="206">
                  <c:v>50.056509759803106</c:v>
                </c:pt>
                <c:pt idx="207">
                  <c:v>50.065270339042385</c:v>
                </c:pt>
                <c:pt idx="208">
                  <c:v>50.298200963146165</c:v>
                </c:pt>
                <c:pt idx="209">
                  <c:v>50.776817816275511</c:v>
                </c:pt>
                <c:pt idx="210">
                  <c:v>51.00588901523647</c:v>
                </c:pt>
                <c:pt idx="211">
                  <c:v>51.299829260362785</c:v>
                </c:pt>
                <c:pt idx="212">
                  <c:v>51.63356042956552</c:v>
                </c:pt>
                <c:pt idx="213">
                  <c:v>51.679293417465956</c:v>
                </c:pt>
                <c:pt idx="214">
                  <c:v>51.903577478874169</c:v>
                </c:pt>
                <c:pt idx="215">
                  <c:v>51.921305635011016</c:v>
                </c:pt>
                <c:pt idx="216">
                  <c:v>52.00845005139211</c:v>
                </c:pt>
                <c:pt idx="217">
                  <c:v>52.716657175367104</c:v>
                </c:pt>
                <c:pt idx="218">
                  <c:v>52.807827389186322</c:v>
                </c:pt>
                <c:pt idx="219">
                  <c:v>53.216721997884051</c:v>
                </c:pt>
                <c:pt idx="220">
                  <c:v>53.769356396012761</c:v>
                </c:pt>
                <c:pt idx="221">
                  <c:v>55.17377728257614</c:v>
                </c:pt>
                <c:pt idx="222">
                  <c:v>55.586187049777166</c:v>
                </c:pt>
                <c:pt idx="223">
                  <c:v>59.099657001853544</c:v>
                </c:pt>
                <c:pt idx="224">
                  <c:v>62.296666863056103</c:v>
                </c:pt>
              </c:numCache>
            </c:numRef>
          </c:xVal>
          <c:yVal>
            <c:numRef>
              <c:f>'Sheet4 (2)'!$Y$1:$Y$225</c:f>
              <c:numCache>
                <c:formatCode>General</c:formatCode>
                <c:ptCount val="225"/>
                <c:pt idx="0">
                  <c:v>2.2222222222222222E-3</c:v>
                </c:pt>
                <c:pt idx="1">
                  <c:v>6.6666666666666671E-3</c:v>
                </c:pt>
                <c:pt idx="2">
                  <c:v>1.1111111111111112E-2</c:v>
                </c:pt>
                <c:pt idx="3">
                  <c:v>1.5555555555555555E-2</c:v>
                </c:pt>
                <c:pt idx="4">
                  <c:v>0.02</c:v>
                </c:pt>
                <c:pt idx="5">
                  <c:v>2.4444444444444446E-2</c:v>
                </c:pt>
                <c:pt idx="6">
                  <c:v>2.8888888888888888E-2</c:v>
                </c:pt>
                <c:pt idx="7">
                  <c:v>3.3333333333333333E-2</c:v>
                </c:pt>
                <c:pt idx="8">
                  <c:v>3.7777777777777778E-2</c:v>
                </c:pt>
                <c:pt idx="9">
                  <c:v>4.2222222222222223E-2</c:v>
                </c:pt>
                <c:pt idx="10">
                  <c:v>4.6666666666666669E-2</c:v>
                </c:pt>
                <c:pt idx="11">
                  <c:v>5.1111111111111114E-2</c:v>
                </c:pt>
                <c:pt idx="12">
                  <c:v>5.5555555555555552E-2</c:v>
                </c:pt>
                <c:pt idx="13">
                  <c:v>0.06</c:v>
                </c:pt>
                <c:pt idx="14">
                  <c:v>6.4444444444444443E-2</c:v>
                </c:pt>
                <c:pt idx="15">
                  <c:v>6.8888888888888888E-2</c:v>
                </c:pt>
                <c:pt idx="16">
                  <c:v>7.3333333333333334E-2</c:v>
                </c:pt>
                <c:pt idx="17">
                  <c:v>7.7777777777777779E-2</c:v>
                </c:pt>
                <c:pt idx="18">
                  <c:v>8.2222222222222224E-2</c:v>
                </c:pt>
                <c:pt idx="19">
                  <c:v>8.666666666666667E-2</c:v>
                </c:pt>
                <c:pt idx="20">
                  <c:v>9.1111111111111115E-2</c:v>
                </c:pt>
                <c:pt idx="21">
                  <c:v>9.555555555555556E-2</c:v>
                </c:pt>
                <c:pt idx="22">
                  <c:v>0.1</c:v>
                </c:pt>
                <c:pt idx="23">
                  <c:v>0.10444444444444445</c:v>
                </c:pt>
                <c:pt idx="24">
                  <c:v>0.10888888888888888</c:v>
                </c:pt>
                <c:pt idx="25">
                  <c:v>0.11333333333333333</c:v>
                </c:pt>
                <c:pt idx="26">
                  <c:v>0.11777777777777777</c:v>
                </c:pt>
                <c:pt idx="27">
                  <c:v>0.12222222222222222</c:v>
                </c:pt>
                <c:pt idx="28">
                  <c:v>0.12666666666666668</c:v>
                </c:pt>
                <c:pt idx="29">
                  <c:v>0.13111111111111112</c:v>
                </c:pt>
                <c:pt idx="30">
                  <c:v>0.13555555555555557</c:v>
                </c:pt>
                <c:pt idx="31">
                  <c:v>0.14000000000000001</c:v>
                </c:pt>
                <c:pt idx="32">
                  <c:v>0.14444444444444443</c:v>
                </c:pt>
                <c:pt idx="33">
                  <c:v>0.14888888888888888</c:v>
                </c:pt>
                <c:pt idx="34">
                  <c:v>0.15333333333333332</c:v>
                </c:pt>
                <c:pt idx="35">
                  <c:v>0.15777777777777777</c:v>
                </c:pt>
                <c:pt idx="36">
                  <c:v>0.16222222222222221</c:v>
                </c:pt>
                <c:pt idx="37">
                  <c:v>0.16666666666666666</c:v>
                </c:pt>
                <c:pt idx="38">
                  <c:v>0.1711111111111111</c:v>
                </c:pt>
                <c:pt idx="39">
                  <c:v>0.17555555555555555</c:v>
                </c:pt>
                <c:pt idx="40">
                  <c:v>0.18</c:v>
                </c:pt>
                <c:pt idx="41">
                  <c:v>0.18444444444444444</c:v>
                </c:pt>
                <c:pt idx="42">
                  <c:v>0.18888888888888888</c:v>
                </c:pt>
                <c:pt idx="43">
                  <c:v>0.19333333333333333</c:v>
                </c:pt>
                <c:pt idx="44">
                  <c:v>0.19777777777777777</c:v>
                </c:pt>
                <c:pt idx="45">
                  <c:v>0.20222222222222222</c:v>
                </c:pt>
                <c:pt idx="46">
                  <c:v>0.20666666666666667</c:v>
                </c:pt>
                <c:pt idx="47">
                  <c:v>0.21111111111111111</c:v>
                </c:pt>
                <c:pt idx="48">
                  <c:v>0.21555555555555556</c:v>
                </c:pt>
                <c:pt idx="49">
                  <c:v>0.22</c:v>
                </c:pt>
                <c:pt idx="50">
                  <c:v>0.22444444444444445</c:v>
                </c:pt>
                <c:pt idx="51">
                  <c:v>0.22888888888888889</c:v>
                </c:pt>
                <c:pt idx="52">
                  <c:v>0.23333333333333334</c:v>
                </c:pt>
                <c:pt idx="53">
                  <c:v>0.23777777777777778</c:v>
                </c:pt>
                <c:pt idx="54">
                  <c:v>0.24222222222222223</c:v>
                </c:pt>
                <c:pt idx="55">
                  <c:v>0.24666666666666667</c:v>
                </c:pt>
                <c:pt idx="56">
                  <c:v>0.25111111111111112</c:v>
                </c:pt>
                <c:pt idx="57">
                  <c:v>0.25555555555555554</c:v>
                </c:pt>
                <c:pt idx="58">
                  <c:v>0.26</c:v>
                </c:pt>
                <c:pt idx="59">
                  <c:v>0.26444444444444443</c:v>
                </c:pt>
                <c:pt idx="60">
                  <c:v>0.2688888888888889</c:v>
                </c:pt>
                <c:pt idx="61">
                  <c:v>0.27333333333333332</c:v>
                </c:pt>
                <c:pt idx="62">
                  <c:v>0.27777777777777779</c:v>
                </c:pt>
                <c:pt idx="63">
                  <c:v>0.28222222222222221</c:v>
                </c:pt>
                <c:pt idx="64">
                  <c:v>0.28666666666666668</c:v>
                </c:pt>
                <c:pt idx="65">
                  <c:v>0.2911111111111111</c:v>
                </c:pt>
                <c:pt idx="66">
                  <c:v>0.29555555555555557</c:v>
                </c:pt>
                <c:pt idx="67">
                  <c:v>0.3</c:v>
                </c:pt>
                <c:pt idx="68">
                  <c:v>0.30444444444444446</c:v>
                </c:pt>
                <c:pt idx="69">
                  <c:v>0.30888888888888888</c:v>
                </c:pt>
                <c:pt idx="70">
                  <c:v>0.31333333333333335</c:v>
                </c:pt>
                <c:pt idx="71">
                  <c:v>0.31777777777777777</c:v>
                </c:pt>
                <c:pt idx="72">
                  <c:v>0.32222222222222224</c:v>
                </c:pt>
                <c:pt idx="73">
                  <c:v>0.32666666666666666</c:v>
                </c:pt>
                <c:pt idx="74">
                  <c:v>0.33111111111111113</c:v>
                </c:pt>
                <c:pt idx="75">
                  <c:v>0.33555555555555555</c:v>
                </c:pt>
                <c:pt idx="76">
                  <c:v>0.34</c:v>
                </c:pt>
                <c:pt idx="77">
                  <c:v>0.34444444444444444</c:v>
                </c:pt>
                <c:pt idx="78">
                  <c:v>0.34888888888888892</c:v>
                </c:pt>
                <c:pt idx="79">
                  <c:v>0.35333333333333333</c:v>
                </c:pt>
                <c:pt idx="80">
                  <c:v>0.35777777777777775</c:v>
                </c:pt>
                <c:pt idx="81">
                  <c:v>0.36222222222222222</c:v>
                </c:pt>
                <c:pt idx="82">
                  <c:v>0.36666666666666664</c:v>
                </c:pt>
                <c:pt idx="83">
                  <c:v>0.37111111111111111</c:v>
                </c:pt>
                <c:pt idx="84">
                  <c:v>0.37555555555555553</c:v>
                </c:pt>
                <c:pt idx="85">
                  <c:v>0.38</c:v>
                </c:pt>
                <c:pt idx="86">
                  <c:v>0.38444444444444442</c:v>
                </c:pt>
                <c:pt idx="87">
                  <c:v>0.3888888888888889</c:v>
                </c:pt>
                <c:pt idx="88">
                  <c:v>0.39333333333333331</c:v>
                </c:pt>
                <c:pt idx="89">
                  <c:v>0.39777777777777779</c:v>
                </c:pt>
                <c:pt idx="90">
                  <c:v>0.4022222222222222</c:v>
                </c:pt>
                <c:pt idx="91">
                  <c:v>0.40666666666666668</c:v>
                </c:pt>
                <c:pt idx="92">
                  <c:v>0.41111111111111109</c:v>
                </c:pt>
                <c:pt idx="93">
                  <c:v>0.41555555555555557</c:v>
                </c:pt>
                <c:pt idx="94">
                  <c:v>0.42</c:v>
                </c:pt>
                <c:pt idx="95">
                  <c:v>0.42444444444444446</c:v>
                </c:pt>
                <c:pt idx="96">
                  <c:v>0.42888888888888888</c:v>
                </c:pt>
                <c:pt idx="97">
                  <c:v>0.43333333333333335</c:v>
                </c:pt>
                <c:pt idx="98">
                  <c:v>0.43777777777777777</c:v>
                </c:pt>
                <c:pt idx="99">
                  <c:v>0.44222222222222224</c:v>
                </c:pt>
                <c:pt idx="100">
                  <c:v>0.44666666666666666</c:v>
                </c:pt>
                <c:pt idx="101">
                  <c:v>0.45111111111111113</c:v>
                </c:pt>
                <c:pt idx="102">
                  <c:v>0.45555555555555555</c:v>
                </c:pt>
                <c:pt idx="103">
                  <c:v>0.46</c:v>
                </c:pt>
                <c:pt idx="104">
                  <c:v>0.46444444444444444</c:v>
                </c:pt>
                <c:pt idx="105">
                  <c:v>0.46888888888888891</c:v>
                </c:pt>
                <c:pt idx="106">
                  <c:v>0.47333333333333333</c:v>
                </c:pt>
                <c:pt idx="107">
                  <c:v>0.4777777777777778</c:v>
                </c:pt>
                <c:pt idx="108">
                  <c:v>0.48222222222222222</c:v>
                </c:pt>
                <c:pt idx="109">
                  <c:v>0.48666666666666669</c:v>
                </c:pt>
                <c:pt idx="110">
                  <c:v>0.49111111111111111</c:v>
                </c:pt>
                <c:pt idx="111">
                  <c:v>0.49555555555555558</c:v>
                </c:pt>
                <c:pt idx="112">
                  <c:v>0.5</c:v>
                </c:pt>
                <c:pt idx="113">
                  <c:v>0.50444444444444447</c:v>
                </c:pt>
                <c:pt idx="114">
                  <c:v>0.50888888888888884</c:v>
                </c:pt>
                <c:pt idx="115">
                  <c:v>0.51333333333333331</c:v>
                </c:pt>
                <c:pt idx="116">
                  <c:v>0.51777777777777778</c:v>
                </c:pt>
                <c:pt idx="117">
                  <c:v>0.52222222222222225</c:v>
                </c:pt>
                <c:pt idx="118">
                  <c:v>0.52666666666666662</c:v>
                </c:pt>
                <c:pt idx="119">
                  <c:v>0.53111111111111109</c:v>
                </c:pt>
                <c:pt idx="120">
                  <c:v>0.53555555555555556</c:v>
                </c:pt>
                <c:pt idx="121">
                  <c:v>0.54</c:v>
                </c:pt>
                <c:pt idx="122">
                  <c:v>0.5444444444444444</c:v>
                </c:pt>
                <c:pt idx="123">
                  <c:v>0.54888888888888887</c:v>
                </c:pt>
                <c:pt idx="124">
                  <c:v>0.55333333333333334</c:v>
                </c:pt>
                <c:pt idx="125">
                  <c:v>0.55777777777777782</c:v>
                </c:pt>
                <c:pt idx="126">
                  <c:v>0.56222222222222218</c:v>
                </c:pt>
                <c:pt idx="127">
                  <c:v>0.56666666666666665</c:v>
                </c:pt>
                <c:pt idx="128">
                  <c:v>0.57111111111111112</c:v>
                </c:pt>
                <c:pt idx="129">
                  <c:v>0.5755555555555556</c:v>
                </c:pt>
                <c:pt idx="130">
                  <c:v>0.57999999999999996</c:v>
                </c:pt>
                <c:pt idx="131">
                  <c:v>0.58444444444444443</c:v>
                </c:pt>
                <c:pt idx="132">
                  <c:v>0.58888888888888891</c:v>
                </c:pt>
                <c:pt idx="133">
                  <c:v>0.59333333333333338</c:v>
                </c:pt>
                <c:pt idx="134">
                  <c:v>0.59777777777777774</c:v>
                </c:pt>
                <c:pt idx="135">
                  <c:v>0.60222222222222221</c:v>
                </c:pt>
                <c:pt idx="136">
                  <c:v>0.60666666666666669</c:v>
                </c:pt>
                <c:pt idx="137">
                  <c:v>0.61111111111111116</c:v>
                </c:pt>
                <c:pt idx="138">
                  <c:v>0.61555555555555552</c:v>
                </c:pt>
                <c:pt idx="139">
                  <c:v>0.62</c:v>
                </c:pt>
                <c:pt idx="140">
                  <c:v>0.62444444444444447</c:v>
                </c:pt>
                <c:pt idx="141">
                  <c:v>0.62888888888888894</c:v>
                </c:pt>
                <c:pt idx="142">
                  <c:v>0.6333333333333333</c:v>
                </c:pt>
                <c:pt idx="143">
                  <c:v>0.63777777777777778</c:v>
                </c:pt>
                <c:pt idx="144">
                  <c:v>0.64222222222222225</c:v>
                </c:pt>
                <c:pt idx="145">
                  <c:v>0.64666666666666661</c:v>
                </c:pt>
                <c:pt idx="146">
                  <c:v>0.65111111111111108</c:v>
                </c:pt>
                <c:pt idx="147">
                  <c:v>0.65555555555555556</c:v>
                </c:pt>
                <c:pt idx="148">
                  <c:v>0.66</c:v>
                </c:pt>
                <c:pt idx="149">
                  <c:v>0.66444444444444439</c:v>
                </c:pt>
                <c:pt idx="150">
                  <c:v>0.66888888888888887</c:v>
                </c:pt>
                <c:pt idx="151">
                  <c:v>0.67333333333333334</c:v>
                </c:pt>
                <c:pt idx="152">
                  <c:v>0.67777777777777781</c:v>
                </c:pt>
                <c:pt idx="153">
                  <c:v>0.68222222222222217</c:v>
                </c:pt>
                <c:pt idx="154">
                  <c:v>0.68666666666666665</c:v>
                </c:pt>
                <c:pt idx="155">
                  <c:v>0.69111111111111112</c:v>
                </c:pt>
                <c:pt idx="156">
                  <c:v>0.69555555555555559</c:v>
                </c:pt>
                <c:pt idx="157">
                  <c:v>0.7</c:v>
                </c:pt>
                <c:pt idx="158">
                  <c:v>0.70444444444444443</c:v>
                </c:pt>
                <c:pt idx="159">
                  <c:v>0.7088888888888889</c:v>
                </c:pt>
                <c:pt idx="160">
                  <c:v>0.71333333333333337</c:v>
                </c:pt>
                <c:pt idx="161">
                  <c:v>0.71777777777777774</c:v>
                </c:pt>
                <c:pt idx="162">
                  <c:v>0.72222222222222221</c:v>
                </c:pt>
                <c:pt idx="163">
                  <c:v>0.72666666666666668</c:v>
                </c:pt>
                <c:pt idx="164">
                  <c:v>0.73111111111111116</c:v>
                </c:pt>
                <c:pt idx="165">
                  <c:v>0.73555555555555552</c:v>
                </c:pt>
                <c:pt idx="166">
                  <c:v>0.74</c:v>
                </c:pt>
                <c:pt idx="167">
                  <c:v>0.74444444444444446</c:v>
                </c:pt>
                <c:pt idx="168">
                  <c:v>0.74888888888888894</c:v>
                </c:pt>
                <c:pt idx="169">
                  <c:v>0.7533333333333333</c:v>
                </c:pt>
                <c:pt idx="170">
                  <c:v>0.75777777777777777</c:v>
                </c:pt>
                <c:pt idx="171">
                  <c:v>0.76222222222222225</c:v>
                </c:pt>
                <c:pt idx="172">
                  <c:v>0.76666666666666672</c:v>
                </c:pt>
                <c:pt idx="173">
                  <c:v>0.77111111111111108</c:v>
                </c:pt>
                <c:pt idx="174">
                  <c:v>0.77555555555555555</c:v>
                </c:pt>
                <c:pt idx="175">
                  <c:v>0.78</c:v>
                </c:pt>
                <c:pt idx="176">
                  <c:v>0.7844444444444445</c:v>
                </c:pt>
                <c:pt idx="177">
                  <c:v>0.78888888888888886</c:v>
                </c:pt>
                <c:pt idx="178">
                  <c:v>0.79333333333333333</c:v>
                </c:pt>
                <c:pt idx="179">
                  <c:v>0.79777777777777781</c:v>
                </c:pt>
                <c:pt idx="180">
                  <c:v>0.80222222222222217</c:v>
                </c:pt>
                <c:pt idx="181">
                  <c:v>0.80666666666666664</c:v>
                </c:pt>
                <c:pt idx="182">
                  <c:v>0.81111111111111112</c:v>
                </c:pt>
                <c:pt idx="183">
                  <c:v>0.81555555555555559</c:v>
                </c:pt>
                <c:pt idx="184">
                  <c:v>0.82</c:v>
                </c:pt>
                <c:pt idx="185">
                  <c:v>0.82444444444444442</c:v>
                </c:pt>
                <c:pt idx="186">
                  <c:v>0.8288888888888889</c:v>
                </c:pt>
                <c:pt idx="187">
                  <c:v>0.83333333333333337</c:v>
                </c:pt>
                <c:pt idx="188">
                  <c:v>0.83777777777777773</c:v>
                </c:pt>
                <c:pt idx="189">
                  <c:v>0.84222222222222221</c:v>
                </c:pt>
                <c:pt idx="190">
                  <c:v>0.84666666666666668</c:v>
                </c:pt>
                <c:pt idx="191">
                  <c:v>0.85111111111111115</c:v>
                </c:pt>
                <c:pt idx="192">
                  <c:v>0.85555555555555551</c:v>
                </c:pt>
                <c:pt idx="193">
                  <c:v>0.86</c:v>
                </c:pt>
                <c:pt idx="194">
                  <c:v>0.86444444444444446</c:v>
                </c:pt>
                <c:pt idx="195">
                  <c:v>0.86888888888888893</c:v>
                </c:pt>
                <c:pt idx="196">
                  <c:v>0.87333333333333329</c:v>
                </c:pt>
                <c:pt idx="197">
                  <c:v>0.87777777777777777</c:v>
                </c:pt>
                <c:pt idx="198">
                  <c:v>0.88222222222222224</c:v>
                </c:pt>
                <c:pt idx="199">
                  <c:v>0.88666666666666671</c:v>
                </c:pt>
                <c:pt idx="200">
                  <c:v>0.89111111111111108</c:v>
                </c:pt>
                <c:pt idx="201">
                  <c:v>0.89555555555555555</c:v>
                </c:pt>
                <c:pt idx="202">
                  <c:v>0.9</c:v>
                </c:pt>
                <c:pt idx="203">
                  <c:v>0.9044444444444445</c:v>
                </c:pt>
                <c:pt idx="204">
                  <c:v>0.90888888888888886</c:v>
                </c:pt>
                <c:pt idx="205">
                  <c:v>0.91333333333333333</c:v>
                </c:pt>
                <c:pt idx="206">
                  <c:v>0.9177777777777778</c:v>
                </c:pt>
                <c:pt idx="207">
                  <c:v>0.92222222222222228</c:v>
                </c:pt>
                <c:pt idx="208">
                  <c:v>0.92666666666666664</c:v>
                </c:pt>
                <c:pt idx="209">
                  <c:v>0.93111111111111111</c:v>
                </c:pt>
                <c:pt idx="210">
                  <c:v>0.93555555555555558</c:v>
                </c:pt>
                <c:pt idx="211">
                  <c:v>0.94</c:v>
                </c:pt>
                <c:pt idx="212">
                  <c:v>0.94444444444444442</c:v>
                </c:pt>
                <c:pt idx="213">
                  <c:v>0.94888888888888889</c:v>
                </c:pt>
                <c:pt idx="214">
                  <c:v>0.95333333333333337</c:v>
                </c:pt>
                <c:pt idx="215">
                  <c:v>0.95777777777777773</c:v>
                </c:pt>
                <c:pt idx="216">
                  <c:v>0.9622222222222222</c:v>
                </c:pt>
                <c:pt idx="217">
                  <c:v>0.96666666666666667</c:v>
                </c:pt>
                <c:pt idx="218">
                  <c:v>0.97111111111111115</c:v>
                </c:pt>
                <c:pt idx="219">
                  <c:v>0.97555555555555551</c:v>
                </c:pt>
                <c:pt idx="220">
                  <c:v>0.98</c:v>
                </c:pt>
                <c:pt idx="221">
                  <c:v>0.98444444444444446</c:v>
                </c:pt>
                <c:pt idx="222">
                  <c:v>0.98888888888888893</c:v>
                </c:pt>
                <c:pt idx="223">
                  <c:v>0.99333333333333329</c:v>
                </c:pt>
                <c:pt idx="224">
                  <c:v>0.99777777777777776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0-445D-88F7-EAFD399E3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diagramma Q-Q Gaussiano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1"/>
            <c:trendlineLbl>
              <c:layout>
                <c:manualLayout>
                  <c:x val="0.15053054265652691"/>
                  <c:y val="-9.054054054054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'Sheet4 (2)'!$AG$1:$AG$225</c:f>
              <c:numCache>
                <c:formatCode>General</c:formatCode>
                <c:ptCount val="225"/>
                <c:pt idx="0">
                  <c:v>-2.8447632422993743</c:v>
                </c:pt>
                <c:pt idx="1">
                  <c:v>-2.4747396492194844</c:v>
                </c:pt>
                <c:pt idx="2">
                  <c:v>-2.2865479513109808</c:v>
                </c:pt>
                <c:pt idx="3">
                  <c:v>-2.1556486441957894</c:v>
                </c:pt>
                <c:pt idx="4">
                  <c:v>-2.0537489106318225</c:v>
                </c:pt>
                <c:pt idx="5">
                  <c:v>-1.9695593972966903</c:v>
                </c:pt>
                <c:pt idx="6">
                  <c:v>-1.8973801936193582</c:v>
                </c:pt>
                <c:pt idx="7">
                  <c:v>-1.8339146358159142</c:v>
                </c:pt>
                <c:pt idx="8">
                  <c:v>-1.7770770987779749</c:v>
                </c:pt>
                <c:pt idx="9">
                  <c:v>-1.7254608995616074</c:v>
                </c:pt>
                <c:pt idx="10">
                  <c:v>-1.6780705182209088</c:v>
                </c:pt>
                <c:pt idx="11">
                  <c:v>-1.6341744669080696</c:v>
                </c:pt>
                <c:pt idx="12">
                  <c:v>-1.5932188180230502</c:v>
                </c:pt>
                <c:pt idx="13">
                  <c:v>-1.554773594596853</c:v>
                </c:pt>
                <c:pt idx="14">
                  <c:v>-1.5184980572589322</c:v>
                </c:pt>
                <c:pt idx="15">
                  <c:v>-1.4841174003594801</c:v>
                </c:pt>
                <c:pt idx="16">
                  <c:v>-1.4514066228072919</c:v>
                </c:pt>
                <c:pt idx="17">
                  <c:v>-1.4201790692709679</c:v>
                </c:pt>
                <c:pt idx="18">
                  <c:v>-1.3902781030993905</c:v>
                </c:pt>
                <c:pt idx="19">
                  <c:v>-1.3615709340755839</c:v>
                </c:pt>
                <c:pt idx="20">
                  <c:v>-1.3339439627690663</c:v>
                </c:pt>
                <c:pt idx="21">
                  <c:v>-1.3072992138714417</c:v>
                </c:pt>
                <c:pt idx="22">
                  <c:v>-1.2815515655446006</c:v>
                </c:pt>
                <c:pt idx="23">
                  <c:v>-1.2566265700156711</c:v>
                </c:pt>
                <c:pt idx="24">
                  <c:v>-1.2324587197131802</c:v>
                </c:pt>
                <c:pt idx="25">
                  <c:v>-1.2089900535709222</c:v>
                </c:pt>
                <c:pt idx="26">
                  <c:v>-1.1861690261641922</c:v>
                </c:pt>
                <c:pt idx="27">
                  <c:v>-1.163949582153265</c:v>
                </c:pt>
                <c:pt idx="28">
                  <c:v>-1.1422903927149712</c:v>
                </c:pt>
                <c:pt idx="29">
                  <c:v>-1.1211542209697103</c:v>
                </c:pt>
                <c:pt idx="30">
                  <c:v>-1.1005073910122762</c:v>
                </c:pt>
                <c:pt idx="31">
                  <c:v>-1.0803193408149565</c:v>
                </c:pt>
                <c:pt idx="32">
                  <c:v>-1.0605622435314261</c:v>
                </c:pt>
                <c:pt idx="33">
                  <c:v>-1.0412106849685272</c:v>
                </c:pt>
                <c:pt idx="34">
                  <c:v>-1.0222413874778939</c:v>
                </c:pt>
                <c:pt idx="35">
                  <c:v>-1.0036329724426831</c:v>
                </c:pt>
                <c:pt idx="36">
                  <c:v>-0.9853657550352517</c:v>
                </c:pt>
                <c:pt idx="37">
                  <c:v>-0.96742156610170071</c:v>
                </c:pt>
                <c:pt idx="38">
                  <c:v>-0.9497835969634415</c:v>
                </c:pt>
                <c:pt idx="39">
                  <c:v>-0.93243626367097909</c:v>
                </c:pt>
                <c:pt idx="40">
                  <c:v>-0.91536508784281501</c:v>
                </c:pt>
                <c:pt idx="41">
                  <c:v>-0.89855659170485058</c:v>
                </c:pt>
                <c:pt idx="42">
                  <c:v>-0.8819982053373715</c:v>
                </c:pt>
                <c:pt idx="43">
                  <c:v>-0.86567818445637668</c:v>
                </c:pt>
                <c:pt idx="44">
                  <c:v>-0.84958553731829645</c:v>
                </c:pt>
                <c:pt idx="45">
                  <c:v>-0.83370995955343641</c:v>
                </c:pt>
                <c:pt idx="46">
                  <c:v>-0.81804177591245442</c:v>
                </c:pt>
                <c:pt idx="47">
                  <c:v>-0.80257188805930968</c:v>
                </c:pt>
                <c:pt idx="48">
                  <c:v>-0.78729172766847511</c:v>
                </c:pt>
                <c:pt idx="49">
                  <c:v>-0.77219321418868503</c:v>
                </c:pt>
                <c:pt idx="50">
                  <c:v>-0.7572687167233757</c:v>
                </c:pt>
                <c:pt idx="51">
                  <c:v>-0.74251101955227694</c:v>
                </c:pt>
                <c:pt idx="52">
                  <c:v>-0.72791329088164469</c:v>
                </c:pt>
                <c:pt idx="53">
                  <c:v>-0.7134690544642347</c:v>
                </c:pt>
                <c:pt idx="54">
                  <c:v>-0.69917216377592772</c:v>
                </c:pt>
                <c:pt idx="55">
                  <c:v>-0.68501677847510223</c:v>
                </c:pt>
                <c:pt idx="56">
                  <c:v>-0.67099734290457191</c:v>
                </c:pt>
                <c:pt idx="57">
                  <c:v>-0.65710856642488891</c:v>
                </c:pt>
                <c:pt idx="58">
                  <c:v>-0.64334540539291696</c:v>
                </c:pt>
                <c:pt idx="59">
                  <c:v>-0.6297030466212713</c:v>
                </c:pt>
                <c:pt idx="60">
                  <c:v>-0.61617689217309513</c:v>
                </c:pt>
                <c:pt idx="61">
                  <c:v>-0.60276254536305707</c:v>
                </c:pt>
                <c:pt idx="62">
                  <c:v>-0.58945579784977842</c:v>
                </c:pt>
                <c:pt idx="63">
                  <c:v>-0.57625261771744329</c:v>
                </c:pt>
                <c:pt idx="64">
                  <c:v>-0.56314913845531922</c:v>
                </c:pt>
                <c:pt idx="65">
                  <c:v>-0.55014164875357718</c:v>
                </c:pt>
                <c:pt idx="66">
                  <c:v>-0.53722658304229731</c:v>
                </c:pt>
                <c:pt idx="67">
                  <c:v>-0.52440051270804089</c:v>
                </c:pt>
                <c:pt idx="68">
                  <c:v>-0.51166013792899734</c:v>
                </c:pt>
                <c:pt idx="69">
                  <c:v>-0.49900228007558534</c:v>
                </c:pt>
                <c:pt idx="70">
                  <c:v>-0.4864238746285881</c:v>
                </c:pt>
                <c:pt idx="71">
                  <c:v>-0.47392196457153529</c:v>
                </c:pt>
                <c:pt idx="72">
                  <c:v>-0.46149369421815839</c:v>
                </c:pt>
                <c:pt idx="73">
                  <c:v>-0.44913630343942468</c:v>
                </c:pt>
                <c:pt idx="74">
                  <c:v>-0.43684712225792882</c:v>
                </c:pt>
                <c:pt idx="75">
                  <c:v>-0.42462356578036209</c:v>
                </c:pt>
                <c:pt idx="76">
                  <c:v>-0.41246312944140484</c:v>
                </c:pt>
                <c:pt idx="77">
                  <c:v>-0.40036338453474812</c:v>
                </c:pt>
                <c:pt idx="78">
                  <c:v>-0.3883219740090666</c:v>
                </c:pt>
                <c:pt idx="79">
                  <c:v>-0.37633660850867573</c:v>
                </c:pt>
                <c:pt idx="80">
                  <c:v>-0.36440506264031719</c:v>
                </c:pt>
                <c:pt idx="81">
                  <c:v>-0.35252517144907253</c:v>
                </c:pt>
                <c:pt idx="82">
                  <c:v>-0.34069482708779553</c:v>
                </c:pt>
                <c:pt idx="83">
                  <c:v>-0.32891197566572217</c:v>
                </c:pt>
                <c:pt idx="84">
                  <c:v>-0.31717461426306087</c:v>
                </c:pt>
                <c:pt idx="85">
                  <c:v>-0.30548078809939727</c:v>
                </c:pt>
                <c:pt idx="86">
                  <c:v>-0.29382858784469407</c:v>
                </c:pt>
                <c:pt idx="87">
                  <c:v>-0.28221614706250814</c:v>
                </c:pt>
                <c:pt idx="88">
                  <c:v>-0.27064163977583461</c:v>
                </c:pt>
                <c:pt idx="89">
                  <c:v>-0.25910327814667555</c:v>
                </c:pt>
                <c:pt idx="90">
                  <c:v>-0.24759931026108409</c:v>
                </c:pt>
                <c:pt idx="91">
                  <c:v>-0.2361280180120055</c:v>
                </c:pt>
                <c:pt idx="92">
                  <c:v>-0.22468771507277532</c:v>
                </c:pt>
                <c:pt idx="93">
                  <c:v>-0.21327674495460697</c:v>
                </c:pt>
                <c:pt idx="94">
                  <c:v>-0.20189347914185088</c:v>
                </c:pt>
                <c:pt idx="95">
                  <c:v>-0.19053631529919565</c:v>
                </c:pt>
                <c:pt idx="96">
                  <c:v>-0.17920367554535474</c:v>
                </c:pt>
                <c:pt idx="97">
                  <c:v>-0.16789400478810546</c:v>
                </c:pt>
                <c:pt idx="98">
                  <c:v>-0.15660576911585491</c:v>
                </c:pt>
                <c:pt idx="99">
                  <c:v>-0.14533745424117292</c:v>
                </c:pt>
                <c:pt idx="100">
                  <c:v>-0.1340875639919881</c:v>
                </c:pt>
                <c:pt idx="101">
                  <c:v>-0.12285461884635918</c:v>
                </c:pt>
                <c:pt idx="102">
                  <c:v>-0.11163715450694496</c:v>
                </c:pt>
                <c:pt idx="103">
                  <c:v>-0.10043372051146976</c:v>
                </c:pt>
                <c:pt idx="104">
                  <c:v>-8.9242878875654436E-2</c:v>
                </c:pt>
                <c:pt idx="105">
                  <c:v>-7.8063202765219983E-2</c:v>
                </c:pt>
                <c:pt idx="106">
                  <c:v>-6.6893275193709439E-2</c:v>
                </c:pt>
                <c:pt idx="107">
                  <c:v>-5.5731687742979749E-2</c:v>
                </c:pt>
                <c:pt idx="108">
                  <c:v>-4.4577039303323206E-2</c:v>
                </c:pt>
                <c:pt idx="109">
                  <c:v>-3.3427934830255239E-2</c:v>
                </c:pt>
                <c:pt idx="110">
                  <c:v>-2.2282984115086793E-2</c:v>
                </c:pt>
                <c:pt idx="111">
                  <c:v>-1.1140800566449695E-2</c:v>
                </c:pt>
                <c:pt idx="112">
                  <c:v>0</c:v>
                </c:pt>
                <c:pt idx="113">
                  <c:v>1.1140800566449834E-2</c:v>
                </c:pt>
                <c:pt idx="114">
                  <c:v>2.2282984115086654E-2</c:v>
                </c:pt>
                <c:pt idx="115">
                  <c:v>3.3427934830255239E-2</c:v>
                </c:pt>
                <c:pt idx="116">
                  <c:v>4.4577039303323206E-2</c:v>
                </c:pt>
                <c:pt idx="117">
                  <c:v>5.5731687742979895E-2</c:v>
                </c:pt>
                <c:pt idx="118">
                  <c:v>6.6893275193709301E-2</c:v>
                </c:pt>
                <c:pt idx="119">
                  <c:v>7.8063202765219983E-2</c:v>
                </c:pt>
                <c:pt idx="120">
                  <c:v>8.9242878875654436E-2</c:v>
                </c:pt>
                <c:pt idx="121">
                  <c:v>0.10043372051146988</c:v>
                </c:pt>
                <c:pt idx="122">
                  <c:v>0.11163715450694481</c:v>
                </c:pt>
                <c:pt idx="123">
                  <c:v>0.12285461884635918</c:v>
                </c:pt>
                <c:pt idx="124">
                  <c:v>0.1340875639919881</c:v>
                </c:pt>
                <c:pt idx="125">
                  <c:v>0.14533745424117303</c:v>
                </c:pt>
                <c:pt idx="126">
                  <c:v>0.15660576911585478</c:v>
                </c:pt>
                <c:pt idx="127">
                  <c:v>0.16789400478810546</c:v>
                </c:pt>
                <c:pt idx="128">
                  <c:v>0.17920367554535474</c:v>
                </c:pt>
                <c:pt idx="129">
                  <c:v>0.19053631529919582</c:v>
                </c:pt>
                <c:pt idx="130">
                  <c:v>0.20189347914185077</c:v>
                </c:pt>
                <c:pt idx="131">
                  <c:v>0.21327674495460697</c:v>
                </c:pt>
                <c:pt idx="132">
                  <c:v>0.22468771507277532</c:v>
                </c:pt>
                <c:pt idx="133">
                  <c:v>0.23612801801200564</c:v>
                </c:pt>
                <c:pt idx="134">
                  <c:v>0.24759931026108395</c:v>
                </c:pt>
                <c:pt idx="135">
                  <c:v>0.25910327814667555</c:v>
                </c:pt>
                <c:pt idx="136">
                  <c:v>0.27064163977583461</c:v>
                </c:pt>
                <c:pt idx="137">
                  <c:v>0.28221614706250825</c:v>
                </c:pt>
                <c:pt idx="138">
                  <c:v>0.2938285878446939</c:v>
                </c:pt>
                <c:pt idx="139">
                  <c:v>0.30548078809939727</c:v>
                </c:pt>
                <c:pt idx="140">
                  <c:v>0.31717461426306087</c:v>
                </c:pt>
                <c:pt idx="141">
                  <c:v>0.32891197566572233</c:v>
                </c:pt>
                <c:pt idx="142">
                  <c:v>0.34069482708779542</c:v>
                </c:pt>
                <c:pt idx="143">
                  <c:v>0.35252517144907253</c:v>
                </c:pt>
                <c:pt idx="144">
                  <c:v>0.36440506264031719</c:v>
                </c:pt>
                <c:pt idx="145">
                  <c:v>0.37633660850867562</c:v>
                </c:pt>
                <c:pt idx="146">
                  <c:v>0.3883219740090666</c:v>
                </c:pt>
                <c:pt idx="147">
                  <c:v>0.40036338453474812</c:v>
                </c:pt>
                <c:pt idx="148">
                  <c:v>0.41246312944140473</c:v>
                </c:pt>
                <c:pt idx="149">
                  <c:v>0.42462356578036198</c:v>
                </c:pt>
                <c:pt idx="150">
                  <c:v>0.43684712225792882</c:v>
                </c:pt>
                <c:pt idx="151">
                  <c:v>0.44913630343942468</c:v>
                </c:pt>
                <c:pt idx="152">
                  <c:v>0.46149369421815856</c:v>
                </c:pt>
                <c:pt idx="153">
                  <c:v>0.47392196457153507</c:v>
                </c:pt>
                <c:pt idx="154">
                  <c:v>0.4864238746285881</c:v>
                </c:pt>
                <c:pt idx="155">
                  <c:v>0.49900228007558534</c:v>
                </c:pt>
                <c:pt idx="156">
                  <c:v>0.51166013792899745</c:v>
                </c:pt>
                <c:pt idx="157">
                  <c:v>0.52440051270804078</c:v>
                </c:pt>
                <c:pt idx="158">
                  <c:v>0.53722658304229731</c:v>
                </c:pt>
                <c:pt idx="159">
                  <c:v>0.55014164875357718</c:v>
                </c:pt>
                <c:pt idx="160">
                  <c:v>0.56314913845531922</c:v>
                </c:pt>
                <c:pt idx="161">
                  <c:v>0.57625261771744329</c:v>
                </c:pt>
                <c:pt idx="162">
                  <c:v>0.58945579784977842</c:v>
                </c:pt>
                <c:pt idx="163">
                  <c:v>0.60276254536305707</c:v>
                </c:pt>
                <c:pt idx="164">
                  <c:v>0.61617689217309535</c:v>
                </c:pt>
                <c:pt idx="165">
                  <c:v>0.6297030466212713</c:v>
                </c:pt>
                <c:pt idx="166">
                  <c:v>0.64334540539291696</c:v>
                </c:pt>
                <c:pt idx="167">
                  <c:v>0.65710856642488891</c:v>
                </c:pt>
                <c:pt idx="168">
                  <c:v>0.67099734290457214</c:v>
                </c:pt>
                <c:pt idx="169">
                  <c:v>0.68501677847510223</c:v>
                </c:pt>
                <c:pt idx="170">
                  <c:v>0.69917216377592772</c:v>
                </c:pt>
                <c:pt idx="171">
                  <c:v>0.7134690544642347</c:v>
                </c:pt>
                <c:pt idx="172">
                  <c:v>0.72791329088164458</c:v>
                </c:pt>
                <c:pt idx="173">
                  <c:v>0.74251101955227694</c:v>
                </c:pt>
                <c:pt idx="174">
                  <c:v>0.7572687167233757</c:v>
                </c:pt>
                <c:pt idx="175">
                  <c:v>0.77219321418868503</c:v>
                </c:pt>
                <c:pt idx="176">
                  <c:v>0.78729172766847522</c:v>
                </c:pt>
                <c:pt idx="177">
                  <c:v>0.80257188805930968</c:v>
                </c:pt>
                <c:pt idx="178">
                  <c:v>0.81804177591245442</c:v>
                </c:pt>
                <c:pt idx="179">
                  <c:v>0.83370995955343641</c:v>
                </c:pt>
                <c:pt idx="180">
                  <c:v>0.849585537318297</c:v>
                </c:pt>
                <c:pt idx="181">
                  <c:v>0.86567818445637668</c:v>
                </c:pt>
                <c:pt idx="182">
                  <c:v>0.8819982053373715</c:v>
                </c:pt>
                <c:pt idx="183">
                  <c:v>0.89855659170485058</c:v>
                </c:pt>
                <c:pt idx="184">
                  <c:v>0.91536508784281256</c:v>
                </c:pt>
                <c:pt idx="185">
                  <c:v>0.93243626367097909</c:v>
                </c:pt>
                <c:pt idx="186">
                  <c:v>0.9497835969634415</c:v>
                </c:pt>
                <c:pt idx="187">
                  <c:v>0.96742156610170071</c:v>
                </c:pt>
                <c:pt idx="188">
                  <c:v>0.98536575503525259</c:v>
                </c:pt>
                <c:pt idx="189">
                  <c:v>1.0036329724426831</c:v>
                </c:pt>
                <c:pt idx="190">
                  <c:v>1.0222413874778939</c:v>
                </c:pt>
                <c:pt idx="191">
                  <c:v>1.0412106849685272</c:v>
                </c:pt>
                <c:pt idx="192">
                  <c:v>1.0605622435314257</c:v>
                </c:pt>
                <c:pt idx="193">
                  <c:v>1.0803193408149565</c:v>
                </c:pt>
                <c:pt idx="194">
                  <c:v>1.1005073910122762</c:v>
                </c:pt>
                <c:pt idx="195">
                  <c:v>1.1211542209697101</c:v>
                </c:pt>
                <c:pt idx="196">
                  <c:v>1.1422903927149712</c:v>
                </c:pt>
                <c:pt idx="197">
                  <c:v>1.163949582153265</c:v>
                </c:pt>
                <c:pt idx="198">
                  <c:v>1.1861690261641922</c:v>
                </c:pt>
                <c:pt idx="199">
                  <c:v>1.2089900535709222</c:v>
                </c:pt>
                <c:pt idx="200">
                  <c:v>1.2324587197131787</c:v>
                </c:pt>
                <c:pt idx="201">
                  <c:v>1.2566265700156711</c:v>
                </c:pt>
                <c:pt idx="202">
                  <c:v>1.2815515655446006</c:v>
                </c:pt>
                <c:pt idx="203">
                  <c:v>1.3072992138714419</c:v>
                </c:pt>
                <c:pt idx="204">
                  <c:v>1.3339439627690663</c:v>
                </c:pt>
                <c:pt idx="205">
                  <c:v>1.3615709340755839</c:v>
                </c:pt>
                <c:pt idx="206">
                  <c:v>1.3902781030993905</c:v>
                </c:pt>
                <c:pt idx="207">
                  <c:v>1.4201790692709682</c:v>
                </c:pt>
                <c:pt idx="208">
                  <c:v>1.4514066228072922</c:v>
                </c:pt>
                <c:pt idx="209">
                  <c:v>1.4841174003594808</c:v>
                </c:pt>
                <c:pt idx="210">
                  <c:v>1.5184980572589328</c:v>
                </c:pt>
                <c:pt idx="211">
                  <c:v>1.5547735945968528</c:v>
                </c:pt>
                <c:pt idx="212">
                  <c:v>1.59321881802305</c:v>
                </c:pt>
                <c:pt idx="213">
                  <c:v>1.6341744669080696</c:v>
                </c:pt>
                <c:pt idx="214">
                  <c:v>1.6780705182209088</c:v>
                </c:pt>
                <c:pt idx="215">
                  <c:v>1.725460899561607</c:v>
                </c:pt>
                <c:pt idx="216">
                  <c:v>1.7770770987779749</c:v>
                </c:pt>
                <c:pt idx="217">
                  <c:v>1.8339146358159142</c:v>
                </c:pt>
                <c:pt idx="218">
                  <c:v>1.8973801936193586</c:v>
                </c:pt>
                <c:pt idx="219">
                  <c:v>1.9695593972966896</c:v>
                </c:pt>
                <c:pt idx="220">
                  <c:v>2.0537489106318221</c:v>
                </c:pt>
                <c:pt idx="221">
                  <c:v>2.1556486441957894</c:v>
                </c:pt>
                <c:pt idx="222">
                  <c:v>2.2865479513109825</c:v>
                </c:pt>
                <c:pt idx="223">
                  <c:v>2.4747396492194813</c:v>
                </c:pt>
                <c:pt idx="224">
                  <c:v>2.8447632422993725</c:v>
                </c:pt>
              </c:numCache>
            </c:numRef>
          </c:xVal>
          <c:yVal>
            <c:numRef>
              <c:f>'Sheet4 (2)'!$N$1:$N$225</c:f>
              <c:numCache>
                <c:formatCode>General</c:formatCode>
                <c:ptCount val="225"/>
                <c:pt idx="0">
                  <c:v>26.106186130634867</c:v>
                </c:pt>
                <c:pt idx="1">
                  <c:v>26.778571124623529</c:v>
                </c:pt>
                <c:pt idx="2">
                  <c:v>27.794702583633953</c:v>
                </c:pt>
                <c:pt idx="3">
                  <c:v>29.328390289416205</c:v>
                </c:pt>
                <c:pt idx="4">
                  <c:v>29.923187973999507</c:v>
                </c:pt>
                <c:pt idx="5">
                  <c:v>30.667844641567136</c:v>
                </c:pt>
                <c:pt idx="6">
                  <c:v>30.670458564304464</c:v>
                </c:pt>
                <c:pt idx="7">
                  <c:v>31.128046148518933</c:v>
                </c:pt>
                <c:pt idx="8">
                  <c:v>31.308067585048384</c:v>
                </c:pt>
                <c:pt idx="9">
                  <c:v>31.437855120788612</c:v>
                </c:pt>
                <c:pt idx="10">
                  <c:v>31.563085924018488</c:v>
                </c:pt>
                <c:pt idx="11">
                  <c:v>31.647629039165729</c:v>
                </c:pt>
                <c:pt idx="12">
                  <c:v>32.581367631687854</c:v>
                </c:pt>
                <c:pt idx="13">
                  <c:v>32.803910606516901</c:v>
                </c:pt>
                <c:pt idx="14">
                  <c:v>32.832903568601459</c:v>
                </c:pt>
                <c:pt idx="15">
                  <c:v>32.900231339607565</c:v>
                </c:pt>
                <c:pt idx="16">
                  <c:v>33.044932511509501</c:v>
                </c:pt>
                <c:pt idx="17">
                  <c:v>33.141142991734569</c:v>
                </c:pt>
                <c:pt idx="18">
                  <c:v>33.201397408004624</c:v>
                </c:pt>
                <c:pt idx="19">
                  <c:v>33.903220341873997</c:v>
                </c:pt>
                <c:pt idx="20">
                  <c:v>34.078064513480705</c:v>
                </c:pt>
                <c:pt idx="21">
                  <c:v>34.099224454774273</c:v>
                </c:pt>
                <c:pt idx="22">
                  <c:v>34.214655213135501</c:v>
                </c:pt>
                <c:pt idx="23">
                  <c:v>34.277350127298341</c:v>
                </c:pt>
                <c:pt idx="24">
                  <c:v>34.306364722003302</c:v>
                </c:pt>
                <c:pt idx="25">
                  <c:v>34.30731487386894</c:v>
                </c:pt>
                <c:pt idx="26">
                  <c:v>34.343132285678323</c:v>
                </c:pt>
                <c:pt idx="27">
                  <c:v>34.407222338182898</c:v>
                </c:pt>
                <c:pt idx="28">
                  <c:v>34.558069855577308</c:v>
                </c:pt>
                <c:pt idx="29">
                  <c:v>34.615030634868369</c:v>
                </c:pt>
                <c:pt idx="30">
                  <c:v>34.967919281472703</c:v>
                </c:pt>
                <c:pt idx="31">
                  <c:v>35.136797318468517</c:v>
                </c:pt>
                <c:pt idx="32">
                  <c:v>35.244777608478344</c:v>
                </c:pt>
                <c:pt idx="33">
                  <c:v>35.367455273142113</c:v>
                </c:pt>
                <c:pt idx="34">
                  <c:v>35.482498072770291</c:v>
                </c:pt>
                <c:pt idx="35">
                  <c:v>35.574936429556892</c:v>
                </c:pt>
                <c:pt idx="36">
                  <c:v>35.809481242712693</c:v>
                </c:pt>
                <c:pt idx="37">
                  <c:v>35.841513695013575</c:v>
                </c:pt>
                <c:pt idx="38">
                  <c:v>36.167025011737792</c:v>
                </c:pt>
                <c:pt idx="39">
                  <c:v>36.175968901637717</c:v>
                </c:pt>
                <c:pt idx="40">
                  <c:v>36.240898018451865</c:v>
                </c:pt>
                <c:pt idx="41">
                  <c:v>36.291583095959112</c:v>
                </c:pt>
                <c:pt idx="42">
                  <c:v>36.316145787325055</c:v>
                </c:pt>
                <c:pt idx="43">
                  <c:v>36.335253155116263</c:v>
                </c:pt>
                <c:pt idx="44">
                  <c:v>36.446287591522321</c:v>
                </c:pt>
                <c:pt idx="45">
                  <c:v>36.535883475824939</c:v>
                </c:pt>
                <c:pt idx="46">
                  <c:v>36.670243333302885</c:v>
                </c:pt>
                <c:pt idx="47">
                  <c:v>36.741900402770405</c:v>
                </c:pt>
                <c:pt idx="48">
                  <c:v>36.746214890532748</c:v>
                </c:pt>
                <c:pt idx="49">
                  <c:v>36.752091409603068</c:v>
                </c:pt>
                <c:pt idx="50">
                  <c:v>36.761460468067071</c:v>
                </c:pt>
                <c:pt idx="51">
                  <c:v>36.796678037216168</c:v>
                </c:pt>
                <c:pt idx="52">
                  <c:v>36.915654261875041</c:v>
                </c:pt>
                <c:pt idx="53">
                  <c:v>36.938871319704035</c:v>
                </c:pt>
                <c:pt idx="54">
                  <c:v>37.116910985491664</c:v>
                </c:pt>
                <c:pt idx="55">
                  <c:v>37.168934278189866</c:v>
                </c:pt>
                <c:pt idx="56">
                  <c:v>37.286700249616295</c:v>
                </c:pt>
                <c:pt idx="57">
                  <c:v>37.289530282876136</c:v>
                </c:pt>
                <c:pt idx="58">
                  <c:v>37.294231394227985</c:v>
                </c:pt>
                <c:pt idx="59">
                  <c:v>37.413030587321572</c:v>
                </c:pt>
                <c:pt idx="60">
                  <c:v>37.802190686583806</c:v>
                </c:pt>
                <c:pt idx="61">
                  <c:v>37.878251750323173</c:v>
                </c:pt>
                <c:pt idx="62">
                  <c:v>37.923393671202973</c:v>
                </c:pt>
                <c:pt idx="63">
                  <c:v>37.929277214339237</c:v>
                </c:pt>
                <c:pt idx="64">
                  <c:v>38.104987088466736</c:v>
                </c:pt>
                <c:pt idx="65">
                  <c:v>38.384659316235087</c:v>
                </c:pt>
                <c:pt idx="66">
                  <c:v>38.414351262438892</c:v>
                </c:pt>
                <c:pt idx="67">
                  <c:v>38.57605040633365</c:v>
                </c:pt>
                <c:pt idx="68">
                  <c:v>38.897776404694511</c:v>
                </c:pt>
                <c:pt idx="69">
                  <c:v>38.919971447575605</c:v>
                </c:pt>
                <c:pt idx="70">
                  <c:v>38.982530099412315</c:v>
                </c:pt>
                <c:pt idx="71">
                  <c:v>39.08428740352651</c:v>
                </c:pt>
                <c:pt idx="72">
                  <c:v>39.106040275481206</c:v>
                </c:pt>
                <c:pt idx="73">
                  <c:v>39.124664877771785</c:v>
                </c:pt>
                <c:pt idx="74">
                  <c:v>39.161956013658774</c:v>
                </c:pt>
                <c:pt idx="75">
                  <c:v>39.193902844508422</c:v>
                </c:pt>
                <c:pt idx="76">
                  <c:v>39.202379957284208</c:v>
                </c:pt>
                <c:pt idx="77">
                  <c:v>39.331993897244516</c:v>
                </c:pt>
                <c:pt idx="78">
                  <c:v>39.477415914582899</c:v>
                </c:pt>
                <c:pt idx="79">
                  <c:v>39.504753703535521</c:v>
                </c:pt>
                <c:pt idx="80">
                  <c:v>39.665668931484213</c:v>
                </c:pt>
                <c:pt idx="81">
                  <c:v>39.697652496528313</c:v>
                </c:pt>
                <c:pt idx="82">
                  <c:v>39.912634328883208</c:v>
                </c:pt>
                <c:pt idx="83">
                  <c:v>39.996202073782491</c:v>
                </c:pt>
                <c:pt idx="84">
                  <c:v>40.193389987205165</c:v>
                </c:pt>
                <c:pt idx="85">
                  <c:v>40.253213131156485</c:v>
                </c:pt>
                <c:pt idx="86">
                  <c:v>40.374530985425089</c:v>
                </c:pt>
                <c:pt idx="87">
                  <c:v>40.375319587150635</c:v>
                </c:pt>
                <c:pt idx="88">
                  <c:v>40.419043886803827</c:v>
                </c:pt>
                <c:pt idx="89">
                  <c:v>40.682909095330814</c:v>
                </c:pt>
                <c:pt idx="90">
                  <c:v>40.817240135080858</c:v>
                </c:pt>
                <c:pt idx="91">
                  <c:v>40.892363397861573</c:v>
                </c:pt>
                <c:pt idx="92">
                  <c:v>40.938480266722991</c:v>
                </c:pt>
                <c:pt idx="93">
                  <c:v>40.981520379210252</c:v>
                </c:pt>
                <c:pt idx="94">
                  <c:v>41.210171480159872</c:v>
                </c:pt>
                <c:pt idx="95">
                  <c:v>41.222987683715516</c:v>
                </c:pt>
                <c:pt idx="96">
                  <c:v>41.273894084873326</c:v>
                </c:pt>
                <c:pt idx="97">
                  <c:v>41.279833994223715</c:v>
                </c:pt>
                <c:pt idx="98">
                  <c:v>41.292682829132026</c:v>
                </c:pt>
                <c:pt idx="99">
                  <c:v>41.294251506953835</c:v>
                </c:pt>
                <c:pt idx="100">
                  <c:v>41.407639978301162</c:v>
                </c:pt>
                <c:pt idx="101">
                  <c:v>41.427364700132195</c:v>
                </c:pt>
                <c:pt idx="102">
                  <c:v>41.451855623020442</c:v>
                </c:pt>
                <c:pt idx="103">
                  <c:v>41.567160486922312</c:v>
                </c:pt>
                <c:pt idx="104">
                  <c:v>41.578904267434162</c:v>
                </c:pt>
                <c:pt idx="105">
                  <c:v>41.582490878736053</c:v>
                </c:pt>
                <c:pt idx="106">
                  <c:v>41.672437960553957</c:v>
                </c:pt>
                <c:pt idx="107">
                  <c:v>41.67395717974231</c:v>
                </c:pt>
                <c:pt idx="108">
                  <c:v>41.691062592485224</c:v>
                </c:pt>
                <c:pt idx="109">
                  <c:v>41.88295319273103</c:v>
                </c:pt>
                <c:pt idx="110">
                  <c:v>41.901902138235585</c:v>
                </c:pt>
                <c:pt idx="111">
                  <c:v>41.95267558792262</c:v>
                </c:pt>
                <c:pt idx="112">
                  <c:v>42.02774742939792</c:v>
                </c:pt>
                <c:pt idx="113">
                  <c:v>42.162522506943205</c:v>
                </c:pt>
                <c:pt idx="114">
                  <c:v>42.244517667795996</c:v>
                </c:pt>
                <c:pt idx="115">
                  <c:v>42.249998730900117</c:v>
                </c:pt>
                <c:pt idx="116">
                  <c:v>42.343177950607412</c:v>
                </c:pt>
                <c:pt idx="117">
                  <c:v>42.358993482527865</c:v>
                </c:pt>
                <c:pt idx="118">
                  <c:v>42.447297294092429</c:v>
                </c:pt>
                <c:pt idx="119">
                  <c:v>42.48693639541353</c:v>
                </c:pt>
                <c:pt idx="120">
                  <c:v>42.489613080104178</c:v>
                </c:pt>
                <c:pt idx="121">
                  <c:v>42.701452999275418</c:v>
                </c:pt>
                <c:pt idx="122">
                  <c:v>42.709143504918849</c:v>
                </c:pt>
                <c:pt idx="123">
                  <c:v>42.73285121850941</c:v>
                </c:pt>
                <c:pt idx="124">
                  <c:v>42.798678223717637</c:v>
                </c:pt>
                <c:pt idx="125">
                  <c:v>42.945867851679957</c:v>
                </c:pt>
                <c:pt idx="126">
                  <c:v>42.994865692485803</c:v>
                </c:pt>
                <c:pt idx="127">
                  <c:v>43.278825479775932</c:v>
                </c:pt>
                <c:pt idx="128">
                  <c:v>43.469072946856194</c:v>
                </c:pt>
                <c:pt idx="129">
                  <c:v>43.5682040352293</c:v>
                </c:pt>
                <c:pt idx="130">
                  <c:v>43.602395038366765</c:v>
                </c:pt>
                <c:pt idx="131">
                  <c:v>43.639564361523604</c:v>
                </c:pt>
                <c:pt idx="132">
                  <c:v>43.670269693877238</c:v>
                </c:pt>
                <c:pt idx="133">
                  <c:v>43.747289978509798</c:v>
                </c:pt>
                <c:pt idx="134">
                  <c:v>43.808828616656918</c:v>
                </c:pt>
                <c:pt idx="135">
                  <c:v>43.819330549248058</c:v>
                </c:pt>
                <c:pt idx="136">
                  <c:v>43.820940824652098</c:v>
                </c:pt>
                <c:pt idx="137">
                  <c:v>43.831211175206917</c:v>
                </c:pt>
                <c:pt idx="138">
                  <c:v>43.958116254368228</c:v>
                </c:pt>
                <c:pt idx="139">
                  <c:v>44.024872827343607</c:v>
                </c:pt>
                <c:pt idx="140">
                  <c:v>44.051667761608428</c:v>
                </c:pt>
                <c:pt idx="141">
                  <c:v>44.12617337424971</c:v>
                </c:pt>
                <c:pt idx="142">
                  <c:v>44.412411721169583</c:v>
                </c:pt>
                <c:pt idx="143">
                  <c:v>44.647233058558079</c:v>
                </c:pt>
                <c:pt idx="144">
                  <c:v>44.664569231748153</c:v>
                </c:pt>
                <c:pt idx="145">
                  <c:v>44.759468355110272</c:v>
                </c:pt>
                <c:pt idx="146">
                  <c:v>44.940469536783951</c:v>
                </c:pt>
                <c:pt idx="147">
                  <c:v>45.050678587311857</c:v>
                </c:pt>
                <c:pt idx="148">
                  <c:v>45.069139080473221</c:v>
                </c:pt>
                <c:pt idx="149">
                  <c:v>45.14264253779082</c:v>
                </c:pt>
                <c:pt idx="150">
                  <c:v>45.256899877832346</c:v>
                </c:pt>
                <c:pt idx="151">
                  <c:v>45.265345112806678</c:v>
                </c:pt>
                <c:pt idx="152">
                  <c:v>45.323924661220893</c:v>
                </c:pt>
                <c:pt idx="153">
                  <c:v>45.470216918443924</c:v>
                </c:pt>
                <c:pt idx="154">
                  <c:v>45.507207258183357</c:v>
                </c:pt>
                <c:pt idx="155">
                  <c:v>45.535121458131243</c:v>
                </c:pt>
                <c:pt idx="156">
                  <c:v>45.55073800596621</c:v>
                </c:pt>
                <c:pt idx="157">
                  <c:v>45.608680929627134</c:v>
                </c:pt>
                <c:pt idx="158">
                  <c:v>45.775182341516725</c:v>
                </c:pt>
                <c:pt idx="159">
                  <c:v>45.815450265023571</c:v>
                </c:pt>
                <c:pt idx="160">
                  <c:v>45.868936233361303</c:v>
                </c:pt>
                <c:pt idx="161">
                  <c:v>45.899436848810815</c:v>
                </c:pt>
                <c:pt idx="162">
                  <c:v>45.994036023061348</c:v>
                </c:pt>
                <c:pt idx="163">
                  <c:v>46.069207116139914</c:v>
                </c:pt>
                <c:pt idx="164">
                  <c:v>46.101989036098445</c:v>
                </c:pt>
                <c:pt idx="165">
                  <c:v>46.138043507388417</c:v>
                </c:pt>
                <c:pt idx="166">
                  <c:v>46.168247989310458</c:v>
                </c:pt>
                <c:pt idx="167">
                  <c:v>46.180299989477717</c:v>
                </c:pt>
                <c:pt idx="168">
                  <c:v>46.247600548298898</c:v>
                </c:pt>
                <c:pt idx="169">
                  <c:v>46.252538053033497</c:v>
                </c:pt>
                <c:pt idx="170">
                  <c:v>46.268150152399897</c:v>
                </c:pt>
                <c:pt idx="171">
                  <c:v>46.302972001451252</c:v>
                </c:pt>
                <c:pt idx="172">
                  <c:v>46.393539115127048</c:v>
                </c:pt>
                <c:pt idx="173">
                  <c:v>46.447632857139077</c:v>
                </c:pt>
                <c:pt idx="174">
                  <c:v>46.514277055360267</c:v>
                </c:pt>
                <c:pt idx="175">
                  <c:v>46.534240999827475</c:v>
                </c:pt>
                <c:pt idx="176">
                  <c:v>46.553514059676459</c:v>
                </c:pt>
                <c:pt idx="177">
                  <c:v>46.592044595797489</c:v>
                </c:pt>
                <c:pt idx="178">
                  <c:v>46.727682185780843</c:v>
                </c:pt>
                <c:pt idx="179">
                  <c:v>46.815253734679409</c:v>
                </c:pt>
                <c:pt idx="180">
                  <c:v>46.822602637258996</c:v>
                </c:pt>
                <c:pt idx="181">
                  <c:v>46.891379510847329</c:v>
                </c:pt>
                <c:pt idx="182">
                  <c:v>47.225259416152788</c:v>
                </c:pt>
                <c:pt idx="183">
                  <c:v>47.440631201643029</c:v>
                </c:pt>
                <c:pt idx="184">
                  <c:v>47.523714703720323</c:v>
                </c:pt>
                <c:pt idx="185">
                  <c:v>47.534110184418168</c:v>
                </c:pt>
                <c:pt idx="186">
                  <c:v>47.613066953351215</c:v>
                </c:pt>
                <c:pt idx="187">
                  <c:v>47.977048914223289</c:v>
                </c:pt>
                <c:pt idx="188">
                  <c:v>48.123086076420833</c:v>
                </c:pt>
                <c:pt idx="189">
                  <c:v>48.291133314331546</c:v>
                </c:pt>
                <c:pt idx="190">
                  <c:v>48.341986150522452</c:v>
                </c:pt>
                <c:pt idx="191">
                  <c:v>48.40860400861748</c:v>
                </c:pt>
                <c:pt idx="192">
                  <c:v>48.444260726318078</c:v>
                </c:pt>
                <c:pt idx="193">
                  <c:v>48.57002320392975</c:v>
                </c:pt>
                <c:pt idx="194">
                  <c:v>48.613967308072795</c:v>
                </c:pt>
                <c:pt idx="195">
                  <c:v>48.667770226796939</c:v>
                </c:pt>
                <c:pt idx="196">
                  <c:v>48.688587715229232</c:v>
                </c:pt>
                <c:pt idx="197">
                  <c:v>48.748319018343736</c:v>
                </c:pt>
                <c:pt idx="198">
                  <c:v>48.873024447023667</c:v>
                </c:pt>
                <c:pt idx="199">
                  <c:v>48.974583147683745</c:v>
                </c:pt>
                <c:pt idx="200">
                  <c:v>49.231792665855906</c:v>
                </c:pt>
                <c:pt idx="201">
                  <c:v>49.84196145283974</c:v>
                </c:pt>
                <c:pt idx="202">
                  <c:v>49.941286778113422</c:v>
                </c:pt>
                <c:pt idx="203">
                  <c:v>49.982890070120845</c:v>
                </c:pt>
                <c:pt idx="204">
                  <c:v>50.025411912858203</c:v>
                </c:pt>
                <c:pt idx="205">
                  <c:v>50.044756645440714</c:v>
                </c:pt>
                <c:pt idx="206">
                  <c:v>50.056509759803106</c:v>
                </c:pt>
                <c:pt idx="207">
                  <c:v>50.065270339042385</c:v>
                </c:pt>
                <c:pt idx="208">
                  <c:v>50.298200963146165</c:v>
                </c:pt>
                <c:pt idx="209">
                  <c:v>50.776817816275511</c:v>
                </c:pt>
                <c:pt idx="210">
                  <c:v>51.00588901523647</c:v>
                </c:pt>
                <c:pt idx="211">
                  <c:v>51.299829260362785</c:v>
                </c:pt>
                <c:pt idx="212">
                  <c:v>51.63356042956552</c:v>
                </c:pt>
                <c:pt idx="213">
                  <c:v>51.679293417465956</c:v>
                </c:pt>
                <c:pt idx="214">
                  <c:v>51.903577478874169</c:v>
                </c:pt>
                <c:pt idx="215">
                  <c:v>51.921305635011016</c:v>
                </c:pt>
                <c:pt idx="216">
                  <c:v>52.00845005139211</c:v>
                </c:pt>
                <c:pt idx="217">
                  <c:v>52.716657175367104</c:v>
                </c:pt>
                <c:pt idx="218">
                  <c:v>52.807827389186322</c:v>
                </c:pt>
                <c:pt idx="219">
                  <c:v>53.216721997884051</c:v>
                </c:pt>
                <c:pt idx="220">
                  <c:v>53.769356396012761</c:v>
                </c:pt>
                <c:pt idx="221">
                  <c:v>55.17377728257614</c:v>
                </c:pt>
                <c:pt idx="222">
                  <c:v>55.586187049777166</c:v>
                </c:pt>
                <c:pt idx="223">
                  <c:v>59.099657001853544</c:v>
                </c:pt>
                <c:pt idx="224">
                  <c:v>62.296666863056103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C63-BCC3-A4977A1F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0367"/>
        <c:axId val="114995775"/>
      </c:scatterChart>
      <c:valAx>
        <c:axId val="1149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5775"/>
        <c:crosses val="autoZero"/>
        <c:crossBetween val="midCat"/>
      </c:valAx>
      <c:valAx>
        <c:axId val="114995775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Sheet6!$A$4:$A$398</c:f>
              <c:numCache>
                <c:formatCode>General</c:formatCode>
                <c:ptCount val="395"/>
                <c:pt idx="0">
                  <c:v>1E-4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</c:numCache>
            </c:numRef>
          </c:xVal>
          <c:yVal>
            <c:numRef>
              <c:f>Sheet6!$B$4:$B$398</c:f>
              <c:numCache>
                <c:formatCode>General</c:formatCode>
                <c:ptCount val="395"/>
                <c:pt idx="0">
                  <c:v>4.4441481580244694E-5</c:v>
                </c:pt>
                <c:pt idx="1">
                  <c:v>2.1493691121822346E-2</c:v>
                </c:pt>
                <c:pt idx="2">
                  <c:v>4.1578088223627456E-2</c:v>
                </c:pt>
                <c:pt idx="3">
                  <c:v>6.032249453573061E-2</c:v>
                </c:pt>
                <c:pt idx="4">
                  <c:v>7.7793183914928676E-2</c:v>
                </c:pt>
                <c:pt idx="5">
                  <c:v>9.4053524987846013E-2</c:v>
                </c:pt>
                <c:pt idx="6">
                  <c:v>0.10916410041039755</c:v>
                </c:pt>
                <c:pt idx="7">
                  <c:v>0.12318282143016598</c:v>
                </c:pt>
                <c:pt idx="8">
                  <c:v>0.13616503793149309</c:v>
                </c:pt>
                <c:pt idx="9">
                  <c:v>0.1481636441363435</c:v>
                </c:pt>
                <c:pt idx="10">
                  <c:v>0.1592291801275087</c:v>
                </c:pt>
                <c:pt idx="11">
                  <c:v>0.16940992935446347</c:v>
                </c:pt>
                <c:pt idx="12">
                  <c:v>0.17875201227617046</c:v>
                </c:pt>
                <c:pt idx="13">
                  <c:v>0.18729947628932503</c:v>
                </c:pt>
                <c:pt idx="14">
                  <c:v>0.19509438208495078</c:v>
                </c:pt>
                <c:pt idx="15">
                  <c:v>0.20217688657087779</c:v>
                </c:pt>
                <c:pt idx="16">
                  <c:v>0.20858532249245568</c:v>
                </c:pt>
                <c:pt idx="17">
                  <c:v>0.2143562748788681</c:v>
                </c:pt>
                <c:pt idx="18">
                  <c:v>0.21952465443761052</c:v>
                </c:pt>
                <c:pt idx="19">
                  <c:v>0.22412376801507247</c:v>
                </c:pt>
                <c:pt idx="20">
                  <c:v>0.22818538623670753</c:v>
                </c:pt>
                <c:pt idx="21">
                  <c:v>0.23173980843599112</c:v>
                </c:pt>
                <c:pt idx="22">
                  <c:v>0.23481592497723525</c:v>
                </c:pt>
                <c:pt idx="23">
                  <c:v>0.23744127707335475</c:v>
                </c:pt>
                <c:pt idx="24">
                  <c:v>0.23964211419585144</c:v>
                </c:pt>
                <c:pt idx="25">
                  <c:v>0.24144344917059898</c:v>
                </c:pt>
                <c:pt idx="26">
                  <c:v>0.24286911104946063</c:v>
                </c:pt>
                <c:pt idx="27">
                  <c:v>0.24394179584435943</c:v>
                </c:pt>
                <c:pt idx="28">
                  <c:v>0.24468311520712777</c:v>
                </c:pt>
                <c:pt idx="29">
                  <c:v>0.24511364313529996</c:v>
                </c:pt>
                <c:pt idx="30">
                  <c:v>0.24525296078096151</c:v>
                </c:pt>
                <c:pt idx="31">
                  <c:v>0.24511969943683554</c:v>
                </c:pt>
                <c:pt idx="32">
                  <c:v>0.24473158177095994</c:v>
                </c:pt>
                <c:pt idx="33">
                  <c:v>0.24410546137859165</c:v>
                </c:pt>
                <c:pt idx="34">
                  <c:v>0.24325736071735518</c:v>
                </c:pt>
                <c:pt idx="35">
                  <c:v>0.24220250748913158</c:v>
                </c:pt>
                <c:pt idx="36">
                  <c:v>0.24095536952976171</c:v>
                </c:pt>
                <c:pt idx="37">
                  <c:v>0.23952968826529841</c:v>
                </c:pt>
                <c:pt idx="38">
                  <c:v>0.23793851079129821</c:v>
                </c:pt>
                <c:pt idx="39">
                  <c:v>0.2361942206294777</c:v>
                </c:pt>
                <c:pt idx="40">
                  <c:v>0.23430856721397939</c:v>
                </c:pt>
                <c:pt idx="41">
                  <c:v>0.23229269415748688</c:v>
                </c:pt>
                <c:pt idx="42">
                  <c:v>0.2301571663454994</c:v>
                </c:pt>
                <c:pt idx="43">
                  <c:v>0.22791199590522235</c:v>
                </c:pt>
                <c:pt idx="44">
                  <c:v>0.22556666709374146</c:v>
                </c:pt>
                <c:pt idx="45">
                  <c:v>0.22313016014842985</c:v>
                </c:pt>
                <c:pt idx="46">
                  <c:v>0.22061097414088293</c:v>
                </c:pt>
                <c:pt idx="47">
                  <c:v>0.21801714887408322</c:v>
                </c:pt>
                <c:pt idx="48">
                  <c:v>0.21535628586096581</c:v>
                </c:pt>
                <c:pt idx="49">
                  <c:v>0.21263556842108003</c:v>
                </c:pt>
                <c:pt idx="50">
                  <c:v>0.20986178093062435</c:v>
                </c:pt>
                <c:pt idx="51">
                  <c:v>0.20704132725976598</c:v>
                </c:pt>
                <c:pt idx="52">
                  <c:v>0.20418024842984514</c:v>
                </c:pt>
                <c:pt idx="53">
                  <c:v>0.20128423952179594</c:v>
                </c:pt>
                <c:pt idx="54">
                  <c:v>0.19835866586590389</c:v>
                </c:pt>
                <c:pt idx="55">
                  <c:v>0.19540857854184815</c:v>
                </c:pt>
                <c:pt idx="56">
                  <c:v>0.19243872921685048</c:v>
                </c:pt>
                <c:pt idx="57">
                  <c:v>0.1894535843486711</c:v>
                </c:pt>
                <c:pt idx="58">
                  <c:v>0.18645733877914925</c:v>
                </c:pt>
                <c:pt idx="59">
                  <c:v>0.18345392874298344</c:v>
                </c:pt>
                <c:pt idx="60">
                  <c:v>0.18044704431548364</c:v>
                </c:pt>
                <c:pt idx="61">
                  <c:v>0.1774401413220979</c:v>
                </c:pt>
                <c:pt idx="62">
                  <c:v>0.17443645273162631</c:v>
                </c:pt>
                <c:pt idx="63">
                  <c:v>0.17143899955417471</c:v>
                </c:pt>
                <c:pt idx="64">
                  <c:v>0.1684506012640764</c:v>
                </c:pt>
                <c:pt idx="65">
                  <c:v>0.16547388576721564</c:v>
                </c:pt>
                <c:pt idx="66">
                  <c:v>0.16251129893142305</c:v>
                </c:pt>
                <c:pt idx="67">
                  <c:v>0.15956511369787896</c:v>
                </c:pt>
                <c:pt idx="68">
                  <c:v>0.15663743879075323</c:v>
                </c:pt>
                <c:pt idx="69">
                  <c:v>0.15373022704163242</c:v>
                </c:pt>
                <c:pt idx="70">
                  <c:v>0.15084528334463013</c:v>
                </c:pt>
                <c:pt idx="71">
                  <c:v>0.14798427225744923</c:v>
                </c:pt>
                <c:pt idx="72">
                  <c:v>0.14514872526306005</c:v>
                </c:pt>
                <c:pt idx="73">
                  <c:v>0.14234004770607747</c:v>
                </c:pt>
                <c:pt idx="74">
                  <c:v>0.13955952541736197</c:v>
                </c:pt>
                <c:pt idx="75">
                  <c:v>0.13680833103983134</c:v>
                </c:pt>
                <c:pt idx="76">
                  <c:v>0.13408753006795432</c:v>
                </c:pt>
                <c:pt idx="77">
                  <c:v>0.13139808661290089</c:v>
                </c:pt>
                <c:pt idx="78">
                  <c:v>0.12874086890484543</c:v>
                </c:pt>
                <c:pt idx="79">
                  <c:v>0.1261166545434611</c:v>
                </c:pt>
                <c:pt idx="80">
                  <c:v>0.12352613550720276</c:v>
                </c:pt>
                <c:pt idx="81">
                  <c:v>0.12096992293154961</c:v>
                </c:pt>
                <c:pt idx="82">
                  <c:v>0.11844855166597408</c:v>
                </c:pt>
                <c:pt idx="83">
                  <c:v>0.11596248461900854</c:v>
                </c:pt>
                <c:pt idx="84">
                  <c:v>0.11351211690040688</c:v>
                </c:pt>
                <c:pt idx="85">
                  <c:v>0.11109777976903425</c:v>
                </c:pt>
                <c:pt idx="86">
                  <c:v>0.10871974439477181</c:v>
                </c:pt>
                <c:pt idx="87">
                  <c:v>0.10637822544238734</c:v>
                </c:pt>
                <c:pt idx="88">
                  <c:v>0.10407338448500204</c:v>
                </c:pt>
                <c:pt idx="89">
                  <c:v>0.10180533325447487</c:v>
                </c:pt>
                <c:pt idx="90">
                  <c:v>9.9574136735727889E-2</c:v>
                </c:pt>
                <c:pt idx="91">
                  <c:v>9.7379816111752726E-2</c:v>
                </c:pt>
                <c:pt idx="92">
                  <c:v>9.5222351565761712E-2</c:v>
                </c:pt>
                <c:pt idx="93">
                  <c:v>9.3101684946686136E-2</c:v>
                </c:pt>
                <c:pt idx="94">
                  <c:v>9.1017722303969623E-2</c:v>
                </c:pt>
                <c:pt idx="95">
                  <c:v>8.8970336297361285E-2</c:v>
                </c:pt>
                <c:pt idx="96">
                  <c:v>8.6959368487181304E-2</c:v>
                </c:pt>
                <c:pt idx="97">
                  <c:v>8.4984631510305067E-2</c:v>
                </c:pt>
                <c:pt idx="98">
                  <c:v>8.304591114689841E-2</c:v>
                </c:pt>
                <c:pt idx="99">
                  <c:v>8.1142968282728017E-2</c:v>
                </c:pt>
                <c:pt idx="100">
                  <c:v>7.927554077167201E-2</c:v>
                </c:pt>
                <c:pt idx="101">
                  <c:v>7.7443345202866665E-2</c:v>
                </c:pt>
                <c:pt idx="102">
                  <c:v>7.5646078576739148E-2</c:v>
                </c:pt>
                <c:pt idx="103">
                  <c:v>7.3883419894001462E-2</c:v>
                </c:pt>
                <c:pt idx="104">
                  <c:v>7.2155031661511437E-2</c:v>
                </c:pt>
                <c:pt idx="105">
                  <c:v>7.046056131874319E-2</c:v>
                </c:pt>
                <c:pt idx="106">
                  <c:v>6.8799642588454613E-2</c:v>
                </c:pt>
                <c:pt idx="107">
                  <c:v>6.7171896754988733E-2</c:v>
                </c:pt>
                <c:pt idx="108">
                  <c:v>6.557693387350215E-2</c:v>
                </c:pt>
                <c:pt idx="109">
                  <c:v>6.4014353913275618E-2</c:v>
                </c:pt>
                <c:pt idx="110">
                  <c:v>6.2483747838129197E-2</c:v>
                </c:pt>
                <c:pt idx="111">
                  <c:v>6.098469862683719E-2</c:v>
                </c:pt>
                <c:pt idx="112">
                  <c:v>5.9516782236315457E-2</c:v>
                </c:pt>
                <c:pt idx="113">
                  <c:v>5.8079568510237232E-2</c:v>
                </c:pt>
                <c:pt idx="114">
                  <c:v>5.6672622035619499E-2</c:v>
                </c:pt>
                <c:pt idx="115">
                  <c:v>5.5295502949815688E-2</c:v>
                </c:pt>
                <c:pt idx="116">
                  <c:v>5.3947767700245126E-2</c:v>
                </c:pt>
                <c:pt idx="117">
                  <c:v>5.2628969759091412E-2</c:v>
                </c:pt>
                <c:pt idx="118">
                  <c:v>5.1338660295105198E-2</c:v>
                </c:pt>
                <c:pt idx="119">
                  <c:v>5.0076388804556296E-2</c:v>
                </c:pt>
                <c:pt idx="120">
                  <c:v>4.8841703703291148E-2</c:v>
                </c:pt>
                <c:pt idx="121">
                  <c:v>4.7634152881768109E-2</c:v>
                </c:pt>
                <c:pt idx="122">
                  <c:v>4.6453284224861405E-2</c:v>
                </c:pt>
                <c:pt idx="123">
                  <c:v>4.5298646098147405E-2</c:v>
                </c:pt>
                <c:pt idx="124">
                  <c:v>4.4169787802312253E-2</c:v>
                </c:pt>
                <c:pt idx="125">
                  <c:v>4.3066259997248099E-2</c:v>
                </c:pt>
                <c:pt idx="126">
                  <c:v>4.1987615097337574E-2</c:v>
                </c:pt>
                <c:pt idx="127">
                  <c:v>4.0933407639359161E-2</c:v>
                </c:pt>
                <c:pt idx="128">
                  <c:v>3.9903194624384325E-2</c:v>
                </c:pt>
                <c:pt idx="129">
                  <c:v>3.8896535834976015E-2</c:v>
                </c:pt>
                <c:pt idx="130">
                  <c:v>3.7912994128940572E-2</c:v>
                </c:pt>
                <c:pt idx="131">
                  <c:v>3.6952135710829483E-2</c:v>
                </c:pt>
                <c:pt idx="132">
                  <c:v>3.6013530382334111E-2</c:v>
                </c:pt>
                <c:pt idx="133">
                  <c:v>3.5096751772665601E-2</c:v>
                </c:pt>
                <c:pt idx="134">
                  <c:v>3.4201377549963163E-2</c:v>
                </c:pt>
                <c:pt idx="135">
                  <c:v>3.3326989614726923E-2</c:v>
                </c:pt>
                <c:pt idx="136">
                  <c:v>3.2473174276226868E-2</c:v>
                </c:pt>
                <c:pt idx="137">
                  <c:v>3.1639522412796238E-2</c:v>
                </c:pt>
                <c:pt idx="138">
                  <c:v>3.0825629616876314E-2</c:v>
                </c:pt>
                <c:pt idx="139">
                  <c:v>3.0031096325640175E-2</c:v>
                </c:pt>
                <c:pt idx="140">
                  <c:v>2.9255527937985089E-2</c:v>
                </c:pt>
                <c:pt idx="141">
                  <c:v>2.8498534918646894E-2</c:v>
                </c:pt>
                <c:pt idx="142">
                  <c:v>2.7759732890155167E-2</c:v>
                </c:pt>
                <c:pt idx="143">
                  <c:v>2.7038742713314284E-2</c:v>
                </c:pt>
                <c:pt idx="144">
                  <c:v>2.6335190556864098E-2</c:v>
                </c:pt>
                <c:pt idx="145">
                  <c:v>2.5648707956943E-2</c:v>
                </c:pt>
                <c:pt idx="146">
                  <c:v>2.497893186694736E-2</c:v>
                </c:pt>
                <c:pt idx="147">
                  <c:v>2.4325504698352859E-2</c:v>
                </c:pt>
                <c:pt idx="148">
                  <c:v>2.3688074353036995E-2</c:v>
                </c:pt>
                <c:pt idx="149">
                  <c:v>2.3066294247615991E-2</c:v>
                </c:pt>
                <c:pt idx="150">
                  <c:v>2.245982333028489E-2</c:v>
                </c:pt>
                <c:pt idx="151">
                  <c:v>2.1868326090626482E-2</c:v>
                </c:pt>
                <c:pt idx="152">
                  <c:v>2.1291472562831711E-2</c:v>
                </c:pt>
                <c:pt idx="153">
                  <c:v>2.0728938322753163E-2</c:v>
                </c:pt>
                <c:pt idx="154">
                  <c:v>2.0180404479192546E-2</c:v>
                </c:pt>
                <c:pt idx="155">
                  <c:v>1.9645557659803272E-2</c:v>
                </c:pt>
                <c:pt idx="156">
                  <c:v>1.9124089991970683E-2</c:v>
                </c:pt>
                <c:pt idx="157">
                  <c:v>1.8615699079014305E-2</c:v>
                </c:pt>
                <c:pt idx="158">
                  <c:v>1.8120087972039539E-2</c:v>
                </c:pt>
                <c:pt idx="159">
                  <c:v>1.7636965137749434E-2</c:v>
                </c:pt>
                <c:pt idx="160">
                  <c:v>1.7166044422511791E-2</c:v>
                </c:pt>
                <c:pt idx="161">
                  <c:v>1.670704501296175E-2</c:v>
                </c:pt>
                <c:pt idx="162">
                  <c:v>1.6259691393405617E-2</c:v>
                </c:pt>
                <c:pt idx="163">
                  <c:v>1.5823713300277827E-2</c:v>
                </c:pt>
                <c:pt idx="164">
                  <c:v>1.5398845673890537E-2</c:v>
                </c:pt>
                <c:pt idx="165">
                  <c:v>1.498482860770158E-2</c:v>
                </c:pt>
                <c:pt idx="166">
                  <c:v>1.4581407295316156E-2</c:v>
                </c:pt>
                <c:pt idx="167">
                  <c:v>1.4188331975424701E-2</c:v>
                </c:pt>
                <c:pt idx="168">
                  <c:v>1.3805357874869605E-2</c:v>
                </c:pt>
                <c:pt idx="169">
                  <c:v>1.3432245150022618E-2</c:v>
                </c:pt>
                <c:pt idx="170">
                  <c:v>1.3068758826644648E-2</c:v>
                </c:pt>
                <c:pt idx="171">
                  <c:v>1.2714668738390835E-2</c:v>
                </c:pt>
                <c:pt idx="172">
                  <c:v>1.2369749464114024E-2</c:v>
                </c:pt>
                <c:pt idx="173">
                  <c:v>1.2033780264111725E-2</c:v>
                </c:pt>
                <c:pt idx="174">
                  <c:v>1.1706545015453151E-2</c:v>
                </c:pt>
                <c:pt idx="175">
                  <c:v>1.1387832146515181E-2</c:v>
                </c:pt>
                <c:pt idx="176">
                  <c:v>1.1077434570848584E-2</c:v>
                </c:pt>
                <c:pt idx="177">
                  <c:v>1.0775149620488925E-2</c:v>
                </c:pt>
                <c:pt idx="178">
                  <c:v>1.0480778978819339E-2</c:v>
                </c:pt>
                <c:pt idx="179">
                  <c:v>1.0194128613086689E-2</c:v>
                </c:pt>
                <c:pt idx="180">
                  <c:v>9.9150087066654357E-3</c:v>
                </c:pt>
                <c:pt idx="181">
                  <c:v>9.6432335911588851E-3</c:v>
                </c:pt>
                <c:pt idx="182">
                  <c:v>9.3786216784207659E-3</c:v>
                </c:pt>
                <c:pt idx="183">
                  <c:v>9.1209953925755934E-3</c:v>
                </c:pt>
                <c:pt idx="184">
                  <c:v>8.8701811021110518E-3</c:v>
                </c:pt>
                <c:pt idx="185">
                  <c:v>8.6260090521103807E-3</c:v>
                </c:pt>
                <c:pt idx="186">
                  <c:v>8.3883132966890341E-3</c:v>
                </c:pt>
                <c:pt idx="187">
                  <c:v>8.1569316316946316E-3</c:v>
                </c:pt>
                <c:pt idx="188">
                  <c:v>7.9317055277258238E-3</c:v>
                </c:pt>
                <c:pt idx="189">
                  <c:v>7.7124800635214119E-3</c:v>
                </c:pt>
                <c:pt idx="190">
                  <c:v>7.4991038597673762E-3</c:v>
                </c:pt>
                <c:pt idx="191">
                  <c:v>7.2914290133661453E-3</c:v>
                </c:pt>
                <c:pt idx="192">
                  <c:v>7.0893110322087921E-3</c:v>
                </c:pt>
                <c:pt idx="193">
                  <c:v>6.8926087704878659E-3</c:v>
                </c:pt>
                <c:pt idx="194">
                  <c:v>6.7011843645856696E-3</c:v>
                </c:pt>
                <c:pt idx="195">
                  <c:v>6.5149031695694816E-3</c:v>
                </c:pt>
                <c:pt idx="196">
                  <c:v>6.333633696323151E-3</c:v>
                </c:pt>
                <c:pt idx="197">
                  <c:v>6.1572475493413556E-3</c:v>
                </c:pt>
                <c:pt idx="198">
                  <c:v>5.9856193652107316E-3</c:v>
                </c:pt>
                <c:pt idx="199">
                  <c:v>5.81862675179976E-3</c:v>
                </c:pt>
                <c:pt idx="200">
                  <c:v>5.6561502281769274E-3</c:v>
                </c:pt>
                <c:pt idx="201">
                  <c:v>5.4980731652748823E-3</c:v>
                </c:pt>
                <c:pt idx="202">
                  <c:v>5.3442817273161719E-3</c:v>
                </c:pt>
                <c:pt idx="203">
                  <c:v>5.1946648140144191E-3</c:v>
                </c:pt>
                <c:pt idx="204">
                  <c:v>5.0491140035631094E-3</c:v>
                </c:pt>
                <c:pt idx="205">
                  <c:v>4.9075234964223368E-3</c:v>
                </c:pt>
                <c:pt idx="206">
                  <c:v>4.769790059912616E-3</c:v>
                </c:pt>
                <c:pt idx="207">
                  <c:v>4.6358129736231522E-3</c:v>
                </c:pt>
                <c:pt idx="208">
                  <c:v>4.5054939756407177E-3</c:v>
                </c:pt>
                <c:pt idx="209">
                  <c:v>4.3787372096041185E-3</c:v>
                </c:pt>
                <c:pt idx="210">
                  <c:v>4.2554491725877433E-3</c:v>
                </c:pt>
                <c:pt idx="211">
                  <c:v>4.1355386638168802E-3</c:v>
                </c:pt>
                <c:pt idx="212">
                  <c:v>4.0189167342162147E-3</c:v>
                </c:pt>
                <c:pt idx="213">
                  <c:v>3.9054966367919465E-3</c:v>
                </c:pt>
                <c:pt idx="214">
                  <c:v>3.7951937778472711E-3</c:v>
                </c:pt>
                <c:pt idx="215">
                  <c:v>3.6879256690296553E-3</c:v>
                </c:pt>
                <c:pt idx="216">
                  <c:v>3.5836118802080601E-3</c:v>
                </c:pt>
                <c:pt idx="217">
                  <c:v>3.4821739931770149E-3</c:v>
                </c:pt>
                <c:pt idx="218">
                  <c:v>3.3835355561841231E-3</c:v>
                </c:pt>
                <c:pt idx="219">
                  <c:v>3.2876220392767104E-3</c:v>
                </c:pt>
                <c:pt idx="220">
                  <c:v>3.1943607904627493E-3</c:v>
                </c:pt>
                <c:pt idx="221">
                  <c:v>3.1036809926807429E-3</c:v>
                </c:pt>
                <c:pt idx="222">
                  <c:v>3.01551362157256E-3</c:v>
                </c:pt>
                <c:pt idx="223">
                  <c:v>2.9297914040528599E-3</c:v>
                </c:pt>
                <c:pt idx="224">
                  <c:v>2.846448777668301E-3</c:v>
                </c:pt>
                <c:pt idx="225">
                  <c:v>2.7654218507391685E-3</c:v>
                </c:pt>
                <c:pt idx="226">
                  <c:v>2.6866483632759339E-3</c:v>
                </c:pt>
                <c:pt idx="227">
                  <c:v>2.6100676486626733E-3</c:v>
                </c:pt>
                <c:pt idx="228">
                  <c:v>2.5356205960990938E-3</c:v>
                </c:pt>
                <c:pt idx="229">
                  <c:v>2.4632496137926723E-3</c:v>
                </c:pt>
                <c:pt idx="230">
                  <c:v>2.3928985928919713E-3</c:v>
                </c:pt>
                <c:pt idx="231">
                  <c:v>2.3245128721522258E-3</c:v>
                </c:pt>
                <c:pt idx="232">
                  <c:v>2.2580392033238364E-3</c:v>
                </c:pt>
                <c:pt idx="233">
                  <c:v>2.1934257172544387E-3</c:v>
                </c:pt>
                <c:pt idx="234">
                  <c:v>2.1306218906948912E-3</c:v>
                </c:pt>
                <c:pt idx="235">
                  <c:v>2.0695785137995089E-3</c:v>
                </c:pt>
                <c:pt idx="236">
                  <c:v>2.0102476583106692E-3</c:v>
                </c:pt>
                <c:pt idx="237">
                  <c:v>1.9525826464178663E-3</c:v>
                </c:pt>
                <c:pt idx="238">
                  <c:v>1.8965380202811608E-3</c:v>
                </c:pt>
                <c:pt idx="239">
                  <c:v>1.8420695122089838E-3</c:v>
                </c:pt>
                <c:pt idx="240">
                  <c:v>1.7891340154800631E-3</c:v>
                </c:pt>
                <c:pt idx="241">
                  <c:v>1.7376895557993915E-3</c:v>
                </c:pt>
                <c:pt idx="242">
                  <c:v>1.6876952633779266E-3</c:v>
                </c:pt>
                <c:pt idx="243">
                  <c:v>1.6391113456258805E-3</c:v>
                </c:pt>
                <c:pt idx="244">
                  <c:v>1.5918990604493293E-3</c:v>
                </c:pt>
                <c:pt idx="245">
                  <c:v>1.5460206901399521E-3</c:v>
                </c:pt>
                <c:pt idx="246">
                  <c:v>1.5014395158477105E-3</c:v>
                </c:pt>
                <c:pt idx="247">
                  <c:v>1.4581197926263024E-3</c:v>
                </c:pt>
                <c:pt idx="248">
                  <c:v>1.4160267250412594E-3</c:v>
                </c:pt>
                <c:pt idx="249">
                  <c:v>1.375126443330669E-3</c:v>
                </c:pt>
                <c:pt idx="250">
                  <c:v>1.3353859801084121E-3</c:v>
                </c:pt>
                <c:pt idx="251">
                  <c:v>1.296773247600075E-3</c:v>
                </c:pt>
                <c:pt idx="252">
                  <c:v>1.2592570154015502E-3</c:v>
                </c:pt>
                <c:pt idx="253">
                  <c:v>1.2228068887505873E-3</c:v>
                </c:pt>
                <c:pt idx="254">
                  <c:v>1.1873932873015371E-3</c:v>
                </c:pt>
                <c:pt idx="255">
                  <c:v>1.1529874243936503E-3</c:v>
                </c:pt>
                <c:pt idx="256">
                  <c:v>1.1195612868033942E-3</c:v>
                </c:pt>
                <c:pt idx="257">
                  <c:v>1.0870876149713165E-3</c:v>
                </c:pt>
                <c:pt idx="258">
                  <c:v>1.0555398836941208E-3</c:v>
                </c:pt>
                <c:pt idx="259">
                  <c:v>1.0248922832726862E-3</c:v>
                </c:pt>
                <c:pt idx="260">
                  <c:v>9.9511970110690326E-4</c:v>
                </c:pt>
                <c:pt idx="261">
                  <c:v>9.6619770372827305E-4</c:v>
                </c:pt>
                <c:pt idx="262">
                  <c:v>9.3810251926137675E-4</c:v>
                </c:pt>
                <c:pt idx="263">
                  <c:v>9.1081102030535742E-4</c:v>
                </c:pt>
                <c:pt idx="264">
                  <c:v>8.8430070722679696E-4</c:v>
                </c:pt>
                <c:pt idx="265">
                  <c:v>8.5854969185532597E-4</c:v>
                </c:pt>
                <c:pt idx="266">
                  <c:v>8.3353668157360545E-4</c:v>
                </c:pt>
                <c:pt idx="267">
                  <c:v>8.0924096379326777E-4</c:v>
                </c:pt>
                <c:pt idx="268">
                  <c:v>7.8564239080866562E-4</c:v>
                </c:pt>
                <c:pt idx="269">
                  <c:v>7.6272136502031546E-4</c:v>
                </c:pt>
                <c:pt idx="270">
                  <c:v>7.404588245200778E-4</c:v>
                </c:pt>
                <c:pt idx="271">
                  <c:v>7.1883622903024305E-4</c:v>
                </c:pt>
                <c:pt idx="272">
                  <c:v>6.9783554618881006E-4</c:v>
                </c:pt>
                <c:pt idx="273">
                  <c:v>6.7743923817336368E-4</c:v>
                </c:pt>
                <c:pt idx="274">
                  <c:v>6.5763024865609612E-4</c:v>
                </c:pt>
                <c:pt idx="275">
                  <c:v>6.3839199008264367E-4</c:v>
                </c:pt>
                <c:pt idx="276">
                  <c:v>6.1970833126750535E-4</c:v>
                </c:pt>
                <c:pt idx="277">
                  <c:v>6.0156358529898913E-4</c:v>
                </c:pt>
                <c:pt idx="278">
                  <c:v>5.8394249774668464E-4</c:v>
                </c:pt>
                <c:pt idx="279">
                  <c:v>5.6683023516467576E-4</c:v>
                </c:pt>
                <c:pt idx="280">
                  <c:v>5.5021237388371675E-4</c:v>
                </c:pt>
                <c:pt idx="281">
                  <c:v>5.3407488908584449E-4</c:v>
                </c:pt>
                <c:pt idx="282">
                  <c:v>5.1840414415489579E-4</c:v>
                </c:pt>
                <c:pt idx="283">
                  <c:v>5.0318688029662539E-4</c:v>
                </c:pt>
                <c:pt idx="284">
                  <c:v>4.8841020642217351E-4</c:v>
                </c:pt>
                <c:pt idx="285">
                  <c:v>4.7406158928877073E-4</c:v>
                </c:pt>
                <c:pt idx="286">
                  <c:v>4.6012884389169651E-4</c:v>
                </c:pt>
                <c:pt idx="287">
                  <c:v>4.4660012410160547E-4</c:v>
                </c:pt>
                <c:pt idx="288">
                  <c:v>4.3346391354146522E-4</c:v>
                </c:pt>
                <c:pt idx="289">
                  <c:v>4.2070901669745116E-4</c:v>
                </c:pt>
                <c:pt idx="290">
                  <c:v>4.0832455025827368E-4</c:v>
                </c:pt>
                <c:pt idx="291">
                  <c:v>3.9629993467750279E-4</c:v>
                </c:pt>
                <c:pt idx="292">
                  <c:v>3.8462488595358802E-4</c:v>
                </c:pt>
                <c:pt idx="293">
                  <c:v>3.732894076223526E-4</c:v>
                </c:pt>
                <c:pt idx="294">
                  <c:v>3.6228378295689027E-4</c:v>
                </c:pt>
                <c:pt idx="295">
                  <c:v>3.5159856736983818E-4</c:v>
                </c:pt>
                <c:pt idx="296">
                  <c:v>3.4122458101318109E-4</c:v>
                </c:pt>
                <c:pt idx="297">
                  <c:v>3.3115290157075705E-4</c:v>
                </c:pt>
                <c:pt idx="298">
                  <c:v>3.2137485723882032E-4</c:v>
                </c:pt>
                <c:pt idx="299">
                  <c:v>3.1188201989005508E-4</c:v>
                </c:pt>
                <c:pt idx="300">
                  <c:v>3.0266619841656594E-4</c:v>
                </c:pt>
                <c:pt idx="301">
                  <c:v>2.9371943224745117E-4</c:v>
                </c:pt>
                <c:pt idx="302">
                  <c:v>2.8503398503667399E-4</c:v>
                </c:pt>
                <c:pt idx="303">
                  <c:v>2.7660233851702494E-4</c:v>
                </c:pt>
                <c:pt idx="304">
                  <c:v>2.6841718651607517E-4</c:v>
                </c:pt>
                <c:pt idx="305">
                  <c:v>2.6047142913010181E-4</c:v>
                </c:pt>
                <c:pt idx="306">
                  <c:v>2.5275816705206154E-4</c:v>
                </c:pt>
                <c:pt idx="307">
                  <c:v>2.4527069604977111E-4</c:v>
                </c:pt>
                <c:pt idx="308">
                  <c:v>2.3800250159054093E-4</c:v>
                </c:pt>
                <c:pt idx="309">
                  <c:v>2.3094725360860407E-4</c:v>
                </c:pt>
                <c:pt idx="310">
                  <c:v>2.2409880141173534E-4</c:v>
                </c:pt>
                <c:pt idx="311">
                  <c:v>2.1745116872358281E-4</c:v>
                </c:pt>
                <c:pt idx="312">
                  <c:v>2.1099854885826545E-4</c:v>
                </c:pt>
                <c:pt idx="313">
                  <c:v>2.0473530002390608E-4</c:v>
                </c:pt>
                <c:pt idx="314">
                  <c:v>1.9865594075182974E-4</c:v>
                </c:pt>
                <c:pt idx="315">
                  <c:v>1.927551454482303E-4</c:v>
                </c:pt>
                <c:pt idx="316">
                  <c:v>1.8702774006519428E-4</c:v>
                </c:pt>
                <c:pt idx="317">
                  <c:v>1.8146869788803404E-4</c:v>
                </c:pt>
                <c:pt idx="318">
                  <c:v>1.7607313543595605E-4</c:v>
                </c:pt>
                <c:pt idx="319">
                  <c:v>1.7083630847316287E-4</c:v>
                </c:pt>
                <c:pt idx="320">
                  <c:v>1.6575360812755223E-4</c:v>
                </c:pt>
                <c:pt idx="321">
                  <c:v>1.6082055711424698E-4</c:v>
                </c:pt>
                <c:pt idx="322">
                  <c:v>1.5603280606125289E-4</c:v>
                </c:pt>
                <c:pt idx="323">
                  <c:v>1.513861299346063E-4</c:v>
                </c:pt>
                <c:pt idx="324">
                  <c:v>1.4687642456043818E-4</c:v>
                </c:pt>
                <c:pt idx="325">
                  <c:v>1.4249970324144466E-4</c:v>
                </c:pt>
                <c:pt idx="326">
                  <c:v>1.3825209346530714E-4</c:v>
                </c:pt>
                <c:pt idx="327">
                  <c:v>1.3412983370267222E-4</c:v>
                </c:pt>
                <c:pt idx="328">
                  <c:v>1.3012927029235831E-4</c:v>
                </c:pt>
                <c:pt idx="329">
                  <c:v>1.2624685441150809E-4</c:v>
                </c:pt>
                <c:pt idx="330">
                  <c:v>1.2247913912846826E-4</c:v>
                </c:pt>
                <c:pt idx="331">
                  <c:v>1.1882277653622483E-4</c:v>
                </c:pt>
                <c:pt idx="332">
                  <c:v>1.1527451496428261E-4</c:v>
                </c:pt>
                <c:pt idx="333">
                  <c:v>1.1183119626692729E-4</c:v>
                </c:pt>
                <c:pt idx="334">
                  <c:v>1.0848975318585219E-4</c:v>
                </c:pt>
                <c:pt idx="335">
                  <c:v>1.0524720678519828E-4</c:v>
                </c:pt>
                <c:pt idx="336">
                  <c:v>1.0210066395708442E-4</c:v>
                </c:pt>
                <c:pt idx="337">
                  <c:v>9.9047314995769867E-5</c:v>
                </c:pt>
                <c:pt idx="338">
                  <c:v>9.6084431238624641E-5</c:v>
                </c:pt>
                <c:pt idx="339">
                  <c:v>9.3209362772138157E-5</c:v>
                </c:pt>
                <c:pt idx="340">
                  <c:v>9.0419536201236491E-5</c:v>
                </c:pt>
                <c:pt idx="341">
                  <c:v>8.7712452480222104E-5</c:v>
                </c:pt>
                <c:pt idx="342">
                  <c:v>8.5085684803691159E-5</c:v>
                </c:pt>
                <c:pt idx="343">
                  <c:v>8.2536876555833083E-5</c:v>
                </c:pt>
                <c:pt idx="344">
                  <c:v>8.0063739316543243E-5</c:v>
                </c:pt>
                <c:pt idx="345">
                  <c:v>7.7664050922835481E-5</c:v>
                </c:pt>
                <c:pt idx="346">
                  <c:v>7.5335653584064971E-5</c:v>
                </c:pt>
                <c:pt idx="347">
                  <c:v>7.3076452049521272E-5</c:v>
                </c:pt>
                <c:pt idx="348">
                  <c:v>7.0884411826981623E-5</c:v>
                </c:pt>
                <c:pt idx="349">
                  <c:v>6.8757557450852208E-5</c:v>
                </c:pt>
                <c:pt idx="350">
                  <c:v>6.6693970798562327E-5</c:v>
                </c:pt>
                <c:pt idx="351">
                  <c:v>6.4691789453907405E-5</c:v>
                </c:pt>
                <c:pt idx="352">
                  <c:v>6.2749205116072854E-5</c:v>
                </c:pt>
                <c:pt idx="353">
                  <c:v>6.0864462053102057E-5</c:v>
                </c:pt>
                <c:pt idx="354">
                  <c:v>5.9035855598604755E-5</c:v>
                </c:pt>
                <c:pt idx="355">
                  <c:v>5.7261730690533679E-5</c:v>
                </c:pt>
                <c:pt idx="356">
                  <c:v>5.5540480450885009E-5</c:v>
                </c:pt>
                <c:pt idx="357">
                  <c:v>5.3870544805210484E-5</c:v>
                </c:pt>
                <c:pt idx="358">
                  <c:v>5.2250409140858911E-5</c:v>
                </c:pt>
                <c:pt idx="359">
                  <c:v>5.0678603002888533E-5</c:v>
                </c:pt>
                <c:pt idx="360">
                  <c:v>4.9153698826625699E-5</c:v>
                </c:pt>
                <c:pt idx="361">
                  <c:v>4.7674310705865175E-5</c:v>
                </c:pt>
                <c:pt idx="362">
                  <c:v>4.6239093195740109E-5</c:v>
                </c:pt>
                <c:pt idx="363">
                  <c:v>4.4846740149311202E-5</c:v>
                </c:pt>
                <c:pt idx="364">
                  <c:v>4.349598358695032E-5</c:v>
                </c:pt>
                <c:pt idx="365">
                  <c:v>4.218559259762027E-5</c:v>
                </c:pt>
                <c:pt idx="366">
                  <c:v>4.091437227117305E-5</c:v>
                </c:pt>
                <c:pt idx="367">
                  <c:v>3.9681162660814392E-5</c:v>
                </c:pt>
                <c:pt idx="368">
                  <c:v>3.8484837774903913E-5</c:v>
                </c:pt>
                <c:pt idx="369">
                  <c:v>3.7324304597282601E-5</c:v>
                </c:pt>
                <c:pt idx="370">
                  <c:v>3.6198502135341182E-5</c:v>
                </c:pt>
                <c:pt idx="371">
                  <c:v>3.5106400495063015E-5</c:v>
                </c:pt>
                <c:pt idx="372">
                  <c:v>3.404699998229519E-5</c:v>
                </c:pt>
                <c:pt idx="373">
                  <c:v>3.3019330229524136E-5</c:v>
                </c:pt>
                <c:pt idx="374">
                  <c:v>3.2022449347447271E-5</c:v>
                </c:pt>
                <c:pt idx="375">
                  <c:v>3.1055443100655621E-5</c:v>
                </c:pt>
                <c:pt idx="376">
                  <c:v>3.011742410675575E-5</c:v>
                </c:pt>
                <c:pt idx="377">
                  <c:v>2.9207531058282778E-5</c:v>
                </c:pt>
                <c:pt idx="378">
                  <c:v>2.8324927966769177E-5</c:v>
                </c:pt>
                <c:pt idx="379">
                  <c:v>2.7468803428352864E-5</c:v>
                </c:pt>
                <c:pt idx="380">
                  <c:v>2.6638369910326425E-5</c:v>
                </c:pt>
                <c:pt idx="381">
                  <c:v>2.5832863058041679E-5</c:v>
                </c:pt>
                <c:pt idx="382">
                  <c:v>2.5051541021603068E-5</c:v>
                </c:pt>
                <c:pt idx="383">
                  <c:v>2.4293683801796679E-5</c:v>
                </c:pt>
                <c:pt idx="384">
                  <c:v>2.3558592614717502E-5</c:v>
                </c:pt>
                <c:pt idx="385">
                  <c:v>2.2845589274572151E-5</c:v>
                </c:pt>
                <c:pt idx="386">
                  <c:v>2.2154015594147987E-5</c:v>
                </c:pt>
                <c:pt idx="387">
                  <c:v>2.148323280245307E-5</c:v>
                </c:pt>
                <c:pt idx="388">
                  <c:v>2.0832620979046765E-5</c:v>
                </c:pt>
                <c:pt idx="389">
                  <c:v>2.020157850459117E-5</c:v>
                </c:pt>
                <c:pt idx="390">
                  <c:v>1.9589521527169142E-5</c:v>
                </c:pt>
                <c:pt idx="391">
                  <c:v>1.8995883443924075E-5</c:v>
                </c:pt>
                <c:pt idx="392">
                  <c:v>1.8420114397591866E-5</c:v>
                </c:pt>
                <c:pt idx="393">
                  <c:v>1.7861680787505163E-5</c:v>
                </c:pt>
                <c:pt idx="394">
                  <c:v>1.7320064794661495E-5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A-4866-880A-8696F7EAD39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Sheet6!$A$4:$A$398</c:f>
              <c:numCache>
                <c:formatCode>General</c:formatCode>
                <c:ptCount val="395"/>
                <c:pt idx="0">
                  <c:v>1E-4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</c:numCache>
            </c:numRef>
          </c:xVal>
          <c:yVal>
            <c:numRef>
              <c:f>Sheet6!$C$4:$C$398</c:f>
              <c:numCache>
                <c:formatCode>General</c:formatCode>
                <c:ptCount val="395"/>
                <c:pt idx="0">
                  <c:v>1.1110740746913503E-5</c:v>
                </c:pt>
                <c:pt idx="1">
                  <c:v>5.4637302990089886E-3</c:v>
                </c:pt>
                <c:pt idx="2">
                  <c:v>1.0746845560911173E-2</c:v>
                </c:pt>
                <c:pt idx="3">
                  <c:v>1.5853823741678558E-2</c:v>
                </c:pt>
                <c:pt idx="4">
                  <c:v>2.0789044111813728E-2</c:v>
                </c:pt>
                <c:pt idx="5">
                  <c:v>2.5556789295258977E-2</c:v>
                </c:pt>
                <c:pt idx="6">
                  <c:v>3.0161247267865305E-2</c:v>
                </c:pt>
                <c:pt idx="7">
                  <c:v>3.4606513316200925E-2</c:v>
                </c:pt>
                <c:pt idx="8">
                  <c:v>3.8896591957464338E-2</c:v>
                </c:pt>
                <c:pt idx="9">
                  <c:v>4.3035398821252881E-2</c:v>
                </c:pt>
                <c:pt idx="10">
                  <c:v>4.7026762493923006E-2</c:v>
                </c:pt>
                <c:pt idx="11">
                  <c:v>5.087442632626462E-2</c:v>
                </c:pt>
                <c:pt idx="12">
                  <c:v>5.4582050205198775E-2</c:v>
                </c:pt>
                <c:pt idx="13">
                  <c:v>5.8153212290193976E-2</c:v>
                </c:pt>
                <c:pt idx="14">
                  <c:v>6.1591410715082992E-2</c:v>
                </c:pt>
                <c:pt idx="15">
                  <c:v>6.4900065255950407E-2</c:v>
                </c:pt>
                <c:pt idx="16">
                  <c:v>6.8082518965746547E-2</c:v>
                </c:pt>
                <c:pt idx="17">
                  <c:v>7.1142039776273133E-2</c:v>
                </c:pt>
                <c:pt idx="18">
                  <c:v>7.4081822068171752E-2</c:v>
                </c:pt>
                <c:pt idx="19">
                  <c:v>7.6904988209535882E-2</c:v>
                </c:pt>
                <c:pt idx="20">
                  <c:v>7.9614590063754348E-2</c:v>
                </c:pt>
                <c:pt idx="21">
                  <c:v>8.2213610467183229E-2</c:v>
                </c:pt>
                <c:pt idx="22">
                  <c:v>8.4704964677231737E-2</c:v>
                </c:pt>
                <c:pt idx="23">
                  <c:v>8.7091501791436099E-2</c:v>
                </c:pt>
                <c:pt idx="24">
                  <c:v>8.9376006138085232E-2</c:v>
                </c:pt>
                <c:pt idx="25">
                  <c:v>9.1561198638950514E-2</c:v>
                </c:pt>
                <c:pt idx="26">
                  <c:v>9.3649738144662514E-2</c:v>
                </c:pt>
                <c:pt idx="27">
                  <c:v>9.5644222743265978E-2</c:v>
                </c:pt>
                <c:pt idx="28">
                  <c:v>9.754719104247539E-2</c:v>
                </c:pt>
                <c:pt idx="29">
                  <c:v>9.9361123426142561E-2</c:v>
                </c:pt>
                <c:pt idx="30">
                  <c:v>0.10108844328543889</c:v>
                </c:pt>
                <c:pt idx="31">
                  <c:v>0.10273151822524454</c:v>
                </c:pt>
                <c:pt idx="32">
                  <c:v>0.10429266124622784</c:v>
                </c:pt>
                <c:pt idx="33">
                  <c:v>0.10577413190308921</c:v>
                </c:pt>
                <c:pt idx="34">
                  <c:v>0.10717813743943405</c:v>
                </c:pt>
                <c:pt idx="35">
                  <c:v>0.10850683389973137</c:v>
                </c:pt>
                <c:pt idx="36">
                  <c:v>0.10976232721880526</c:v>
                </c:pt>
                <c:pt idx="37">
                  <c:v>0.11094667428929815</c:v>
                </c:pt>
                <c:pt idx="38">
                  <c:v>0.11206188400753624</c:v>
                </c:pt>
                <c:pt idx="39">
                  <c:v>0.11310991829822015</c:v>
                </c:pt>
                <c:pt idx="40">
                  <c:v>0.11409269311835377</c:v>
                </c:pt>
                <c:pt idx="41">
                  <c:v>0.11501207944081929</c:v>
                </c:pt>
                <c:pt idx="42">
                  <c:v>0.11586990421799556</c:v>
                </c:pt>
                <c:pt idx="43">
                  <c:v>0.11666795132581134</c:v>
                </c:pt>
                <c:pt idx="44">
                  <c:v>0.11740796248861762</c:v>
                </c:pt>
                <c:pt idx="45">
                  <c:v>0.11809163818525367</c:v>
                </c:pt>
                <c:pt idx="46">
                  <c:v>0.11872063853667737</c:v>
                </c:pt>
                <c:pt idx="47">
                  <c:v>0.11929658417552066</c:v>
                </c:pt>
                <c:pt idx="48">
                  <c:v>0.11982105709792572</c:v>
                </c:pt>
                <c:pt idx="49">
                  <c:v>0.12029560149800965</c:v>
                </c:pt>
                <c:pt idx="50">
                  <c:v>0.12072172458529949</c:v>
                </c:pt>
                <c:pt idx="51">
                  <c:v>0.12110089738547254</c:v>
                </c:pt>
                <c:pt idx="52">
                  <c:v>0.12143455552473031</c:v>
                </c:pt>
                <c:pt idx="53">
                  <c:v>0.12172409999812862</c:v>
                </c:pt>
                <c:pt idx="54">
                  <c:v>0.12197089792217972</c:v>
                </c:pt>
                <c:pt idx="55">
                  <c:v>0.12217628327203667</c:v>
                </c:pt>
                <c:pt idx="56">
                  <c:v>0.12234155760356388</c:v>
                </c:pt>
                <c:pt idx="57">
                  <c:v>0.12246799076059202</c:v>
                </c:pt>
                <c:pt idx="58">
                  <c:v>0.12255682156764998</c:v>
                </c:pt>
                <c:pt idx="59">
                  <c:v>0.12260925850846041</c:v>
                </c:pt>
                <c:pt idx="60">
                  <c:v>0.12262648039048075</c:v>
                </c:pt>
                <c:pt idx="61">
                  <c:v>0.1226096369957651</c:v>
                </c:pt>
                <c:pt idx="62">
                  <c:v>0.12255984971841777</c:v>
                </c:pt>
                <c:pt idx="63">
                  <c:v>0.12247821218890437</c:v>
                </c:pt>
                <c:pt idx="64">
                  <c:v>0.12236579088547997</c:v>
                </c:pt>
                <c:pt idx="65">
                  <c:v>0.12222362573299024</c:v>
                </c:pt>
                <c:pt idx="66">
                  <c:v>0.12205273068929583</c:v>
                </c:pt>
                <c:pt idx="67">
                  <c:v>0.1218540943195653</c:v>
                </c:pt>
                <c:pt idx="68">
                  <c:v>0.12162868035867759</c:v>
                </c:pt>
                <c:pt idx="69">
                  <c:v>0.12137742826197045</c:v>
                </c:pt>
                <c:pt idx="70">
                  <c:v>0.12110125374456579</c:v>
                </c:pt>
                <c:pt idx="71">
                  <c:v>0.1208010493095</c:v>
                </c:pt>
                <c:pt idx="72">
                  <c:v>0.12047768476488085</c:v>
                </c:pt>
                <c:pt idx="73">
                  <c:v>0.12013200773029073</c:v>
                </c:pt>
                <c:pt idx="74">
                  <c:v>0.11976484413264921</c:v>
                </c:pt>
                <c:pt idx="75">
                  <c:v>0.11937699869174587</c:v>
                </c:pt>
                <c:pt idx="76">
                  <c:v>0.11896925539564911</c:v>
                </c:pt>
                <c:pt idx="77">
                  <c:v>0.11854237796619267</c:v>
                </c:pt>
                <c:pt idx="78">
                  <c:v>0.11809711031473885</c:v>
                </c:pt>
                <c:pt idx="79">
                  <c:v>0.11763417698841126</c:v>
                </c:pt>
                <c:pt idx="80">
                  <c:v>0.11715428360698969</c:v>
                </c:pt>
                <c:pt idx="81">
                  <c:v>0.1166581172906512</c:v>
                </c:pt>
                <c:pt idx="82">
                  <c:v>0.11614634707874344</c:v>
                </c:pt>
                <c:pt idx="83">
                  <c:v>0.11561962433976788</c:v>
                </c:pt>
                <c:pt idx="84">
                  <c:v>0.1150785831727497</c:v>
                </c:pt>
                <c:pt idx="85">
                  <c:v>0.11452384080016746</c:v>
                </c:pt>
                <c:pt idx="86">
                  <c:v>0.11395599795261117</c:v>
                </c:pt>
                <c:pt idx="87">
                  <c:v>0.11337563924533556</c:v>
                </c:pt>
                <c:pt idx="88">
                  <c:v>0.11278333354687073</c:v>
                </c:pt>
                <c:pt idx="89">
                  <c:v>0.11217963433985059</c:v>
                </c:pt>
                <c:pt idx="90">
                  <c:v>0.11156508007421492</c:v>
                </c:pt>
                <c:pt idx="91">
                  <c:v>0.11094019451293904</c:v>
                </c:pt>
                <c:pt idx="92">
                  <c:v>0.11030548707044147</c:v>
                </c:pt>
                <c:pt idx="93">
                  <c:v>0.10966145314381726</c:v>
                </c:pt>
                <c:pt idx="94">
                  <c:v>0.10900857443704161</c:v>
                </c:pt>
                <c:pt idx="95">
                  <c:v>0.10834731927828548</c:v>
                </c:pt>
                <c:pt idx="96">
                  <c:v>0.1076781429304829</c:v>
                </c:pt>
                <c:pt idx="97">
                  <c:v>0.10700148789528575</c:v>
                </c:pt>
                <c:pt idx="98">
                  <c:v>0.10631778421054001</c:v>
                </c:pt>
                <c:pt idx="99">
                  <c:v>0.10562744974141478</c:v>
                </c:pt>
                <c:pt idx="100">
                  <c:v>0.10493089046531218</c:v>
                </c:pt>
                <c:pt idx="101">
                  <c:v>0.10422850075068463</c:v>
                </c:pt>
                <c:pt idx="102">
                  <c:v>0.10352066362988299</c:v>
                </c:pt>
                <c:pt idx="103">
                  <c:v>0.10280775106615633</c:v>
                </c:pt>
                <c:pt idx="104">
                  <c:v>0.10209012421492257</c:v>
                </c:pt>
                <c:pt idx="105">
                  <c:v>0.10136813367942635</c:v>
                </c:pt>
                <c:pt idx="106">
                  <c:v>0.10064211976089797</c:v>
                </c:pt>
                <c:pt idx="107">
                  <c:v>9.9912412703325904E-2</c:v>
                </c:pt>
                <c:pt idx="108">
                  <c:v>9.9179332932951947E-2</c:v>
                </c:pt>
                <c:pt idx="109">
                  <c:v>9.8443191292597237E-2</c:v>
                </c:pt>
                <c:pt idx="110">
                  <c:v>9.7704289270924075E-2</c:v>
                </c:pt>
                <c:pt idx="111">
                  <c:v>9.6962919226737054E-2</c:v>
                </c:pt>
                <c:pt idx="112">
                  <c:v>9.6219364608425242E-2</c:v>
                </c:pt>
                <c:pt idx="113">
                  <c:v>9.5473900168644182E-2</c:v>
                </c:pt>
                <c:pt idx="114">
                  <c:v>9.472679217433555E-2</c:v>
                </c:pt>
                <c:pt idx="115">
                  <c:v>9.3978298612179642E-2</c:v>
                </c:pt>
                <c:pt idx="116">
                  <c:v>9.3228669389574623E-2</c:v>
                </c:pt>
                <c:pt idx="117">
                  <c:v>9.2478146531233832E-2</c:v>
                </c:pt>
                <c:pt idx="118">
                  <c:v>9.172696437149172E-2</c:v>
                </c:pt>
                <c:pt idx="119">
                  <c:v>9.0975349742405801E-2</c:v>
                </c:pt>
                <c:pt idx="120">
                  <c:v>9.022352215774182E-2</c:v>
                </c:pt>
                <c:pt idx="121">
                  <c:v>8.9471693992926093E-2</c:v>
                </c:pt>
                <c:pt idx="122">
                  <c:v>8.872007066104895E-2</c:v>
                </c:pt>
                <c:pt idx="123">
                  <c:v>8.7968850784999567E-2</c:v>
                </c:pt>
                <c:pt idx="124">
                  <c:v>8.7218226365813153E-2</c:v>
                </c:pt>
                <c:pt idx="125">
                  <c:v>8.6468382947307645E-2</c:v>
                </c:pt>
                <c:pt idx="126">
                  <c:v>8.5719499777087357E-2</c:v>
                </c:pt>
                <c:pt idx="127">
                  <c:v>8.4971749963988152E-2</c:v>
                </c:pt>
                <c:pt idx="128">
                  <c:v>8.4225300632038202E-2</c:v>
                </c:pt>
                <c:pt idx="129">
                  <c:v>8.3480313071006174E-2</c:v>
                </c:pt>
                <c:pt idx="130">
                  <c:v>8.273694288360782E-2</c:v>
                </c:pt>
                <c:pt idx="131">
                  <c:v>8.1995340129440208E-2</c:v>
                </c:pt>
                <c:pt idx="132">
                  <c:v>8.1255649465711524E-2</c:v>
                </c:pt>
                <c:pt idx="133">
                  <c:v>8.0518010284833227E-2</c:v>
                </c:pt>
                <c:pt idx="134">
                  <c:v>7.9782556848939479E-2</c:v>
                </c:pt>
                <c:pt idx="135">
                  <c:v>7.904941842139826E-2</c:v>
                </c:pt>
                <c:pt idx="136">
                  <c:v>7.8318719395376615E-2</c:v>
                </c:pt>
                <c:pt idx="137">
                  <c:v>7.7590579419521438E-2</c:v>
                </c:pt>
                <c:pt idx="138">
                  <c:v>7.6865113520816208E-2</c:v>
                </c:pt>
                <c:pt idx="139">
                  <c:v>7.6142432224672665E-2</c:v>
                </c:pt>
                <c:pt idx="140">
                  <c:v>7.5422641672315063E-2</c:v>
                </c:pt>
                <c:pt idx="141">
                  <c:v>7.4705843735513894E-2</c:v>
                </c:pt>
                <c:pt idx="142">
                  <c:v>7.3992136128724614E-2</c:v>
                </c:pt>
                <c:pt idx="143">
                  <c:v>7.3281612518685812E-2</c:v>
                </c:pt>
                <c:pt idx="144">
                  <c:v>7.2574362631530026E-2</c:v>
                </c:pt>
                <c:pt idx="145">
                  <c:v>7.1870472357459539E-2</c:v>
                </c:pt>
                <c:pt idx="146">
                  <c:v>7.1170023853038736E-2</c:v>
                </c:pt>
                <c:pt idx="147">
                  <c:v>7.0473095641152617E-2</c:v>
                </c:pt>
                <c:pt idx="148">
                  <c:v>6.9779762708680984E-2</c:v>
                </c:pt>
                <c:pt idx="149">
                  <c:v>6.9090096601936921E-2</c:v>
                </c:pt>
                <c:pt idx="150">
                  <c:v>6.8404165519915669E-2</c:v>
                </c:pt>
                <c:pt idx="151">
                  <c:v>6.7722034405401546E-2</c:v>
                </c:pt>
                <c:pt idx="152">
                  <c:v>6.704376503397716E-2</c:v>
                </c:pt>
                <c:pt idx="153">
                  <c:v>6.6369416100980197E-2</c:v>
                </c:pt>
                <c:pt idx="154">
                  <c:v>6.5699043306450447E-2</c:v>
                </c:pt>
                <c:pt idx="155">
                  <c:v>6.5032699438110755E-2</c:v>
                </c:pt>
                <c:pt idx="156">
                  <c:v>6.4370434452422715E-2</c:v>
                </c:pt>
                <c:pt idx="157">
                  <c:v>6.3712295553758763E-2</c:v>
                </c:pt>
                <c:pt idx="158">
                  <c:v>6.3058327271730552E-2</c:v>
                </c:pt>
                <c:pt idx="159">
                  <c:v>6.2408571536712809E-2</c:v>
                </c:pt>
                <c:pt idx="160">
                  <c:v>6.1763067753601381E-2</c:v>
                </c:pt>
                <c:pt idx="161">
                  <c:v>6.1121852873843127E-2</c:v>
                </c:pt>
                <c:pt idx="162">
                  <c:v>6.0484961465774804E-2</c:v>
                </c:pt>
                <c:pt idx="163">
                  <c:v>5.9852425783306663E-2</c:v>
                </c:pt>
                <c:pt idx="164">
                  <c:v>5.922427583298704E-2</c:v>
                </c:pt>
                <c:pt idx="165">
                  <c:v>5.8600539439481951E-2</c:v>
                </c:pt>
                <c:pt idx="166">
                  <c:v>5.7981242309504272E-2</c:v>
                </c:pt>
                <c:pt idx="167">
                  <c:v>5.7366408094225579E-2</c:v>
                </c:pt>
                <c:pt idx="168">
                  <c:v>5.6756058450203442E-2</c:v>
                </c:pt>
                <c:pt idx="169">
                  <c:v>5.6150213098856323E-2</c:v>
                </c:pt>
                <c:pt idx="170">
                  <c:v>5.5548889884517123E-2</c:v>
                </c:pt>
                <c:pt idx="171">
                  <c:v>5.4952104831096547E-2</c:v>
                </c:pt>
                <c:pt idx="172">
                  <c:v>5.4359872197385903E-2</c:v>
                </c:pt>
                <c:pt idx="173">
                  <c:v>5.377220453102928E-2</c:v>
                </c:pt>
                <c:pt idx="174">
                  <c:v>5.3189112721193671E-2</c:v>
                </c:pt>
                <c:pt idx="175">
                  <c:v>5.2610606049965446E-2</c:v>
                </c:pt>
                <c:pt idx="176">
                  <c:v>5.2036692242501022E-2</c:v>
                </c:pt>
                <c:pt idx="177">
                  <c:v>5.1467377515958534E-2</c:v>
                </c:pt>
                <c:pt idx="178">
                  <c:v>5.0902666627237435E-2</c:v>
                </c:pt>
                <c:pt idx="179">
                  <c:v>5.0342562919551991E-2</c:v>
                </c:pt>
                <c:pt idx="180">
                  <c:v>4.9787068367863944E-2</c:v>
                </c:pt>
                <c:pt idx="181">
                  <c:v>4.9236183623199758E-2</c:v>
                </c:pt>
                <c:pt idx="182">
                  <c:v>4.8689908055876363E-2</c:v>
                </c:pt>
                <c:pt idx="183">
                  <c:v>4.814823979765994E-2</c:v>
                </c:pt>
                <c:pt idx="184">
                  <c:v>4.7611175782880856E-2</c:v>
                </c:pt>
                <c:pt idx="185">
                  <c:v>4.7078711788527641E-2</c:v>
                </c:pt>
                <c:pt idx="186">
                  <c:v>4.6550842473343068E-2</c:v>
                </c:pt>
                <c:pt idx="187">
                  <c:v>4.6027561415943684E-2</c:v>
                </c:pt>
                <c:pt idx="188">
                  <c:v>4.5508861151984811E-2</c:v>
                </c:pt>
                <c:pt idx="189">
                  <c:v>4.4994733210392213E-2</c:v>
                </c:pt>
                <c:pt idx="190">
                  <c:v>4.4485168148680643E-2</c:v>
                </c:pt>
                <c:pt idx="191">
                  <c:v>4.3980155587380387E-2</c:v>
                </c:pt>
                <c:pt idx="192">
                  <c:v>4.3479684243590652E-2</c:v>
                </c:pt>
                <c:pt idx="193">
                  <c:v>4.2983741963679933E-2</c:v>
                </c:pt>
                <c:pt idx="194">
                  <c:v>4.2492315755152534E-2</c:v>
                </c:pt>
                <c:pt idx="195">
                  <c:v>4.2005391817698849E-2</c:v>
                </c:pt>
                <c:pt idx="196">
                  <c:v>4.1522955573449205E-2</c:v>
                </c:pt>
                <c:pt idx="197">
                  <c:v>4.1044991696447632E-2</c:v>
                </c:pt>
                <c:pt idx="198">
                  <c:v>4.0571484141364009E-2</c:v>
                </c:pt>
                <c:pt idx="199">
                  <c:v>4.0102416171461548E-2</c:v>
                </c:pt>
                <c:pt idx="200">
                  <c:v>3.9637770385836005E-2</c:v>
                </c:pt>
                <c:pt idx="201">
                  <c:v>3.9177528745943616E-2</c:v>
                </c:pt>
                <c:pt idx="202">
                  <c:v>3.8721672601433332E-2</c:v>
                </c:pt>
                <c:pt idx="203">
                  <c:v>3.8270182715299368E-2</c:v>
                </c:pt>
                <c:pt idx="204">
                  <c:v>3.7823039288369574E-2</c:v>
                </c:pt>
                <c:pt idx="205">
                  <c:v>3.738022198314421E-2</c:v>
                </c:pt>
                <c:pt idx="206">
                  <c:v>3.6941709947000731E-2</c:v>
                </c:pt>
                <c:pt idx="207">
                  <c:v>3.6507481834778158E-2</c:v>
                </c:pt>
                <c:pt idx="208">
                  <c:v>3.6077515830755719E-2</c:v>
                </c:pt>
                <c:pt idx="209">
                  <c:v>3.5651789670039721E-2</c:v>
                </c:pt>
                <c:pt idx="210">
                  <c:v>3.5230280659371595E-2</c:v>
                </c:pt>
                <c:pt idx="211">
                  <c:v>3.4812965697371086E-2</c:v>
                </c:pt>
                <c:pt idx="212">
                  <c:v>3.4399821294227306E-2</c:v>
                </c:pt>
                <c:pt idx="213">
                  <c:v>3.3990823590849997E-2</c:v>
                </c:pt>
                <c:pt idx="214">
                  <c:v>3.3585948377494367E-2</c:v>
                </c:pt>
                <c:pt idx="215">
                  <c:v>3.3185171111870637E-2</c:v>
                </c:pt>
                <c:pt idx="216">
                  <c:v>3.2788466936751075E-2</c:v>
                </c:pt>
                <c:pt idx="217">
                  <c:v>3.2395810697085602E-2</c:v>
                </c:pt>
                <c:pt idx="218">
                  <c:v>3.2007176956637809E-2</c:v>
                </c:pt>
                <c:pt idx="219">
                  <c:v>3.162254001415235E-2</c:v>
                </c:pt>
                <c:pt idx="220">
                  <c:v>3.1241873919064599E-2</c:v>
                </c:pt>
                <c:pt idx="221">
                  <c:v>3.0865152486763654E-2</c:v>
                </c:pt>
                <c:pt idx="222">
                  <c:v>3.0492349313418595E-2</c:v>
                </c:pt>
                <c:pt idx="223">
                  <c:v>3.0123437790378717E-2</c:v>
                </c:pt>
                <c:pt idx="224">
                  <c:v>2.9758391118157729E-2</c:v>
                </c:pt>
                <c:pt idx="225">
                  <c:v>2.9397182320011393E-2</c:v>
                </c:pt>
                <c:pt idx="226">
                  <c:v>2.9039784255118616E-2</c:v>
                </c:pt>
                <c:pt idx="227">
                  <c:v>2.8686169631375279E-2</c:v>
                </c:pt>
                <c:pt idx="228">
                  <c:v>2.833631101780975E-2</c:v>
                </c:pt>
                <c:pt idx="229">
                  <c:v>2.7990180856629646E-2</c:v>
                </c:pt>
                <c:pt idx="230">
                  <c:v>2.7647751474907844E-2</c:v>
                </c:pt>
                <c:pt idx="231">
                  <c:v>2.7308995095917374E-2</c:v>
                </c:pt>
                <c:pt idx="232">
                  <c:v>2.6973883850122563E-2</c:v>
                </c:pt>
                <c:pt idx="233">
                  <c:v>2.6642389785835562E-2</c:v>
                </c:pt>
                <c:pt idx="234">
                  <c:v>2.6314484879545706E-2</c:v>
                </c:pt>
                <c:pt idx="235">
                  <c:v>2.5990141045930081E-2</c:v>
                </c:pt>
                <c:pt idx="236">
                  <c:v>2.5669330147552599E-2</c:v>
                </c:pt>
                <c:pt idx="237">
                  <c:v>2.5352024004259462E-2</c:v>
                </c:pt>
                <c:pt idx="238">
                  <c:v>2.5038194402278148E-2</c:v>
                </c:pt>
                <c:pt idx="239">
                  <c:v>2.4727813103027532E-2</c:v>
                </c:pt>
                <c:pt idx="240">
                  <c:v>2.4420851851645574E-2</c:v>
                </c:pt>
                <c:pt idx="241">
                  <c:v>2.4117282385242297E-2</c:v>
                </c:pt>
                <c:pt idx="242">
                  <c:v>2.3817076440884054E-2</c:v>
                </c:pt>
                <c:pt idx="243">
                  <c:v>2.3520205763316249E-2</c:v>
                </c:pt>
                <c:pt idx="244">
                  <c:v>2.3226642112430702E-2</c:v>
                </c:pt>
                <c:pt idx="245">
                  <c:v>2.2936357270484112E-2</c:v>
                </c:pt>
                <c:pt idx="246">
                  <c:v>2.2649323049073702E-2</c:v>
                </c:pt>
                <c:pt idx="247">
                  <c:v>2.2365511295876245E-2</c:v>
                </c:pt>
                <c:pt idx="248">
                  <c:v>2.2084893901156127E-2</c:v>
                </c:pt>
                <c:pt idx="249">
                  <c:v>2.1807442804048716E-2</c:v>
                </c:pt>
                <c:pt idx="250">
                  <c:v>2.153312999862405E-2</c:v>
                </c:pt>
                <c:pt idx="251">
                  <c:v>2.1261927539736991E-2</c:v>
                </c:pt>
                <c:pt idx="252">
                  <c:v>2.0993807548668787E-2</c:v>
                </c:pt>
                <c:pt idx="253">
                  <c:v>2.0728742218565705E-2</c:v>
                </c:pt>
                <c:pt idx="254">
                  <c:v>2.046670381967958E-2</c:v>
                </c:pt>
                <c:pt idx="255">
                  <c:v>2.0207664704415616E-2</c:v>
                </c:pt>
                <c:pt idx="256">
                  <c:v>1.9951597312192162E-2</c:v>
                </c:pt>
                <c:pt idx="257">
                  <c:v>1.9698474174117468E-2</c:v>
                </c:pt>
                <c:pt idx="258">
                  <c:v>1.9448267917488007E-2</c:v>
                </c:pt>
                <c:pt idx="259">
                  <c:v>1.9200951270113106E-2</c:v>
                </c:pt>
                <c:pt idx="260">
                  <c:v>1.8956497064470286E-2</c:v>
                </c:pt>
                <c:pt idx="261">
                  <c:v>1.8714878241695806E-2</c:v>
                </c:pt>
                <c:pt idx="262">
                  <c:v>1.8476067855414741E-2</c:v>
                </c:pt>
                <c:pt idx="263">
                  <c:v>1.8240039075414601E-2</c:v>
                </c:pt>
                <c:pt idx="264">
                  <c:v>1.8006765191167055E-2</c:v>
                </c:pt>
                <c:pt idx="265">
                  <c:v>1.7776219615201181E-2</c:v>
                </c:pt>
                <c:pt idx="266">
                  <c:v>1.75483758863328E-2</c:v>
                </c:pt>
                <c:pt idx="267">
                  <c:v>1.7323207672753246E-2</c:v>
                </c:pt>
                <c:pt idx="268">
                  <c:v>1.7100688774981582E-2</c:v>
                </c:pt>
                <c:pt idx="269">
                  <c:v>1.6880793128683957E-2</c:v>
                </c:pt>
                <c:pt idx="270">
                  <c:v>1.6663494807363462E-2</c:v>
                </c:pt>
                <c:pt idx="271">
                  <c:v>1.6448768024924298E-2</c:v>
                </c:pt>
                <c:pt idx="272">
                  <c:v>1.6236587138113434E-2</c:v>
                </c:pt>
                <c:pt idx="273">
                  <c:v>1.6026926648843195E-2</c:v>
                </c:pt>
                <c:pt idx="274">
                  <c:v>1.5819761206398119E-2</c:v>
                </c:pt>
                <c:pt idx="275">
                  <c:v>1.5615065609529105E-2</c:v>
                </c:pt>
                <c:pt idx="276">
                  <c:v>1.5412814808438157E-2</c:v>
                </c:pt>
                <c:pt idx="277">
                  <c:v>1.5212983906656652E-2</c:v>
                </c:pt>
                <c:pt idx="278">
                  <c:v>1.5015548162820087E-2</c:v>
                </c:pt>
                <c:pt idx="279">
                  <c:v>1.4820482992342444E-2</c:v>
                </c:pt>
                <c:pt idx="280">
                  <c:v>1.4627763968992544E-2</c:v>
                </c:pt>
                <c:pt idx="281">
                  <c:v>1.4437366826375803E-2</c:v>
                </c:pt>
                <c:pt idx="282">
                  <c:v>1.4249267459323447E-2</c:v>
                </c:pt>
                <c:pt idx="283">
                  <c:v>1.4063441925192311E-2</c:v>
                </c:pt>
                <c:pt idx="284">
                  <c:v>1.3879866445077584E-2</c:v>
                </c:pt>
                <c:pt idx="285">
                  <c:v>1.3698517404941008E-2</c:v>
                </c:pt>
                <c:pt idx="286">
                  <c:v>1.3519371356657142E-2</c:v>
                </c:pt>
                <c:pt idx="287">
                  <c:v>1.3342405018979941E-2</c:v>
                </c:pt>
                <c:pt idx="288">
                  <c:v>1.3167595278432049E-2</c:v>
                </c:pt>
                <c:pt idx="289">
                  <c:v>1.2994919190119145E-2</c:v>
                </c:pt>
                <c:pt idx="290">
                  <c:v>1.28243539784715E-2</c:v>
                </c:pt>
                <c:pt idx="291">
                  <c:v>1.265587703791499E-2</c:v>
                </c:pt>
                <c:pt idx="292">
                  <c:v>1.248946593347368E-2</c:v>
                </c:pt>
                <c:pt idx="293">
                  <c:v>1.2325098401305934E-2</c:v>
                </c:pt>
                <c:pt idx="294">
                  <c:v>1.216275234917643E-2</c:v>
                </c:pt>
                <c:pt idx="295">
                  <c:v>1.2002405856865527E-2</c:v>
                </c:pt>
                <c:pt idx="296">
                  <c:v>1.1844037176518498E-2</c:v>
                </c:pt>
                <c:pt idx="297">
                  <c:v>1.1687624732935999E-2</c:v>
                </c:pt>
                <c:pt idx="298">
                  <c:v>1.1533147123807996E-2</c:v>
                </c:pt>
                <c:pt idx="299">
                  <c:v>1.1380583119892705E-2</c:v>
                </c:pt>
                <c:pt idx="300">
                  <c:v>1.1229911665142445E-2</c:v>
                </c:pt>
                <c:pt idx="301">
                  <c:v>1.1081111876778002E-2</c:v>
                </c:pt>
                <c:pt idx="302">
                  <c:v>1.0934163045313241E-2</c:v>
                </c:pt>
                <c:pt idx="303">
                  <c:v>1.0789044634531576E-2</c:v>
                </c:pt>
                <c:pt idx="304">
                  <c:v>1.0645736281415855E-2</c:v>
                </c:pt>
                <c:pt idx="305">
                  <c:v>1.0504217796033241E-2</c:v>
                </c:pt>
                <c:pt idx="306">
                  <c:v>1.0364469161376582E-2</c:v>
                </c:pt>
                <c:pt idx="307">
                  <c:v>1.0226470533163739E-2</c:v>
                </c:pt>
                <c:pt idx="308">
                  <c:v>1.0090202239596273E-2</c:v>
                </c:pt>
                <c:pt idx="309">
                  <c:v>9.9556447810790188E-3</c:v>
                </c:pt>
                <c:pt idx="310">
                  <c:v>9.822778829901636E-3</c:v>
                </c:pt>
                <c:pt idx="311">
                  <c:v>9.6915852298838662E-3</c:v>
                </c:pt>
                <c:pt idx="312">
                  <c:v>9.5620449959853415E-3</c:v>
                </c:pt>
                <c:pt idx="313">
                  <c:v>9.4341393138815694E-3</c:v>
                </c:pt>
                <c:pt idx="314">
                  <c:v>9.3078495395071525E-3</c:v>
                </c:pt>
                <c:pt idx="315">
                  <c:v>9.1831571985674255E-3</c:v>
                </c:pt>
                <c:pt idx="316">
                  <c:v>9.0600439860197696E-3</c:v>
                </c:pt>
                <c:pt idx="317">
                  <c:v>8.938491765525686E-3</c:v>
                </c:pt>
                <c:pt idx="318">
                  <c:v>8.8184825688747172E-3</c:v>
                </c:pt>
                <c:pt idx="319">
                  <c:v>8.6999985953813471E-3</c:v>
                </c:pt>
                <c:pt idx="320">
                  <c:v>8.5830222112558956E-3</c:v>
                </c:pt>
                <c:pt idx="321">
                  <c:v>8.4675359489504616E-3</c:v>
                </c:pt>
                <c:pt idx="322">
                  <c:v>8.353522506480875E-3</c:v>
                </c:pt>
                <c:pt idx="323">
                  <c:v>8.2409647467256361E-3</c:v>
                </c:pt>
                <c:pt idx="324">
                  <c:v>8.1298456967028084E-3</c:v>
                </c:pt>
                <c:pt idx="325">
                  <c:v>8.0201485468258064E-3</c:v>
                </c:pt>
                <c:pt idx="326">
                  <c:v>7.9118566501389133E-3</c:v>
                </c:pt>
                <c:pt idx="327">
                  <c:v>7.804953521533417E-3</c:v>
                </c:pt>
                <c:pt idx="328">
                  <c:v>7.6994228369452683E-3</c:v>
                </c:pt>
                <c:pt idx="329">
                  <c:v>7.5952484325349868E-3</c:v>
                </c:pt>
                <c:pt idx="330">
                  <c:v>7.4924143038507902E-3</c:v>
                </c:pt>
                <c:pt idx="331">
                  <c:v>7.3909046049754823E-3</c:v>
                </c:pt>
                <c:pt idx="332">
                  <c:v>7.2907036476580782E-3</c:v>
                </c:pt>
                <c:pt idx="333">
                  <c:v>7.191795900430841E-3</c:v>
                </c:pt>
                <c:pt idx="334">
                  <c:v>7.0941659877123506E-3</c:v>
                </c:pt>
                <c:pt idx="335">
                  <c:v>6.9977986888974794E-3</c:v>
                </c:pt>
                <c:pt idx="336">
                  <c:v>6.9026789374348023E-3</c:v>
                </c:pt>
                <c:pt idx="337">
                  <c:v>6.8087918198922164E-3</c:v>
                </c:pt>
                <c:pt idx="338">
                  <c:v>6.7161225750113091E-3</c:v>
                </c:pt>
                <c:pt idx="339">
                  <c:v>6.6246565927511802E-3</c:v>
                </c:pt>
                <c:pt idx="340">
                  <c:v>6.5343794133223242E-3</c:v>
                </c:pt>
                <c:pt idx="341">
                  <c:v>6.4452767262111023E-3</c:v>
                </c:pt>
                <c:pt idx="342">
                  <c:v>6.3573343691954174E-3</c:v>
                </c:pt>
                <c:pt idx="343">
                  <c:v>6.2705383273521827E-3</c:v>
                </c:pt>
                <c:pt idx="344">
                  <c:v>6.1848747320570122E-3</c:v>
                </c:pt>
                <c:pt idx="345">
                  <c:v>6.1003298599768612E-3</c:v>
                </c:pt>
                <c:pt idx="346">
                  <c:v>6.0168901320558623E-3</c:v>
                </c:pt>
                <c:pt idx="347">
                  <c:v>5.9345421124950819E-3</c:v>
                </c:pt>
                <c:pt idx="348">
                  <c:v>5.8532725077265757E-3</c:v>
                </c:pt>
                <c:pt idx="349">
                  <c:v>5.7730681653821786E-3</c:v>
                </c:pt>
                <c:pt idx="350">
                  <c:v>5.6939160732575904E-3</c:v>
                </c:pt>
                <c:pt idx="351">
                  <c:v>5.6158033582720725E-3</c:v>
                </c:pt>
                <c:pt idx="352">
                  <c:v>5.5387172854242921E-3</c:v>
                </c:pt>
                <c:pt idx="353">
                  <c:v>5.4626452567446424E-3</c:v>
                </c:pt>
                <c:pt idx="354">
                  <c:v>5.3875748102444627E-3</c:v>
                </c:pt>
                <c:pt idx="355">
                  <c:v>5.3134936188626121E-3</c:v>
                </c:pt>
                <c:pt idx="356">
                  <c:v>5.2403894894096697E-3</c:v>
                </c:pt>
                <c:pt idx="357">
                  <c:v>5.1682503615101891E-3</c:v>
                </c:pt>
                <c:pt idx="358">
                  <c:v>5.0970643065433446E-3</c:v>
                </c:pt>
                <c:pt idx="359">
                  <c:v>5.026819526582303E-3</c:v>
                </c:pt>
                <c:pt idx="360">
                  <c:v>4.9575043533327178E-3</c:v>
                </c:pt>
                <c:pt idx="361">
                  <c:v>4.8891072470705118E-3</c:v>
                </c:pt>
                <c:pt idx="362">
                  <c:v>4.8216167955794425E-3</c:v>
                </c:pt>
                <c:pt idx="363">
                  <c:v>4.7550217130886375E-3</c:v>
                </c:pt>
                <c:pt idx="364">
                  <c:v>4.689310839210383E-3</c:v>
                </c:pt>
                <c:pt idx="365">
                  <c:v>4.6244731378785485E-3</c:v>
                </c:pt>
                <c:pt idx="366">
                  <c:v>4.5604976962877967E-3</c:v>
                </c:pt>
                <c:pt idx="367">
                  <c:v>4.4973737238339197E-3</c:v>
                </c:pt>
                <c:pt idx="368">
                  <c:v>4.4350905510555259E-3</c:v>
                </c:pt>
                <c:pt idx="369">
                  <c:v>4.3736376285773053E-3</c:v>
                </c:pt>
                <c:pt idx="370">
                  <c:v>4.3130045260551904E-3</c:v>
                </c:pt>
                <c:pt idx="371">
                  <c:v>4.2531809311235208E-3</c:v>
                </c:pt>
                <c:pt idx="372">
                  <c:v>4.1941566483445171E-3</c:v>
                </c:pt>
                <c:pt idx="373">
                  <c:v>4.1359215981602538E-3</c:v>
                </c:pt>
                <c:pt idx="374">
                  <c:v>4.0784658158473158E-3</c:v>
                </c:pt>
                <c:pt idx="375">
                  <c:v>4.0217794504743944E-3</c:v>
                </c:pt>
                <c:pt idx="376">
                  <c:v>3.9658527638629119E-3</c:v>
                </c:pt>
                <c:pt idx="377">
                  <c:v>3.9106761295509681E-3</c:v>
                </c:pt>
                <c:pt idx="378">
                  <c:v>3.856240031760706E-3</c:v>
                </c:pt>
                <c:pt idx="379">
                  <c:v>3.8025350643692891E-3</c:v>
                </c:pt>
                <c:pt idx="380">
                  <c:v>3.7495519298836881E-3</c:v>
                </c:pt>
                <c:pt idx="381">
                  <c:v>3.6972814384193665E-3</c:v>
                </c:pt>
                <c:pt idx="382">
                  <c:v>3.6457145066830727E-3</c:v>
                </c:pt>
                <c:pt idx="383">
                  <c:v>3.5948421569598488E-3</c:v>
                </c:pt>
                <c:pt idx="384">
                  <c:v>3.5446555161043961E-3</c:v>
                </c:pt>
                <c:pt idx="385">
                  <c:v>3.4951458145369824E-3</c:v>
                </c:pt>
                <c:pt idx="386">
                  <c:v>3.446304385243933E-3</c:v>
                </c:pt>
                <c:pt idx="387">
                  <c:v>3.398122662782868E-3</c:v>
                </c:pt>
                <c:pt idx="388">
                  <c:v>3.3505921822928348E-3</c:v>
                </c:pt>
                <c:pt idx="389">
                  <c:v>3.3037045785093799E-3</c:v>
                </c:pt>
                <c:pt idx="390">
                  <c:v>3.2574515847847408E-3</c:v>
                </c:pt>
                <c:pt idx="391">
                  <c:v>3.2118250321131704E-3</c:v>
                </c:pt>
                <c:pt idx="392">
                  <c:v>3.1668168481615755E-3</c:v>
                </c:pt>
                <c:pt idx="393">
                  <c:v>3.1224190563055258E-3</c:v>
                </c:pt>
                <c:pt idx="394">
                  <c:v>3.0786237746706778E-3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CA-4866-880A-8696F7EAD39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Sheet6!$A$4:$A$398</c:f>
              <c:numCache>
                <c:formatCode>General</c:formatCode>
                <c:ptCount val="395"/>
                <c:pt idx="0">
                  <c:v>1E-4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</c:numCache>
            </c:numRef>
          </c:xVal>
          <c:yVal>
            <c:numRef>
              <c:f>Sheet6!$D$4:$D$398</c:f>
              <c:numCache>
                <c:formatCode>General</c:formatCode>
                <c:ptCount val="395"/>
                <c:pt idx="0">
                  <c:v>0.4686296920924154</c:v>
                </c:pt>
                <c:pt idx="1">
                  <c:v>0.24964387716357661</c:v>
                </c:pt>
                <c:pt idx="2">
                  <c:v>0.2309929890376588</c:v>
                </c:pt>
                <c:pt idx="3">
                  <c:v>0.21997359478199469</c:v>
                </c:pt>
                <c:pt idx="4">
                  <c:v>0.21196177988384779</c:v>
                </c:pt>
                <c:pt idx="5">
                  <c:v>0.20556417789804851</c:v>
                </c:pt>
                <c:pt idx="6">
                  <c:v>0.20017516282562209</c:v>
                </c:pt>
                <c:pt idx="7">
                  <c:v>0.19547732656669808</c:v>
                </c:pt>
                <c:pt idx="8">
                  <c:v>0.19128374918457944</c:v>
                </c:pt>
                <c:pt idx="9">
                  <c:v>0.18747514686356104</c:v>
                </c:pt>
                <c:pt idx="10">
                  <c:v>0.1839707728277874</c:v>
                </c:pt>
                <c:pt idx="11">
                  <c:v>0.18071343604193843</c:v>
                </c:pt>
                <c:pt idx="12">
                  <c:v>0.17766114910454348</c:v>
                </c:pt>
                <c:pt idx="13">
                  <c:v>0.17478217340607433</c:v>
                </c:pt>
                <c:pt idx="14">
                  <c:v>0.1720519291086845</c:v>
                </c:pt>
                <c:pt idx="15">
                  <c:v>0.16945098724132671</c:v>
                </c:pt>
                <c:pt idx="16">
                  <c:v>0.16696371923759076</c:v>
                </c:pt>
                <c:pt idx="17">
                  <c:v>0.16457736164701633</c:v>
                </c:pt>
                <c:pt idx="18">
                  <c:v>0.16228135182556622</c:v>
                </c:pt>
                <c:pt idx="19">
                  <c:v>0.16006684560985895</c:v>
                </c:pt>
                <c:pt idx="20">
                  <c:v>0.15792636029137938</c:v>
                </c:pt>
                <c:pt idx="21">
                  <c:v>0.15585350577793253</c:v>
                </c:pt>
                <c:pt idx="22">
                  <c:v>0.15384277904437468</c:v>
                </c:pt>
                <c:pt idx="23">
                  <c:v>0.15188940480319474</c:v>
                </c:pt>
                <c:pt idx="24">
                  <c:v>0.14998921046303965</c:v>
                </c:pt>
                <c:pt idx="25">
                  <c:v>0.14813852688720189</c:v>
                </c:pt>
                <c:pt idx="26">
                  <c:v>0.14633410881742545</c:v>
                </c:pt>
                <c:pt idx="27">
                  <c:v>0.14457307046473389</c:v>
                </c:pt>
                <c:pt idx="28">
                  <c:v>0.14285283292499648</c:v>
                </c:pt>
                <c:pt idx="29">
                  <c:v>0.14117108090557637</c:v>
                </c:pt>
                <c:pt idx="30">
                  <c:v>0.13952572685135758</c:v>
                </c:pt>
                <c:pt idx="31">
                  <c:v>0.13791488100115518</c:v>
                </c:pt>
                <c:pt idx="32">
                  <c:v>0.13633682623483412</c:v>
                </c:pt>
                <c:pt idx="33">
                  <c:v>0.13478999681905277</c:v>
                </c:pt>
                <c:pt idx="34">
                  <c:v>0.13327296034752228</c:v>
                </c:pt>
                <c:pt idx="35">
                  <c:v>0.13178440231571883</c:v>
                </c:pt>
                <c:pt idx="36">
                  <c:v>0.13032311288130644</c:v>
                </c:pt>
                <c:pt idx="37">
                  <c:v>0.1288879754482693</c:v>
                </c:pt>
                <c:pt idx="38">
                  <c:v>0.1274779567808427</c:v>
                </c:pt>
                <c:pt idx="39">
                  <c:v>0.1260920984071707</c:v>
                </c:pt>
                <c:pt idx="40">
                  <c:v>0.12472950911547372</c:v>
                </c:pt>
                <c:pt idx="41">
                  <c:v>0.12338935837983818</c:v>
                </c:pt>
                <c:pt idx="42">
                  <c:v>0.12207087058040435</c:v>
                </c:pt>
                <c:pt idx="43">
                  <c:v>0.12077331990515167</c:v>
                </c:pt>
                <c:pt idx="44">
                  <c:v>0.11949602583874949</c:v>
                </c:pt>
                <c:pt idx="45">
                  <c:v>0.11823834915890657</c:v>
                </c:pt>
                <c:pt idx="46">
                  <c:v>0.11699968837296776</c:v>
                </c:pt>
                <c:pt idx="47">
                  <c:v>0.11577947653769084</c:v>
                </c:pt>
                <c:pt idx="48">
                  <c:v>0.11457717841359409</c:v>
                </c:pt>
                <c:pt idx="49">
                  <c:v>0.11339228791231989</c:v>
                </c:pt>
                <c:pt idx="50">
                  <c:v>0.11222432580136713</c:v>
                </c:pt>
                <c:pt idx="51">
                  <c:v>0.111072837635512</c:v>
                </c:pt>
                <c:pt idx="52">
                  <c:v>0.10993739188842712</c:v>
                </c:pt>
                <c:pt idx="53">
                  <c:v>0.10881757826155804</c:v>
                </c:pt>
                <c:pt idx="54">
                  <c:v>0.10771300615033004</c:v>
                </c:pt>
                <c:pt idx="55">
                  <c:v>0.10662330325033048</c:v>
                </c:pt>
                <c:pt idx="56">
                  <c:v>0.10554811428830795</c:v>
                </c:pt>
                <c:pt idx="57">
                  <c:v>0.10448709986471613</c:v>
                </c:pt>
                <c:pt idx="58">
                  <c:v>0.10343993539615097</c:v>
                </c:pt>
                <c:pt idx="59">
                  <c:v>0.10240631014742917</c:v>
                </c:pt>
                <c:pt idx="60">
                  <c:v>0.10138592634426662</c:v>
                </c:pt>
                <c:pt idx="61">
                  <c:v>0.1003784983585629</c:v>
                </c:pt>
                <c:pt idx="62">
                  <c:v>9.9383751959212313E-2</c:v>
                </c:pt>
                <c:pt idx="63">
                  <c:v>9.8401423622156176E-2</c:v>
                </c:pt>
                <c:pt idx="64">
                  <c:v>9.743125989408441E-2</c:v>
                </c:pt>
                <c:pt idx="65">
                  <c:v>9.6473016804805078E-2</c:v>
                </c:pt>
                <c:pt idx="66">
                  <c:v>9.5526459323830928E-2</c:v>
                </c:pt>
                <c:pt idx="67">
                  <c:v>9.459136085720446E-2</c:v>
                </c:pt>
                <c:pt idx="68">
                  <c:v>9.3667502780993117E-2</c:v>
                </c:pt>
                <c:pt idx="69">
                  <c:v>9.275467400825399E-2</c:v>
                </c:pt>
                <c:pt idx="70">
                  <c:v>9.1852670586587748E-2</c:v>
                </c:pt>
                <c:pt idx="71">
                  <c:v>9.096129532368992E-2</c:v>
                </c:pt>
                <c:pt idx="72">
                  <c:v>9.008035743855973E-2</c:v>
                </c:pt>
                <c:pt idx="73">
                  <c:v>8.9209672236253548E-2</c:v>
                </c:pt>
                <c:pt idx="74">
                  <c:v>8.8349060804271115E-2</c:v>
                </c:pt>
                <c:pt idx="75">
                  <c:v>8.7498349728842559E-2</c:v>
                </c:pt>
                <c:pt idx="76">
                  <c:v>8.6657370829543612E-2</c:v>
                </c:pt>
                <c:pt idx="77">
                  <c:v>8.5825960910812155E-2</c:v>
                </c:pt>
                <c:pt idx="78">
                  <c:v>8.5003961529065877E-2</c:v>
                </c:pt>
                <c:pt idx="79">
                  <c:v>8.4191218774238186E-2</c:v>
                </c:pt>
                <c:pt idx="80">
                  <c:v>8.3387583064652895E-2</c:v>
                </c:pt>
                <c:pt idx="81">
                  <c:v>8.259290895425167E-2</c:v>
                </c:pt>
                <c:pt idx="82">
                  <c:v>8.1807054951273453E-2</c:v>
                </c:pt>
                <c:pt idx="83">
                  <c:v>8.1029883347560575E-2</c:v>
                </c:pt>
                <c:pt idx="84">
                  <c:v>8.0261260057735845E-2</c:v>
                </c:pt>
                <c:pt idx="85">
                  <c:v>7.9501054467556981E-2</c:v>
                </c:pt>
                <c:pt idx="86">
                  <c:v>7.8749139290811634E-2</c:v>
                </c:pt>
                <c:pt idx="87">
                  <c:v>7.8005390434167349E-2</c:v>
                </c:pt>
                <c:pt idx="88">
                  <c:v>7.7269686869437693E-2</c:v>
                </c:pt>
                <c:pt idx="89">
                  <c:v>7.6541910512768305E-2</c:v>
                </c:pt>
                <c:pt idx="90">
                  <c:v>7.5821946110284699E-2</c:v>
                </c:pt>
                <c:pt idx="91">
                  <c:v>7.5109681129779851E-2</c:v>
                </c:pt>
                <c:pt idx="92">
                  <c:v>7.4405005658051013E-2</c:v>
                </c:pt>
                <c:pt idx="93">
                  <c:v>7.3707812303524856E-2</c:v>
                </c:pt>
                <c:pt idx="94">
                  <c:v>7.3017996103836774E-2</c:v>
                </c:pt>
                <c:pt idx="95">
                  <c:v>7.2335454438055294E-2</c:v>
                </c:pt>
                <c:pt idx="96">
                  <c:v>7.1660086943264159E-2</c:v>
                </c:pt>
                <c:pt idx="97">
                  <c:v>7.0991795435236524E-2</c:v>
                </c:pt>
                <c:pt idx="98">
                  <c:v>7.0330483832953233E-2</c:v>
                </c:pt>
                <c:pt idx="99">
                  <c:v>6.9676058086736367E-2</c:v>
                </c:pt>
                <c:pt idx="100">
                  <c:v>6.9028426109783367E-2</c:v>
                </c:pt>
                <c:pt idx="101">
                  <c:v>6.8387497712903672E-2</c:v>
                </c:pt>
                <c:pt idx="102">
                  <c:v>6.7753184542271777E-2</c:v>
                </c:pt>
                <c:pt idx="103">
                  <c:v>6.7125400020024553E-2</c:v>
                </c:pt>
                <c:pt idx="104">
                  <c:v>6.6504059287541245E-2</c:v>
                </c:pt>
                <c:pt idx="105">
                  <c:v>6.5889079151255733E-2</c:v>
                </c:pt>
                <c:pt idx="106">
                  <c:v>6.5280378030860661E-2</c:v>
                </c:pt>
                <c:pt idx="107">
                  <c:v>6.4677875909771795E-2</c:v>
                </c:pt>
                <c:pt idx="108">
                  <c:v>6.4081494287729593E-2</c:v>
                </c:pt>
                <c:pt idx="109">
                  <c:v>6.3491156135423277E-2</c:v>
                </c:pt>
                <c:pt idx="110">
                  <c:v>6.2906785851028851E-2</c:v>
                </c:pt>
                <c:pt idx="111">
                  <c:v>6.2328309218560939E-2</c:v>
                </c:pt>
                <c:pt idx="112">
                  <c:v>6.1755653367942684E-2</c:v>
                </c:pt>
                <c:pt idx="113">
                  <c:v>6.1188746736705553E-2</c:v>
                </c:pt>
                <c:pt idx="114">
                  <c:v>6.0627519033234899E-2</c:v>
                </c:pt>
                <c:pt idx="115">
                  <c:v>6.0071901201483188E-2</c:v>
                </c:pt>
                <c:pt idx="116">
                  <c:v>5.9521825387076802E-2</c:v>
                </c:pt>
                <c:pt idx="117">
                  <c:v>5.897722490474723E-2</c:v>
                </c:pt>
                <c:pt idx="118">
                  <c:v>5.8438034207021095E-2</c:v>
                </c:pt>
                <c:pt idx="119">
                  <c:v>5.7904188854107703E-2</c:v>
                </c:pt>
                <c:pt idx="120">
                  <c:v>5.7375625484925787E-2</c:v>
                </c:pt>
                <c:pt idx="121">
                  <c:v>5.6852281789215177E-2</c:v>
                </c:pt>
                <c:pt idx="122">
                  <c:v>5.6334096480681571E-2</c:v>
                </c:pt>
                <c:pt idx="123">
                  <c:v>5.5821009271125772E-2</c:v>
                </c:pt>
                <c:pt idx="124">
                  <c:v>5.5312960845511627E-2</c:v>
                </c:pt>
                <c:pt idx="125">
                  <c:v>5.4809892837928871E-2</c:v>
                </c:pt>
                <c:pt idx="126">
                  <c:v>5.4311747808410367E-2</c:v>
                </c:pt>
                <c:pt idx="127">
                  <c:v>5.3818469220564477E-2</c:v>
                </c:pt>
                <c:pt idx="128">
                  <c:v>5.3330001419986166E-2</c:v>
                </c:pt>
                <c:pt idx="129">
                  <c:v>5.2846289613411888E-2</c:v>
                </c:pt>
                <c:pt idx="130">
                  <c:v>5.2367279848585559E-2</c:v>
                </c:pt>
                <c:pt idx="131">
                  <c:v>5.189291899480427E-2</c:v>
                </c:pt>
                <c:pt idx="132">
                  <c:v>5.1423154724114309E-2</c:v>
                </c:pt>
                <c:pt idx="133">
                  <c:v>5.0957935493129443E-2</c:v>
                </c:pt>
                <c:pt idx="134">
                  <c:v>5.0497210525444931E-2</c:v>
                </c:pt>
                <c:pt idx="135">
                  <c:v>5.004092979462188E-2</c:v>
                </c:pt>
                <c:pt idx="136">
                  <c:v>4.9589044007718304E-2</c:v>
                </c:pt>
                <c:pt idx="137">
                  <c:v>4.9141504589343861E-2</c:v>
                </c:pt>
                <c:pt idx="138">
                  <c:v>4.8698263666216768E-2</c:v>
                </c:pt>
                <c:pt idx="139">
                  <c:v>4.8259274052202435E-2</c:v>
                </c:pt>
                <c:pt idx="140">
                  <c:v>4.7824489233814098E-2</c:v>
                </c:pt>
                <c:pt idx="141">
                  <c:v>4.7393863356156973E-2</c:v>
                </c:pt>
                <c:pt idx="142">
                  <c:v>4.6967351209298284E-2</c:v>
                </c:pt>
                <c:pt idx="143">
                  <c:v>4.6544908215046275E-2</c:v>
                </c:pt>
                <c:pt idx="144">
                  <c:v>4.6126490414122E-2</c:v>
                </c:pt>
                <c:pt idx="145">
                  <c:v>4.5712054453708961E-2</c:v>
                </c:pt>
                <c:pt idx="146">
                  <c:v>4.5301557575365678E-2</c:v>
                </c:pt>
                <c:pt idx="147">
                  <c:v>4.4894957603287516E-2</c:v>
                </c:pt>
                <c:pt idx="148">
                  <c:v>4.4492212932904382E-2</c:v>
                </c:pt>
                <c:pt idx="149">
                  <c:v>4.4093282519801776E-2</c:v>
                </c:pt>
                <c:pt idx="150">
                  <c:v>4.3698125868952956E-2</c:v>
                </c:pt>
                <c:pt idx="151">
                  <c:v>4.3306703024250853E-2</c:v>
                </c:pt>
                <c:pt idx="152">
                  <c:v>4.2918974558328708E-2</c:v>
                </c:pt>
                <c:pt idx="153">
                  <c:v>4.2534901562658704E-2</c:v>
                </c:pt>
                <c:pt idx="154">
                  <c:v>4.2154445637918848E-2</c:v>
                </c:pt>
                <c:pt idx="155">
                  <c:v>4.1777568884618276E-2</c:v>
                </c:pt>
                <c:pt idx="156">
                  <c:v>4.1404233893971812E-2</c:v>
                </c:pt>
                <c:pt idx="157">
                  <c:v>4.1034403739015096E-2</c:v>
                </c:pt>
                <c:pt idx="158">
                  <c:v>4.0668041965951682E-2</c:v>
                </c:pt>
                <c:pt idx="159">
                  <c:v>4.0305112585724182E-2</c:v>
                </c:pt>
                <c:pt idx="160">
                  <c:v>3.9945580065801727E-2</c:v>
                </c:pt>
                <c:pt idx="161">
                  <c:v>3.9589409322176215E-2</c:v>
                </c:pt>
                <c:pt idx="162">
                  <c:v>3.9236565711560485E-2</c:v>
                </c:pt>
                <c:pt idx="163">
                  <c:v>3.8887015023781307E-2</c:v>
                </c:pt>
                <c:pt idx="164">
                  <c:v>3.8540723474361077E-2</c:v>
                </c:pt>
                <c:pt idx="165">
                  <c:v>3.8197657697281548E-2</c:v>
                </c:pt>
                <c:pt idx="166">
                  <c:v>3.7857784737923943E-2</c:v>
                </c:pt>
                <c:pt idx="167">
                  <c:v>3.75210720461795E-2</c:v>
                </c:pt>
                <c:pt idx="168">
                  <c:v>3.7187487469724903E-2</c:v>
                </c:pt>
                <c:pt idx="169">
                  <c:v>3.6856999247457577E-2</c:v>
                </c:pt>
                <c:pt idx="170">
                  <c:v>3.6529576003085283E-2</c:v>
                </c:pt>
                <c:pt idx="171">
                  <c:v>3.6205186738865677E-2</c:v>
                </c:pt>
                <c:pt idx="172">
                  <c:v>3.5883800829490595E-2</c:v>
                </c:pt>
                <c:pt idx="173">
                  <c:v>3.5565388016110873E-2</c:v>
                </c:pt>
                <c:pt idx="174">
                  <c:v>3.524991840049737E-2</c:v>
                </c:pt>
                <c:pt idx="175">
                  <c:v>3.4937362439333715E-2</c:v>
                </c:pt>
                <c:pt idx="176">
                  <c:v>3.4627690938637178E-2</c:v>
                </c:pt>
                <c:pt idx="177">
                  <c:v>3.4320875048303355E-2</c:v>
                </c:pt>
                <c:pt idx="178">
                  <c:v>3.4016886256771309E-2</c:v>
                </c:pt>
                <c:pt idx="179">
                  <c:v>3.3715696385805391E-2</c:v>
                </c:pt>
                <c:pt idx="180">
                  <c:v>3.3417277585390252E-2</c:v>
                </c:pt>
                <c:pt idx="181">
                  <c:v>3.3121602328735913E-2</c:v>
                </c:pt>
                <c:pt idx="182">
                  <c:v>3.2828643407389481E-2</c:v>
                </c:pt>
                <c:pt idx="183">
                  <c:v>3.2538373926450516E-2</c:v>
                </c:pt>
                <c:pt idx="184">
                  <c:v>3.2250767299887101E-2</c:v>
                </c:pt>
                <c:pt idx="185">
                  <c:v>3.1965797245949668E-2</c:v>
                </c:pt>
                <c:pt idx="186">
                  <c:v>3.1683437782679839E-2</c:v>
                </c:pt>
                <c:pt idx="187">
                  <c:v>3.1403663223511701E-2</c:v>
                </c:pt>
                <c:pt idx="188">
                  <c:v>3.112644817296269E-2</c:v>
                </c:pt>
                <c:pt idx="189">
                  <c:v>3.0851767522411994E-2</c:v>
                </c:pt>
                <c:pt idx="190">
                  <c:v>3.0579596445963579E-2</c:v>
                </c:pt>
                <c:pt idx="191">
                  <c:v>3.0309910396392022E-2</c:v>
                </c:pt>
                <c:pt idx="192">
                  <c:v>3.0042685101168552E-2</c:v>
                </c:pt>
                <c:pt idx="193">
                  <c:v>2.9777896558565192E-2</c:v>
                </c:pt>
                <c:pt idx="194">
                  <c:v>2.9515521033835184E-2</c:v>
                </c:pt>
                <c:pt idx="195">
                  <c:v>2.925553505546722E-2</c:v>
                </c:pt>
                <c:pt idx="196">
                  <c:v>2.8997915411512011E-2</c:v>
                </c:pt>
                <c:pt idx="197">
                  <c:v>2.8742639145978931E-2</c:v>
                </c:pt>
                <c:pt idx="198">
                  <c:v>2.8489683555301033E-2</c:v>
                </c:pt>
                <c:pt idx="199">
                  <c:v>2.8239026184866855E-2</c:v>
                </c:pt>
                <c:pt idx="200">
                  <c:v>2.7990644825616966E-2</c:v>
                </c:pt>
                <c:pt idx="201">
                  <c:v>2.7744517510703916E-2</c:v>
                </c:pt>
                <c:pt idx="202">
                  <c:v>2.750062251221376E-2</c:v>
                </c:pt>
                <c:pt idx="203">
                  <c:v>2.7258938337947746E-2</c:v>
                </c:pt>
                <c:pt idx="204">
                  <c:v>2.701944372826267E-2</c:v>
                </c:pt>
                <c:pt idx="205">
                  <c:v>2.6782117652968312E-2</c:v>
                </c:pt>
                <c:pt idx="206">
                  <c:v>2.6546939308280709E-2</c:v>
                </c:pt>
                <c:pt idx="207">
                  <c:v>2.6313888113829832E-2</c:v>
                </c:pt>
                <c:pt idx="208">
                  <c:v>2.608294370972028E-2</c:v>
                </c:pt>
                <c:pt idx="209">
                  <c:v>2.585408595364392E-2</c:v>
                </c:pt>
                <c:pt idx="210">
                  <c:v>2.5627294918042869E-2</c:v>
                </c:pt>
                <c:pt idx="211">
                  <c:v>2.5402550887322156E-2</c:v>
                </c:pt>
                <c:pt idx="212">
                  <c:v>2.5179834355110255E-2</c:v>
                </c:pt>
                <c:pt idx="213">
                  <c:v>2.4959126021566944E-2</c:v>
                </c:pt>
                <c:pt idx="214">
                  <c:v>2.474040679073701E-2</c:v>
                </c:pt>
                <c:pt idx="215">
                  <c:v>2.4523657767948865E-2</c:v>
                </c:pt>
                <c:pt idx="216">
                  <c:v>2.4308860257257137E-2</c:v>
                </c:pt>
                <c:pt idx="217">
                  <c:v>2.4095995758928023E-2</c:v>
                </c:pt>
                <c:pt idx="218">
                  <c:v>2.3885045966966612E-2</c:v>
                </c:pt>
                <c:pt idx="219">
                  <c:v>2.3675992766685146E-2</c:v>
                </c:pt>
                <c:pt idx="220">
                  <c:v>2.346881823231135E-2</c:v>
                </c:pt>
                <c:pt idx="221">
                  <c:v>2.3263504624635879E-2</c:v>
                </c:pt>
                <c:pt idx="222">
                  <c:v>2.3060034388698074E-2</c:v>
                </c:pt>
                <c:pt idx="223">
                  <c:v>2.2858390151509155E-2</c:v>
                </c:pt>
                <c:pt idx="224">
                  <c:v>2.2658554719812079E-2</c:v>
                </c:pt>
                <c:pt idx="225">
                  <c:v>2.2460511077877138E-2</c:v>
                </c:pt>
                <c:pt idx="226">
                  <c:v>2.2264242385332759E-2</c:v>
                </c:pt>
                <c:pt idx="227">
                  <c:v>2.206973197503051E-2</c:v>
                </c:pt>
                <c:pt idx="228">
                  <c:v>2.1876963350943697E-2</c:v>
                </c:pt>
                <c:pt idx="229">
                  <c:v>2.1685920186098932E-2</c:v>
                </c:pt>
                <c:pt idx="230">
                  <c:v>2.1496586320539732E-2</c:v>
                </c:pt>
                <c:pt idx="231">
                  <c:v>2.1308945759321775E-2</c:v>
                </c:pt>
                <c:pt idx="232">
                  <c:v>2.1122982670538928E-2</c:v>
                </c:pt>
                <c:pt idx="233">
                  <c:v>2.0938681383379492E-2</c:v>
                </c:pt>
                <c:pt idx="234">
                  <c:v>2.0756026386212129E-2</c:v>
                </c:pt>
                <c:pt idx="235">
                  <c:v>2.0575002324700685E-2</c:v>
                </c:pt>
                <c:pt idx="236">
                  <c:v>2.0395593999947496E-2</c:v>
                </c:pt>
                <c:pt idx="237">
                  <c:v>2.0217786366664554E-2</c:v>
                </c:pt>
                <c:pt idx="238">
                  <c:v>2.004156453137183E-2</c:v>
                </c:pt>
                <c:pt idx="239">
                  <c:v>1.9866913750622522E-2</c:v>
                </c:pt>
                <c:pt idx="240">
                  <c:v>1.9693819429254349E-2</c:v>
                </c:pt>
                <c:pt idx="241">
                  <c:v>1.9522267118666684E-2</c:v>
                </c:pt>
                <c:pt idx="242">
                  <c:v>1.9352242515122759E-2</c:v>
                </c:pt>
                <c:pt idx="243">
                  <c:v>1.9183731458076662E-2</c:v>
                </c:pt>
                <c:pt idx="244">
                  <c:v>1.9016719928524564E-2</c:v>
                </c:pt>
                <c:pt idx="245">
                  <c:v>1.8851194047379637E-2</c:v>
                </c:pt>
                <c:pt idx="246">
                  <c:v>1.8687140073870383E-2</c:v>
                </c:pt>
                <c:pt idx="247">
                  <c:v>1.8524544403961795E-2</c:v>
                </c:pt>
                <c:pt idx="248">
                  <c:v>1.8363393568798889E-2</c:v>
                </c:pt>
                <c:pt idx="249">
                  <c:v>1.8203674233172408E-2</c:v>
                </c:pt>
                <c:pt idx="250">
                  <c:v>1.8045373194005971E-2</c:v>
                </c:pt>
                <c:pt idx="251">
                  <c:v>1.7888477378864551E-2</c:v>
                </c:pt>
                <c:pt idx="252">
                  <c:v>1.7732973844483729E-2</c:v>
                </c:pt>
                <c:pt idx="253">
                  <c:v>1.7578849775319344E-2</c:v>
                </c:pt>
                <c:pt idx="254">
                  <c:v>1.7426092482117277E-2</c:v>
                </c:pt>
                <c:pt idx="255">
                  <c:v>1.7274689400502918E-2</c:v>
                </c:pt>
                <c:pt idx="256">
                  <c:v>1.7124628089589925E-2</c:v>
                </c:pt>
                <c:pt idx="257">
                  <c:v>1.6975896230608058E-2</c:v>
                </c:pt>
                <c:pt idx="258">
                  <c:v>1.6828481625549615E-2</c:v>
                </c:pt>
                <c:pt idx="259">
                  <c:v>1.6682372195834235E-2</c:v>
                </c:pt>
                <c:pt idx="260">
                  <c:v>1.653755598099169E-2</c:v>
                </c:pt>
                <c:pt idx="261">
                  <c:v>1.6394021137362359E-2</c:v>
                </c:pt>
                <c:pt idx="262">
                  <c:v>1.6251755936815129E-2</c:v>
                </c:pt>
                <c:pt idx="263">
                  <c:v>1.6110748765482279E-2</c:v>
                </c:pt>
                <c:pt idx="264">
                  <c:v>1.5970988122511302E-2</c:v>
                </c:pt>
                <c:pt idx="265">
                  <c:v>1.5832462618833046E-2</c:v>
                </c:pt>
                <c:pt idx="266">
                  <c:v>1.569516097594623E-2</c:v>
                </c:pt>
                <c:pt idx="267">
                  <c:v>1.5559072024717804E-2</c:v>
                </c:pt>
                <c:pt idx="268">
                  <c:v>1.5424184704198993E-2</c:v>
                </c:pt>
                <c:pt idx="269">
                  <c:v>1.5290488060456794E-2</c:v>
                </c:pt>
                <c:pt idx="270">
                  <c:v>1.5157971245420548E-2</c:v>
                </c:pt>
                <c:pt idx="271">
                  <c:v>1.5026623515743515E-2</c:v>
                </c:pt>
                <c:pt idx="272">
                  <c:v>1.4896434231678968E-2</c:v>
                </c:pt>
                <c:pt idx="273">
                  <c:v>1.4767392855970805E-2</c:v>
                </c:pt>
                <c:pt idx="274">
                  <c:v>1.463948895275829E-2</c:v>
                </c:pt>
                <c:pt idx="275">
                  <c:v>1.4512712186494721E-2</c:v>
                </c:pt>
                <c:pt idx="276">
                  <c:v>1.4387052320879844E-2</c:v>
                </c:pt>
                <c:pt idx="277">
                  <c:v>1.4262499217805766E-2</c:v>
                </c:pt>
                <c:pt idx="278">
                  <c:v>1.4139042836316068E-2</c:v>
                </c:pt>
                <c:pt idx="279">
                  <c:v>1.4016673231578118E-2</c:v>
                </c:pt>
                <c:pt idx="280">
                  <c:v>1.3895380553868089E-2</c:v>
                </c:pt>
                <c:pt idx="281">
                  <c:v>1.377515504756875E-2</c:v>
                </c:pt>
                <c:pt idx="282">
                  <c:v>1.3655987050179652E-2</c:v>
                </c:pt>
                <c:pt idx="283">
                  <c:v>1.3537866991339563E-2</c:v>
                </c:pt>
                <c:pt idx="284">
                  <c:v>1.3420785391861017E-2</c:v>
                </c:pt>
                <c:pt idx="285">
                  <c:v>1.3304732862776674E-2</c:v>
                </c:pt>
                <c:pt idx="286">
                  <c:v>1.3189700104397444E-2</c:v>
                </c:pt>
                <c:pt idx="287">
                  <c:v>1.3075677905382086E-2</c:v>
                </c:pt>
                <c:pt idx="288">
                  <c:v>1.2962657141818126E-2</c:v>
                </c:pt>
                <c:pt idx="289">
                  <c:v>1.2850628776313979E-2</c:v>
                </c:pt>
                <c:pt idx="290">
                  <c:v>1.2739583857102063E-2</c:v>
                </c:pt>
                <c:pt idx="291">
                  <c:v>1.2629513517152694E-2</c:v>
                </c:pt>
                <c:pt idx="292">
                  <c:v>1.2520408973298716E-2</c:v>
                </c:pt>
                <c:pt idx="293">
                  <c:v>1.2412261525370546E-2</c:v>
                </c:pt>
                <c:pt idx="294">
                  <c:v>1.2305062555341686E-2</c:v>
                </c:pt>
                <c:pt idx="295">
                  <c:v>1.2198803526484284E-2</c:v>
                </c:pt>
                <c:pt idx="296">
                  <c:v>1.2093475982534886E-2</c:v>
                </c:pt>
                <c:pt idx="297">
                  <c:v>1.1989071546869961E-2</c:v>
                </c:pt>
                <c:pt idx="298">
                  <c:v>1.1885581921691243E-2</c:v>
                </c:pt>
                <c:pt idx="299">
                  <c:v>1.1782998887220659E-2</c:v>
                </c:pt>
                <c:pt idx="300">
                  <c:v>1.1681314300904732E-2</c:v>
                </c:pt>
                <c:pt idx="301">
                  <c:v>1.1580520096628296E-2</c:v>
                </c:pt>
                <c:pt idx="302">
                  <c:v>1.1480608283937434E-2</c:v>
                </c:pt>
                <c:pt idx="303">
                  <c:v>1.1381570947271439E-2</c:v>
                </c:pt>
                <c:pt idx="304">
                  <c:v>1.1283400245203754E-2</c:v>
                </c:pt>
                <c:pt idx="305">
                  <c:v>1.1186088409691671E-2</c:v>
                </c:pt>
                <c:pt idx="306">
                  <c:v>1.1089627745334748E-2</c:v>
                </c:pt>
                <c:pt idx="307">
                  <c:v>1.0994010628641779E-2</c:v>
                </c:pt>
                <c:pt idx="308">
                  <c:v>1.0899229507306141E-2</c:v>
                </c:pt>
                <c:pt idx="309">
                  <c:v>1.080527689948957E-2</c:v>
                </c:pt>
                <c:pt idx="310">
                  <c:v>1.0712145393114016E-2</c:v>
                </c:pt>
                <c:pt idx="311">
                  <c:v>1.06198276451617E-2</c:v>
                </c:pt>
                <c:pt idx="312">
                  <c:v>1.0528316380983048E-2</c:v>
                </c:pt>
                <c:pt idx="313">
                  <c:v>1.0437604393612552E-2</c:v>
                </c:pt>
                <c:pt idx="314">
                  <c:v>1.0347684543092374E-2</c:v>
                </c:pt>
                <c:pt idx="315">
                  <c:v>1.025854975580357E-2</c:v>
                </c:pt>
                <c:pt idx="316">
                  <c:v>1.017019302380491E-2</c:v>
                </c:pt>
                <c:pt idx="317">
                  <c:v>1.0082607404179102E-2</c:v>
                </c:pt>
                <c:pt idx="318">
                  <c:v>9.9957860183863701E-3</c:v>
                </c:pt>
                <c:pt idx="319">
                  <c:v>9.9097220516252693E-3</c:v>
                </c:pt>
                <c:pt idx="320">
                  <c:v>9.8244087522006574E-3</c:v>
                </c:pt>
                <c:pt idx="321">
                  <c:v>9.7398394308987057E-3</c:v>
                </c:pt>
                <c:pt idx="322">
                  <c:v>9.6560074603688709E-3</c:v>
                </c:pt>
                <c:pt idx="323">
                  <c:v>9.5729062745127172E-3</c:v>
                </c:pt>
                <c:pt idx="324">
                  <c:v>9.4905293678795022E-3</c:v>
                </c:pt>
                <c:pt idx="325">
                  <c:v>9.4088702950684867E-3</c:v>
                </c:pt>
                <c:pt idx="326">
                  <c:v>9.3279226701377949E-3</c:v>
                </c:pt>
                <c:pt idx="327">
                  <c:v>9.247680166019779E-3</c:v>
                </c:pt>
                <c:pt idx="328">
                  <c:v>9.1681365139428435E-3</c:v>
                </c:pt>
                <c:pt idx="329">
                  <c:v>9.0892855028595343E-3</c:v>
                </c:pt>
                <c:pt idx="330">
                  <c:v>9.0111209788810067E-3</c:v>
                </c:pt>
                <c:pt idx="331">
                  <c:v>8.9336368447175112E-3</c:v>
                </c:pt>
                <c:pt idx="332">
                  <c:v>8.8568270591250844E-3</c:v>
                </c:pt>
                <c:pt idx="333">
                  <c:v>8.780685636358242E-3</c:v>
                </c:pt>
                <c:pt idx="334">
                  <c:v>8.7052066456285229E-3</c:v>
                </c:pt>
                <c:pt idx="335">
                  <c:v>8.6303842105690219E-3</c:v>
                </c:pt>
                <c:pt idx="336">
                  <c:v>8.5562125087046206E-3</c:v>
                </c:pt>
                <c:pt idx="337">
                  <c:v>8.4826857709279554E-3</c:v>
                </c:pt>
                <c:pt idx="338">
                  <c:v>8.4097982809810314E-3</c:v>
                </c:pt>
                <c:pt idx="339">
                  <c:v>8.3375443749423867E-3</c:v>
                </c:pt>
                <c:pt idx="340">
                  <c:v>8.2659184407197911E-3</c:v>
                </c:pt>
                <c:pt idx="341">
                  <c:v>8.1949149175483491E-3</c:v>
                </c:pt>
                <c:pt idx="342">
                  <c:v>8.1245282954939442E-3</c:v>
                </c:pt>
                <c:pt idx="343">
                  <c:v>8.0547531149620395E-3</c:v>
                </c:pt>
                <c:pt idx="344">
                  <c:v>7.9855839662116221E-3</c:v>
                </c:pt>
                <c:pt idx="345">
                  <c:v>7.9170154888744144E-3</c:v>
                </c:pt>
                <c:pt idx="346">
                  <c:v>7.8490423714790789E-3</c:v>
                </c:pt>
                <c:pt idx="347">
                  <c:v>7.7816593509805326E-3</c:v>
                </c:pt>
                <c:pt idx="348">
                  <c:v>7.7148612122942247E-3</c:v>
                </c:pt>
                <c:pt idx="349">
                  <c:v>7.648642787835276E-3</c:v>
                </c:pt>
                <c:pt idx="350">
                  <c:v>7.5829989570625582E-3</c:v>
                </c:pt>
                <c:pt idx="351">
                  <c:v>7.5179246460274855E-3</c:v>
                </c:pt>
                <c:pt idx="352">
                  <c:v>7.4534148269276082E-3</c:v>
                </c:pt>
                <c:pt idx="353">
                  <c:v>7.3894645176648295E-3</c:v>
                </c:pt>
                <c:pt idx="354">
                  <c:v>7.3260687814082678E-3</c:v>
                </c:pt>
                <c:pt idx="355">
                  <c:v>7.2632227261617026E-3</c:v>
                </c:pt>
                <c:pt idx="356">
                  <c:v>7.2009215043355064E-3</c:v>
                </c:pt>
                <c:pt idx="357">
                  <c:v>7.1391603123230367E-3</c:v>
                </c:pt>
                <c:pt idx="358">
                  <c:v>7.0779343900814404E-3</c:v>
                </c:pt>
                <c:pt idx="359">
                  <c:v>7.0172390207167848E-3</c:v>
                </c:pt>
                <c:pt idx="360">
                  <c:v>6.957069530073543E-3</c:v>
                </c:pt>
                <c:pt idx="361">
                  <c:v>6.8974212863282518E-3</c:v>
                </c:pt>
                <c:pt idx="362">
                  <c:v>6.8382896995874288E-3</c:v>
                </c:pt>
                <c:pt idx="363">
                  <c:v>6.7796702214896138E-3</c:v>
                </c:pt>
                <c:pt idx="364">
                  <c:v>6.721558344811477E-3</c:v>
                </c:pt>
                <c:pt idx="365">
                  <c:v>6.6639496030780551E-3</c:v>
                </c:pt>
                <c:pt idx="366">
                  <c:v>6.6068395701769063E-3</c:v>
                </c:pt>
                <c:pt idx="367">
                  <c:v>6.5502238599762863E-3</c:v>
                </c:pt>
                <c:pt idx="368">
                  <c:v>6.4940981259471921E-3</c:v>
                </c:pt>
                <c:pt idx="369">
                  <c:v>6.4384580607892757E-3</c:v>
                </c:pt>
                <c:pt idx="370">
                  <c:v>6.3832993960606151E-3</c:v>
                </c:pt>
                <c:pt idx="371">
                  <c:v>6.3286179018112072E-3</c:v>
                </c:pt>
                <c:pt idx="372">
                  <c:v>6.2744093862202302E-3</c:v>
                </c:pt>
                <c:pt idx="373">
                  <c:v>6.2206696952369711E-3</c:v>
                </c:pt>
                <c:pt idx="374">
                  <c:v>6.1673947122254076E-3</c:v>
                </c:pt>
                <c:pt idx="375">
                  <c:v>6.114580357612415E-3</c:v>
                </c:pt>
                <c:pt idx="376">
                  <c:v>6.0622225885394905E-3</c:v>
                </c:pt>
                <c:pt idx="377">
                  <c:v>6.0103173985180339E-3</c:v>
                </c:pt>
                <c:pt idx="378">
                  <c:v>5.9588608170881166E-3</c:v>
                </c:pt>
                <c:pt idx="379">
                  <c:v>5.9078489094806378E-3</c:v>
                </c:pt>
                <c:pt idx="380">
                  <c:v>5.8572777762829651E-3</c:v>
                </c:pt>
                <c:pt idx="381">
                  <c:v>5.8071435531078736E-3</c:v>
                </c:pt>
                <c:pt idx="382">
                  <c:v>5.7574424102658402E-3</c:v>
                </c:pt>
                <c:pt idx="383">
                  <c:v>5.7081705524406195E-3</c:v>
                </c:pt>
                <c:pt idx="384">
                  <c:v>5.6593242183680679E-3</c:v>
                </c:pt>
                <c:pt idx="385">
                  <c:v>5.6108996805181973E-3</c:v>
                </c:pt>
                <c:pt idx="386">
                  <c:v>5.5628932447803975E-3</c:v>
                </c:pt>
                <c:pt idx="387">
                  <c:v>5.5153012501517971E-3</c:v>
                </c:pt>
                <c:pt idx="388">
                  <c:v>5.4681200684287409E-3</c:v>
                </c:pt>
                <c:pt idx="389">
                  <c:v>5.4213461039013342E-3</c:v>
                </c:pt>
                <c:pt idx="390">
                  <c:v>5.374975793051043E-3</c:v>
                </c:pt>
                <c:pt idx="391">
                  <c:v>5.3290056042512787E-3</c:v>
                </c:pt>
                <c:pt idx="392">
                  <c:v>5.2834320374709623E-3</c:v>
                </c:pt>
                <c:pt idx="393">
                  <c:v>5.2382516239810476E-3</c:v>
                </c:pt>
                <c:pt idx="394">
                  <c:v>5.1934609260639022E-3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CA-4866-880A-8696F7EA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00751"/>
        <c:axId val="361201167"/>
      </c:scatterChart>
      <c:valAx>
        <c:axId val="36120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01167"/>
        <c:crosses val="autoZero"/>
        <c:crossBetween val="midCat"/>
      </c:valAx>
      <c:valAx>
        <c:axId val="3612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0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Sheet2!$F$2:$F$51</c:f>
              <c:numCache>
                <c:formatCode>General</c:formatCode>
                <c:ptCount val="5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</c:numCache>
            </c:numRef>
          </c:xVal>
          <c:yVal>
            <c:numRef>
              <c:f>Sheet2!$G$2:$G$51</c:f>
              <c:numCache>
                <c:formatCode>General</c:formatCode>
                <c:ptCount val="50"/>
                <c:pt idx="0">
                  <c:v>4</c:v>
                </c:pt>
                <c:pt idx="1">
                  <c:v>22</c:v>
                </c:pt>
                <c:pt idx="2">
                  <c:v>34</c:v>
                </c:pt>
                <c:pt idx="3">
                  <c:v>25</c:v>
                </c:pt>
                <c:pt idx="4">
                  <c:v>28</c:v>
                </c:pt>
                <c:pt idx="5">
                  <c:v>39</c:v>
                </c:pt>
                <c:pt idx="6">
                  <c:v>28</c:v>
                </c:pt>
                <c:pt idx="7">
                  <c:v>34</c:v>
                </c:pt>
                <c:pt idx="8">
                  <c:v>23</c:v>
                </c:pt>
                <c:pt idx="9">
                  <c:v>21</c:v>
                </c:pt>
                <c:pt idx="10">
                  <c:v>17</c:v>
                </c:pt>
                <c:pt idx="11">
                  <c:v>22</c:v>
                </c:pt>
                <c:pt idx="12">
                  <c:v>15</c:v>
                </c:pt>
                <c:pt idx="13">
                  <c:v>8</c:v>
                </c:pt>
                <c:pt idx="14">
                  <c:v>20</c:v>
                </c:pt>
                <c:pt idx="15">
                  <c:v>13</c:v>
                </c:pt>
                <c:pt idx="16">
                  <c:v>15</c:v>
                </c:pt>
                <c:pt idx="17">
                  <c:v>10</c:v>
                </c:pt>
                <c:pt idx="18">
                  <c:v>9</c:v>
                </c:pt>
                <c:pt idx="19">
                  <c:v>16</c:v>
                </c:pt>
                <c:pt idx="20">
                  <c:v>7</c:v>
                </c:pt>
                <c:pt idx="21">
                  <c:v>5</c:v>
                </c:pt>
                <c:pt idx="22">
                  <c:v>11</c:v>
                </c:pt>
                <c:pt idx="23">
                  <c:v>9</c:v>
                </c:pt>
                <c:pt idx="24">
                  <c:v>7</c:v>
                </c:pt>
                <c:pt idx="25">
                  <c:v>8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0-4957-882A-0FD12D503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20255"/>
        <c:axId val="112515679"/>
      </c:scatterChart>
      <c:valAx>
        <c:axId val="11252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5679"/>
        <c:crosses val="autoZero"/>
        <c:crossBetween val="midCat"/>
      </c:valAx>
      <c:valAx>
        <c:axId val="11251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Sheet2!$O$2:$O$19</c:f>
              <c:numCache>
                <c:formatCode>General</c:formatCode>
                <c:ptCount val="18"/>
                <c:pt idx="0">
                  <c:v>20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53</c:v>
                </c:pt>
                <c:pt idx="12">
                  <c:v>56</c:v>
                </c:pt>
                <c:pt idx="13">
                  <c:v>59</c:v>
                </c:pt>
                <c:pt idx="14">
                  <c:v>62</c:v>
                </c:pt>
                <c:pt idx="15">
                  <c:v>65</c:v>
                </c:pt>
                <c:pt idx="16">
                  <c:v>68</c:v>
                </c:pt>
                <c:pt idx="17">
                  <c:v>71</c:v>
                </c:pt>
              </c:numCache>
            </c:numRef>
          </c:cat>
          <c:val>
            <c:numRef>
              <c:f>Sheet2!$P$2:$P$19</c:f>
              <c:numCache>
                <c:formatCode>General</c:formatCode>
                <c:ptCount val="18"/>
                <c:pt idx="0">
                  <c:v>60</c:v>
                </c:pt>
                <c:pt idx="1">
                  <c:v>92</c:v>
                </c:pt>
                <c:pt idx="2">
                  <c:v>85</c:v>
                </c:pt>
                <c:pt idx="3">
                  <c:v>60</c:v>
                </c:pt>
                <c:pt idx="4">
                  <c:v>43</c:v>
                </c:pt>
                <c:pt idx="5">
                  <c:v>38</c:v>
                </c:pt>
                <c:pt idx="6">
                  <c:v>32</c:v>
                </c:pt>
                <c:pt idx="7">
                  <c:v>25</c:v>
                </c:pt>
                <c:pt idx="8">
                  <c:v>25</c:v>
                </c:pt>
                <c:pt idx="9">
                  <c:v>17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D-42BF-BBD9-44C02D2C6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115539807"/>
        <c:axId val="115540639"/>
      </c:barChart>
      <c:catAx>
        <c:axId val="1155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0639"/>
        <c:crosses val="autoZero"/>
        <c:auto val="1"/>
        <c:lblAlgn val="ctr"/>
        <c:lblOffset val="100"/>
        <c:noMultiLvlLbl val="0"/>
      </c:catAx>
      <c:valAx>
        <c:axId val="11554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370840</xdr:colOff>
      <xdr:row>0</xdr:row>
      <xdr:rowOff>55880</xdr:rowOff>
    </xdr:from>
    <xdr:to>
      <xdr:col>22</xdr:col>
      <xdr:colOff>701040</xdr:colOff>
      <xdr:row>13</xdr:row>
      <xdr:rowOff>116840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16042</xdr:colOff>
      <xdr:row>3</xdr:row>
      <xdr:rowOff>80209</xdr:rowOff>
    </xdr:from>
    <xdr:to>
      <xdr:col>13</xdr:col>
      <xdr:colOff>336884</xdr:colOff>
      <xdr:row>20</xdr:row>
      <xdr:rowOff>28073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53340</xdr:rowOff>
    </xdr:from>
    <xdr:to>
      <xdr:col>5</xdr:col>
      <xdr:colOff>495300</xdr:colOff>
      <xdr:row>15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0</xdr:row>
      <xdr:rowOff>34290</xdr:rowOff>
    </xdr:from>
    <xdr:to>
      <xdr:col>12</xdr:col>
      <xdr:colOff>205740</xdr:colOff>
      <xdr:row>12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68580</xdr:colOff>
      <xdr:row>0</xdr:row>
      <xdr:rowOff>72390</xdr:rowOff>
    </xdr:from>
    <xdr:to>
      <xdr:col>18</xdr:col>
      <xdr:colOff>186690</xdr:colOff>
      <xdr:row>14</xdr:row>
      <xdr:rowOff>49530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400050</xdr:colOff>
      <xdr:row>0</xdr:row>
      <xdr:rowOff>80010</xdr:rowOff>
    </xdr:from>
    <xdr:to>
      <xdr:col>22</xdr:col>
      <xdr:colOff>518160</xdr:colOff>
      <xdr:row>14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441960</xdr:colOff>
      <xdr:row>0</xdr:row>
      <xdr:rowOff>95250</xdr:rowOff>
    </xdr:from>
    <xdr:to>
      <xdr:col>31</xdr:col>
      <xdr:colOff>537210</xdr:colOff>
      <xdr:row>14</xdr:row>
      <xdr:rowOff>72390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300990</xdr:colOff>
      <xdr:row>0</xdr:row>
      <xdr:rowOff>57150</xdr:rowOff>
    </xdr:from>
    <xdr:to>
      <xdr:col>37</xdr:col>
      <xdr:colOff>476250</xdr:colOff>
      <xdr:row>14</xdr:row>
      <xdr:rowOff>34290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53340</xdr:rowOff>
    </xdr:from>
    <xdr:to>
      <xdr:col>5</xdr:col>
      <xdr:colOff>495300</xdr:colOff>
      <xdr:row>15</xdr:row>
      <xdr:rowOff>53340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0</xdr:row>
      <xdr:rowOff>34290</xdr:rowOff>
    </xdr:from>
    <xdr:to>
      <xdr:col>12</xdr:col>
      <xdr:colOff>205740</xdr:colOff>
      <xdr:row>12</xdr:row>
      <xdr:rowOff>11430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68580</xdr:colOff>
      <xdr:row>0</xdr:row>
      <xdr:rowOff>72390</xdr:rowOff>
    </xdr:from>
    <xdr:to>
      <xdr:col>17</xdr:col>
      <xdr:colOff>251460</xdr:colOff>
      <xdr:row>14</xdr:row>
      <xdr:rowOff>49530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400050</xdr:colOff>
      <xdr:row>0</xdr:row>
      <xdr:rowOff>80010</xdr:rowOff>
    </xdr:from>
    <xdr:to>
      <xdr:col>22</xdr:col>
      <xdr:colOff>518160</xdr:colOff>
      <xdr:row>14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441960</xdr:colOff>
      <xdr:row>0</xdr:row>
      <xdr:rowOff>95250</xdr:rowOff>
    </xdr:from>
    <xdr:to>
      <xdr:col>31</xdr:col>
      <xdr:colOff>537210</xdr:colOff>
      <xdr:row>14</xdr:row>
      <xdr:rowOff>72390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300990</xdr:colOff>
      <xdr:row>0</xdr:row>
      <xdr:rowOff>57150</xdr:rowOff>
    </xdr:from>
    <xdr:to>
      <xdr:col>37</xdr:col>
      <xdr:colOff>537210</xdr:colOff>
      <xdr:row>14</xdr:row>
      <xdr:rowOff>34290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184483</xdr:colOff>
      <xdr:row>1</xdr:row>
      <xdr:rowOff>24063</xdr:rowOff>
    </xdr:from>
    <xdr:to>
      <xdr:col>11</xdr:col>
      <xdr:colOff>224588</xdr:colOff>
      <xdr:row>15</xdr:row>
      <xdr:rowOff>184484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0</xdr:row>
      <xdr:rowOff>147918</xdr:rowOff>
    </xdr:from>
    <xdr:to>
      <xdr:col>13</xdr:col>
      <xdr:colOff>44822</xdr:colOff>
      <xdr:row>14</xdr:row>
      <xdr:rowOff>44823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300317</xdr:colOff>
      <xdr:row>15</xdr:row>
      <xdr:rowOff>143435</xdr:rowOff>
    </xdr:from>
    <xdr:to>
      <xdr:col>12</xdr:col>
      <xdr:colOff>475129</xdr:colOff>
      <xdr:row>30</xdr:row>
      <xdr:rowOff>129988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"/>
  <sheetViews>
    <sheetView topLeftCell="P1" zoomScale="150" zoomScaleNormal="150" workbookViewId="0">
      <selection activeCell="P2" sqref="P2"/>
    </sheetView>
  </sheetViews>
  <sheetFormatPr defaultColWidth="10.6640625" defaultRowHeight="14.4"/>
  <sheetData>
    <row r="1" spans="1:26" s="4" customFormat="1" ht="100.8">
      <c r="A1" s="4" t="s">
        <v>25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>
      <c r="A2">
        <v>1</v>
      </c>
      <c r="B2">
        <v>42.9</v>
      </c>
      <c r="C2">
        <v>26</v>
      </c>
      <c r="D2">
        <v>31.5</v>
      </c>
      <c r="E2">
        <v>17.7</v>
      </c>
      <c r="F2">
        <v>28</v>
      </c>
      <c r="G2">
        <v>13.1</v>
      </c>
      <c r="H2">
        <v>10.4</v>
      </c>
      <c r="I2">
        <v>18.8</v>
      </c>
      <c r="J2">
        <v>14.1</v>
      </c>
      <c r="K2">
        <v>106.2</v>
      </c>
      <c r="L2">
        <v>89.5</v>
      </c>
      <c r="M2">
        <v>71.5</v>
      </c>
      <c r="N2">
        <v>74.5</v>
      </c>
      <c r="O2">
        <v>93.5</v>
      </c>
      <c r="P2">
        <v>51.5</v>
      </c>
      <c r="Q2">
        <v>32.5</v>
      </c>
      <c r="R2">
        <v>26</v>
      </c>
      <c r="S2">
        <v>34.5</v>
      </c>
      <c r="T2">
        <v>36.5</v>
      </c>
      <c r="U2">
        <v>23.5</v>
      </c>
      <c r="V2">
        <v>16.5</v>
      </c>
      <c r="W2">
        <v>21</v>
      </c>
      <c r="X2">
        <v>65.599999999999994</v>
      </c>
      <c r="Y2">
        <v>174</v>
      </c>
      <c r="Z2">
        <v>1</v>
      </c>
    </row>
    <row r="3" spans="1:26">
      <c r="A3">
        <v>2</v>
      </c>
      <c r="B3">
        <v>43.7</v>
      </c>
      <c r="C3">
        <v>28.5</v>
      </c>
      <c r="D3">
        <v>33.5</v>
      </c>
      <c r="E3">
        <v>16.899999999999999</v>
      </c>
      <c r="F3">
        <v>30.8</v>
      </c>
      <c r="G3">
        <v>14</v>
      </c>
      <c r="H3">
        <v>11.8</v>
      </c>
      <c r="I3">
        <v>20.6</v>
      </c>
      <c r="J3">
        <v>15.1</v>
      </c>
      <c r="K3">
        <v>110.5</v>
      </c>
      <c r="L3">
        <v>97</v>
      </c>
      <c r="M3">
        <v>79</v>
      </c>
      <c r="N3">
        <v>86.5</v>
      </c>
      <c r="O3">
        <v>94.8</v>
      </c>
      <c r="P3">
        <v>51.5</v>
      </c>
      <c r="Q3">
        <v>34.4</v>
      </c>
      <c r="R3">
        <v>28</v>
      </c>
      <c r="S3">
        <v>36.5</v>
      </c>
      <c r="T3">
        <v>37.5</v>
      </c>
      <c r="U3">
        <v>24.5</v>
      </c>
      <c r="V3">
        <v>17</v>
      </c>
      <c r="W3">
        <v>23</v>
      </c>
      <c r="X3">
        <v>71.8</v>
      </c>
      <c r="Y3">
        <v>175.3</v>
      </c>
      <c r="Z3">
        <v>1</v>
      </c>
    </row>
    <row r="4" spans="1:26">
      <c r="A4">
        <v>3</v>
      </c>
      <c r="B4">
        <v>40.1</v>
      </c>
      <c r="C4">
        <v>28.2</v>
      </c>
      <c r="D4">
        <v>33.299999999999997</v>
      </c>
      <c r="E4">
        <v>20.9</v>
      </c>
      <c r="F4">
        <v>31.7</v>
      </c>
      <c r="G4">
        <v>13.9</v>
      </c>
      <c r="H4">
        <v>10.9</v>
      </c>
      <c r="I4">
        <v>19.7</v>
      </c>
      <c r="J4">
        <v>14.1</v>
      </c>
      <c r="K4">
        <v>115.1</v>
      </c>
      <c r="L4">
        <v>97.5</v>
      </c>
      <c r="M4">
        <v>83.2</v>
      </c>
      <c r="N4">
        <v>82.9</v>
      </c>
      <c r="O4">
        <v>95</v>
      </c>
      <c r="P4">
        <v>57.3</v>
      </c>
      <c r="Q4">
        <v>33.4</v>
      </c>
      <c r="R4">
        <v>28.8</v>
      </c>
      <c r="S4">
        <v>37</v>
      </c>
      <c r="T4">
        <v>37.299999999999997</v>
      </c>
      <c r="U4">
        <v>21.9</v>
      </c>
      <c r="V4">
        <v>16.899999999999999</v>
      </c>
      <c r="W4">
        <v>28</v>
      </c>
      <c r="X4">
        <v>80.7</v>
      </c>
      <c r="Y4">
        <v>193.5</v>
      </c>
      <c r="Z4">
        <v>1</v>
      </c>
    </row>
    <row r="5" spans="1:26">
      <c r="A5">
        <v>4</v>
      </c>
      <c r="B5">
        <v>44.3</v>
      </c>
      <c r="C5">
        <v>29.9</v>
      </c>
      <c r="D5">
        <v>34</v>
      </c>
      <c r="E5">
        <v>18.399999999999999</v>
      </c>
      <c r="F5">
        <v>28.2</v>
      </c>
      <c r="G5">
        <v>13.9</v>
      </c>
      <c r="H5">
        <v>11.2</v>
      </c>
      <c r="I5">
        <v>20.9</v>
      </c>
      <c r="J5">
        <v>15</v>
      </c>
      <c r="K5">
        <v>104.5</v>
      </c>
      <c r="L5">
        <v>97</v>
      </c>
      <c r="M5">
        <v>77.8</v>
      </c>
      <c r="N5">
        <v>78.8</v>
      </c>
      <c r="O5">
        <v>94</v>
      </c>
      <c r="P5">
        <v>53</v>
      </c>
      <c r="Q5">
        <v>31</v>
      </c>
      <c r="R5">
        <v>26.2</v>
      </c>
      <c r="S5">
        <v>37</v>
      </c>
      <c r="T5">
        <v>34.799999999999997</v>
      </c>
      <c r="U5">
        <v>23</v>
      </c>
      <c r="V5">
        <v>16.600000000000001</v>
      </c>
      <c r="W5">
        <v>23</v>
      </c>
      <c r="X5">
        <v>72.599999999999994</v>
      </c>
      <c r="Y5">
        <v>186.5</v>
      </c>
      <c r="Z5">
        <v>1</v>
      </c>
    </row>
    <row r="6" spans="1:26">
      <c r="A6">
        <v>5</v>
      </c>
      <c r="B6">
        <v>42.5</v>
      </c>
      <c r="C6">
        <v>29.9</v>
      </c>
      <c r="D6">
        <v>34</v>
      </c>
      <c r="E6">
        <v>21.5</v>
      </c>
      <c r="F6">
        <v>29.4</v>
      </c>
      <c r="G6">
        <v>15.2</v>
      </c>
      <c r="H6">
        <v>11.6</v>
      </c>
      <c r="I6">
        <v>20.7</v>
      </c>
      <c r="J6">
        <v>14.9</v>
      </c>
      <c r="K6">
        <v>107.5</v>
      </c>
      <c r="L6">
        <v>97.5</v>
      </c>
      <c r="M6">
        <v>80</v>
      </c>
      <c r="N6">
        <v>82.5</v>
      </c>
      <c r="O6">
        <v>98.5</v>
      </c>
      <c r="P6">
        <v>55.4</v>
      </c>
      <c r="Q6">
        <v>32</v>
      </c>
      <c r="R6">
        <v>28.4</v>
      </c>
      <c r="S6">
        <v>37.700000000000003</v>
      </c>
      <c r="T6">
        <v>38.6</v>
      </c>
      <c r="U6">
        <v>24.4</v>
      </c>
      <c r="V6">
        <v>18</v>
      </c>
      <c r="W6">
        <v>22</v>
      </c>
      <c r="X6">
        <v>78.8</v>
      </c>
      <c r="Y6">
        <v>187.2</v>
      </c>
      <c r="Z6">
        <v>1</v>
      </c>
    </row>
    <row r="7" spans="1:26">
      <c r="A7">
        <v>6</v>
      </c>
      <c r="B7">
        <v>43.3</v>
      </c>
      <c r="C7">
        <v>27</v>
      </c>
      <c r="D7">
        <v>31.5</v>
      </c>
      <c r="E7">
        <v>19.600000000000001</v>
      </c>
      <c r="F7">
        <v>31.3</v>
      </c>
      <c r="G7">
        <v>14</v>
      </c>
      <c r="H7">
        <v>11.5</v>
      </c>
      <c r="I7">
        <v>18.8</v>
      </c>
      <c r="J7">
        <v>13.9</v>
      </c>
      <c r="K7">
        <v>119.8</v>
      </c>
      <c r="L7">
        <v>99.9</v>
      </c>
      <c r="M7">
        <v>82.5</v>
      </c>
      <c r="N7">
        <v>80.099999999999994</v>
      </c>
      <c r="O7">
        <v>95.3</v>
      </c>
      <c r="P7">
        <v>57.5</v>
      </c>
      <c r="Q7">
        <v>33</v>
      </c>
      <c r="R7">
        <v>28</v>
      </c>
      <c r="S7">
        <v>36.6</v>
      </c>
      <c r="T7">
        <v>36.1</v>
      </c>
      <c r="U7">
        <v>23.5</v>
      </c>
      <c r="V7">
        <v>16.899999999999999</v>
      </c>
      <c r="W7">
        <v>21</v>
      </c>
      <c r="X7">
        <v>74.8</v>
      </c>
      <c r="Y7">
        <v>181.5</v>
      </c>
      <c r="Z7">
        <v>1</v>
      </c>
    </row>
    <row r="8" spans="1:26">
      <c r="A8">
        <v>7</v>
      </c>
      <c r="B8">
        <v>43.5</v>
      </c>
      <c r="C8">
        <v>30</v>
      </c>
      <c r="D8">
        <v>34</v>
      </c>
      <c r="E8">
        <v>21.9</v>
      </c>
      <c r="F8">
        <v>31.7</v>
      </c>
      <c r="G8">
        <v>16.100000000000001</v>
      </c>
      <c r="H8">
        <v>12.5</v>
      </c>
      <c r="I8">
        <v>20.8</v>
      </c>
      <c r="J8">
        <v>15.6</v>
      </c>
      <c r="K8">
        <v>123.5</v>
      </c>
      <c r="L8">
        <v>106.9</v>
      </c>
      <c r="M8">
        <v>82</v>
      </c>
      <c r="N8">
        <v>84</v>
      </c>
      <c r="O8">
        <v>101</v>
      </c>
      <c r="P8">
        <v>60.9</v>
      </c>
      <c r="Q8">
        <v>42.4</v>
      </c>
      <c r="R8">
        <v>32.299999999999997</v>
      </c>
      <c r="S8">
        <v>40.1</v>
      </c>
      <c r="T8">
        <v>40.299999999999997</v>
      </c>
      <c r="U8">
        <v>23.6</v>
      </c>
      <c r="V8">
        <v>18.8</v>
      </c>
      <c r="W8">
        <v>26</v>
      </c>
      <c r="X8">
        <v>86.4</v>
      </c>
      <c r="Y8">
        <v>184</v>
      </c>
      <c r="Z8">
        <v>1</v>
      </c>
    </row>
    <row r="9" spans="1:26">
      <c r="A9">
        <v>8</v>
      </c>
      <c r="B9">
        <v>44.4</v>
      </c>
      <c r="C9">
        <v>29.8</v>
      </c>
      <c r="D9">
        <v>33.200000000000003</v>
      </c>
      <c r="E9">
        <v>21.8</v>
      </c>
      <c r="F9">
        <v>28.8</v>
      </c>
      <c r="G9">
        <v>15.1</v>
      </c>
      <c r="H9">
        <v>11.9</v>
      </c>
      <c r="I9">
        <v>21</v>
      </c>
      <c r="J9">
        <v>14.6</v>
      </c>
      <c r="K9">
        <v>120.4</v>
      </c>
      <c r="L9">
        <v>102.5</v>
      </c>
      <c r="M9">
        <v>76.8</v>
      </c>
      <c r="N9">
        <v>80.5</v>
      </c>
      <c r="O9">
        <v>98</v>
      </c>
      <c r="P9">
        <v>56</v>
      </c>
      <c r="Q9">
        <v>34.1</v>
      </c>
      <c r="R9">
        <v>28</v>
      </c>
      <c r="S9">
        <v>39.200000000000003</v>
      </c>
      <c r="T9">
        <v>36.700000000000003</v>
      </c>
      <c r="U9">
        <v>22.5</v>
      </c>
      <c r="V9">
        <v>18</v>
      </c>
      <c r="W9">
        <v>27</v>
      </c>
      <c r="X9">
        <v>78.400000000000006</v>
      </c>
      <c r="Y9">
        <v>184.5</v>
      </c>
      <c r="Z9">
        <v>1</v>
      </c>
    </row>
    <row r="10" spans="1:26">
      <c r="A10">
        <v>9</v>
      </c>
      <c r="B10">
        <v>43.5</v>
      </c>
      <c r="C10">
        <v>26.5</v>
      </c>
      <c r="D10">
        <v>32.1</v>
      </c>
      <c r="E10">
        <v>15.5</v>
      </c>
      <c r="F10">
        <v>27.5</v>
      </c>
      <c r="G10">
        <v>14.1</v>
      </c>
      <c r="H10">
        <v>11.2</v>
      </c>
      <c r="I10">
        <v>18.899999999999999</v>
      </c>
      <c r="J10">
        <v>13.2</v>
      </c>
      <c r="K10">
        <v>111</v>
      </c>
      <c r="L10">
        <v>91</v>
      </c>
      <c r="M10">
        <v>68.5</v>
      </c>
      <c r="N10">
        <v>69</v>
      </c>
      <c r="O10">
        <v>89.5</v>
      </c>
      <c r="P10">
        <v>50</v>
      </c>
      <c r="Q10">
        <v>33</v>
      </c>
      <c r="R10">
        <v>26</v>
      </c>
      <c r="S10">
        <v>35.5</v>
      </c>
      <c r="T10">
        <v>35</v>
      </c>
      <c r="U10">
        <v>22</v>
      </c>
      <c r="V10">
        <v>16.5</v>
      </c>
      <c r="W10">
        <v>23</v>
      </c>
      <c r="X10">
        <v>62</v>
      </c>
      <c r="Y10">
        <v>175</v>
      </c>
      <c r="Z10">
        <v>1</v>
      </c>
    </row>
    <row r="11" spans="1:26">
      <c r="A11">
        <v>10</v>
      </c>
      <c r="B11">
        <v>42</v>
      </c>
      <c r="C11">
        <v>28</v>
      </c>
      <c r="D11">
        <v>34</v>
      </c>
      <c r="E11">
        <v>22.5</v>
      </c>
      <c r="F11">
        <v>28</v>
      </c>
      <c r="G11">
        <v>15.6</v>
      </c>
      <c r="H11">
        <v>12</v>
      </c>
      <c r="I11">
        <v>21.1</v>
      </c>
      <c r="J11">
        <v>15</v>
      </c>
      <c r="K11">
        <v>119.5</v>
      </c>
      <c r="L11">
        <v>93.5</v>
      </c>
      <c r="M11">
        <v>77.5</v>
      </c>
      <c r="N11">
        <v>81.5</v>
      </c>
      <c r="O11">
        <v>99.8</v>
      </c>
      <c r="P11">
        <v>59.8</v>
      </c>
      <c r="Q11">
        <v>36.5</v>
      </c>
      <c r="R11">
        <v>29.2</v>
      </c>
      <c r="S11">
        <v>38.299999999999997</v>
      </c>
      <c r="T11">
        <v>38.6</v>
      </c>
      <c r="U11">
        <v>22.2</v>
      </c>
      <c r="V11">
        <v>16.899999999999999</v>
      </c>
      <c r="W11">
        <v>21</v>
      </c>
      <c r="X11">
        <v>81.599999999999994</v>
      </c>
      <c r="Y11">
        <v>184</v>
      </c>
      <c r="Z11">
        <v>1</v>
      </c>
    </row>
    <row r="12" spans="1:26">
      <c r="A12">
        <v>11</v>
      </c>
      <c r="B12">
        <v>40.299999999999997</v>
      </c>
      <c r="C12">
        <v>29</v>
      </c>
      <c r="D12">
        <v>33</v>
      </c>
      <c r="E12">
        <v>20.100000000000001</v>
      </c>
      <c r="F12">
        <v>30.3</v>
      </c>
      <c r="G12">
        <v>13.4</v>
      </c>
      <c r="H12">
        <v>10.4</v>
      </c>
      <c r="I12">
        <v>19.399999999999999</v>
      </c>
      <c r="J12">
        <v>14.5</v>
      </c>
      <c r="K12">
        <v>117.1</v>
      </c>
      <c r="L12">
        <v>97.7</v>
      </c>
      <c r="M12">
        <v>81.900000000000006</v>
      </c>
      <c r="N12">
        <v>81</v>
      </c>
      <c r="O12">
        <v>98.4</v>
      </c>
      <c r="P12">
        <v>60.5</v>
      </c>
      <c r="Q12">
        <v>34.6</v>
      </c>
      <c r="R12">
        <v>27.9</v>
      </c>
      <c r="S12">
        <v>38.9</v>
      </c>
      <c r="T12">
        <v>40.1</v>
      </c>
      <c r="U12">
        <v>23.2</v>
      </c>
      <c r="V12">
        <v>16.2</v>
      </c>
      <c r="W12">
        <v>23</v>
      </c>
      <c r="X12">
        <v>76.599999999999994</v>
      </c>
      <c r="Y12">
        <v>180</v>
      </c>
      <c r="Z12">
        <v>1</v>
      </c>
    </row>
    <row r="13" spans="1:26">
      <c r="A13">
        <v>12</v>
      </c>
      <c r="B13">
        <v>43.7</v>
      </c>
      <c r="C13">
        <v>29</v>
      </c>
      <c r="D13">
        <v>31.3</v>
      </c>
      <c r="E13">
        <v>20.5</v>
      </c>
      <c r="F13">
        <v>29.7</v>
      </c>
      <c r="G13">
        <v>15</v>
      </c>
      <c r="H13">
        <v>11.7</v>
      </c>
      <c r="I13">
        <v>20.9</v>
      </c>
      <c r="J13">
        <v>16</v>
      </c>
      <c r="K13">
        <v>123.5</v>
      </c>
      <c r="L13">
        <v>99.5</v>
      </c>
      <c r="M13">
        <v>82.6</v>
      </c>
      <c r="N13">
        <v>82.5</v>
      </c>
      <c r="O13">
        <v>95</v>
      </c>
      <c r="P13">
        <v>58.5</v>
      </c>
      <c r="Q13">
        <v>38.5</v>
      </c>
      <c r="R13">
        <v>30.4</v>
      </c>
      <c r="S13">
        <v>39</v>
      </c>
      <c r="T13">
        <v>38.4</v>
      </c>
      <c r="U13">
        <v>24.3</v>
      </c>
      <c r="V13">
        <v>18.2</v>
      </c>
      <c r="W13">
        <v>22</v>
      </c>
      <c r="X13">
        <v>83.6</v>
      </c>
      <c r="Y13">
        <v>177.8</v>
      </c>
      <c r="Z13">
        <v>1</v>
      </c>
    </row>
    <row r="14" spans="1:26">
      <c r="A14">
        <v>13</v>
      </c>
      <c r="B14">
        <v>47.4</v>
      </c>
      <c r="C14">
        <v>29.6</v>
      </c>
      <c r="D14">
        <v>35.700000000000003</v>
      </c>
      <c r="E14">
        <v>20.8</v>
      </c>
      <c r="F14">
        <v>31.4</v>
      </c>
      <c r="G14">
        <v>16.100000000000001</v>
      </c>
      <c r="H14">
        <v>11.3</v>
      </c>
      <c r="I14">
        <v>21.5</v>
      </c>
      <c r="J14">
        <v>15.4</v>
      </c>
      <c r="K14">
        <v>116.5</v>
      </c>
      <c r="L14">
        <v>103</v>
      </c>
      <c r="M14">
        <v>85</v>
      </c>
      <c r="N14">
        <v>94.5</v>
      </c>
      <c r="O14">
        <v>103</v>
      </c>
      <c r="P14">
        <v>59</v>
      </c>
      <c r="Q14">
        <v>33.5</v>
      </c>
      <c r="R14">
        <v>29</v>
      </c>
      <c r="S14">
        <v>40.5</v>
      </c>
      <c r="T14">
        <v>40</v>
      </c>
      <c r="U14">
        <v>26</v>
      </c>
      <c r="V14">
        <v>18</v>
      </c>
      <c r="W14">
        <v>20</v>
      </c>
      <c r="X14">
        <v>90</v>
      </c>
      <c r="Y14">
        <v>192</v>
      </c>
      <c r="Z14">
        <v>1</v>
      </c>
    </row>
    <row r="15" spans="1:26">
      <c r="A15">
        <v>14</v>
      </c>
      <c r="B15">
        <v>40.299999999999997</v>
      </c>
      <c r="C15">
        <v>27.5</v>
      </c>
      <c r="D15">
        <v>31.4</v>
      </c>
      <c r="E15">
        <v>21.7</v>
      </c>
      <c r="F15">
        <v>28</v>
      </c>
      <c r="G15">
        <v>13.3</v>
      </c>
      <c r="H15">
        <v>10.3</v>
      </c>
      <c r="I15">
        <v>18.8</v>
      </c>
      <c r="J15">
        <v>13.2</v>
      </c>
      <c r="K15">
        <v>113</v>
      </c>
      <c r="L15">
        <v>99.6</v>
      </c>
      <c r="M15">
        <v>85.6</v>
      </c>
      <c r="N15">
        <v>89.2</v>
      </c>
      <c r="O15">
        <v>98</v>
      </c>
      <c r="P15">
        <v>59.1</v>
      </c>
      <c r="Q15">
        <v>35.6</v>
      </c>
      <c r="R15">
        <v>29</v>
      </c>
      <c r="S15">
        <v>35.799999999999997</v>
      </c>
      <c r="T15">
        <v>36</v>
      </c>
      <c r="U15">
        <v>21.5</v>
      </c>
      <c r="V15">
        <v>16.600000000000001</v>
      </c>
      <c r="W15">
        <v>26</v>
      </c>
      <c r="X15">
        <v>74.599999999999994</v>
      </c>
      <c r="Y15">
        <v>176</v>
      </c>
      <c r="Z15">
        <v>1</v>
      </c>
    </row>
    <row r="16" spans="1:26">
      <c r="A16">
        <v>15</v>
      </c>
      <c r="B16">
        <v>41</v>
      </c>
      <c r="C16">
        <v>26.8</v>
      </c>
      <c r="D16">
        <v>32.200000000000003</v>
      </c>
      <c r="E16">
        <v>21.9</v>
      </c>
      <c r="F16">
        <v>28.6</v>
      </c>
      <c r="G16">
        <v>14.9</v>
      </c>
      <c r="H16">
        <v>10.6</v>
      </c>
      <c r="I16">
        <v>17.8</v>
      </c>
      <c r="J16">
        <v>14</v>
      </c>
      <c r="K16">
        <v>107.5</v>
      </c>
      <c r="L16">
        <v>101.5</v>
      </c>
      <c r="M16">
        <v>78</v>
      </c>
      <c r="N16">
        <v>89.5</v>
      </c>
      <c r="O16">
        <v>95</v>
      </c>
      <c r="P16">
        <v>57</v>
      </c>
      <c r="Q16">
        <v>36</v>
      </c>
      <c r="R16">
        <v>29</v>
      </c>
      <c r="S16">
        <v>34.5</v>
      </c>
      <c r="T16">
        <v>35</v>
      </c>
      <c r="U16">
        <v>22</v>
      </c>
      <c r="V16">
        <v>16.5</v>
      </c>
      <c r="W16">
        <v>23</v>
      </c>
      <c r="X16">
        <v>71</v>
      </c>
      <c r="Y16">
        <v>174</v>
      </c>
      <c r="Z16">
        <v>1</v>
      </c>
    </row>
    <row r="17" spans="1:26">
      <c r="A17">
        <v>16</v>
      </c>
      <c r="B17">
        <v>45</v>
      </c>
      <c r="C17">
        <v>27</v>
      </c>
      <c r="D17">
        <v>33.200000000000003</v>
      </c>
      <c r="E17">
        <v>21.7</v>
      </c>
      <c r="F17">
        <v>30.6</v>
      </c>
      <c r="G17">
        <v>13.7</v>
      </c>
      <c r="H17">
        <v>11.1</v>
      </c>
      <c r="I17">
        <v>20.7</v>
      </c>
      <c r="J17">
        <v>14</v>
      </c>
      <c r="K17">
        <v>112</v>
      </c>
      <c r="L17">
        <v>104.1</v>
      </c>
      <c r="M17">
        <v>82</v>
      </c>
      <c r="N17">
        <v>84</v>
      </c>
      <c r="O17">
        <v>97</v>
      </c>
      <c r="P17">
        <v>56</v>
      </c>
      <c r="Q17">
        <v>34.5</v>
      </c>
      <c r="R17">
        <v>29.5</v>
      </c>
      <c r="S17">
        <v>39</v>
      </c>
      <c r="T17">
        <v>35.700000000000003</v>
      </c>
      <c r="U17">
        <v>24</v>
      </c>
      <c r="V17">
        <v>17.5</v>
      </c>
      <c r="W17">
        <v>22</v>
      </c>
      <c r="X17">
        <v>79.599999999999994</v>
      </c>
      <c r="Y17">
        <v>184</v>
      </c>
      <c r="Z17">
        <v>1</v>
      </c>
    </row>
    <row r="18" spans="1:26">
      <c r="A18">
        <v>17</v>
      </c>
      <c r="B18">
        <v>39.9</v>
      </c>
      <c r="C18">
        <v>30</v>
      </c>
      <c r="D18">
        <v>34.5</v>
      </c>
      <c r="E18">
        <v>21</v>
      </c>
      <c r="F18">
        <v>29.4</v>
      </c>
      <c r="G18">
        <v>15.6</v>
      </c>
      <c r="H18">
        <v>11.9</v>
      </c>
      <c r="I18">
        <v>21.2</v>
      </c>
      <c r="J18">
        <v>16</v>
      </c>
      <c r="K18">
        <v>112.2</v>
      </c>
      <c r="L18">
        <v>100</v>
      </c>
      <c r="M18">
        <v>88.3</v>
      </c>
      <c r="N18">
        <v>93.5</v>
      </c>
      <c r="O18">
        <v>105</v>
      </c>
      <c r="P18">
        <v>65.8</v>
      </c>
      <c r="Q18">
        <v>37</v>
      </c>
      <c r="R18">
        <v>28.8</v>
      </c>
      <c r="S18">
        <v>40.9</v>
      </c>
      <c r="T18">
        <v>41.7</v>
      </c>
      <c r="U18">
        <v>24.2</v>
      </c>
      <c r="V18">
        <v>17.8</v>
      </c>
      <c r="W18">
        <v>30</v>
      </c>
      <c r="X18">
        <v>93.8</v>
      </c>
      <c r="Y18">
        <v>192.7</v>
      </c>
      <c r="Z18">
        <v>1</v>
      </c>
    </row>
    <row r="19" spans="1:26">
      <c r="A19">
        <v>18</v>
      </c>
      <c r="B19">
        <v>43</v>
      </c>
      <c r="C19">
        <v>26.5</v>
      </c>
      <c r="D19">
        <v>30.3</v>
      </c>
      <c r="E19">
        <v>19.3</v>
      </c>
      <c r="F19">
        <v>30</v>
      </c>
      <c r="G19">
        <v>14.8</v>
      </c>
      <c r="H19">
        <v>11.2</v>
      </c>
      <c r="I19">
        <v>19.7</v>
      </c>
      <c r="J19">
        <v>14.7</v>
      </c>
      <c r="K19">
        <v>120</v>
      </c>
      <c r="L19">
        <v>93.8</v>
      </c>
      <c r="M19">
        <v>73.599999999999994</v>
      </c>
      <c r="N19">
        <v>74.900000000000006</v>
      </c>
      <c r="O19">
        <v>90.1</v>
      </c>
      <c r="P19">
        <v>54.1</v>
      </c>
      <c r="Q19">
        <v>31.2</v>
      </c>
      <c r="R19">
        <v>26.9</v>
      </c>
      <c r="S19">
        <v>36.4</v>
      </c>
      <c r="T19">
        <v>35.6</v>
      </c>
      <c r="U19">
        <v>22</v>
      </c>
      <c r="V19">
        <v>17.100000000000001</v>
      </c>
      <c r="W19">
        <v>22</v>
      </c>
      <c r="X19">
        <v>70</v>
      </c>
      <c r="Y19">
        <v>171.5</v>
      </c>
      <c r="Z19">
        <v>1</v>
      </c>
    </row>
    <row r="20" spans="1:26">
      <c r="A20">
        <v>19</v>
      </c>
      <c r="B20">
        <v>43.1</v>
      </c>
      <c r="C20">
        <v>28.6</v>
      </c>
      <c r="D20">
        <v>33.4</v>
      </c>
      <c r="E20">
        <v>22.2</v>
      </c>
      <c r="F20">
        <v>29.5</v>
      </c>
      <c r="G20">
        <v>14.9</v>
      </c>
      <c r="H20">
        <v>12.2</v>
      </c>
      <c r="I20">
        <v>20.8</v>
      </c>
      <c r="J20">
        <v>14.8</v>
      </c>
      <c r="K20">
        <v>109</v>
      </c>
      <c r="L20">
        <v>98.5</v>
      </c>
      <c r="M20">
        <v>78.5</v>
      </c>
      <c r="N20">
        <v>86</v>
      </c>
      <c r="O20">
        <v>94.5</v>
      </c>
      <c r="P20">
        <v>55</v>
      </c>
      <c r="Q20">
        <v>34.5</v>
      </c>
      <c r="R20">
        <v>28.5</v>
      </c>
      <c r="S20">
        <v>38</v>
      </c>
      <c r="T20">
        <v>36.5</v>
      </c>
      <c r="U20">
        <v>23</v>
      </c>
      <c r="V20">
        <v>18.5</v>
      </c>
      <c r="W20">
        <v>29</v>
      </c>
      <c r="X20">
        <v>72.400000000000006</v>
      </c>
      <c r="Y20">
        <v>173</v>
      </c>
      <c r="Z20">
        <v>1</v>
      </c>
    </row>
    <row r="21" spans="1:26">
      <c r="A21">
        <v>20</v>
      </c>
      <c r="B21">
        <v>43.6</v>
      </c>
      <c r="C21">
        <v>29.3</v>
      </c>
      <c r="D21">
        <v>34.4</v>
      </c>
      <c r="E21">
        <v>20.2</v>
      </c>
      <c r="F21">
        <v>32.6</v>
      </c>
      <c r="G21">
        <v>15.4</v>
      </c>
      <c r="H21">
        <v>10.9</v>
      </c>
      <c r="I21">
        <v>20.7</v>
      </c>
      <c r="J21">
        <v>15.5</v>
      </c>
      <c r="K21">
        <v>118.5</v>
      </c>
      <c r="L21">
        <v>104</v>
      </c>
      <c r="M21">
        <v>87.3</v>
      </c>
      <c r="N21">
        <v>88</v>
      </c>
      <c r="O21">
        <v>101.1</v>
      </c>
      <c r="P21">
        <v>59.5</v>
      </c>
      <c r="Q21">
        <v>37</v>
      </c>
      <c r="R21">
        <v>30.5</v>
      </c>
      <c r="S21">
        <v>39.799999999999997</v>
      </c>
      <c r="T21">
        <v>42</v>
      </c>
      <c r="U21">
        <v>26.5</v>
      </c>
      <c r="V21">
        <v>18.8</v>
      </c>
      <c r="W21">
        <v>22</v>
      </c>
      <c r="X21">
        <v>85.9</v>
      </c>
      <c r="Y21">
        <v>176</v>
      </c>
      <c r="Z21">
        <v>1</v>
      </c>
    </row>
    <row r="22" spans="1:26">
      <c r="A22">
        <v>21</v>
      </c>
      <c r="B22">
        <v>42</v>
      </c>
      <c r="C22">
        <v>27.5</v>
      </c>
      <c r="D22">
        <v>30.7</v>
      </c>
      <c r="E22">
        <v>21.3</v>
      </c>
      <c r="F22">
        <v>32</v>
      </c>
      <c r="G22">
        <v>13.1</v>
      </c>
      <c r="H22">
        <v>11.1</v>
      </c>
      <c r="I22">
        <v>19.2</v>
      </c>
      <c r="J22">
        <v>13.9</v>
      </c>
      <c r="K22">
        <v>116</v>
      </c>
      <c r="L22">
        <v>100</v>
      </c>
      <c r="M22">
        <v>92</v>
      </c>
      <c r="N22">
        <v>91</v>
      </c>
      <c r="O22">
        <v>98</v>
      </c>
      <c r="P22">
        <v>57.5</v>
      </c>
      <c r="Q22">
        <v>32</v>
      </c>
      <c r="R22">
        <v>27.6</v>
      </c>
      <c r="S22">
        <v>37.5</v>
      </c>
      <c r="T22">
        <v>35.200000000000003</v>
      </c>
      <c r="U22">
        <v>21</v>
      </c>
      <c r="V22">
        <v>17.3</v>
      </c>
      <c r="W22">
        <v>22</v>
      </c>
      <c r="X22">
        <v>78.8</v>
      </c>
      <c r="Y22">
        <v>176</v>
      </c>
      <c r="Z22">
        <v>1</v>
      </c>
    </row>
    <row r="23" spans="1:26">
      <c r="A23">
        <v>22</v>
      </c>
      <c r="B23">
        <v>43.8</v>
      </c>
      <c r="C23">
        <v>28</v>
      </c>
      <c r="D23">
        <v>33.299999999999997</v>
      </c>
      <c r="E23">
        <v>20</v>
      </c>
      <c r="F23">
        <v>32</v>
      </c>
      <c r="G23">
        <v>15</v>
      </c>
      <c r="H23">
        <v>11.5</v>
      </c>
      <c r="I23">
        <v>20.399999999999999</v>
      </c>
      <c r="J23">
        <v>14.4</v>
      </c>
      <c r="K23">
        <v>111</v>
      </c>
      <c r="L23">
        <v>100</v>
      </c>
      <c r="M23">
        <v>80</v>
      </c>
      <c r="N23">
        <v>83.7</v>
      </c>
      <c r="O23">
        <v>99.5</v>
      </c>
      <c r="P23">
        <v>57</v>
      </c>
      <c r="Q23">
        <v>37</v>
      </c>
      <c r="R23">
        <v>30</v>
      </c>
      <c r="S23">
        <v>37.5</v>
      </c>
      <c r="T23">
        <v>35.5</v>
      </c>
      <c r="U23">
        <v>23</v>
      </c>
      <c r="V23">
        <v>18</v>
      </c>
      <c r="W23">
        <v>20</v>
      </c>
      <c r="X23">
        <v>77.8</v>
      </c>
      <c r="Y23">
        <v>180.5</v>
      </c>
      <c r="Z23">
        <v>1</v>
      </c>
    </row>
    <row r="24" spans="1:26">
      <c r="A24">
        <v>23</v>
      </c>
      <c r="B24">
        <v>42.3</v>
      </c>
      <c r="C24">
        <v>26.4</v>
      </c>
      <c r="D24">
        <v>31.2</v>
      </c>
      <c r="E24">
        <v>18</v>
      </c>
      <c r="F24">
        <v>30.9</v>
      </c>
      <c r="G24">
        <v>14.6</v>
      </c>
      <c r="H24">
        <v>10.8</v>
      </c>
      <c r="I24">
        <v>18.600000000000001</v>
      </c>
      <c r="J24">
        <v>13.8</v>
      </c>
      <c r="K24">
        <v>117.7</v>
      </c>
      <c r="L24">
        <v>99</v>
      </c>
      <c r="M24">
        <v>74.5</v>
      </c>
      <c r="N24">
        <v>75.900000000000006</v>
      </c>
      <c r="O24">
        <v>92.2</v>
      </c>
      <c r="P24">
        <v>53.4</v>
      </c>
      <c r="Q24">
        <v>31.2</v>
      </c>
      <c r="R24">
        <v>26.9</v>
      </c>
      <c r="S24">
        <v>36.200000000000003</v>
      </c>
      <c r="T24">
        <v>33.299999999999997</v>
      </c>
      <c r="U24">
        <v>23.5</v>
      </c>
      <c r="V24">
        <v>16</v>
      </c>
      <c r="W24">
        <v>22</v>
      </c>
      <c r="X24">
        <v>66.2</v>
      </c>
      <c r="Y24">
        <v>172.7</v>
      </c>
      <c r="Z24">
        <v>1</v>
      </c>
    </row>
    <row r="25" spans="1:26">
      <c r="A25">
        <v>24</v>
      </c>
      <c r="B25">
        <v>42.7</v>
      </c>
      <c r="C25">
        <v>29.9</v>
      </c>
      <c r="D25">
        <v>35</v>
      </c>
      <c r="E25">
        <v>21.8</v>
      </c>
      <c r="F25">
        <v>32.799999999999997</v>
      </c>
      <c r="G25">
        <v>14.3</v>
      </c>
      <c r="H25">
        <v>11.2</v>
      </c>
      <c r="I25">
        <v>19.8</v>
      </c>
      <c r="J25">
        <v>14.1</v>
      </c>
      <c r="K25">
        <v>123.9</v>
      </c>
      <c r="L25">
        <v>101</v>
      </c>
      <c r="M25">
        <v>90.6</v>
      </c>
      <c r="N25">
        <v>89.6</v>
      </c>
      <c r="O25">
        <v>101.2</v>
      </c>
      <c r="P25">
        <v>59.5</v>
      </c>
      <c r="Q25">
        <v>37</v>
      </c>
      <c r="R25">
        <v>28.3</v>
      </c>
      <c r="S25">
        <v>35.4</v>
      </c>
      <c r="T25">
        <v>40.6</v>
      </c>
      <c r="U25">
        <v>22.9</v>
      </c>
      <c r="V25">
        <v>17</v>
      </c>
      <c r="W25">
        <v>24</v>
      </c>
      <c r="X25">
        <v>86.4</v>
      </c>
      <c r="Y25">
        <v>176</v>
      </c>
      <c r="Z25">
        <v>1</v>
      </c>
    </row>
    <row r="26" spans="1:26">
      <c r="A26">
        <v>25</v>
      </c>
      <c r="B26">
        <v>44.8</v>
      </c>
      <c r="C26">
        <v>27.8</v>
      </c>
      <c r="D26">
        <v>32.200000000000003</v>
      </c>
      <c r="E26">
        <v>18.3</v>
      </c>
      <c r="F26">
        <v>31.5</v>
      </c>
      <c r="G26">
        <v>15.2</v>
      </c>
      <c r="H26">
        <v>11.6</v>
      </c>
      <c r="I26">
        <v>19.399999999999999</v>
      </c>
      <c r="J26">
        <v>14.7</v>
      </c>
      <c r="K26">
        <v>120.6</v>
      </c>
      <c r="L26">
        <v>101.6</v>
      </c>
      <c r="M26">
        <v>81.400000000000006</v>
      </c>
      <c r="N26">
        <v>81.599999999999994</v>
      </c>
      <c r="O26">
        <v>98.8</v>
      </c>
      <c r="P26">
        <v>61.3</v>
      </c>
      <c r="Q26">
        <v>39.4</v>
      </c>
      <c r="R26">
        <v>31.9</v>
      </c>
      <c r="S26">
        <v>38.5</v>
      </c>
      <c r="T26">
        <v>41.2</v>
      </c>
      <c r="U26">
        <v>22.8</v>
      </c>
      <c r="V26">
        <v>18.2</v>
      </c>
      <c r="W26">
        <v>26</v>
      </c>
      <c r="X26">
        <v>81.8</v>
      </c>
      <c r="Y26">
        <v>173.5</v>
      </c>
      <c r="Z26">
        <v>1</v>
      </c>
    </row>
    <row r="27" spans="1:26">
      <c r="A27">
        <v>26</v>
      </c>
      <c r="B27">
        <v>46</v>
      </c>
      <c r="C27">
        <v>30.1</v>
      </c>
      <c r="D27">
        <v>34.5</v>
      </c>
      <c r="E27">
        <v>20.2</v>
      </c>
      <c r="F27">
        <v>31.1</v>
      </c>
      <c r="G27">
        <v>16.399999999999999</v>
      </c>
      <c r="H27">
        <v>13.3</v>
      </c>
      <c r="I27">
        <v>22.2</v>
      </c>
      <c r="J27">
        <v>14.9</v>
      </c>
      <c r="K27">
        <v>129.5</v>
      </c>
      <c r="L27">
        <v>108.8</v>
      </c>
      <c r="M27">
        <v>89.5</v>
      </c>
      <c r="N27">
        <v>89.5</v>
      </c>
      <c r="O27">
        <v>106</v>
      </c>
      <c r="P27">
        <v>59.5</v>
      </c>
      <c r="Q27">
        <v>37.5</v>
      </c>
      <c r="R27">
        <v>30.1</v>
      </c>
      <c r="S27">
        <v>39.9</v>
      </c>
      <c r="T27">
        <v>41.5</v>
      </c>
      <c r="U27">
        <v>23.5</v>
      </c>
      <c r="V27">
        <v>19</v>
      </c>
      <c r="W27">
        <v>24</v>
      </c>
      <c r="X27">
        <v>89.6</v>
      </c>
      <c r="Y27">
        <v>178</v>
      </c>
      <c r="Z27">
        <v>1</v>
      </c>
    </row>
    <row r="28" spans="1:26">
      <c r="A28">
        <v>27</v>
      </c>
      <c r="B28">
        <v>45.4</v>
      </c>
      <c r="C28">
        <v>31.8</v>
      </c>
      <c r="D28">
        <v>35.200000000000003</v>
      </c>
      <c r="E28">
        <v>20.2</v>
      </c>
      <c r="F28">
        <v>32.299999999999997</v>
      </c>
      <c r="G28">
        <v>14.6</v>
      </c>
      <c r="H28">
        <v>10.5</v>
      </c>
      <c r="I28">
        <v>20.2</v>
      </c>
      <c r="J28">
        <v>15.3</v>
      </c>
      <c r="K28">
        <v>115</v>
      </c>
      <c r="L28">
        <v>100</v>
      </c>
      <c r="M28">
        <v>85</v>
      </c>
      <c r="N28">
        <v>94.5</v>
      </c>
      <c r="O28">
        <v>105</v>
      </c>
      <c r="P28">
        <v>62</v>
      </c>
      <c r="Q28">
        <v>35.5</v>
      </c>
      <c r="R28">
        <v>28.5</v>
      </c>
      <c r="S28">
        <v>38</v>
      </c>
      <c r="T28">
        <v>40</v>
      </c>
      <c r="U28">
        <v>23.5</v>
      </c>
      <c r="V28">
        <v>16.7</v>
      </c>
      <c r="W28">
        <v>21</v>
      </c>
      <c r="X28">
        <v>82.8</v>
      </c>
      <c r="Y28">
        <v>180.3</v>
      </c>
      <c r="Z28">
        <v>1</v>
      </c>
    </row>
    <row r="29" spans="1:26">
      <c r="A29">
        <v>28</v>
      </c>
      <c r="B29">
        <v>40.5</v>
      </c>
      <c r="C29">
        <v>28.3</v>
      </c>
      <c r="D29">
        <v>33.4</v>
      </c>
      <c r="E29">
        <v>19.2</v>
      </c>
      <c r="F29">
        <v>28.8</v>
      </c>
      <c r="G29">
        <v>14.6</v>
      </c>
      <c r="H29">
        <v>11.1</v>
      </c>
      <c r="I29">
        <v>20.8</v>
      </c>
      <c r="J29">
        <v>14.5</v>
      </c>
      <c r="K29">
        <v>116</v>
      </c>
      <c r="L29">
        <v>88</v>
      </c>
      <c r="M29">
        <v>73.5</v>
      </c>
      <c r="N29">
        <v>77.7</v>
      </c>
      <c r="O29">
        <v>97</v>
      </c>
      <c r="P29">
        <v>56.3</v>
      </c>
      <c r="Q29">
        <v>32.5</v>
      </c>
      <c r="R29">
        <v>27.8</v>
      </c>
      <c r="S29">
        <v>39</v>
      </c>
      <c r="T29">
        <v>38.200000000000003</v>
      </c>
      <c r="U29">
        <v>23.5</v>
      </c>
      <c r="V29">
        <v>17.8</v>
      </c>
      <c r="W29">
        <v>24</v>
      </c>
      <c r="X29">
        <v>76.400000000000006</v>
      </c>
      <c r="Y29">
        <v>180.3</v>
      </c>
      <c r="Z29">
        <v>1</v>
      </c>
    </row>
    <row r="30" spans="1:26">
      <c r="A30">
        <v>29</v>
      </c>
      <c r="B30">
        <v>39.4</v>
      </c>
      <c r="C30">
        <v>25.5</v>
      </c>
      <c r="D30">
        <v>30.2</v>
      </c>
      <c r="E30">
        <v>17.600000000000001</v>
      </c>
      <c r="F30">
        <v>27.7</v>
      </c>
      <c r="G30">
        <v>13</v>
      </c>
      <c r="H30">
        <v>10.199999999999999</v>
      </c>
      <c r="I30">
        <v>18.899999999999999</v>
      </c>
      <c r="J30">
        <v>13.2</v>
      </c>
      <c r="K30">
        <v>107.8</v>
      </c>
      <c r="L30">
        <v>88.7</v>
      </c>
      <c r="M30">
        <v>75.8</v>
      </c>
      <c r="N30">
        <v>83</v>
      </c>
      <c r="O30">
        <v>89</v>
      </c>
      <c r="P30">
        <v>52.6</v>
      </c>
      <c r="Q30">
        <v>31.2</v>
      </c>
      <c r="R30">
        <v>26.5</v>
      </c>
      <c r="S30">
        <v>37</v>
      </c>
      <c r="T30">
        <v>37.4</v>
      </c>
      <c r="U30">
        <v>21.5</v>
      </c>
      <c r="V30">
        <v>16.5</v>
      </c>
      <c r="W30">
        <v>23</v>
      </c>
      <c r="X30">
        <v>63.2</v>
      </c>
      <c r="Y30">
        <v>164.5</v>
      </c>
      <c r="Z30">
        <v>1</v>
      </c>
    </row>
    <row r="31" spans="1:26">
      <c r="A31">
        <v>30</v>
      </c>
      <c r="B31">
        <v>40.200000000000003</v>
      </c>
      <c r="C31">
        <v>27.2</v>
      </c>
      <c r="D31">
        <v>31.7</v>
      </c>
      <c r="E31">
        <v>18.100000000000001</v>
      </c>
      <c r="F31">
        <v>26.5</v>
      </c>
      <c r="G31">
        <v>13.3</v>
      </c>
      <c r="H31">
        <v>10.1</v>
      </c>
      <c r="I31">
        <v>18.600000000000001</v>
      </c>
      <c r="J31">
        <v>13.2</v>
      </c>
      <c r="K31">
        <v>100.2</v>
      </c>
      <c r="L31">
        <v>84.5</v>
      </c>
      <c r="M31">
        <v>74</v>
      </c>
      <c r="N31">
        <v>81</v>
      </c>
      <c r="O31">
        <v>93.5</v>
      </c>
      <c r="P31">
        <v>50.5</v>
      </c>
      <c r="Q31">
        <v>27.5</v>
      </c>
      <c r="R31">
        <v>24.8</v>
      </c>
      <c r="S31">
        <v>34</v>
      </c>
      <c r="T31">
        <v>32.799999999999997</v>
      </c>
      <c r="U31">
        <v>21</v>
      </c>
      <c r="V31">
        <v>15.6</v>
      </c>
      <c r="W31">
        <v>19</v>
      </c>
      <c r="X31">
        <v>60.9</v>
      </c>
      <c r="Y31">
        <v>173</v>
      </c>
      <c r="Z31">
        <v>1</v>
      </c>
    </row>
    <row r="32" spans="1:26">
      <c r="A32">
        <v>31</v>
      </c>
      <c r="B32">
        <v>44.2</v>
      </c>
      <c r="C32">
        <v>30.3</v>
      </c>
      <c r="D32">
        <v>34.700000000000003</v>
      </c>
      <c r="E32">
        <v>19.399999999999999</v>
      </c>
      <c r="F32">
        <v>30</v>
      </c>
      <c r="G32">
        <v>14.9</v>
      </c>
      <c r="H32">
        <v>11</v>
      </c>
      <c r="I32">
        <v>19.100000000000001</v>
      </c>
      <c r="J32">
        <v>15.8</v>
      </c>
      <c r="K32">
        <v>113</v>
      </c>
      <c r="L32">
        <v>93.6</v>
      </c>
      <c r="M32">
        <v>77.5</v>
      </c>
      <c r="N32">
        <v>82.1</v>
      </c>
      <c r="O32">
        <v>95</v>
      </c>
      <c r="P32">
        <v>56.5</v>
      </c>
      <c r="Q32">
        <v>32.799999999999997</v>
      </c>
      <c r="R32">
        <v>26.2</v>
      </c>
      <c r="S32">
        <v>37.6</v>
      </c>
      <c r="T32">
        <v>36.299999999999997</v>
      </c>
      <c r="U32">
        <v>21</v>
      </c>
      <c r="V32">
        <v>16.600000000000001</v>
      </c>
      <c r="W32">
        <v>23</v>
      </c>
      <c r="X32">
        <v>74.8</v>
      </c>
      <c r="Y32">
        <v>183.5</v>
      </c>
      <c r="Z32">
        <v>1</v>
      </c>
    </row>
    <row r="33" spans="1:26">
      <c r="A33">
        <v>32</v>
      </c>
      <c r="B33">
        <v>41</v>
      </c>
      <c r="C33">
        <v>23.6</v>
      </c>
      <c r="D33">
        <v>30.2</v>
      </c>
      <c r="E33">
        <v>22.9</v>
      </c>
      <c r="F33">
        <v>28</v>
      </c>
      <c r="G33">
        <v>14.3</v>
      </c>
      <c r="H33">
        <v>11.2</v>
      </c>
      <c r="I33">
        <v>18.2</v>
      </c>
      <c r="J33">
        <v>14</v>
      </c>
      <c r="K33">
        <v>117.9</v>
      </c>
      <c r="L33">
        <v>105</v>
      </c>
      <c r="M33">
        <v>74</v>
      </c>
      <c r="N33">
        <v>72</v>
      </c>
      <c r="O33">
        <v>90</v>
      </c>
      <c r="P33">
        <v>54.2</v>
      </c>
      <c r="Q33">
        <v>34.1</v>
      </c>
      <c r="R33">
        <v>28.6</v>
      </c>
      <c r="S33">
        <v>36.200000000000003</v>
      </c>
      <c r="T33">
        <v>36.6</v>
      </c>
      <c r="U33">
        <v>22.4</v>
      </c>
      <c r="V33">
        <v>17.2</v>
      </c>
      <c r="W33">
        <v>25</v>
      </c>
      <c r="X33">
        <v>70</v>
      </c>
      <c r="Y33">
        <v>175.5</v>
      </c>
      <c r="Z33">
        <v>1</v>
      </c>
    </row>
    <row r="34" spans="1:26">
      <c r="A34">
        <v>33</v>
      </c>
      <c r="B34">
        <v>44</v>
      </c>
      <c r="C34">
        <v>31</v>
      </c>
      <c r="D34">
        <v>35.299999999999997</v>
      </c>
      <c r="E34">
        <v>19.2</v>
      </c>
      <c r="F34">
        <v>31</v>
      </c>
      <c r="G34">
        <v>15.2</v>
      </c>
      <c r="H34">
        <v>11.4</v>
      </c>
      <c r="I34">
        <v>21.2</v>
      </c>
      <c r="J34">
        <v>15.1</v>
      </c>
      <c r="K34">
        <v>112.5</v>
      </c>
      <c r="L34">
        <v>90.9</v>
      </c>
      <c r="M34">
        <v>74</v>
      </c>
      <c r="N34">
        <v>78.8</v>
      </c>
      <c r="O34">
        <v>96.4</v>
      </c>
      <c r="P34">
        <v>51.8</v>
      </c>
      <c r="Q34">
        <v>29.8</v>
      </c>
      <c r="R34">
        <v>27</v>
      </c>
      <c r="S34">
        <v>36.4</v>
      </c>
      <c r="T34">
        <v>34.6</v>
      </c>
      <c r="U34">
        <v>22.9</v>
      </c>
      <c r="V34">
        <v>17</v>
      </c>
      <c r="W34">
        <v>23</v>
      </c>
      <c r="X34">
        <v>72.400000000000006</v>
      </c>
      <c r="Y34">
        <v>188</v>
      </c>
      <c r="Z34">
        <v>1</v>
      </c>
    </row>
    <row r="35" spans="1:26">
      <c r="A35">
        <v>34</v>
      </c>
      <c r="B35">
        <v>41.6</v>
      </c>
      <c r="C35">
        <v>32</v>
      </c>
      <c r="D35">
        <v>35.299999999999997</v>
      </c>
      <c r="E35">
        <v>23.6</v>
      </c>
      <c r="F35">
        <v>27</v>
      </c>
      <c r="G35">
        <v>15.5</v>
      </c>
      <c r="H35">
        <v>11.3</v>
      </c>
      <c r="I35">
        <v>20.9</v>
      </c>
      <c r="J35">
        <v>15</v>
      </c>
      <c r="K35">
        <v>110.5</v>
      </c>
      <c r="L35">
        <v>91.2</v>
      </c>
      <c r="M35">
        <v>82</v>
      </c>
      <c r="N35">
        <v>89.5</v>
      </c>
      <c r="O35">
        <v>100</v>
      </c>
      <c r="P35">
        <v>57.5</v>
      </c>
      <c r="Q35">
        <v>32.799999999999997</v>
      </c>
      <c r="R35">
        <v>28</v>
      </c>
      <c r="S35">
        <v>40.700000000000003</v>
      </c>
      <c r="T35">
        <v>40.1</v>
      </c>
      <c r="U35">
        <v>24.3</v>
      </c>
      <c r="V35">
        <v>17.2</v>
      </c>
      <c r="W35">
        <v>23</v>
      </c>
      <c r="X35">
        <v>84.1</v>
      </c>
      <c r="Y35">
        <v>189.2</v>
      </c>
      <c r="Z35">
        <v>1</v>
      </c>
    </row>
    <row r="36" spans="1:26">
      <c r="A36">
        <v>35</v>
      </c>
      <c r="B36">
        <v>41</v>
      </c>
      <c r="C36">
        <v>25.1</v>
      </c>
      <c r="D36">
        <v>31.9</v>
      </c>
      <c r="E36">
        <v>20.8</v>
      </c>
      <c r="F36">
        <v>27.9</v>
      </c>
      <c r="G36">
        <v>13.6</v>
      </c>
      <c r="H36">
        <v>10.8</v>
      </c>
      <c r="I36">
        <v>18.8</v>
      </c>
      <c r="J36">
        <v>12.9</v>
      </c>
      <c r="K36">
        <v>112</v>
      </c>
      <c r="L36">
        <v>98.4</v>
      </c>
      <c r="M36">
        <v>73</v>
      </c>
      <c r="N36">
        <v>83</v>
      </c>
      <c r="O36">
        <v>95.4</v>
      </c>
      <c r="P36">
        <v>56.3</v>
      </c>
      <c r="Q36">
        <v>36.4</v>
      </c>
      <c r="R36">
        <v>27.5</v>
      </c>
      <c r="S36">
        <v>37.200000000000003</v>
      </c>
      <c r="T36">
        <v>34.5</v>
      </c>
      <c r="U36">
        <v>21.8</v>
      </c>
      <c r="V36">
        <v>16.899999999999999</v>
      </c>
      <c r="W36">
        <v>23</v>
      </c>
      <c r="X36">
        <v>69.099999999999994</v>
      </c>
      <c r="Y36">
        <v>172.8</v>
      </c>
      <c r="Z36">
        <v>1</v>
      </c>
    </row>
    <row r="37" spans="1:26">
      <c r="A37">
        <v>36</v>
      </c>
      <c r="B37">
        <v>41.5</v>
      </c>
      <c r="C37">
        <v>24.5</v>
      </c>
      <c r="D37">
        <v>30.5</v>
      </c>
      <c r="E37">
        <v>17.7</v>
      </c>
      <c r="F37">
        <v>26.7</v>
      </c>
      <c r="G37">
        <v>13.3</v>
      </c>
      <c r="H37">
        <v>10.8</v>
      </c>
      <c r="I37">
        <v>18.600000000000001</v>
      </c>
      <c r="J37">
        <v>14</v>
      </c>
      <c r="K37">
        <v>104</v>
      </c>
      <c r="L37">
        <v>85</v>
      </c>
      <c r="M37">
        <v>70.5</v>
      </c>
      <c r="N37">
        <v>84</v>
      </c>
      <c r="O37">
        <v>90</v>
      </c>
      <c r="P37">
        <v>50</v>
      </c>
      <c r="Q37">
        <v>29</v>
      </c>
      <c r="R37">
        <v>26</v>
      </c>
      <c r="S37">
        <v>36</v>
      </c>
      <c r="T37">
        <v>34.5</v>
      </c>
      <c r="U37">
        <v>21.5</v>
      </c>
      <c r="V37">
        <v>17</v>
      </c>
      <c r="W37">
        <v>20</v>
      </c>
      <c r="X37">
        <v>59.5</v>
      </c>
      <c r="Y37">
        <v>170</v>
      </c>
      <c r="Z37">
        <v>1</v>
      </c>
    </row>
    <row r="38" spans="1:26">
      <c r="A38">
        <v>37</v>
      </c>
      <c r="B38">
        <v>41.1</v>
      </c>
      <c r="C38">
        <v>27.8</v>
      </c>
      <c r="D38">
        <v>31.4</v>
      </c>
      <c r="E38">
        <v>19</v>
      </c>
      <c r="F38">
        <v>31.5</v>
      </c>
      <c r="G38">
        <v>14.5</v>
      </c>
      <c r="H38">
        <v>11.9</v>
      </c>
      <c r="I38">
        <v>18.5</v>
      </c>
      <c r="J38">
        <v>13</v>
      </c>
      <c r="K38">
        <v>114.8</v>
      </c>
      <c r="L38">
        <v>97.2</v>
      </c>
      <c r="M38">
        <v>75</v>
      </c>
      <c r="N38">
        <v>77.2</v>
      </c>
      <c r="O38">
        <v>91.3</v>
      </c>
      <c r="P38">
        <v>49.5</v>
      </c>
      <c r="Q38">
        <v>31</v>
      </c>
      <c r="R38">
        <v>26.1</v>
      </c>
      <c r="S38">
        <v>36.299999999999997</v>
      </c>
      <c r="T38">
        <v>35.1</v>
      </c>
      <c r="U38">
        <v>21</v>
      </c>
      <c r="V38">
        <v>17</v>
      </c>
      <c r="W38">
        <v>22</v>
      </c>
      <c r="X38">
        <v>67.2</v>
      </c>
      <c r="Y38">
        <v>182</v>
      </c>
      <c r="Z38">
        <v>1</v>
      </c>
    </row>
    <row r="39" spans="1:26">
      <c r="A39">
        <v>38</v>
      </c>
      <c r="B39">
        <v>38.799999999999997</v>
      </c>
      <c r="C39">
        <v>27.2</v>
      </c>
      <c r="D39">
        <v>31.6</v>
      </c>
      <c r="E39">
        <v>18.5</v>
      </c>
      <c r="F39">
        <v>25.5</v>
      </c>
      <c r="G39">
        <v>13.4</v>
      </c>
      <c r="H39">
        <v>10.8</v>
      </c>
      <c r="I39">
        <v>19</v>
      </c>
      <c r="J39">
        <v>14</v>
      </c>
      <c r="K39">
        <v>108</v>
      </c>
      <c r="L39">
        <v>91.5</v>
      </c>
      <c r="M39">
        <v>72.099999999999994</v>
      </c>
      <c r="N39">
        <v>79.2</v>
      </c>
      <c r="O39">
        <v>91</v>
      </c>
      <c r="P39">
        <v>54.9</v>
      </c>
      <c r="Q39">
        <v>29.5</v>
      </c>
      <c r="R39">
        <v>24.5</v>
      </c>
      <c r="S39">
        <v>36.1</v>
      </c>
      <c r="T39">
        <v>37.200000000000003</v>
      </c>
      <c r="U39">
        <v>22.9</v>
      </c>
      <c r="V39">
        <v>16</v>
      </c>
      <c r="W39">
        <v>24</v>
      </c>
      <c r="X39">
        <v>61.3</v>
      </c>
      <c r="Y39">
        <v>170</v>
      </c>
      <c r="Z39">
        <v>1</v>
      </c>
    </row>
    <row r="40" spans="1:26">
      <c r="A40">
        <v>39</v>
      </c>
      <c r="B40">
        <v>36.200000000000003</v>
      </c>
      <c r="C40">
        <v>27.5</v>
      </c>
      <c r="D40">
        <v>30.4</v>
      </c>
      <c r="E40">
        <v>18.7</v>
      </c>
      <c r="F40">
        <v>28</v>
      </c>
      <c r="G40">
        <v>13.6</v>
      </c>
      <c r="H40">
        <v>10.8</v>
      </c>
      <c r="I40">
        <v>19</v>
      </c>
      <c r="J40">
        <v>15.4</v>
      </c>
      <c r="K40">
        <v>111.2</v>
      </c>
      <c r="L40">
        <v>91.2</v>
      </c>
      <c r="M40">
        <v>78.8</v>
      </c>
      <c r="N40">
        <v>78</v>
      </c>
      <c r="O40">
        <v>93.2</v>
      </c>
      <c r="P40">
        <v>55.8</v>
      </c>
      <c r="Q40">
        <v>31.9</v>
      </c>
      <c r="R40">
        <v>27.4</v>
      </c>
      <c r="S40">
        <v>36.4</v>
      </c>
      <c r="T40">
        <v>35.1</v>
      </c>
      <c r="U40">
        <v>23</v>
      </c>
      <c r="V40">
        <v>16.8</v>
      </c>
      <c r="W40">
        <v>22</v>
      </c>
      <c r="X40">
        <v>68.599999999999994</v>
      </c>
      <c r="Y40">
        <v>177.8</v>
      </c>
      <c r="Z40">
        <v>1</v>
      </c>
    </row>
    <row r="41" spans="1:26">
      <c r="A41">
        <v>40</v>
      </c>
      <c r="B41">
        <v>42.1</v>
      </c>
      <c r="C41">
        <v>27.5</v>
      </c>
      <c r="D41">
        <v>32.4</v>
      </c>
      <c r="E41">
        <v>18.2</v>
      </c>
      <c r="F41">
        <v>28</v>
      </c>
      <c r="G41">
        <v>16.2</v>
      </c>
      <c r="H41">
        <v>12</v>
      </c>
      <c r="I41">
        <v>21</v>
      </c>
      <c r="J41">
        <v>16.399999999999999</v>
      </c>
      <c r="K41">
        <v>118.3</v>
      </c>
      <c r="L41">
        <v>101.1</v>
      </c>
      <c r="M41">
        <v>77.5</v>
      </c>
      <c r="N41">
        <v>78</v>
      </c>
      <c r="O41">
        <v>97</v>
      </c>
      <c r="P41">
        <v>55</v>
      </c>
      <c r="Q41">
        <v>37.700000000000003</v>
      </c>
      <c r="R41">
        <v>29.9</v>
      </c>
      <c r="S41">
        <v>38.299999999999997</v>
      </c>
      <c r="T41">
        <v>39.6</v>
      </c>
      <c r="U41">
        <v>23.3</v>
      </c>
      <c r="V41">
        <v>18.7</v>
      </c>
      <c r="W41">
        <v>24</v>
      </c>
      <c r="X41">
        <v>80.099999999999994</v>
      </c>
      <c r="Y41">
        <v>184.2</v>
      </c>
      <c r="Z41">
        <v>1</v>
      </c>
    </row>
    <row r="42" spans="1:26">
      <c r="A42">
        <v>41</v>
      </c>
      <c r="B42">
        <v>40.299999999999997</v>
      </c>
      <c r="C42">
        <v>29.4</v>
      </c>
      <c r="D42">
        <v>32.9</v>
      </c>
      <c r="E42">
        <v>23.7</v>
      </c>
      <c r="F42">
        <v>31.5</v>
      </c>
      <c r="G42">
        <v>14.6</v>
      </c>
      <c r="H42">
        <v>11.3</v>
      </c>
      <c r="I42">
        <v>19.8</v>
      </c>
      <c r="J42">
        <v>15.2</v>
      </c>
      <c r="K42">
        <v>115.2</v>
      </c>
      <c r="L42">
        <v>104.3</v>
      </c>
      <c r="M42">
        <v>91.5</v>
      </c>
      <c r="N42">
        <v>93.2</v>
      </c>
      <c r="O42">
        <v>103.9</v>
      </c>
      <c r="P42">
        <v>62</v>
      </c>
      <c r="Q42">
        <v>36.299999999999997</v>
      </c>
      <c r="R42">
        <v>29</v>
      </c>
      <c r="S42">
        <v>36.700000000000003</v>
      </c>
      <c r="T42">
        <v>39.4</v>
      </c>
      <c r="U42">
        <v>23.1</v>
      </c>
      <c r="V42">
        <v>17.600000000000001</v>
      </c>
      <c r="W42">
        <v>21</v>
      </c>
      <c r="X42">
        <v>87.8</v>
      </c>
      <c r="Y42">
        <v>186.7</v>
      </c>
      <c r="Z42">
        <v>1</v>
      </c>
    </row>
    <row r="43" spans="1:26">
      <c r="A43">
        <v>42</v>
      </c>
      <c r="B43">
        <v>41.7</v>
      </c>
      <c r="C43">
        <v>27.1</v>
      </c>
      <c r="D43">
        <v>32.6</v>
      </c>
      <c r="E43">
        <v>21.6</v>
      </c>
      <c r="F43">
        <v>28</v>
      </c>
      <c r="G43">
        <v>14.1</v>
      </c>
      <c r="H43">
        <v>11.5</v>
      </c>
      <c r="I43">
        <v>19.7</v>
      </c>
      <c r="J43">
        <v>13.8</v>
      </c>
      <c r="K43">
        <v>129.9</v>
      </c>
      <c r="L43">
        <v>110.8</v>
      </c>
      <c r="M43">
        <v>84.9</v>
      </c>
      <c r="N43">
        <v>83</v>
      </c>
      <c r="O43">
        <v>102.6</v>
      </c>
      <c r="P43">
        <v>66.400000000000006</v>
      </c>
      <c r="Q43">
        <v>42.3</v>
      </c>
      <c r="R43">
        <v>30.9</v>
      </c>
      <c r="S43">
        <v>37</v>
      </c>
      <c r="T43">
        <v>37.700000000000003</v>
      </c>
      <c r="U43">
        <v>22.6</v>
      </c>
      <c r="V43">
        <v>17.5</v>
      </c>
      <c r="W43">
        <v>23</v>
      </c>
      <c r="X43">
        <v>84.7</v>
      </c>
      <c r="Y43">
        <v>171.4</v>
      </c>
      <c r="Z43">
        <v>1</v>
      </c>
    </row>
    <row r="44" spans="1:26">
      <c r="A44">
        <v>43</v>
      </c>
      <c r="B44">
        <v>37.799999999999997</v>
      </c>
      <c r="C44">
        <v>27.1</v>
      </c>
      <c r="D44">
        <v>31.5</v>
      </c>
      <c r="E44">
        <v>18.5</v>
      </c>
      <c r="F44">
        <v>27.3</v>
      </c>
      <c r="G44">
        <v>14.6</v>
      </c>
      <c r="H44">
        <v>10.8</v>
      </c>
      <c r="I44">
        <v>19.5</v>
      </c>
      <c r="J44">
        <v>14.9</v>
      </c>
      <c r="K44">
        <v>112.9</v>
      </c>
      <c r="L44">
        <v>96.3</v>
      </c>
      <c r="M44">
        <v>79.099999999999994</v>
      </c>
      <c r="N44">
        <v>78.3</v>
      </c>
      <c r="O44">
        <v>97.1</v>
      </c>
      <c r="P44">
        <v>60.1</v>
      </c>
      <c r="Q44">
        <v>35.5</v>
      </c>
      <c r="R44">
        <v>28.8</v>
      </c>
      <c r="S44">
        <v>36.9</v>
      </c>
      <c r="T44">
        <v>38.200000000000003</v>
      </c>
      <c r="U44">
        <v>23.4</v>
      </c>
      <c r="V44">
        <v>16.7</v>
      </c>
      <c r="W44">
        <v>24</v>
      </c>
      <c r="X44">
        <v>73.400000000000006</v>
      </c>
      <c r="Y44">
        <v>172.7</v>
      </c>
      <c r="Z44">
        <v>1</v>
      </c>
    </row>
    <row r="45" spans="1:26">
      <c r="A45">
        <v>44</v>
      </c>
      <c r="B45">
        <v>39.200000000000003</v>
      </c>
      <c r="C45">
        <v>26.1</v>
      </c>
      <c r="D45">
        <v>30.8</v>
      </c>
      <c r="E45">
        <v>19.399999999999999</v>
      </c>
      <c r="F45">
        <v>29.9</v>
      </c>
      <c r="G45">
        <v>14.3</v>
      </c>
      <c r="H45">
        <v>11.2</v>
      </c>
      <c r="I45">
        <v>20</v>
      </c>
      <c r="J45">
        <v>16</v>
      </c>
      <c r="K45">
        <v>112.2</v>
      </c>
      <c r="L45">
        <v>102.7</v>
      </c>
      <c r="M45">
        <v>77.900000000000006</v>
      </c>
      <c r="N45">
        <v>77.900000000000006</v>
      </c>
      <c r="O45">
        <v>90.7</v>
      </c>
      <c r="P45">
        <v>56.7</v>
      </c>
      <c r="Q45">
        <v>35.4</v>
      </c>
      <c r="R45">
        <v>28.3</v>
      </c>
      <c r="S45">
        <v>35.6</v>
      </c>
      <c r="T45">
        <v>35.5</v>
      </c>
      <c r="U45">
        <v>22.9</v>
      </c>
      <c r="V45">
        <v>17</v>
      </c>
      <c r="W45">
        <v>35</v>
      </c>
      <c r="X45">
        <v>72.099999999999994</v>
      </c>
      <c r="Y45">
        <v>175.3</v>
      </c>
      <c r="Z45">
        <v>1</v>
      </c>
    </row>
    <row r="46" spans="1:26">
      <c r="A46">
        <v>45</v>
      </c>
      <c r="B46">
        <v>41.5</v>
      </c>
      <c r="C46">
        <v>30.8</v>
      </c>
      <c r="D46">
        <v>33.299999999999997</v>
      </c>
      <c r="E46">
        <v>19.399999999999999</v>
      </c>
      <c r="F46">
        <v>30.6</v>
      </c>
      <c r="G46">
        <v>14.8</v>
      </c>
      <c r="H46">
        <v>11.3</v>
      </c>
      <c r="I46">
        <v>20.2</v>
      </c>
      <c r="J46">
        <v>16</v>
      </c>
      <c r="K46">
        <v>117.1</v>
      </c>
      <c r="L46">
        <v>103.9</v>
      </c>
      <c r="M46">
        <v>91.7</v>
      </c>
      <c r="N46">
        <v>89.4</v>
      </c>
      <c r="O46">
        <v>101.8</v>
      </c>
      <c r="P46">
        <v>61</v>
      </c>
      <c r="Q46">
        <v>35.700000000000003</v>
      </c>
      <c r="R46">
        <v>29.4</v>
      </c>
      <c r="S46">
        <v>37.700000000000003</v>
      </c>
      <c r="T46">
        <v>40</v>
      </c>
      <c r="U46">
        <v>22.2</v>
      </c>
      <c r="V46">
        <v>17.899999999999999</v>
      </c>
      <c r="W46">
        <v>29</v>
      </c>
      <c r="X46">
        <v>82.6</v>
      </c>
      <c r="Y46">
        <v>180.3</v>
      </c>
      <c r="Z46">
        <v>1</v>
      </c>
    </row>
    <row r="47" spans="1:26">
      <c r="A47">
        <v>46</v>
      </c>
      <c r="B47">
        <v>42.5</v>
      </c>
      <c r="C47">
        <v>27.8</v>
      </c>
      <c r="D47">
        <v>33.5</v>
      </c>
      <c r="E47">
        <v>20.6</v>
      </c>
      <c r="F47">
        <v>30.2</v>
      </c>
      <c r="G47">
        <v>15.9</v>
      </c>
      <c r="H47">
        <v>12.8</v>
      </c>
      <c r="I47">
        <v>22.4</v>
      </c>
      <c r="J47">
        <v>16.3</v>
      </c>
      <c r="K47">
        <v>118.7</v>
      </c>
      <c r="L47">
        <v>105.6</v>
      </c>
      <c r="M47">
        <v>86.6</v>
      </c>
      <c r="N47">
        <v>87.3</v>
      </c>
      <c r="O47">
        <v>103.9</v>
      </c>
      <c r="P47">
        <v>63.2</v>
      </c>
      <c r="Q47">
        <v>37.799999999999997</v>
      </c>
      <c r="R47">
        <v>29.7</v>
      </c>
      <c r="S47">
        <v>39</v>
      </c>
      <c r="T47">
        <v>40.200000000000003</v>
      </c>
      <c r="U47">
        <v>24.3</v>
      </c>
      <c r="V47">
        <v>18.899999999999999</v>
      </c>
      <c r="W47">
        <v>25</v>
      </c>
      <c r="X47">
        <v>88.7</v>
      </c>
      <c r="Y47">
        <v>182.9</v>
      </c>
      <c r="Z47">
        <v>1</v>
      </c>
    </row>
    <row r="48" spans="1:26">
      <c r="A48">
        <v>47</v>
      </c>
      <c r="B48">
        <v>39.4</v>
      </c>
      <c r="C48">
        <v>26.1</v>
      </c>
      <c r="D48">
        <v>34.4</v>
      </c>
      <c r="E48">
        <v>20.399999999999999</v>
      </c>
      <c r="F48">
        <v>27.3</v>
      </c>
      <c r="G48">
        <v>15.1</v>
      </c>
      <c r="H48">
        <v>10.6</v>
      </c>
      <c r="I48">
        <v>20</v>
      </c>
      <c r="J48">
        <v>15.3</v>
      </c>
      <c r="K48">
        <v>109.2</v>
      </c>
      <c r="L48">
        <v>95.8</v>
      </c>
      <c r="M48">
        <v>84.7</v>
      </c>
      <c r="N48">
        <v>84</v>
      </c>
      <c r="O48">
        <v>101.4</v>
      </c>
      <c r="P48">
        <v>60</v>
      </c>
      <c r="Q48">
        <v>35</v>
      </c>
      <c r="R48">
        <v>28.5</v>
      </c>
      <c r="S48">
        <v>38.4</v>
      </c>
      <c r="T48">
        <v>37.9</v>
      </c>
      <c r="U48">
        <v>23.2</v>
      </c>
      <c r="V48">
        <v>16.8</v>
      </c>
      <c r="W48">
        <v>23</v>
      </c>
      <c r="X48">
        <v>84.1</v>
      </c>
      <c r="Y48">
        <v>188</v>
      </c>
      <c r="Z48">
        <v>1</v>
      </c>
    </row>
    <row r="49" spans="1:26">
      <c r="A49">
        <v>48</v>
      </c>
      <c r="B49">
        <v>43.6</v>
      </c>
      <c r="C49">
        <v>33.1</v>
      </c>
      <c r="D49">
        <v>33.5</v>
      </c>
      <c r="E49">
        <v>21.6</v>
      </c>
      <c r="F49">
        <v>33.1</v>
      </c>
      <c r="G49">
        <v>15.6</v>
      </c>
      <c r="H49">
        <v>12</v>
      </c>
      <c r="I49">
        <v>20.7</v>
      </c>
      <c r="J49">
        <v>16.5</v>
      </c>
      <c r="K49">
        <v>128.1</v>
      </c>
      <c r="L49">
        <v>111.2</v>
      </c>
      <c r="M49">
        <v>90.3</v>
      </c>
      <c r="N49">
        <v>93.5</v>
      </c>
      <c r="O49">
        <v>108.7</v>
      </c>
      <c r="P49">
        <v>66.900000000000006</v>
      </c>
      <c r="Q49">
        <v>40.200000000000003</v>
      </c>
      <c r="R49">
        <v>32.4</v>
      </c>
      <c r="S49">
        <v>39.200000000000003</v>
      </c>
      <c r="T49">
        <v>40.1</v>
      </c>
      <c r="U49">
        <v>25.7</v>
      </c>
      <c r="V49">
        <v>17.7</v>
      </c>
      <c r="W49">
        <v>20</v>
      </c>
      <c r="X49">
        <v>94.1</v>
      </c>
      <c r="Y49">
        <v>177.2</v>
      </c>
      <c r="Z49">
        <v>1</v>
      </c>
    </row>
    <row r="50" spans="1:26">
      <c r="A50">
        <v>49</v>
      </c>
      <c r="B50">
        <v>38.9</v>
      </c>
      <c r="C50">
        <v>24.9</v>
      </c>
      <c r="D50">
        <v>28.7</v>
      </c>
      <c r="E50">
        <v>19.7</v>
      </c>
      <c r="F50">
        <v>26.8</v>
      </c>
      <c r="G50">
        <v>14.2</v>
      </c>
      <c r="H50">
        <v>10.199999999999999</v>
      </c>
      <c r="I50">
        <v>18</v>
      </c>
      <c r="J50">
        <v>14.4</v>
      </c>
      <c r="K50">
        <v>113.3</v>
      </c>
      <c r="L50">
        <v>100</v>
      </c>
      <c r="M50">
        <v>79.7</v>
      </c>
      <c r="N50">
        <v>87.1</v>
      </c>
      <c r="O50">
        <v>98.4</v>
      </c>
      <c r="P50">
        <v>61.1</v>
      </c>
      <c r="Q50">
        <v>36.299999999999997</v>
      </c>
      <c r="R50">
        <v>28.6</v>
      </c>
      <c r="S50">
        <v>34.5</v>
      </c>
      <c r="T50">
        <v>36.1</v>
      </c>
      <c r="U50">
        <v>21.4</v>
      </c>
      <c r="V50">
        <v>16.3</v>
      </c>
      <c r="W50">
        <v>25</v>
      </c>
      <c r="X50">
        <v>74.900000000000006</v>
      </c>
      <c r="Y50">
        <v>172.1</v>
      </c>
      <c r="Z50">
        <v>1</v>
      </c>
    </row>
    <row r="51" spans="1:26">
      <c r="A51">
        <v>50</v>
      </c>
      <c r="B51">
        <v>37.6</v>
      </c>
      <c r="C51">
        <v>24.4</v>
      </c>
      <c r="D51">
        <v>28</v>
      </c>
      <c r="E51">
        <v>18</v>
      </c>
      <c r="F51">
        <v>26.4</v>
      </c>
      <c r="G51">
        <v>14.2</v>
      </c>
      <c r="H51">
        <v>10.6</v>
      </c>
      <c r="I51">
        <v>17.3</v>
      </c>
      <c r="J51">
        <v>13.4</v>
      </c>
      <c r="K51">
        <v>108.4</v>
      </c>
      <c r="L51">
        <v>91.6</v>
      </c>
      <c r="M51">
        <v>73.099999999999994</v>
      </c>
      <c r="N51">
        <v>75.400000000000006</v>
      </c>
      <c r="O51">
        <v>86.5</v>
      </c>
      <c r="P51">
        <v>50.6</v>
      </c>
      <c r="Q51">
        <v>30.8</v>
      </c>
      <c r="R51">
        <v>26.1</v>
      </c>
      <c r="S51">
        <v>31.7</v>
      </c>
      <c r="T51">
        <v>33.6</v>
      </c>
      <c r="U51">
        <v>20.3</v>
      </c>
      <c r="V51">
        <v>15.8</v>
      </c>
      <c r="W51">
        <v>29</v>
      </c>
      <c r="X51">
        <v>59.1</v>
      </c>
      <c r="Y51">
        <v>167</v>
      </c>
      <c r="Z51">
        <v>1</v>
      </c>
    </row>
    <row r="52" spans="1:26">
      <c r="A52">
        <v>51</v>
      </c>
      <c r="B52">
        <v>39.4</v>
      </c>
      <c r="C52">
        <v>28.3</v>
      </c>
      <c r="D52">
        <v>30.6</v>
      </c>
      <c r="E52">
        <v>20.2</v>
      </c>
      <c r="F52">
        <v>28.7</v>
      </c>
      <c r="G52">
        <v>15</v>
      </c>
      <c r="H52">
        <v>11.5</v>
      </c>
      <c r="I52">
        <v>18.399999999999999</v>
      </c>
      <c r="J52">
        <v>14.4</v>
      </c>
      <c r="K52">
        <v>118.7</v>
      </c>
      <c r="L52">
        <v>108</v>
      </c>
      <c r="M52">
        <v>79.8</v>
      </c>
      <c r="N52">
        <v>82.5</v>
      </c>
      <c r="O52">
        <v>94.8</v>
      </c>
      <c r="P52">
        <v>58.3</v>
      </c>
      <c r="Q52">
        <v>39.799999999999997</v>
      </c>
      <c r="R52">
        <v>29.6</v>
      </c>
      <c r="S52">
        <v>34.200000000000003</v>
      </c>
      <c r="T52">
        <v>38.1</v>
      </c>
      <c r="U52">
        <v>21.1</v>
      </c>
      <c r="V52">
        <v>16.899999999999999</v>
      </c>
      <c r="W52">
        <v>23</v>
      </c>
      <c r="X52">
        <v>75.599999999999994</v>
      </c>
      <c r="Y52">
        <v>169.5</v>
      </c>
      <c r="Z52">
        <v>1</v>
      </c>
    </row>
    <row r="53" spans="1:26">
      <c r="A53">
        <v>52</v>
      </c>
      <c r="B53">
        <v>38.5</v>
      </c>
      <c r="C53">
        <v>26.1</v>
      </c>
      <c r="D53">
        <v>30.8</v>
      </c>
      <c r="E53">
        <v>20.6</v>
      </c>
      <c r="F53">
        <v>30.8</v>
      </c>
      <c r="G53">
        <v>15.1</v>
      </c>
      <c r="H53">
        <v>11.4</v>
      </c>
      <c r="I53">
        <v>19.8</v>
      </c>
      <c r="J53">
        <v>14.2</v>
      </c>
      <c r="K53">
        <v>126.3</v>
      </c>
      <c r="L53">
        <v>109.6</v>
      </c>
      <c r="M53">
        <v>81.599999999999994</v>
      </c>
      <c r="N53">
        <v>86.5</v>
      </c>
      <c r="O53">
        <v>100.9</v>
      </c>
      <c r="P53">
        <v>61.7</v>
      </c>
      <c r="Q53">
        <v>39.5</v>
      </c>
      <c r="R53">
        <v>31.7</v>
      </c>
      <c r="S53">
        <v>38.799999999999997</v>
      </c>
      <c r="T53">
        <v>36.5</v>
      </c>
      <c r="U53">
        <v>22.7</v>
      </c>
      <c r="V53">
        <v>17.899999999999999</v>
      </c>
      <c r="W53">
        <v>23</v>
      </c>
      <c r="X53">
        <v>86.2</v>
      </c>
      <c r="Y53">
        <v>174</v>
      </c>
      <c r="Z53">
        <v>1</v>
      </c>
    </row>
    <row r="54" spans="1:26">
      <c r="A54">
        <v>53</v>
      </c>
      <c r="B54">
        <v>40.1</v>
      </c>
      <c r="C54">
        <v>27.8</v>
      </c>
      <c r="D54">
        <v>33.1</v>
      </c>
      <c r="E54">
        <v>19.2</v>
      </c>
      <c r="F54">
        <v>31.3</v>
      </c>
      <c r="G54">
        <v>15.4</v>
      </c>
      <c r="H54">
        <v>11.5</v>
      </c>
      <c r="I54">
        <v>20.6</v>
      </c>
      <c r="J54">
        <v>15.4</v>
      </c>
      <c r="K54">
        <v>124.2</v>
      </c>
      <c r="L54">
        <v>105.7</v>
      </c>
      <c r="M54">
        <v>76.8</v>
      </c>
      <c r="N54">
        <v>83.4</v>
      </c>
      <c r="O54">
        <v>98</v>
      </c>
      <c r="P54">
        <v>56.8</v>
      </c>
      <c r="Q54">
        <v>37.9</v>
      </c>
      <c r="R54">
        <v>30.9</v>
      </c>
      <c r="S54">
        <v>35.9</v>
      </c>
      <c r="T54">
        <v>38.299999999999997</v>
      </c>
      <c r="U54">
        <v>23.4</v>
      </c>
      <c r="V54">
        <v>17.3</v>
      </c>
      <c r="W54">
        <v>36</v>
      </c>
      <c r="X54">
        <v>75.3</v>
      </c>
      <c r="Y54">
        <v>172.7</v>
      </c>
      <c r="Z54">
        <v>1</v>
      </c>
    </row>
    <row r="55" spans="1:26">
      <c r="A55">
        <v>54</v>
      </c>
      <c r="B55">
        <v>40.299999999999997</v>
      </c>
      <c r="C55">
        <v>28</v>
      </c>
      <c r="D55">
        <v>32</v>
      </c>
      <c r="E55">
        <v>20.9</v>
      </c>
      <c r="F55">
        <v>31.7</v>
      </c>
      <c r="G55">
        <v>14.8</v>
      </c>
      <c r="H55">
        <v>10.6</v>
      </c>
      <c r="I55">
        <v>19.399999999999999</v>
      </c>
      <c r="J55">
        <v>15</v>
      </c>
      <c r="K55">
        <v>126.7</v>
      </c>
      <c r="L55">
        <v>109.1</v>
      </c>
      <c r="M55">
        <v>85.9</v>
      </c>
      <c r="N55">
        <v>90.4</v>
      </c>
      <c r="O55">
        <v>100.9</v>
      </c>
      <c r="P55">
        <v>61.3</v>
      </c>
      <c r="Q55">
        <v>40.1</v>
      </c>
      <c r="R55">
        <v>30</v>
      </c>
      <c r="S55">
        <v>36.799999999999997</v>
      </c>
      <c r="T55">
        <v>38.6</v>
      </c>
      <c r="U55">
        <v>21.9</v>
      </c>
      <c r="V55">
        <v>16.399999999999999</v>
      </c>
      <c r="W55">
        <v>25</v>
      </c>
      <c r="X55">
        <v>87.1</v>
      </c>
      <c r="Y55">
        <v>182.2</v>
      </c>
      <c r="Z55">
        <v>1</v>
      </c>
    </row>
    <row r="56" spans="1:26">
      <c r="A56">
        <v>55</v>
      </c>
      <c r="B56">
        <v>37.6</v>
      </c>
      <c r="C56">
        <v>26.6</v>
      </c>
      <c r="D56">
        <v>29.9</v>
      </c>
      <c r="E56">
        <v>17.3</v>
      </c>
      <c r="F56">
        <v>25.6</v>
      </c>
      <c r="G56">
        <v>12.8</v>
      </c>
      <c r="H56">
        <v>10</v>
      </c>
      <c r="I56">
        <v>17</v>
      </c>
      <c r="J56">
        <v>13</v>
      </c>
      <c r="K56">
        <v>103.3</v>
      </c>
      <c r="L56">
        <v>88.8</v>
      </c>
      <c r="M56">
        <v>73.3</v>
      </c>
      <c r="N56">
        <v>77.900000000000006</v>
      </c>
      <c r="O56">
        <v>85.7</v>
      </c>
      <c r="P56">
        <v>46.9</v>
      </c>
      <c r="Q56">
        <v>30.5</v>
      </c>
      <c r="R56">
        <v>24.8</v>
      </c>
      <c r="S56">
        <v>31.1</v>
      </c>
      <c r="T56">
        <v>30.5</v>
      </c>
      <c r="U56">
        <v>19</v>
      </c>
      <c r="V56">
        <v>15</v>
      </c>
      <c r="W56">
        <v>24</v>
      </c>
      <c r="X56">
        <v>55.2</v>
      </c>
      <c r="Y56">
        <v>164.1</v>
      </c>
      <c r="Z56">
        <v>1</v>
      </c>
    </row>
    <row r="57" spans="1:26">
      <c r="A57">
        <v>56</v>
      </c>
      <c r="B57">
        <v>38.299999999999997</v>
      </c>
      <c r="C57">
        <v>25.2</v>
      </c>
      <c r="D57">
        <v>30.2</v>
      </c>
      <c r="E57">
        <v>17</v>
      </c>
      <c r="F57">
        <v>26.4</v>
      </c>
      <c r="G57">
        <v>13.2</v>
      </c>
      <c r="H57">
        <v>10.4</v>
      </c>
      <c r="I57">
        <v>18.8</v>
      </c>
      <c r="J57">
        <v>13</v>
      </c>
      <c r="K57">
        <v>101.2</v>
      </c>
      <c r="L57">
        <v>86.1</v>
      </c>
      <c r="M57">
        <v>69.900000000000006</v>
      </c>
      <c r="N57">
        <v>67.400000000000006</v>
      </c>
      <c r="O57">
        <v>84.1</v>
      </c>
      <c r="P57">
        <v>50.8</v>
      </c>
      <c r="Q57">
        <v>31.5</v>
      </c>
      <c r="R57">
        <v>26.6</v>
      </c>
      <c r="S57">
        <v>32.799999999999997</v>
      </c>
      <c r="T57">
        <v>36.299999999999997</v>
      </c>
      <c r="U57">
        <v>20</v>
      </c>
      <c r="V57">
        <v>15.8</v>
      </c>
      <c r="W57">
        <v>20</v>
      </c>
      <c r="X57">
        <v>57</v>
      </c>
      <c r="Y57">
        <v>163</v>
      </c>
      <c r="Z57">
        <v>1</v>
      </c>
    </row>
    <row r="58" spans="1:26">
      <c r="A58">
        <v>57</v>
      </c>
      <c r="B58">
        <v>39.700000000000003</v>
      </c>
      <c r="C58">
        <v>28.6</v>
      </c>
      <c r="D58">
        <v>32.1</v>
      </c>
      <c r="E58">
        <v>19.100000000000001</v>
      </c>
      <c r="F58">
        <v>27.1</v>
      </c>
      <c r="G58">
        <v>13.4</v>
      </c>
      <c r="H58">
        <v>10</v>
      </c>
      <c r="I58">
        <v>18.2</v>
      </c>
      <c r="J58">
        <v>14.8</v>
      </c>
      <c r="K58">
        <v>104.3</v>
      </c>
      <c r="L58">
        <v>91.3</v>
      </c>
      <c r="M58">
        <v>72.7</v>
      </c>
      <c r="N58">
        <v>83.2</v>
      </c>
      <c r="O58">
        <v>91.4</v>
      </c>
      <c r="P58">
        <v>51.2</v>
      </c>
      <c r="Q58">
        <v>27.8</v>
      </c>
      <c r="R58">
        <v>26</v>
      </c>
      <c r="S58">
        <v>34.799999999999997</v>
      </c>
      <c r="T58">
        <v>34.700000000000003</v>
      </c>
      <c r="U58">
        <v>21.1</v>
      </c>
      <c r="V58">
        <v>15.3</v>
      </c>
      <c r="W58">
        <v>52</v>
      </c>
      <c r="X58">
        <v>61.4</v>
      </c>
      <c r="Y58">
        <v>171.5</v>
      </c>
      <c r="Z58">
        <v>1</v>
      </c>
    </row>
    <row r="59" spans="1:26">
      <c r="A59">
        <v>58</v>
      </c>
      <c r="B59">
        <v>42.2</v>
      </c>
      <c r="C59">
        <v>29</v>
      </c>
      <c r="D59">
        <v>33.700000000000003</v>
      </c>
      <c r="E59">
        <v>22.5</v>
      </c>
      <c r="F59">
        <v>30.4</v>
      </c>
      <c r="G59">
        <v>15.6</v>
      </c>
      <c r="H59">
        <v>12</v>
      </c>
      <c r="I59">
        <v>19.8</v>
      </c>
      <c r="J59">
        <v>16.2</v>
      </c>
      <c r="K59">
        <v>113.2</v>
      </c>
      <c r="L59">
        <v>100.6</v>
      </c>
      <c r="M59">
        <v>82.7</v>
      </c>
      <c r="N59">
        <v>83.5</v>
      </c>
      <c r="O59">
        <v>98</v>
      </c>
      <c r="P59">
        <v>55.8</v>
      </c>
      <c r="Q59">
        <v>33.1</v>
      </c>
      <c r="R59">
        <v>28</v>
      </c>
      <c r="S59">
        <v>37.9</v>
      </c>
      <c r="T59">
        <v>39.1</v>
      </c>
      <c r="U59">
        <v>23.2</v>
      </c>
      <c r="V59">
        <v>17.7</v>
      </c>
      <c r="W59">
        <v>50</v>
      </c>
      <c r="X59">
        <v>76.8</v>
      </c>
      <c r="Y59">
        <v>184.2</v>
      </c>
      <c r="Z59">
        <v>1</v>
      </c>
    </row>
    <row r="60" spans="1:26">
      <c r="A60">
        <v>59</v>
      </c>
      <c r="B60">
        <v>41.1</v>
      </c>
      <c r="C60">
        <v>30.4</v>
      </c>
      <c r="D60">
        <v>35.1</v>
      </c>
      <c r="E60">
        <v>23.2</v>
      </c>
      <c r="F60">
        <v>32.6</v>
      </c>
      <c r="G60">
        <v>15.5</v>
      </c>
      <c r="H60">
        <v>11.6</v>
      </c>
      <c r="I60">
        <v>21.5</v>
      </c>
      <c r="J60">
        <v>15.4</v>
      </c>
      <c r="K60">
        <v>121.9</v>
      </c>
      <c r="L60">
        <v>105.5</v>
      </c>
      <c r="M60">
        <v>90.1</v>
      </c>
      <c r="N60">
        <v>89.2</v>
      </c>
      <c r="O60">
        <v>104.5</v>
      </c>
      <c r="P60">
        <v>62.7</v>
      </c>
      <c r="Q60">
        <v>36.299999999999997</v>
      </c>
      <c r="R60">
        <v>29.6</v>
      </c>
      <c r="S60">
        <v>38.4</v>
      </c>
      <c r="T60">
        <v>42.4</v>
      </c>
      <c r="U60">
        <v>25.3</v>
      </c>
      <c r="V60">
        <v>17.5</v>
      </c>
      <c r="W60">
        <v>46</v>
      </c>
      <c r="X60">
        <v>86.8</v>
      </c>
      <c r="Y60">
        <v>174</v>
      </c>
      <c r="Z60">
        <v>1</v>
      </c>
    </row>
    <row r="61" spans="1:26">
      <c r="A61">
        <v>60</v>
      </c>
      <c r="B61">
        <v>40.5</v>
      </c>
      <c r="C61">
        <v>29.3</v>
      </c>
      <c r="D61">
        <v>33.700000000000003</v>
      </c>
      <c r="E61">
        <v>19.600000000000001</v>
      </c>
      <c r="F61">
        <v>29.8</v>
      </c>
      <c r="G61">
        <v>13.8</v>
      </c>
      <c r="H61">
        <v>11.7</v>
      </c>
      <c r="I61">
        <v>19.7</v>
      </c>
      <c r="J61">
        <v>14.4</v>
      </c>
      <c r="K61">
        <v>113.1</v>
      </c>
      <c r="L61">
        <v>97.5</v>
      </c>
      <c r="M61">
        <v>82.9</v>
      </c>
      <c r="N61">
        <v>83.6</v>
      </c>
      <c r="O61">
        <v>95.8</v>
      </c>
      <c r="P61">
        <v>52.6</v>
      </c>
      <c r="Q61">
        <v>34.5</v>
      </c>
      <c r="R61">
        <v>27</v>
      </c>
      <c r="S61">
        <v>35.200000000000003</v>
      </c>
      <c r="T61">
        <v>35.200000000000003</v>
      </c>
      <c r="U61">
        <v>21.4</v>
      </c>
      <c r="V61">
        <v>16.5</v>
      </c>
      <c r="W61">
        <v>51</v>
      </c>
      <c r="X61">
        <v>72.2</v>
      </c>
      <c r="Y61">
        <v>174</v>
      </c>
      <c r="Z61">
        <v>1</v>
      </c>
    </row>
    <row r="62" spans="1:26">
      <c r="A62">
        <v>61</v>
      </c>
      <c r="B62">
        <v>41.5</v>
      </c>
      <c r="C62">
        <v>28.6</v>
      </c>
      <c r="D62">
        <v>30.4</v>
      </c>
      <c r="E62">
        <v>20.8</v>
      </c>
      <c r="F62">
        <v>26.9</v>
      </c>
      <c r="G62">
        <v>14.8</v>
      </c>
      <c r="H62">
        <v>11.2</v>
      </c>
      <c r="I62">
        <v>20.7</v>
      </c>
      <c r="J62">
        <v>16.5</v>
      </c>
      <c r="K62">
        <v>108.5</v>
      </c>
      <c r="L62">
        <v>94.4</v>
      </c>
      <c r="M62">
        <v>77.900000000000006</v>
      </c>
      <c r="N62">
        <v>79</v>
      </c>
      <c r="O62">
        <v>91.7</v>
      </c>
      <c r="P62">
        <v>57.1</v>
      </c>
      <c r="Q62">
        <v>31.2</v>
      </c>
      <c r="R62">
        <v>27.5</v>
      </c>
      <c r="S62">
        <v>36.6</v>
      </c>
      <c r="T62">
        <v>37.5</v>
      </c>
      <c r="U62">
        <v>21.6</v>
      </c>
      <c r="V62">
        <v>16.100000000000001</v>
      </c>
      <c r="W62">
        <v>28</v>
      </c>
      <c r="X62">
        <v>71.599999999999994</v>
      </c>
      <c r="Y62">
        <v>177</v>
      </c>
      <c r="Z62">
        <v>1</v>
      </c>
    </row>
    <row r="63" spans="1:26">
      <c r="A63">
        <v>62</v>
      </c>
      <c r="B63">
        <v>43.4</v>
      </c>
      <c r="C63">
        <v>32.4</v>
      </c>
      <c r="D63">
        <v>36.4</v>
      </c>
      <c r="E63">
        <v>20.3</v>
      </c>
      <c r="F63">
        <v>32.1</v>
      </c>
      <c r="G63">
        <v>15.6</v>
      </c>
      <c r="H63">
        <v>12</v>
      </c>
      <c r="I63">
        <v>20.8</v>
      </c>
      <c r="J63">
        <v>16.3</v>
      </c>
      <c r="K63">
        <v>113.9</v>
      </c>
      <c r="L63">
        <v>99.6</v>
      </c>
      <c r="M63">
        <v>92.5</v>
      </c>
      <c r="N63">
        <v>96.2</v>
      </c>
      <c r="O63">
        <v>103.4</v>
      </c>
      <c r="P63">
        <v>58.5</v>
      </c>
      <c r="Q63">
        <v>34.5</v>
      </c>
      <c r="R63">
        <v>28.4</v>
      </c>
      <c r="S63">
        <v>38.4</v>
      </c>
      <c r="T63">
        <v>38</v>
      </c>
      <c r="U63">
        <v>22.4</v>
      </c>
      <c r="V63">
        <v>17.2</v>
      </c>
      <c r="W63">
        <v>48</v>
      </c>
      <c r="X63">
        <v>84.8</v>
      </c>
      <c r="Y63">
        <v>186</v>
      </c>
      <c r="Z63">
        <v>1</v>
      </c>
    </row>
    <row r="64" spans="1:26">
      <c r="A64">
        <v>63</v>
      </c>
      <c r="B64">
        <v>43.5</v>
      </c>
      <c r="C64">
        <v>26</v>
      </c>
      <c r="D64">
        <v>31.6</v>
      </c>
      <c r="E64">
        <v>19.100000000000001</v>
      </c>
      <c r="F64">
        <v>30.9</v>
      </c>
      <c r="G64">
        <v>14.3</v>
      </c>
      <c r="H64">
        <v>11.4</v>
      </c>
      <c r="I64">
        <v>19.5</v>
      </c>
      <c r="J64">
        <v>14.6</v>
      </c>
      <c r="K64">
        <v>112.6</v>
      </c>
      <c r="L64">
        <v>98.1</v>
      </c>
      <c r="M64">
        <v>77.8</v>
      </c>
      <c r="N64">
        <v>77.2</v>
      </c>
      <c r="O64">
        <v>90</v>
      </c>
      <c r="P64">
        <v>52.4</v>
      </c>
      <c r="Q64">
        <v>33.200000000000003</v>
      </c>
      <c r="R64">
        <v>26.4</v>
      </c>
      <c r="S64">
        <v>34.200000000000003</v>
      </c>
      <c r="T64">
        <v>36</v>
      </c>
      <c r="U64">
        <v>21.8</v>
      </c>
      <c r="V64">
        <v>17.5</v>
      </c>
      <c r="W64">
        <v>35</v>
      </c>
      <c r="X64">
        <v>68.2</v>
      </c>
      <c r="Y64">
        <v>167</v>
      </c>
      <c r="Z64">
        <v>1</v>
      </c>
    </row>
    <row r="65" spans="1:26">
      <c r="A65">
        <v>64</v>
      </c>
      <c r="B65">
        <v>41.3</v>
      </c>
      <c r="C65">
        <v>27.1</v>
      </c>
      <c r="D65">
        <v>32.4</v>
      </c>
      <c r="E65">
        <v>17.5</v>
      </c>
      <c r="F65">
        <v>27.6</v>
      </c>
      <c r="G65">
        <v>14.1</v>
      </c>
      <c r="H65">
        <v>10.8</v>
      </c>
      <c r="I65">
        <v>20.2</v>
      </c>
      <c r="J65">
        <v>15.5</v>
      </c>
      <c r="K65">
        <v>110.2</v>
      </c>
      <c r="L65">
        <v>93.6</v>
      </c>
      <c r="M65">
        <v>72.7</v>
      </c>
      <c r="N65">
        <v>77.3</v>
      </c>
      <c r="O65">
        <v>91.7</v>
      </c>
      <c r="P65">
        <v>51.9</v>
      </c>
      <c r="Q65">
        <v>32.1</v>
      </c>
      <c r="R65">
        <v>27.4</v>
      </c>
      <c r="S65">
        <v>33.5</v>
      </c>
      <c r="T65">
        <v>33.799999999999997</v>
      </c>
      <c r="U65">
        <v>21.1</v>
      </c>
      <c r="V65">
        <v>16.899999999999999</v>
      </c>
      <c r="W65">
        <v>23</v>
      </c>
      <c r="X65">
        <v>66.099999999999994</v>
      </c>
      <c r="Y65">
        <v>171.8</v>
      </c>
      <c r="Z65">
        <v>1</v>
      </c>
    </row>
    <row r="66" spans="1:26">
      <c r="A66">
        <v>65</v>
      </c>
      <c r="B66">
        <v>40.299999999999997</v>
      </c>
      <c r="C66">
        <v>29.5</v>
      </c>
      <c r="D66">
        <v>33.299999999999997</v>
      </c>
      <c r="E66">
        <v>18.399999999999999</v>
      </c>
      <c r="F66">
        <v>26.2</v>
      </c>
      <c r="G66">
        <v>14</v>
      </c>
      <c r="H66">
        <v>11</v>
      </c>
      <c r="I66">
        <v>19.399999999999999</v>
      </c>
      <c r="J66">
        <v>14.8</v>
      </c>
      <c r="K66">
        <v>108.7</v>
      </c>
      <c r="L66">
        <v>93.4</v>
      </c>
      <c r="M66">
        <v>75</v>
      </c>
      <c r="N66">
        <v>79.2</v>
      </c>
      <c r="O66">
        <v>94</v>
      </c>
      <c r="P66">
        <v>53.8</v>
      </c>
      <c r="Q66">
        <v>34.200000000000003</v>
      </c>
      <c r="R66">
        <v>27.9</v>
      </c>
      <c r="S66">
        <v>36.1</v>
      </c>
      <c r="T66">
        <v>36.200000000000003</v>
      </c>
      <c r="U66">
        <v>22</v>
      </c>
      <c r="V66">
        <v>17.5</v>
      </c>
      <c r="W66">
        <v>23</v>
      </c>
      <c r="X66">
        <v>72</v>
      </c>
      <c r="Y66">
        <v>182</v>
      </c>
      <c r="Z66">
        <v>1</v>
      </c>
    </row>
    <row r="67" spans="1:26">
      <c r="A67">
        <v>66</v>
      </c>
      <c r="B67">
        <v>36.299999999999997</v>
      </c>
      <c r="C67">
        <v>29.2</v>
      </c>
      <c r="D67">
        <v>33</v>
      </c>
      <c r="E67">
        <v>20</v>
      </c>
      <c r="F67">
        <v>29</v>
      </c>
      <c r="G67">
        <v>14.1</v>
      </c>
      <c r="H67">
        <v>11.7</v>
      </c>
      <c r="I67">
        <v>20.399999999999999</v>
      </c>
      <c r="J67">
        <v>14.3</v>
      </c>
      <c r="K67">
        <v>104</v>
      </c>
      <c r="L67">
        <v>92</v>
      </c>
      <c r="M67">
        <v>76</v>
      </c>
      <c r="N67">
        <v>83</v>
      </c>
      <c r="O67">
        <v>93</v>
      </c>
      <c r="P67">
        <v>54.5</v>
      </c>
      <c r="Q67">
        <v>29.5</v>
      </c>
      <c r="R67">
        <v>26</v>
      </c>
      <c r="S67">
        <v>37</v>
      </c>
      <c r="T67">
        <v>34.5</v>
      </c>
      <c r="U67">
        <v>22.8</v>
      </c>
      <c r="V67">
        <v>17.399999999999999</v>
      </c>
      <c r="W67">
        <v>62</v>
      </c>
      <c r="X67">
        <v>64.599999999999994</v>
      </c>
      <c r="Y67">
        <v>167</v>
      </c>
      <c r="Z67">
        <v>1</v>
      </c>
    </row>
    <row r="68" spans="1:26">
      <c r="A68">
        <v>67</v>
      </c>
      <c r="B68">
        <v>39.9</v>
      </c>
      <c r="C68">
        <v>28.3</v>
      </c>
      <c r="D68">
        <v>32</v>
      </c>
      <c r="E68">
        <v>18.3</v>
      </c>
      <c r="F68">
        <v>31.4</v>
      </c>
      <c r="G68">
        <v>13.5</v>
      </c>
      <c r="H68">
        <v>11.4</v>
      </c>
      <c r="I68">
        <v>18.899999999999999</v>
      </c>
      <c r="J68">
        <v>14.4</v>
      </c>
      <c r="K68">
        <v>115.2</v>
      </c>
      <c r="L68">
        <v>99.2</v>
      </c>
      <c r="M68">
        <v>82.7</v>
      </c>
      <c r="N68">
        <v>84.2</v>
      </c>
      <c r="O68">
        <v>93</v>
      </c>
      <c r="P68">
        <v>56.6</v>
      </c>
      <c r="Q68">
        <v>32.4</v>
      </c>
      <c r="R68">
        <v>27.6</v>
      </c>
      <c r="S68">
        <v>35.799999999999997</v>
      </c>
      <c r="T68">
        <v>36.299999999999997</v>
      </c>
      <c r="U68">
        <v>21.8</v>
      </c>
      <c r="V68">
        <v>16.7</v>
      </c>
      <c r="W68">
        <v>21</v>
      </c>
      <c r="X68">
        <v>74.8</v>
      </c>
      <c r="Y68">
        <v>177.8</v>
      </c>
      <c r="Z68">
        <v>1</v>
      </c>
    </row>
    <row r="69" spans="1:26">
      <c r="A69">
        <v>68</v>
      </c>
      <c r="B69">
        <v>39.799999999999997</v>
      </c>
      <c r="C69">
        <v>28.8</v>
      </c>
      <c r="D69">
        <v>33</v>
      </c>
      <c r="E69">
        <v>19.7</v>
      </c>
      <c r="F69">
        <v>28.7</v>
      </c>
      <c r="G69">
        <v>12.4</v>
      </c>
      <c r="H69">
        <v>10.7</v>
      </c>
      <c r="I69">
        <v>18.5</v>
      </c>
      <c r="J69">
        <v>13.2</v>
      </c>
      <c r="K69">
        <v>111.9</v>
      </c>
      <c r="L69">
        <v>97.6</v>
      </c>
      <c r="M69">
        <v>80</v>
      </c>
      <c r="N69">
        <v>85.7</v>
      </c>
      <c r="O69">
        <v>97.4</v>
      </c>
      <c r="P69">
        <v>57.8</v>
      </c>
      <c r="Q69">
        <v>33.799999999999997</v>
      </c>
      <c r="R69">
        <v>28.6</v>
      </c>
      <c r="S69">
        <v>36.200000000000003</v>
      </c>
      <c r="T69">
        <v>37.4</v>
      </c>
      <c r="U69">
        <v>22</v>
      </c>
      <c r="V69">
        <v>17.2</v>
      </c>
      <c r="W69">
        <v>26</v>
      </c>
      <c r="X69">
        <v>70</v>
      </c>
      <c r="Y69">
        <v>164.5</v>
      </c>
      <c r="Z69">
        <v>1</v>
      </c>
    </row>
    <row r="70" spans="1:26">
      <c r="A70">
        <v>69</v>
      </c>
      <c r="B70">
        <v>43.5</v>
      </c>
      <c r="C70">
        <v>33.200000000000003</v>
      </c>
      <c r="D70">
        <v>34</v>
      </c>
      <c r="E70">
        <v>23.9</v>
      </c>
      <c r="F70">
        <v>34.299999999999997</v>
      </c>
      <c r="G70">
        <v>15.8</v>
      </c>
      <c r="H70">
        <v>12</v>
      </c>
      <c r="I70">
        <v>18.600000000000001</v>
      </c>
      <c r="J70">
        <v>13.2</v>
      </c>
      <c r="K70">
        <v>127</v>
      </c>
      <c r="L70">
        <v>108.8</v>
      </c>
      <c r="M70">
        <v>107.1</v>
      </c>
      <c r="N70">
        <v>107.2</v>
      </c>
      <c r="O70">
        <v>108.3</v>
      </c>
      <c r="P70">
        <v>67</v>
      </c>
      <c r="Q70">
        <v>39.6</v>
      </c>
      <c r="R70">
        <v>30.6</v>
      </c>
      <c r="S70">
        <v>40</v>
      </c>
      <c r="T70">
        <v>39.6</v>
      </c>
      <c r="U70">
        <v>24.6</v>
      </c>
      <c r="V70">
        <v>17.7</v>
      </c>
      <c r="W70">
        <v>33</v>
      </c>
      <c r="X70">
        <v>101.6</v>
      </c>
      <c r="Y70">
        <v>192</v>
      </c>
      <c r="Z70">
        <v>1</v>
      </c>
    </row>
    <row r="71" spans="1:26">
      <c r="A71">
        <v>70</v>
      </c>
      <c r="B71">
        <v>41.2</v>
      </c>
      <c r="C71">
        <v>26.6</v>
      </c>
      <c r="D71">
        <v>30.6</v>
      </c>
      <c r="E71">
        <v>19.5</v>
      </c>
      <c r="F71">
        <v>28</v>
      </c>
      <c r="G71">
        <v>13.1</v>
      </c>
      <c r="H71">
        <v>10.4</v>
      </c>
      <c r="I71">
        <v>19</v>
      </c>
      <c r="J71">
        <v>13.8</v>
      </c>
      <c r="K71">
        <v>111.2</v>
      </c>
      <c r="L71">
        <v>91.9</v>
      </c>
      <c r="M71">
        <v>76.2</v>
      </c>
      <c r="N71">
        <v>78.099999999999994</v>
      </c>
      <c r="O71">
        <v>90</v>
      </c>
      <c r="P71">
        <v>52</v>
      </c>
      <c r="Q71">
        <v>30.7</v>
      </c>
      <c r="R71">
        <v>25.8</v>
      </c>
      <c r="S71">
        <v>34.799999999999997</v>
      </c>
      <c r="T71">
        <v>32.6</v>
      </c>
      <c r="U71">
        <v>21</v>
      </c>
      <c r="V71">
        <v>16.100000000000001</v>
      </c>
      <c r="W71">
        <v>36</v>
      </c>
      <c r="X71">
        <v>63.2</v>
      </c>
      <c r="Y71">
        <v>175.5</v>
      </c>
      <c r="Z71">
        <v>1</v>
      </c>
    </row>
    <row r="72" spans="1:26">
      <c r="A72">
        <v>71</v>
      </c>
      <c r="B72">
        <v>44</v>
      </c>
      <c r="C72">
        <v>28.4</v>
      </c>
      <c r="D72">
        <v>32</v>
      </c>
      <c r="E72">
        <v>22.5</v>
      </c>
      <c r="F72">
        <v>29.7</v>
      </c>
      <c r="G72">
        <v>14.9</v>
      </c>
      <c r="H72">
        <v>10.9</v>
      </c>
      <c r="I72">
        <v>21</v>
      </c>
      <c r="J72">
        <v>14.8</v>
      </c>
      <c r="K72">
        <v>122</v>
      </c>
      <c r="L72">
        <v>105.2</v>
      </c>
      <c r="M72">
        <v>90.2</v>
      </c>
      <c r="N72">
        <v>88.6</v>
      </c>
      <c r="O72">
        <v>100.2</v>
      </c>
      <c r="P72">
        <v>60.8</v>
      </c>
      <c r="Q72">
        <v>35.700000000000003</v>
      </c>
      <c r="R72">
        <v>29.4</v>
      </c>
      <c r="S72">
        <v>39.200000000000003</v>
      </c>
      <c r="T72">
        <v>39.1</v>
      </c>
      <c r="U72">
        <v>24.5</v>
      </c>
      <c r="V72">
        <v>17.899999999999999</v>
      </c>
      <c r="W72">
        <v>41</v>
      </c>
      <c r="X72">
        <v>79.099999999999994</v>
      </c>
      <c r="Y72">
        <v>171.2</v>
      </c>
      <c r="Z72">
        <v>1</v>
      </c>
    </row>
    <row r="73" spans="1:26">
      <c r="A73">
        <v>72</v>
      </c>
      <c r="B73">
        <v>41.8</v>
      </c>
      <c r="C73">
        <v>28.5</v>
      </c>
      <c r="D73">
        <v>31.6</v>
      </c>
      <c r="E73">
        <v>21.6</v>
      </c>
      <c r="F73">
        <v>31.5</v>
      </c>
      <c r="G73">
        <v>13.3</v>
      </c>
      <c r="H73">
        <v>10.3</v>
      </c>
      <c r="I73">
        <v>18.899999999999999</v>
      </c>
      <c r="J73">
        <v>14.3</v>
      </c>
      <c r="K73">
        <v>114.5</v>
      </c>
      <c r="L73">
        <v>98.3</v>
      </c>
      <c r="M73">
        <v>89.4</v>
      </c>
      <c r="N73">
        <v>87.4</v>
      </c>
      <c r="O73">
        <v>97.7</v>
      </c>
      <c r="P73">
        <v>54.8</v>
      </c>
      <c r="Q73">
        <v>31</v>
      </c>
      <c r="R73">
        <v>26</v>
      </c>
      <c r="S73">
        <v>36.4</v>
      </c>
      <c r="T73">
        <v>35.6</v>
      </c>
      <c r="U73">
        <v>21.6</v>
      </c>
      <c r="V73">
        <v>16.600000000000001</v>
      </c>
      <c r="W73">
        <v>40</v>
      </c>
      <c r="X73">
        <v>78.900000000000006</v>
      </c>
      <c r="Y73">
        <v>181.6</v>
      </c>
      <c r="Z73">
        <v>1</v>
      </c>
    </row>
    <row r="74" spans="1:26">
      <c r="A74">
        <v>73</v>
      </c>
      <c r="B74">
        <v>42.9</v>
      </c>
      <c r="C74">
        <v>27.5</v>
      </c>
      <c r="D74">
        <v>30.3</v>
      </c>
      <c r="E74">
        <v>18.899999999999999</v>
      </c>
      <c r="F74">
        <v>29.6</v>
      </c>
      <c r="G74">
        <v>12.6</v>
      </c>
      <c r="H74">
        <v>10.4</v>
      </c>
      <c r="I74">
        <v>19.2</v>
      </c>
      <c r="J74">
        <v>13.8</v>
      </c>
      <c r="K74">
        <v>109.5</v>
      </c>
      <c r="L74">
        <v>92.5</v>
      </c>
      <c r="M74">
        <v>80.900000000000006</v>
      </c>
      <c r="N74">
        <v>78.5</v>
      </c>
      <c r="O74">
        <v>96</v>
      </c>
      <c r="P74">
        <v>59</v>
      </c>
      <c r="Q74">
        <v>31.5</v>
      </c>
      <c r="R74">
        <v>26.3</v>
      </c>
      <c r="S74">
        <v>36.1</v>
      </c>
      <c r="T74">
        <v>39</v>
      </c>
      <c r="U74">
        <v>21.2</v>
      </c>
      <c r="V74">
        <v>15.6</v>
      </c>
      <c r="W74">
        <v>27</v>
      </c>
      <c r="X74">
        <v>67.7</v>
      </c>
      <c r="Y74">
        <v>167.4</v>
      </c>
      <c r="Z74">
        <v>1</v>
      </c>
    </row>
    <row r="75" spans="1:26">
      <c r="A75">
        <v>74</v>
      </c>
      <c r="B75">
        <v>38.700000000000003</v>
      </c>
      <c r="C75">
        <v>24.6</v>
      </c>
      <c r="D75">
        <v>28.5</v>
      </c>
      <c r="E75">
        <v>18.3</v>
      </c>
      <c r="F75">
        <v>29.8</v>
      </c>
      <c r="G75">
        <v>14</v>
      </c>
      <c r="H75">
        <v>11.2</v>
      </c>
      <c r="I75">
        <v>18.899999999999999</v>
      </c>
      <c r="J75">
        <v>13.6</v>
      </c>
      <c r="K75">
        <v>110.8</v>
      </c>
      <c r="L75">
        <v>92.5</v>
      </c>
      <c r="M75">
        <v>73.5</v>
      </c>
      <c r="N75">
        <v>76.400000000000006</v>
      </c>
      <c r="O75">
        <v>92</v>
      </c>
      <c r="P75">
        <v>53.1</v>
      </c>
      <c r="Q75">
        <v>30.6</v>
      </c>
      <c r="R75">
        <v>27.1</v>
      </c>
      <c r="S75">
        <v>36</v>
      </c>
      <c r="T75">
        <v>36</v>
      </c>
      <c r="U75">
        <v>23.8</v>
      </c>
      <c r="V75">
        <v>17.5</v>
      </c>
      <c r="W75">
        <v>27</v>
      </c>
      <c r="X75">
        <v>66</v>
      </c>
      <c r="Y75">
        <v>181.1</v>
      </c>
      <c r="Z75">
        <v>1</v>
      </c>
    </row>
    <row r="76" spans="1:26">
      <c r="A76">
        <v>75</v>
      </c>
      <c r="B76">
        <v>41.4</v>
      </c>
      <c r="C76">
        <v>26.4</v>
      </c>
      <c r="D76">
        <v>32.299999999999997</v>
      </c>
      <c r="E76">
        <v>18.600000000000001</v>
      </c>
      <c r="F76">
        <v>31.3</v>
      </c>
      <c r="G76">
        <v>14.9</v>
      </c>
      <c r="H76">
        <v>11.5</v>
      </c>
      <c r="I76">
        <v>18.899999999999999</v>
      </c>
      <c r="J76">
        <v>14.6</v>
      </c>
      <c r="K76">
        <v>118.8</v>
      </c>
      <c r="L76">
        <v>101.6</v>
      </c>
      <c r="M76">
        <v>70.900000000000006</v>
      </c>
      <c r="N76">
        <v>76.7</v>
      </c>
      <c r="O76">
        <v>95.3</v>
      </c>
      <c r="P76">
        <v>56</v>
      </c>
      <c r="Q76">
        <v>36</v>
      </c>
      <c r="R76">
        <v>28.6</v>
      </c>
      <c r="S76">
        <v>36</v>
      </c>
      <c r="T76">
        <v>34</v>
      </c>
      <c r="U76">
        <v>22</v>
      </c>
      <c r="V76">
        <v>17</v>
      </c>
      <c r="W76">
        <v>23</v>
      </c>
      <c r="X76">
        <v>68.2</v>
      </c>
      <c r="Y76">
        <v>177</v>
      </c>
      <c r="Z76">
        <v>1</v>
      </c>
    </row>
    <row r="77" spans="1:26">
      <c r="A77">
        <v>76</v>
      </c>
      <c r="B77">
        <v>39.6</v>
      </c>
      <c r="C77">
        <v>27.5</v>
      </c>
      <c r="D77">
        <v>30.2</v>
      </c>
      <c r="E77">
        <v>19.2</v>
      </c>
      <c r="F77">
        <v>28.9</v>
      </c>
      <c r="G77">
        <v>13.5</v>
      </c>
      <c r="H77">
        <v>10.4</v>
      </c>
      <c r="I77">
        <v>19.3</v>
      </c>
      <c r="J77">
        <v>14.2</v>
      </c>
      <c r="K77">
        <v>108</v>
      </c>
      <c r="L77">
        <v>94.6</v>
      </c>
      <c r="M77">
        <v>76.099999999999994</v>
      </c>
      <c r="N77">
        <v>78</v>
      </c>
      <c r="O77">
        <v>86.3</v>
      </c>
      <c r="P77">
        <v>52.4</v>
      </c>
      <c r="Q77">
        <v>28.6</v>
      </c>
      <c r="R77">
        <v>23.9</v>
      </c>
      <c r="S77">
        <v>34.5</v>
      </c>
      <c r="T77">
        <v>37.9</v>
      </c>
      <c r="U77">
        <v>22.7</v>
      </c>
      <c r="V77">
        <v>15.8</v>
      </c>
      <c r="W77">
        <v>31</v>
      </c>
      <c r="X77">
        <v>63.9</v>
      </c>
      <c r="Y77">
        <v>174.5</v>
      </c>
      <c r="Z77">
        <v>1</v>
      </c>
    </row>
    <row r="78" spans="1:26">
      <c r="A78">
        <v>77</v>
      </c>
      <c r="B78">
        <v>40.5</v>
      </c>
      <c r="C78">
        <v>27.5</v>
      </c>
      <c r="D78">
        <v>32.299999999999997</v>
      </c>
      <c r="E78">
        <v>19.399999999999999</v>
      </c>
      <c r="F78">
        <v>28.8</v>
      </c>
      <c r="G78">
        <v>12.6</v>
      </c>
      <c r="H78">
        <v>10.6</v>
      </c>
      <c r="I78">
        <v>18.399999999999999</v>
      </c>
      <c r="J78">
        <v>14</v>
      </c>
      <c r="K78">
        <v>114.3</v>
      </c>
      <c r="L78">
        <v>92.5</v>
      </c>
      <c r="M78">
        <v>81</v>
      </c>
      <c r="N78">
        <v>85.2</v>
      </c>
      <c r="O78">
        <v>92.5</v>
      </c>
      <c r="P78">
        <v>54.7</v>
      </c>
      <c r="Q78">
        <v>32.299999999999997</v>
      </c>
      <c r="R78">
        <v>26.8</v>
      </c>
      <c r="S78">
        <v>35.799999999999997</v>
      </c>
      <c r="T78">
        <v>37.6</v>
      </c>
      <c r="U78">
        <v>21.1</v>
      </c>
      <c r="V78">
        <v>15.8</v>
      </c>
      <c r="W78">
        <v>26</v>
      </c>
      <c r="X78">
        <v>72</v>
      </c>
      <c r="Y78">
        <v>177.5</v>
      </c>
      <c r="Z78">
        <v>1</v>
      </c>
    </row>
    <row r="79" spans="1:26">
      <c r="A79">
        <v>78</v>
      </c>
      <c r="B79">
        <v>34.1</v>
      </c>
      <c r="C79">
        <v>28.1</v>
      </c>
      <c r="D79">
        <v>30.1</v>
      </c>
      <c r="E79">
        <v>21.8</v>
      </c>
      <c r="F79">
        <v>25.8</v>
      </c>
      <c r="G79">
        <v>12.9</v>
      </c>
      <c r="H79">
        <v>9.9</v>
      </c>
      <c r="I79">
        <v>18.600000000000001</v>
      </c>
      <c r="J79">
        <v>12.3</v>
      </c>
      <c r="K79">
        <v>105.4</v>
      </c>
      <c r="L79">
        <v>88.2</v>
      </c>
      <c r="M79">
        <v>72</v>
      </c>
      <c r="N79">
        <v>72</v>
      </c>
      <c r="O79">
        <v>85.5</v>
      </c>
      <c r="P79">
        <v>50.2</v>
      </c>
      <c r="Q79">
        <v>28.6</v>
      </c>
      <c r="R79">
        <v>24.8</v>
      </c>
      <c r="S79">
        <v>34.9</v>
      </c>
      <c r="T79">
        <v>35.1</v>
      </c>
      <c r="U79">
        <v>20.100000000000001</v>
      </c>
      <c r="V79">
        <v>15.4</v>
      </c>
      <c r="W79">
        <v>23</v>
      </c>
      <c r="X79">
        <v>56.8</v>
      </c>
      <c r="Y79">
        <v>170.5</v>
      </c>
      <c r="Z79">
        <v>1</v>
      </c>
    </row>
    <row r="80" spans="1:26">
      <c r="A80">
        <v>79</v>
      </c>
      <c r="B80">
        <v>43.5</v>
      </c>
      <c r="C80">
        <v>28.8</v>
      </c>
      <c r="D80">
        <v>34</v>
      </c>
      <c r="E80">
        <v>20.6</v>
      </c>
      <c r="F80">
        <v>29</v>
      </c>
      <c r="G80">
        <v>14.3</v>
      </c>
      <c r="H80">
        <v>10.5</v>
      </c>
      <c r="I80">
        <v>19.8</v>
      </c>
      <c r="J80">
        <v>14.2</v>
      </c>
      <c r="K80">
        <v>115</v>
      </c>
      <c r="L80">
        <v>91</v>
      </c>
      <c r="M80">
        <v>76.8</v>
      </c>
      <c r="N80">
        <v>80</v>
      </c>
      <c r="O80">
        <v>94.5</v>
      </c>
      <c r="P80">
        <v>54.6</v>
      </c>
      <c r="Q80">
        <v>33.200000000000003</v>
      </c>
      <c r="R80">
        <v>28</v>
      </c>
      <c r="S80">
        <v>37.5</v>
      </c>
      <c r="T80">
        <v>35.6</v>
      </c>
      <c r="U80">
        <v>22.1</v>
      </c>
      <c r="V80">
        <v>16.3</v>
      </c>
      <c r="W80">
        <v>24</v>
      </c>
      <c r="X80">
        <v>74.5</v>
      </c>
      <c r="Y80">
        <v>182.4</v>
      </c>
      <c r="Z80">
        <v>1</v>
      </c>
    </row>
    <row r="81" spans="1:26">
      <c r="A81">
        <v>80</v>
      </c>
      <c r="B81">
        <v>44.1</v>
      </c>
      <c r="C81">
        <v>29.2</v>
      </c>
      <c r="D81">
        <v>35.299999999999997</v>
      </c>
      <c r="E81">
        <v>23.6</v>
      </c>
      <c r="F81">
        <v>30.9</v>
      </c>
      <c r="G81">
        <v>15.8</v>
      </c>
      <c r="H81">
        <v>12.5</v>
      </c>
      <c r="I81">
        <v>20.2</v>
      </c>
      <c r="J81">
        <v>15.2</v>
      </c>
      <c r="K81">
        <v>119.5</v>
      </c>
      <c r="L81">
        <v>106</v>
      </c>
      <c r="M81">
        <v>86</v>
      </c>
      <c r="N81">
        <v>92</v>
      </c>
      <c r="O81">
        <v>103</v>
      </c>
      <c r="P81">
        <v>60.6</v>
      </c>
      <c r="Q81">
        <v>34</v>
      </c>
      <c r="R81">
        <v>29.8</v>
      </c>
      <c r="S81">
        <v>38.799999999999997</v>
      </c>
      <c r="T81">
        <v>39.5</v>
      </c>
      <c r="U81">
        <v>23.6</v>
      </c>
      <c r="V81">
        <v>18</v>
      </c>
      <c r="W81">
        <v>24</v>
      </c>
      <c r="X81">
        <v>90.9</v>
      </c>
      <c r="Y81">
        <v>197.1</v>
      </c>
      <c r="Z81">
        <v>1</v>
      </c>
    </row>
    <row r="82" spans="1:26">
      <c r="A82">
        <v>81</v>
      </c>
      <c r="B82">
        <v>42.2</v>
      </c>
      <c r="C82">
        <v>32.6</v>
      </c>
      <c r="D82">
        <v>36.6</v>
      </c>
      <c r="E82">
        <v>22.4</v>
      </c>
      <c r="F82">
        <v>34.5</v>
      </c>
      <c r="G82">
        <v>14.1</v>
      </c>
      <c r="H82">
        <v>11.1</v>
      </c>
      <c r="I82">
        <v>18.2</v>
      </c>
      <c r="J82">
        <v>13.9</v>
      </c>
      <c r="K82">
        <v>130</v>
      </c>
      <c r="L82">
        <v>115</v>
      </c>
      <c r="M82">
        <v>98.5</v>
      </c>
      <c r="N82">
        <v>106.6</v>
      </c>
      <c r="O82">
        <v>116.5</v>
      </c>
      <c r="P82">
        <v>67.8</v>
      </c>
      <c r="Q82">
        <v>35.799999999999997</v>
      </c>
      <c r="R82">
        <v>27.2</v>
      </c>
      <c r="S82">
        <v>38</v>
      </c>
      <c r="T82">
        <v>41.2</v>
      </c>
      <c r="U82">
        <v>23.3</v>
      </c>
      <c r="V82">
        <v>16</v>
      </c>
      <c r="W82">
        <v>34</v>
      </c>
      <c r="X82">
        <v>93</v>
      </c>
      <c r="Y82">
        <v>180.1</v>
      </c>
      <c r="Z82">
        <v>1</v>
      </c>
    </row>
    <row r="83" spans="1:26">
      <c r="A83">
        <v>82</v>
      </c>
      <c r="B83">
        <v>42.2</v>
      </c>
      <c r="C83">
        <v>30.1</v>
      </c>
      <c r="D83">
        <v>31.4</v>
      </c>
      <c r="E83">
        <v>21.2</v>
      </c>
      <c r="F83">
        <v>29.7</v>
      </c>
      <c r="G83">
        <v>14</v>
      </c>
      <c r="H83">
        <v>11.6</v>
      </c>
      <c r="I83">
        <v>21.6</v>
      </c>
      <c r="J83">
        <v>14.1</v>
      </c>
      <c r="K83">
        <v>113.3</v>
      </c>
      <c r="L83">
        <v>100</v>
      </c>
      <c r="M83">
        <v>79</v>
      </c>
      <c r="N83">
        <v>82.5</v>
      </c>
      <c r="O83">
        <v>98.5</v>
      </c>
      <c r="P83">
        <v>62.1</v>
      </c>
      <c r="Q83">
        <v>34</v>
      </c>
      <c r="R83">
        <v>28.8</v>
      </c>
      <c r="S83">
        <v>39.6</v>
      </c>
      <c r="T83">
        <v>40.799999999999997</v>
      </c>
      <c r="U83">
        <v>25.9</v>
      </c>
      <c r="V83">
        <v>18</v>
      </c>
      <c r="W83">
        <v>21</v>
      </c>
      <c r="X83">
        <v>80.900000000000006</v>
      </c>
      <c r="Y83">
        <v>175.5</v>
      </c>
      <c r="Z83">
        <v>1</v>
      </c>
    </row>
    <row r="84" spans="1:26">
      <c r="A84">
        <v>83</v>
      </c>
      <c r="B84">
        <v>43</v>
      </c>
      <c r="C84">
        <v>26.5</v>
      </c>
      <c r="D84">
        <v>31.6</v>
      </c>
      <c r="E84">
        <v>20.6</v>
      </c>
      <c r="F84">
        <v>29.5</v>
      </c>
      <c r="G84">
        <v>13.4</v>
      </c>
      <c r="H84">
        <v>10.4</v>
      </c>
      <c r="I84">
        <v>18.8</v>
      </c>
      <c r="J84">
        <v>13.6</v>
      </c>
      <c r="K84">
        <v>113.2</v>
      </c>
      <c r="L84">
        <v>94.7</v>
      </c>
      <c r="M84">
        <v>77.5</v>
      </c>
      <c r="N84">
        <v>80.5</v>
      </c>
      <c r="O84">
        <v>92</v>
      </c>
      <c r="P84">
        <v>54.2</v>
      </c>
      <c r="Q84">
        <v>30.9</v>
      </c>
      <c r="R84">
        <v>26.6</v>
      </c>
      <c r="S84">
        <v>36.5</v>
      </c>
      <c r="T84">
        <v>35.799999999999997</v>
      </c>
      <c r="U84">
        <v>21.3</v>
      </c>
      <c r="V84">
        <v>16.5</v>
      </c>
      <c r="W84">
        <v>25</v>
      </c>
      <c r="X84">
        <v>72.7</v>
      </c>
      <c r="Y84">
        <v>180.6</v>
      </c>
      <c r="Z84">
        <v>1</v>
      </c>
    </row>
    <row r="85" spans="1:26">
      <c r="A85">
        <v>84</v>
      </c>
      <c r="B85">
        <v>39.799999999999997</v>
      </c>
      <c r="C85">
        <v>28.7</v>
      </c>
      <c r="D85">
        <v>33.299999999999997</v>
      </c>
      <c r="E85">
        <v>19.3</v>
      </c>
      <c r="F85">
        <v>29.2</v>
      </c>
      <c r="G85">
        <v>13.5</v>
      </c>
      <c r="H85">
        <v>11.6</v>
      </c>
      <c r="I85">
        <v>19.5</v>
      </c>
      <c r="J85">
        <v>14.6</v>
      </c>
      <c r="K85">
        <v>106.9</v>
      </c>
      <c r="L85">
        <v>92.5</v>
      </c>
      <c r="M85">
        <v>75.2</v>
      </c>
      <c r="N85">
        <v>80.2</v>
      </c>
      <c r="O85">
        <v>91.6</v>
      </c>
      <c r="P85">
        <v>49.6</v>
      </c>
      <c r="Q85">
        <v>29.2</v>
      </c>
      <c r="R85">
        <v>26.1</v>
      </c>
      <c r="S85">
        <v>36.200000000000003</v>
      </c>
      <c r="T85">
        <v>35.700000000000003</v>
      </c>
      <c r="U85">
        <v>22.1</v>
      </c>
      <c r="V85">
        <v>16.7</v>
      </c>
      <c r="W85">
        <v>34</v>
      </c>
      <c r="X85">
        <v>68</v>
      </c>
      <c r="Y85">
        <v>184.4</v>
      </c>
      <c r="Z85">
        <v>1</v>
      </c>
    </row>
    <row r="86" spans="1:26">
      <c r="A86">
        <v>85</v>
      </c>
      <c r="B86">
        <v>37.700000000000003</v>
      </c>
      <c r="C86">
        <v>29.7</v>
      </c>
      <c r="D86">
        <v>32.700000000000003</v>
      </c>
      <c r="E86">
        <v>20.2</v>
      </c>
      <c r="F86">
        <v>28.8</v>
      </c>
      <c r="G86">
        <v>13.3</v>
      </c>
      <c r="H86">
        <v>11.1</v>
      </c>
      <c r="I86">
        <v>18.3</v>
      </c>
      <c r="J86">
        <v>13.2</v>
      </c>
      <c r="K86">
        <v>113.8</v>
      </c>
      <c r="L86">
        <v>96.7</v>
      </c>
      <c r="M86">
        <v>82</v>
      </c>
      <c r="N86">
        <v>82.2</v>
      </c>
      <c r="O86">
        <v>92.7</v>
      </c>
      <c r="P86">
        <v>54.6</v>
      </c>
      <c r="Q86">
        <v>32</v>
      </c>
      <c r="R86">
        <v>27.1</v>
      </c>
      <c r="S86">
        <v>35.6</v>
      </c>
      <c r="T86">
        <v>36.4</v>
      </c>
      <c r="U86">
        <v>20.7</v>
      </c>
      <c r="V86">
        <v>16.2</v>
      </c>
      <c r="W86">
        <v>31</v>
      </c>
      <c r="X86">
        <v>70.900000000000006</v>
      </c>
      <c r="Y86">
        <v>175.5</v>
      </c>
      <c r="Z86">
        <v>1</v>
      </c>
    </row>
    <row r="87" spans="1:26">
      <c r="A87">
        <v>86</v>
      </c>
      <c r="B87">
        <v>39.6</v>
      </c>
      <c r="C87">
        <v>27.9</v>
      </c>
      <c r="D87">
        <v>33.299999999999997</v>
      </c>
      <c r="E87">
        <v>20.2</v>
      </c>
      <c r="F87">
        <v>29.5</v>
      </c>
      <c r="G87">
        <v>12.6</v>
      </c>
      <c r="H87">
        <v>10.7</v>
      </c>
      <c r="I87">
        <v>18.5</v>
      </c>
      <c r="J87">
        <v>12.9</v>
      </c>
      <c r="K87">
        <v>117.3</v>
      </c>
      <c r="L87">
        <v>97.4</v>
      </c>
      <c r="M87">
        <v>79.599999999999994</v>
      </c>
      <c r="N87">
        <v>80.8</v>
      </c>
      <c r="O87">
        <v>95</v>
      </c>
      <c r="P87">
        <v>54.2</v>
      </c>
      <c r="Q87">
        <v>32.6</v>
      </c>
      <c r="R87">
        <v>27.4</v>
      </c>
      <c r="S87">
        <v>36.5</v>
      </c>
      <c r="T87">
        <v>38</v>
      </c>
      <c r="U87">
        <v>21.6</v>
      </c>
      <c r="V87">
        <v>16.600000000000001</v>
      </c>
      <c r="W87">
        <v>40</v>
      </c>
      <c r="X87">
        <v>72.5</v>
      </c>
      <c r="Y87">
        <v>180.6</v>
      </c>
      <c r="Z87">
        <v>1</v>
      </c>
    </row>
    <row r="88" spans="1:26">
      <c r="A88">
        <v>87</v>
      </c>
      <c r="B88">
        <v>43.2</v>
      </c>
      <c r="C88">
        <v>26.3</v>
      </c>
      <c r="D88">
        <v>30.5</v>
      </c>
      <c r="E88">
        <v>19.7</v>
      </c>
      <c r="F88">
        <v>30.6</v>
      </c>
      <c r="G88">
        <v>14.4</v>
      </c>
      <c r="H88">
        <v>12.3</v>
      </c>
      <c r="I88">
        <v>20.2</v>
      </c>
      <c r="J88">
        <v>13.6</v>
      </c>
      <c r="K88">
        <v>124.2</v>
      </c>
      <c r="L88">
        <v>106.7</v>
      </c>
      <c r="M88">
        <v>75.2</v>
      </c>
      <c r="N88">
        <v>77.8</v>
      </c>
      <c r="O88">
        <v>94.5</v>
      </c>
      <c r="P88">
        <v>57.4</v>
      </c>
      <c r="Q88">
        <v>36.700000000000003</v>
      </c>
      <c r="R88">
        <v>29.9</v>
      </c>
      <c r="S88">
        <v>38.1</v>
      </c>
      <c r="T88">
        <v>36</v>
      </c>
      <c r="U88">
        <v>22.6</v>
      </c>
      <c r="V88">
        <v>17.3</v>
      </c>
      <c r="W88">
        <v>21</v>
      </c>
      <c r="X88">
        <v>72.5</v>
      </c>
      <c r="Y88">
        <v>177</v>
      </c>
      <c r="Z88">
        <v>1</v>
      </c>
    </row>
    <row r="89" spans="1:26">
      <c r="A89">
        <v>88</v>
      </c>
      <c r="B89">
        <v>44.3</v>
      </c>
      <c r="C89">
        <v>28.2</v>
      </c>
      <c r="D89">
        <v>32.200000000000003</v>
      </c>
      <c r="E89">
        <v>21.2</v>
      </c>
      <c r="F89">
        <v>31.8</v>
      </c>
      <c r="G89">
        <v>14.2</v>
      </c>
      <c r="H89">
        <v>11.6</v>
      </c>
      <c r="I89">
        <v>20</v>
      </c>
      <c r="J89">
        <v>14.4</v>
      </c>
      <c r="K89">
        <v>123</v>
      </c>
      <c r="L89">
        <v>106.2</v>
      </c>
      <c r="M89">
        <v>88.6</v>
      </c>
      <c r="N89">
        <v>88.3</v>
      </c>
      <c r="O89">
        <v>100.5</v>
      </c>
      <c r="P89">
        <v>63.4</v>
      </c>
      <c r="Q89">
        <v>36.9</v>
      </c>
      <c r="R89">
        <v>29.4</v>
      </c>
      <c r="S89">
        <v>38.4</v>
      </c>
      <c r="T89">
        <v>38.6</v>
      </c>
      <c r="U89">
        <v>23.1</v>
      </c>
      <c r="V89">
        <v>17.3</v>
      </c>
      <c r="W89">
        <v>33</v>
      </c>
      <c r="X89">
        <v>83.4</v>
      </c>
      <c r="Y89">
        <v>177.1</v>
      </c>
      <c r="Z89">
        <v>1</v>
      </c>
    </row>
    <row r="90" spans="1:26">
      <c r="A90">
        <v>89</v>
      </c>
      <c r="B90">
        <v>43.3</v>
      </c>
      <c r="C90">
        <v>28.2</v>
      </c>
      <c r="D90">
        <v>33</v>
      </c>
      <c r="E90">
        <v>19.399999999999999</v>
      </c>
      <c r="F90">
        <v>31.6</v>
      </c>
      <c r="G90">
        <v>13.8</v>
      </c>
      <c r="H90">
        <v>11.1</v>
      </c>
      <c r="I90">
        <v>17.8</v>
      </c>
      <c r="J90">
        <v>13.2</v>
      </c>
      <c r="K90">
        <v>117.8</v>
      </c>
      <c r="L90">
        <v>103.6</v>
      </c>
      <c r="M90">
        <v>81.5</v>
      </c>
      <c r="N90">
        <v>83.3</v>
      </c>
      <c r="O90">
        <v>91.8</v>
      </c>
      <c r="P90">
        <v>55</v>
      </c>
      <c r="Q90">
        <v>33</v>
      </c>
      <c r="R90">
        <v>27.8</v>
      </c>
      <c r="S90">
        <v>35.4</v>
      </c>
      <c r="T90">
        <v>36.5</v>
      </c>
      <c r="U90">
        <v>21.9</v>
      </c>
      <c r="V90">
        <v>16.399999999999999</v>
      </c>
      <c r="W90">
        <v>25</v>
      </c>
      <c r="X90">
        <v>75.5</v>
      </c>
      <c r="Y90">
        <v>181.6</v>
      </c>
      <c r="Z90">
        <v>1</v>
      </c>
    </row>
    <row r="91" spans="1:26">
      <c r="A91">
        <v>90</v>
      </c>
      <c r="B91">
        <v>42.8</v>
      </c>
      <c r="C91">
        <v>27.5</v>
      </c>
      <c r="D91">
        <v>31.5</v>
      </c>
      <c r="E91">
        <v>19.2</v>
      </c>
      <c r="F91">
        <v>31.8</v>
      </c>
      <c r="G91">
        <v>14.1</v>
      </c>
      <c r="H91">
        <v>11.1</v>
      </c>
      <c r="I91">
        <v>19.100000000000001</v>
      </c>
      <c r="J91">
        <v>14.7</v>
      </c>
      <c r="K91">
        <v>118.8</v>
      </c>
      <c r="L91">
        <v>98.3</v>
      </c>
      <c r="M91">
        <v>79.900000000000006</v>
      </c>
      <c r="N91">
        <v>82.4</v>
      </c>
      <c r="O91">
        <v>87.5</v>
      </c>
      <c r="P91">
        <v>54.4</v>
      </c>
      <c r="Q91">
        <v>33.5</v>
      </c>
      <c r="R91">
        <v>27.3</v>
      </c>
      <c r="S91">
        <v>36.799999999999997</v>
      </c>
      <c r="T91">
        <v>37.9</v>
      </c>
      <c r="U91">
        <v>22.3</v>
      </c>
      <c r="V91">
        <v>16.600000000000001</v>
      </c>
      <c r="W91">
        <v>29</v>
      </c>
      <c r="X91">
        <v>73</v>
      </c>
      <c r="Y91">
        <v>176.5</v>
      </c>
      <c r="Z91">
        <v>1</v>
      </c>
    </row>
    <row r="92" spans="1:26">
      <c r="A92">
        <v>91</v>
      </c>
      <c r="B92">
        <v>41.5</v>
      </c>
      <c r="C92">
        <v>30</v>
      </c>
      <c r="D92">
        <v>33.4</v>
      </c>
      <c r="E92">
        <v>19.100000000000001</v>
      </c>
      <c r="F92">
        <v>29.4</v>
      </c>
      <c r="G92">
        <v>14.8</v>
      </c>
      <c r="H92">
        <v>11</v>
      </c>
      <c r="I92">
        <v>19.8</v>
      </c>
      <c r="J92">
        <v>13.8</v>
      </c>
      <c r="K92">
        <v>112</v>
      </c>
      <c r="L92">
        <v>87.8</v>
      </c>
      <c r="M92">
        <v>73.5</v>
      </c>
      <c r="N92">
        <v>77.5</v>
      </c>
      <c r="O92">
        <v>94.9</v>
      </c>
      <c r="P92">
        <v>53.5</v>
      </c>
      <c r="Q92">
        <v>34.299999999999997</v>
      </c>
      <c r="R92">
        <v>28.5</v>
      </c>
      <c r="S92">
        <v>36.5</v>
      </c>
      <c r="T92">
        <v>35.200000000000003</v>
      </c>
      <c r="U92">
        <v>22</v>
      </c>
      <c r="V92">
        <v>17</v>
      </c>
      <c r="W92">
        <v>27</v>
      </c>
      <c r="X92">
        <v>70.2</v>
      </c>
      <c r="Y92">
        <v>175</v>
      </c>
      <c r="Z92">
        <v>1</v>
      </c>
    </row>
    <row r="93" spans="1:26">
      <c r="A93">
        <v>92</v>
      </c>
      <c r="B93">
        <v>42</v>
      </c>
      <c r="C93">
        <v>27.6</v>
      </c>
      <c r="D93">
        <v>32.200000000000003</v>
      </c>
      <c r="E93">
        <v>19.7</v>
      </c>
      <c r="F93">
        <v>29.4</v>
      </c>
      <c r="G93">
        <v>13.9</v>
      </c>
      <c r="H93">
        <v>10</v>
      </c>
      <c r="I93">
        <v>18.7</v>
      </c>
      <c r="J93">
        <v>13.8</v>
      </c>
      <c r="K93">
        <v>113</v>
      </c>
      <c r="L93">
        <v>99.8</v>
      </c>
      <c r="M93">
        <v>80.3</v>
      </c>
      <c r="N93">
        <v>80.8</v>
      </c>
      <c r="O93">
        <v>93</v>
      </c>
      <c r="P93">
        <v>55.4</v>
      </c>
      <c r="Q93">
        <v>33.299999999999997</v>
      </c>
      <c r="R93">
        <v>28</v>
      </c>
      <c r="S93">
        <v>36</v>
      </c>
      <c r="T93">
        <v>37.799999999999997</v>
      </c>
      <c r="U93">
        <v>20.3</v>
      </c>
      <c r="V93">
        <v>16.5</v>
      </c>
      <c r="W93">
        <v>44</v>
      </c>
      <c r="X93">
        <v>73.400000000000006</v>
      </c>
      <c r="Y93">
        <v>174</v>
      </c>
      <c r="Z93">
        <v>1</v>
      </c>
    </row>
    <row r="94" spans="1:26">
      <c r="A94">
        <v>93</v>
      </c>
      <c r="B94">
        <v>41.2</v>
      </c>
      <c r="C94">
        <v>27.1</v>
      </c>
      <c r="D94">
        <v>29.8</v>
      </c>
      <c r="E94">
        <v>20.100000000000001</v>
      </c>
      <c r="F94">
        <v>31</v>
      </c>
      <c r="G94">
        <v>12.9</v>
      </c>
      <c r="H94">
        <v>11.6</v>
      </c>
      <c r="I94">
        <v>18.8</v>
      </c>
      <c r="J94">
        <v>13.5</v>
      </c>
      <c r="K94">
        <v>116</v>
      </c>
      <c r="L94">
        <v>104.6</v>
      </c>
      <c r="M94">
        <v>81.5</v>
      </c>
      <c r="N94">
        <v>85</v>
      </c>
      <c r="O94">
        <v>92</v>
      </c>
      <c r="P94">
        <v>54.1</v>
      </c>
      <c r="Q94">
        <v>33</v>
      </c>
      <c r="R94">
        <v>28</v>
      </c>
      <c r="S94">
        <v>35.1</v>
      </c>
      <c r="T94">
        <v>35.200000000000003</v>
      </c>
      <c r="U94">
        <v>21.1</v>
      </c>
      <c r="V94">
        <v>16.3</v>
      </c>
      <c r="W94">
        <v>26</v>
      </c>
      <c r="X94">
        <v>70.5</v>
      </c>
      <c r="Y94">
        <v>165.1</v>
      </c>
      <c r="Z94">
        <v>1</v>
      </c>
    </row>
    <row r="95" spans="1:26">
      <c r="A95">
        <v>94</v>
      </c>
      <c r="B95">
        <v>43.8</v>
      </c>
      <c r="C95">
        <v>29.5</v>
      </c>
      <c r="D95">
        <v>31.2</v>
      </c>
      <c r="E95">
        <v>18.2</v>
      </c>
      <c r="F95">
        <v>29.5</v>
      </c>
      <c r="G95">
        <v>13.1</v>
      </c>
      <c r="H95">
        <v>10.3</v>
      </c>
      <c r="I95">
        <v>19.100000000000001</v>
      </c>
      <c r="J95">
        <v>13.2</v>
      </c>
      <c r="K95">
        <v>112.8</v>
      </c>
      <c r="L95">
        <v>86.5</v>
      </c>
      <c r="M95">
        <v>74</v>
      </c>
      <c r="N95">
        <v>76.5</v>
      </c>
      <c r="O95">
        <v>91.3</v>
      </c>
      <c r="P95">
        <v>53.5</v>
      </c>
      <c r="Q95">
        <v>30.5</v>
      </c>
      <c r="R95">
        <v>26.1</v>
      </c>
      <c r="S95">
        <v>36.6</v>
      </c>
      <c r="T95">
        <v>38.6</v>
      </c>
      <c r="U95">
        <v>21.2</v>
      </c>
      <c r="V95">
        <v>16</v>
      </c>
      <c r="W95">
        <v>22</v>
      </c>
      <c r="X95">
        <v>68.900000000000006</v>
      </c>
      <c r="Y95">
        <v>177</v>
      </c>
      <c r="Z95">
        <v>1</v>
      </c>
    </row>
    <row r="96" spans="1:26">
      <c r="A96">
        <v>95</v>
      </c>
      <c r="B96">
        <v>46.2</v>
      </c>
      <c r="C96">
        <v>31</v>
      </c>
      <c r="D96">
        <v>36</v>
      </c>
      <c r="E96">
        <v>25</v>
      </c>
      <c r="F96">
        <v>33.1</v>
      </c>
      <c r="G96">
        <v>14.6</v>
      </c>
      <c r="H96">
        <v>12</v>
      </c>
      <c r="I96">
        <v>20.9</v>
      </c>
      <c r="J96">
        <v>15.1</v>
      </c>
      <c r="K96">
        <v>125</v>
      </c>
      <c r="L96">
        <v>110</v>
      </c>
      <c r="M96">
        <v>104</v>
      </c>
      <c r="N96">
        <v>99</v>
      </c>
      <c r="O96">
        <v>111.7</v>
      </c>
      <c r="P96">
        <v>63.2</v>
      </c>
      <c r="Q96">
        <v>37.5</v>
      </c>
      <c r="R96">
        <v>29</v>
      </c>
      <c r="S96">
        <v>41.2</v>
      </c>
      <c r="T96">
        <v>39.299999999999997</v>
      </c>
      <c r="U96">
        <v>24.6</v>
      </c>
      <c r="V96">
        <v>18.600000000000001</v>
      </c>
      <c r="W96">
        <v>37</v>
      </c>
      <c r="X96">
        <v>102.3</v>
      </c>
      <c r="Y96">
        <v>192</v>
      </c>
      <c r="Z96">
        <v>1</v>
      </c>
    </row>
    <row r="97" spans="1:26">
      <c r="A97">
        <v>96</v>
      </c>
      <c r="B97">
        <v>40.4</v>
      </c>
      <c r="C97">
        <v>28.6</v>
      </c>
      <c r="D97">
        <v>31.4</v>
      </c>
      <c r="E97">
        <v>19.8</v>
      </c>
      <c r="F97">
        <v>27.6</v>
      </c>
      <c r="G97">
        <v>13.9</v>
      </c>
      <c r="H97">
        <v>10.1</v>
      </c>
      <c r="I97">
        <v>20</v>
      </c>
      <c r="J97">
        <v>13.4</v>
      </c>
      <c r="K97">
        <v>108.3</v>
      </c>
      <c r="L97">
        <v>93.2</v>
      </c>
      <c r="M97">
        <v>76.2</v>
      </c>
      <c r="N97">
        <v>83.8</v>
      </c>
      <c r="O97">
        <v>92.8</v>
      </c>
      <c r="P97">
        <v>55.2</v>
      </c>
      <c r="Q97">
        <v>31.2</v>
      </c>
      <c r="R97">
        <v>26.2</v>
      </c>
      <c r="S97">
        <v>36.799999999999997</v>
      </c>
      <c r="T97">
        <v>37.700000000000003</v>
      </c>
      <c r="U97">
        <v>22.7</v>
      </c>
      <c r="V97">
        <v>16.2</v>
      </c>
      <c r="W97">
        <v>38</v>
      </c>
      <c r="X97">
        <v>68.400000000000006</v>
      </c>
      <c r="Y97">
        <v>176.5</v>
      </c>
      <c r="Z97">
        <v>1</v>
      </c>
    </row>
    <row r="98" spans="1:26">
      <c r="A98">
        <v>97</v>
      </c>
      <c r="B98">
        <v>40.799999999999997</v>
      </c>
      <c r="C98">
        <v>27.1</v>
      </c>
      <c r="D98">
        <v>29.4</v>
      </c>
      <c r="E98">
        <v>17.8</v>
      </c>
      <c r="F98">
        <v>29.4</v>
      </c>
      <c r="G98">
        <v>13.3</v>
      </c>
      <c r="H98">
        <v>10.4</v>
      </c>
      <c r="I98">
        <v>18.5</v>
      </c>
      <c r="J98">
        <v>12.8</v>
      </c>
      <c r="K98">
        <v>108.2</v>
      </c>
      <c r="L98">
        <v>90</v>
      </c>
      <c r="M98">
        <v>76.5</v>
      </c>
      <c r="N98">
        <v>77.7</v>
      </c>
      <c r="O98">
        <v>91.2</v>
      </c>
      <c r="P98">
        <v>54.2</v>
      </c>
      <c r="Q98">
        <v>33.1</v>
      </c>
      <c r="R98">
        <v>27.2</v>
      </c>
      <c r="S98">
        <v>35.5</v>
      </c>
      <c r="T98">
        <v>35.299999999999997</v>
      </c>
      <c r="U98">
        <v>21.5</v>
      </c>
      <c r="V98">
        <v>16.2</v>
      </c>
      <c r="W98">
        <v>20</v>
      </c>
      <c r="X98">
        <v>65.900000000000006</v>
      </c>
      <c r="Y98">
        <v>169.4</v>
      </c>
      <c r="Z98">
        <v>1</v>
      </c>
    </row>
    <row r="99" spans="1:26">
      <c r="A99">
        <v>98</v>
      </c>
      <c r="B99">
        <v>43.9</v>
      </c>
      <c r="C99">
        <v>27</v>
      </c>
      <c r="D99">
        <v>33.5</v>
      </c>
      <c r="E99">
        <v>22.3</v>
      </c>
      <c r="F99">
        <v>31</v>
      </c>
      <c r="G99">
        <v>13.2</v>
      </c>
      <c r="H99">
        <v>10.4</v>
      </c>
      <c r="I99">
        <v>19.100000000000001</v>
      </c>
      <c r="J99">
        <v>13.1</v>
      </c>
      <c r="K99">
        <v>113</v>
      </c>
      <c r="L99">
        <v>98.4</v>
      </c>
      <c r="M99">
        <v>81</v>
      </c>
      <c r="N99">
        <v>80.5</v>
      </c>
      <c r="O99">
        <v>96.2</v>
      </c>
      <c r="P99">
        <v>56</v>
      </c>
      <c r="Q99">
        <v>32</v>
      </c>
      <c r="R99">
        <v>27.4</v>
      </c>
      <c r="S99">
        <v>37</v>
      </c>
      <c r="T99">
        <v>35.5</v>
      </c>
      <c r="U99">
        <v>24</v>
      </c>
      <c r="V99">
        <v>16.5</v>
      </c>
      <c r="W99">
        <v>21</v>
      </c>
      <c r="X99">
        <v>75.7</v>
      </c>
      <c r="Y99">
        <v>182.1</v>
      </c>
      <c r="Z99">
        <v>1</v>
      </c>
    </row>
    <row r="100" spans="1:26">
      <c r="A100">
        <v>99</v>
      </c>
      <c r="B100">
        <v>44.2</v>
      </c>
      <c r="C100">
        <v>27.9</v>
      </c>
      <c r="D100">
        <v>32</v>
      </c>
      <c r="E100">
        <v>21.6</v>
      </c>
      <c r="F100">
        <v>32.9</v>
      </c>
      <c r="G100">
        <v>14.3</v>
      </c>
      <c r="H100">
        <v>11</v>
      </c>
      <c r="I100">
        <v>21.1</v>
      </c>
      <c r="J100">
        <v>14.9</v>
      </c>
      <c r="K100">
        <v>115</v>
      </c>
      <c r="L100">
        <v>107.2</v>
      </c>
      <c r="M100">
        <v>88.8</v>
      </c>
      <c r="N100">
        <v>86.8</v>
      </c>
      <c r="O100">
        <v>100</v>
      </c>
      <c r="P100">
        <v>61</v>
      </c>
      <c r="Q100">
        <v>34.6</v>
      </c>
      <c r="R100">
        <v>27.9</v>
      </c>
      <c r="S100">
        <v>38</v>
      </c>
      <c r="T100">
        <v>39.4</v>
      </c>
      <c r="U100">
        <v>23.2</v>
      </c>
      <c r="V100">
        <v>17</v>
      </c>
      <c r="W100">
        <v>24</v>
      </c>
      <c r="X100">
        <v>84.5</v>
      </c>
      <c r="Y100">
        <v>179.8</v>
      </c>
      <c r="Z100">
        <v>1</v>
      </c>
    </row>
    <row r="101" spans="1:26">
      <c r="A101">
        <v>100</v>
      </c>
      <c r="B101">
        <v>41.6</v>
      </c>
      <c r="C101">
        <v>28</v>
      </c>
      <c r="D101">
        <v>35</v>
      </c>
      <c r="E101">
        <v>24.2</v>
      </c>
      <c r="F101">
        <v>31</v>
      </c>
      <c r="G101">
        <v>13.4</v>
      </c>
      <c r="H101">
        <v>11.2</v>
      </c>
      <c r="I101">
        <v>20.6</v>
      </c>
      <c r="J101">
        <v>14.4</v>
      </c>
      <c r="K101">
        <v>123</v>
      </c>
      <c r="L101">
        <v>108.3</v>
      </c>
      <c r="M101">
        <v>94</v>
      </c>
      <c r="N101">
        <v>98</v>
      </c>
      <c r="O101">
        <v>108.2</v>
      </c>
      <c r="P101">
        <v>66.8</v>
      </c>
      <c r="Q101">
        <v>35.6</v>
      </c>
      <c r="R101">
        <v>27.3</v>
      </c>
      <c r="S101">
        <v>39.5</v>
      </c>
      <c r="T101">
        <v>43</v>
      </c>
      <c r="U101">
        <v>25.3</v>
      </c>
      <c r="V101">
        <v>17.7</v>
      </c>
      <c r="W101">
        <v>45</v>
      </c>
      <c r="X101">
        <v>87.7</v>
      </c>
      <c r="Y101">
        <v>175.3</v>
      </c>
      <c r="Z101">
        <v>1</v>
      </c>
    </row>
    <row r="102" spans="1:26">
      <c r="A102">
        <v>101</v>
      </c>
      <c r="B102">
        <v>38.1</v>
      </c>
      <c r="C102">
        <v>30.1</v>
      </c>
      <c r="D102">
        <v>33.200000000000003</v>
      </c>
      <c r="E102">
        <v>21.6</v>
      </c>
      <c r="F102">
        <v>31.3</v>
      </c>
      <c r="G102">
        <v>14.2</v>
      </c>
      <c r="H102">
        <v>12.3</v>
      </c>
      <c r="I102">
        <v>19.2</v>
      </c>
      <c r="J102">
        <v>15.2</v>
      </c>
      <c r="K102">
        <v>120.2</v>
      </c>
      <c r="L102">
        <v>105.7</v>
      </c>
      <c r="M102">
        <v>83.4</v>
      </c>
      <c r="N102">
        <v>86.5</v>
      </c>
      <c r="O102">
        <v>101.1</v>
      </c>
      <c r="P102">
        <v>61.3</v>
      </c>
      <c r="Q102">
        <v>34.700000000000003</v>
      </c>
      <c r="R102">
        <v>29.4</v>
      </c>
      <c r="S102">
        <v>39.4</v>
      </c>
      <c r="T102">
        <v>41.8</v>
      </c>
      <c r="U102">
        <v>24</v>
      </c>
      <c r="V102">
        <v>17.8</v>
      </c>
      <c r="W102">
        <v>25</v>
      </c>
      <c r="X102">
        <v>86.4</v>
      </c>
      <c r="Y102">
        <v>184.9</v>
      </c>
      <c r="Z102">
        <v>1</v>
      </c>
    </row>
    <row r="103" spans="1:26">
      <c r="A103">
        <v>102</v>
      </c>
      <c r="B103">
        <v>42</v>
      </c>
      <c r="C103">
        <v>28</v>
      </c>
      <c r="D103">
        <v>33</v>
      </c>
      <c r="E103">
        <v>18.100000000000001</v>
      </c>
      <c r="F103">
        <v>28.4</v>
      </c>
      <c r="G103">
        <v>14.3</v>
      </c>
      <c r="H103">
        <v>11.1</v>
      </c>
      <c r="I103">
        <v>20.2</v>
      </c>
      <c r="J103">
        <v>15.2</v>
      </c>
      <c r="K103">
        <v>114</v>
      </c>
      <c r="L103">
        <v>88.5</v>
      </c>
      <c r="M103">
        <v>77</v>
      </c>
      <c r="N103">
        <v>79</v>
      </c>
      <c r="O103">
        <v>93</v>
      </c>
      <c r="P103">
        <v>51.7</v>
      </c>
      <c r="Q103">
        <v>33.5</v>
      </c>
      <c r="R103">
        <v>27.9</v>
      </c>
      <c r="S103">
        <v>38.4</v>
      </c>
      <c r="T103">
        <v>38.5</v>
      </c>
      <c r="U103">
        <v>22.5</v>
      </c>
      <c r="V103">
        <v>17.5</v>
      </c>
      <c r="W103">
        <v>22</v>
      </c>
      <c r="X103">
        <v>73.2</v>
      </c>
      <c r="Y103">
        <v>177.3</v>
      </c>
      <c r="Z103">
        <v>1</v>
      </c>
    </row>
    <row r="104" spans="1:26">
      <c r="A104">
        <v>103</v>
      </c>
      <c r="B104">
        <v>37</v>
      </c>
      <c r="C104">
        <v>27.3</v>
      </c>
      <c r="D104">
        <v>31.1</v>
      </c>
      <c r="E104">
        <v>18.2</v>
      </c>
      <c r="F104">
        <v>25</v>
      </c>
      <c r="G104">
        <v>13.2</v>
      </c>
      <c r="H104">
        <v>10.5</v>
      </c>
      <c r="I104">
        <v>18.7</v>
      </c>
      <c r="J104">
        <v>13.4</v>
      </c>
      <c r="K104">
        <v>102.9</v>
      </c>
      <c r="L104">
        <v>79.3</v>
      </c>
      <c r="M104">
        <v>75.400000000000006</v>
      </c>
      <c r="N104">
        <v>78</v>
      </c>
      <c r="O104">
        <v>88.6</v>
      </c>
      <c r="P104">
        <v>50</v>
      </c>
      <c r="Q104">
        <v>25.6</v>
      </c>
      <c r="R104">
        <v>22.7</v>
      </c>
      <c r="S104">
        <v>33.799999999999997</v>
      </c>
      <c r="T104">
        <v>32.5</v>
      </c>
      <c r="U104">
        <v>21.2</v>
      </c>
      <c r="V104">
        <v>14.6</v>
      </c>
      <c r="W104">
        <v>29</v>
      </c>
      <c r="X104">
        <v>53.9</v>
      </c>
      <c r="Y104">
        <v>167.4</v>
      </c>
      <c r="Z104">
        <v>1</v>
      </c>
    </row>
    <row r="105" spans="1:26">
      <c r="A105">
        <v>104</v>
      </c>
      <c r="B105">
        <v>41.6</v>
      </c>
      <c r="C105">
        <v>27.5</v>
      </c>
      <c r="D105">
        <v>32</v>
      </c>
      <c r="E105">
        <v>18.100000000000001</v>
      </c>
      <c r="F105">
        <v>29.5</v>
      </c>
      <c r="G105">
        <v>13.8</v>
      </c>
      <c r="H105">
        <v>10.7</v>
      </c>
      <c r="I105">
        <v>19</v>
      </c>
      <c r="J105">
        <v>13.9</v>
      </c>
      <c r="K105">
        <v>112.5</v>
      </c>
      <c r="L105">
        <v>90.9</v>
      </c>
      <c r="M105">
        <v>80.3</v>
      </c>
      <c r="N105">
        <v>80.8</v>
      </c>
      <c r="O105">
        <v>92.8</v>
      </c>
      <c r="P105">
        <v>53.9</v>
      </c>
      <c r="Q105">
        <v>32.5</v>
      </c>
      <c r="R105">
        <v>28</v>
      </c>
      <c r="S105">
        <v>36.5</v>
      </c>
      <c r="T105">
        <v>35</v>
      </c>
      <c r="U105">
        <v>21</v>
      </c>
      <c r="V105">
        <v>16.399999999999999</v>
      </c>
      <c r="W105">
        <v>37</v>
      </c>
      <c r="X105">
        <v>72</v>
      </c>
      <c r="Y105">
        <v>178.1</v>
      </c>
      <c r="Z105">
        <v>1</v>
      </c>
    </row>
    <row r="106" spans="1:26">
      <c r="A106">
        <v>105</v>
      </c>
      <c r="B106">
        <v>40.1</v>
      </c>
      <c r="C106">
        <v>19.399999999999999</v>
      </c>
      <c r="D106">
        <v>28</v>
      </c>
      <c r="E106">
        <v>17.100000000000001</v>
      </c>
      <c r="F106">
        <v>26.8</v>
      </c>
      <c r="G106">
        <v>13</v>
      </c>
      <c r="H106">
        <v>10.6</v>
      </c>
      <c r="I106">
        <v>16.899999999999999</v>
      </c>
      <c r="J106">
        <v>12.6</v>
      </c>
      <c r="K106">
        <v>104.5</v>
      </c>
      <c r="L106">
        <v>90.2</v>
      </c>
      <c r="M106">
        <v>68</v>
      </c>
      <c r="N106">
        <v>67</v>
      </c>
      <c r="O106">
        <v>81.5</v>
      </c>
      <c r="P106">
        <v>49.5</v>
      </c>
      <c r="Q106">
        <v>27</v>
      </c>
      <c r="R106">
        <v>23.6</v>
      </c>
      <c r="S106">
        <v>34</v>
      </c>
      <c r="T106">
        <v>34.5</v>
      </c>
      <c r="U106">
        <v>20.9</v>
      </c>
      <c r="V106">
        <v>16</v>
      </c>
      <c r="W106">
        <v>20</v>
      </c>
      <c r="X106">
        <v>55.5</v>
      </c>
      <c r="Y106">
        <v>168.9</v>
      </c>
      <c r="Z106">
        <v>1</v>
      </c>
    </row>
    <row r="107" spans="1:26">
      <c r="A107">
        <v>106</v>
      </c>
      <c r="B107">
        <v>38.700000000000003</v>
      </c>
      <c r="C107">
        <v>25.2</v>
      </c>
      <c r="D107">
        <v>28.8</v>
      </c>
      <c r="E107">
        <v>19.100000000000001</v>
      </c>
      <c r="F107">
        <v>25.6</v>
      </c>
      <c r="G107">
        <v>13</v>
      </c>
      <c r="H107">
        <v>10.199999999999999</v>
      </c>
      <c r="I107">
        <v>17.899999999999999</v>
      </c>
      <c r="J107">
        <v>13.5</v>
      </c>
      <c r="K107">
        <v>111.3</v>
      </c>
      <c r="L107">
        <v>91.6</v>
      </c>
      <c r="M107">
        <v>80.599999999999994</v>
      </c>
      <c r="N107">
        <v>78</v>
      </c>
      <c r="O107">
        <v>91.3</v>
      </c>
      <c r="P107">
        <v>55</v>
      </c>
      <c r="Q107">
        <v>30.7</v>
      </c>
      <c r="R107">
        <v>25.3</v>
      </c>
      <c r="S107">
        <v>35.5</v>
      </c>
      <c r="T107">
        <v>34</v>
      </c>
      <c r="U107">
        <v>20.8</v>
      </c>
      <c r="V107">
        <v>16.399999999999999</v>
      </c>
      <c r="W107">
        <v>20</v>
      </c>
      <c r="X107">
        <v>58.4</v>
      </c>
      <c r="Y107">
        <v>157.19999999999999</v>
      </c>
      <c r="Z107">
        <v>1</v>
      </c>
    </row>
    <row r="108" spans="1:26">
      <c r="A108">
        <v>107</v>
      </c>
      <c r="B108">
        <v>37.4</v>
      </c>
      <c r="C108">
        <v>29.9</v>
      </c>
      <c r="D108">
        <v>33.5</v>
      </c>
      <c r="E108">
        <v>22.3</v>
      </c>
      <c r="F108">
        <v>30.8</v>
      </c>
      <c r="G108">
        <v>14.4</v>
      </c>
      <c r="H108">
        <v>11.5</v>
      </c>
      <c r="I108">
        <v>20.5</v>
      </c>
      <c r="J108">
        <v>16.8</v>
      </c>
      <c r="K108">
        <v>117.2</v>
      </c>
      <c r="L108">
        <v>105.2</v>
      </c>
      <c r="M108">
        <v>88.6</v>
      </c>
      <c r="N108">
        <v>94.7</v>
      </c>
      <c r="O108">
        <v>94.7</v>
      </c>
      <c r="P108">
        <v>58.3</v>
      </c>
      <c r="Q108">
        <v>36.9</v>
      </c>
      <c r="R108">
        <v>28.8</v>
      </c>
      <c r="S108">
        <v>40.299999999999997</v>
      </c>
      <c r="T108">
        <v>39.700000000000003</v>
      </c>
      <c r="U108">
        <v>26.3</v>
      </c>
      <c r="V108">
        <v>18.100000000000001</v>
      </c>
      <c r="W108">
        <v>32</v>
      </c>
      <c r="X108">
        <v>83.2</v>
      </c>
      <c r="Y108">
        <v>180.3</v>
      </c>
      <c r="Z108">
        <v>1</v>
      </c>
    </row>
    <row r="109" spans="1:26">
      <c r="A109">
        <v>108</v>
      </c>
      <c r="B109">
        <v>41.7</v>
      </c>
      <c r="C109">
        <v>28</v>
      </c>
      <c r="D109">
        <v>32.9</v>
      </c>
      <c r="E109">
        <v>19.399999999999999</v>
      </c>
      <c r="F109">
        <v>29.7</v>
      </c>
      <c r="G109">
        <v>14.6</v>
      </c>
      <c r="H109">
        <v>11</v>
      </c>
      <c r="I109">
        <v>19.5</v>
      </c>
      <c r="J109">
        <v>15.3</v>
      </c>
      <c r="K109">
        <v>112.8</v>
      </c>
      <c r="L109">
        <v>97</v>
      </c>
      <c r="M109">
        <v>81.099999999999994</v>
      </c>
      <c r="N109">
        <v>88.2</v>
      </c>
      <c r="O109">
        <v>93.9</v>
      </c>
      <c r="P109">
        <v>53.5</v>
      </c>
      <c r="Q109">
        <v>33.700000000000003</v>
      </c>
      <c r="R109">
        <v>28.6</v>
      </c>
      <c r="S109">
        <v>35</v>
      </c>
      <c r="T109">
        <v>37.299999999999997</v>
      </c>
      <c r="U109">
        <v>23.1</v>
      </c>
      <c r="V109">
        <v>16.7</v>
      </c>
      <c r="W109">
        <v>23</v>
      </c>
      <c r="X109">
        <v>72.7</v>
      </c>
      <c r="Y109">
        <v>170.2</v>
      </c>
      <c r="Z109">
        <v>1</v>
      </c>
    </row>
    <row r="110" spans="1:26">
      <c r="A110">
        <v>109</v>
      </c>
      <c r="B110">
        <v>38</v>
      </c>
      <c r="C110">
        <v>27.1</v>
      </c>
      <c r="D110">
        <v>28.3</v>
      </c>
      <c r="E110">
        <v>18.2</v>
      </c>
      <c r="F110">
        <v>25.9</v>
      </c>
      <c r="G110">
        <v>13.8</v>
      </c>
      <c r="H110">
        <v>11</v>
      </c>
      <c r="I110">
        <v>18.899999999999999</v>
      </c>
      <c r="J110">
        <v>14.8</v>
      </c>
      <c r="K110">
        <v>104.8</v>
      </c>
      <c r="L110">
        <v>85.3</v>
      </c>
      <c r="M110">
        <v>70.8</v>
      </c>
      <c r="N110">
        <v>84.9</v>
      </c>
      <c r="O110">
        <v>89.4</v>
      </c>
      <c r="P110">
        <v>55.8</v>
      </c>
      <c r="Q110">
        <v>28.7</v>
      </c>
      <c r="R110">
        <v>25.5</v>
      </c>
      <c r="S110">
        <v>38.5</v>
      </c>
      <c r="T110">
        <v>34.200000000000003</v>
      </c>
      <c r="U110">
        <v>21.3</v>
      </c>
      <c r="V110">
        <v>15.6</v>
      </c>
      <c r="W110">
        <v>25</v>
      </c>
      <c r="X110">
        <v>64.099999999999994</v>
      </c>
      <c r="Y110">
        <v>177.8</v>
      </c>
      <c r="Z110">
        <v>1</v>
      </c>
    </row>
    <row r="111" spans="1:26">
      <c r="A111">
        <v>110</v>
      </c>
      <c r="B111">
        <v>40.5</v>
      </c>
      <c r="C111">
        <v>24.9</v>
      </c>
      <c r="D111">
        <v>29.7</v>
      </c>
      <c r="E111">
        <v>19</v>
      </c>
      <c r="F111">
        <v>30.2</v>
      </c>
      <c r="G111">
        <v>14.4</v>
      </c>
      <c r="H111">
        <v>11.8</v>
      </c>
      <c r="I111">
        <v>19.5</v>
      </c>
      <c r="J111">
        <v>14.9</v>
      </c>
      <c r="K111">
        <v>117.7</v>
      </c>
      <c r="L111">
        <v>99.6</v>
      </c>
      <c r="M111">
        <v>73.3</v>
      </c>
      <c r="N111">
        <v>82.1</v>
      </c>
      <c r="O111">
        <v>89.3</v>
      </c>
      <c r="P111">
        <v>55.4</v>
      </c>
      <c r="Q111">
        <v>36.299999999999997</v>
      </c>
      <c r="R111">
        <v>32.5</v>
      </c>
      <c r="S111">
        <v>34.299999999999997</v>
      </c>
      <c r="T111">
        <v>34.299999999999997</v>
      </c>
      <c r="U111">
        <v>22.3</v>
      </c>
      <c r="V111">
        <v>18.399999999999999</v>
      </c>
      <c r="W111">
        <v>27</v>
      </c>
      <c r="X111">
        <v>72.3</v>
      </c>
      <c r="Y111">
        <v>172.7</v>
      </c>
      <c r="Z111">
        <v>1</v>
      </c>
    </row>
    <row r="112" spans="1:26">
      <c r="A112">
        <v>111</v>
      </c>
      <c r="B112">
        <v>35.6</v>
      </c>
      <c r="C112">
        <v>28.5</v>
      </c>
      <c r="D112">
        <v>29.4</v>
      </c>
      <c r="E112">
        <v>17.7</v>
      </c>
      <c r="F112">
        <v>25.2</v>
      </c>
      <c r="G112">
        <v>14</v>
      </c>
      <c r="H112">
        <v>10.8</v>
      </c>
      <c r="I112">
        <v>19.100000000000001</v>
      </c>
      <c r="J112">
        <v>15</v>
      </c>
      <c r="K112">
        <v>107.7</v>
      </c>
      <c r="L112">
        <v>94.3</v>
      </c>
      <c r="M112">
        <v>75.900000000000006</v>
      </c>
      <c r="N112">
        <v>79.099999999999994</v>
      </c>
      <c r="O112">
        <v>92.6</v>
      </c>
      <c r="P112">
        <v>54.4</v>
      </c>
      <c r="Q112">
        <v>33.200000000000003</v>
      </c>
      <c r="R112">
        <v>27.9</v>
      </c>
      <c r="S112">
        <v>34.799999999999997</v>
      </c>
      <c r="T112">
        <v>35.5</v>
      </c>
      <c r="U112">
        <v>23</v>
      </c>
      <c r="V112">
        <v>16.3</v>
      </c>
      <c r="W112">
        <v>21</v>
      </c>
      <c r="X112">
        <v>65</v>
      </c>
      <c r="Y112">
        <v>165.1</v>
      </c>
      <c r="Z112">
        <v>1</v>
      </c>
    </row>
    <row r="113" spans="1:26">
      <c r="A113">
        <v>112</v>
      </c>
      <c r="B113">
        <v>43.6</v>
      </c>
      <c r="C113">
        <v>30.2</v>
      </c>
      <c r="D113">
        <v>32.4</v>
      </c>
      <c r="E113">
        <v>21.8</v>
      </c>
      <c r="F113">
        <v>33.1</v>
      </c>
      <c r="G113">
        <v>15.2</v>
      </c>
      <c r="H113">
        <v>11.3</v>
      </c>
      <c r="I113">
        <v>19.8</v>
      </c>
      <c r="J113">
        <v>15.2</v>
      </c>
      <c r="K113">
        <v>125.2</v>
      </c>
      <c r="L113">
        <v>111.8</v>
      </c>
      <c r="M113">
        <v>86.2</v>
      </c>
      <c r="N113">
        <v>93.5</v>
      </c>
      <c r="O113">
        <v>96.3</v>
      </c>
      <c r="P113">
        <v>59.1</v>
      </c>
      <c r="Q113">
        <v>36.299999999999997</v>
      </c>
      <c r="R113">
        <v>28</v>
      </c>
      <c r="S113">
        <v>38.299999999999997</v>
      </c>
      <c r="T113">
        <v>34.700000000000003</v>
      </c>
      <c r="U113">
        <v>23</v>
      </c>
      <c r="V113">
        <v>16.100000000000001</v>
      </c>
      <c r="W113">
        <v>27</v>
      </c>
      <c r="X113">
        <v>86.4</v>
      </c>
      <c r="Y113">
        <v>186.7</v>
      </c>
      <c r="Z113">
        <v>1</v>
      </c>
    </row>
    <row r="114" spans="1:26">
      <c r="A114">
        <v>113</v>
      </c>
      <c r="B114">
        <v>37.6</v>
      </c>
      <c r="C114">
        <v>24.4</v>
      </c>
      <c r="D114">
        <v>28.3</v>
      </c>
      <c r="E114">
        <v>17.7</v>
      </c>
      <c r="F114">
        <v>24.7</v>
      </c>
      <c r="G114">
        <v>12.9</v>
      </c>
      <c r="H114">
        <v>10.8</v>
      </c>
      <c r="I114">
        <v>18</v>
      </c>
      <c r="J114">
        <v>14.3</v>
      </c>
      <c r="K114">
        <v>109.1</v>
      </c>
      <c r="L114">
        <v>94.3</v>
      </c>
      <c r="M114">
        <v>75</v>
      </c>
      <c r="N114">
        <v>82.2</v>
      </c>
      <c r="O114">
        <v>88</v>
      </c>
      <c r="P114">
        <v>53.8</v>
      </c>
      <c r="Q114">
        <v>36.299999999999997</v>
      </c>
      <c r="R114">
        <v>28.9</v>
      </c>
      <c r="S114">
        <v>34.5</v>
      </c>
      <c r="T114">
        <v>33.5</v>
      </c>
      <c r="U114">
        <v>23</v>
      </c>
      <c r="V114">
        <v>17.100000000000001</v>
      </c>
      <c r="W114">
        <v>25</v>
      </c>
      <c r="X114">
        <v>65</v>
      </c>
      <c r="Y114">
        <v>165.1</v>
      </c>
      <c r="Z114">
        <v>1</v>
      </c>
    </row>
    <row r="115" spans="1:26">
      <c r="A115">
        <v>114</v>
      </c>
      <c r="B115">
        <v>41.1</v>
      </c>
      <c r="C115">
        <v>31.7</v>
      </c>
      <c r="D115">
        <v>34.200000000000003</v>
      </c>
      <c r="E115">
        <v>22.8</v>
      </c>
      <c r="F115">
        <v>34</v>
      </c>
      <c r="G115">
        <v>13.8</v>
      </c>
      <c r="H115">
        <v>11.8</v>
      </c>
      <c r="I115">
        <v>19.399999999999999</v>
      </c>
      <c r="J115">
        <v>15.4</v>
      </c>
      <c r="K115">
        <v>122.6</v>
      </c>
      <c r="L115">
        <v>106.1</v>
      </c>
      <c r="M115">
        <v>101</v>
      </c>
      <c r="N115">
        <v>99.7</v>
      </c>
      <c r="O115">
        <v>105.5</v>
      </c>
      <c r="P115">
        <v>60.2</v>
      </c>
      <c r="Q115">
        <v>38.6</v>
      </c>
      <c r="R115">
        <v>30.3</v>
      </c>
      <c r="S115">
        <v>39.5</v>
      </c>
      <c r="T115">
        <v>39.4</v>
      </c>
      <c r="U115">
        <v>25.6</v>
      </c>
      <c r="V115">
        <v>18.3</v>
      </c>
      <c r="W115">
        <v>38</v>
      </c>
      <c r="X115">
        <v>88.6</v>
      </c>
      <c r="Y115">
        <v>174</v>
      </c>
      <c r="Z115">
        <v>1</v>
      </c>
    </row>
    <row r="116" spans="1:26">
      <c r="A116">
        <v>115</v>
      </c>
      <c r="B116">
        <v>42.1</v>
      </c>
      <c r="C116">
        <v>30.6</v>
      </c>
      <c r="D116">
        <v>34</v>
      </c>
      <c r="E116">
        <v>22.1</v>
      </c>
      <c r="F116">
        <v>30.6</v>
      </c>
      <c r="G116">
        <v>15</v>
      </c>
      <c r="H116">
        <v>11.4</v>
      </c>
      <c r="I116">
        <v>20.2</v>
      </c>
      <c r="J116">
        <v>15.4</v>
      </c>
      <c r="K116">
        <v>117.3</v>
      </c>
      <c r="L116">
        <v>102</v>
      </c>
      <c r="M116">
        <v>90</v>
      </c>
      <c r="N116">
        <v>92.3</v>
      </c>
      <c r="O116">
        <v>102.3</v>
      </c>
      <c r="P116">
        <v>60</v>
      </c>
      <c r="Q116">
        <v>34.6</v>
      </c>
      <c r="R116">
        <v>29.7</v>
      </c>
      <c r="S116">
        <v>38.200000000000003</v>
      </c>
      <c r="T116">
        <v>38.299999999999997</v>
      </c>
      <c r="U116">
        <v>23.7</v>
      </c>
      <c r="V116">
        <v>18</v>
      </c>
      <c r="W116">
        <v>44</v>
      </c>
      <c r="X116">
        <v>84.1</v>
      </c>
      <c r="Y116">
        <v>175.3</v>
      </c>
      <c r="Z116">
        <v>1</v>
      </c>
    </row>
    <row r="117" spans="1:26">
      <c r="A117">
        <v>116</v>
      </c>
      <c r="B117">
        <v>40.5</v>
      </c>
      <c r="C117">
        <v>28.3</v>
      </c>
      <c r="D117">
        <v>32.4</v>
      </c>
      <c r="E117">
        <v>19.399999999999999</v>
      </c>
      <c r="F117">
        <v>27.8</v>
      </c>
      <c r="G117">
        <v>13.4</v>
      </c>
      <c r="H117">
        <v>11</v>
      </c>
      <c r="I117">
        <v>19</v>
      </c>
      <c r="J117">
        <v>14.5</v>
      </c>
      <c r="K117">
        <v>109.1</v>
      </c>
      <c r="L117">
        <v>94.8</v>
      </c>
      <c r="M117">
        <v>75</v>
      </c>
      <c r="N117">
        <v>79.599999999999994</v>
      </c>
      <c r="O117">
        <v>91.6</v>
      </c>
      <c r="P117">
        <v>49.4</v>
      </c>
      <c r="Q117">
        <v>30</v>
      </c>
      <c r="R117">
        <v>26.5</v>
      </c>
      <c r="S117">
        <v>31.7</v>
      </c>
      <c r="T117">
        <v>30.2</v>
      </c>
      <c r="U117">
        <v>16.399999999999999</v>
      </c>
      <c r="V117">
        <v>16.100000000000001</v>
      </c>
      <c r="W117">
        <v>27</v>
      </c>
      <c r="X117">
        <v>66.8</v>
      </c>
      <c r="Y117">
        <v>185.4</v>
      </c>
      <c r="Z117">
        <v>1</v>
      </c>
    </row>
    <row r="118" spans="1:26">
      <c r="A118">
        <v>117</v>
      </c>
      <c r="B118">
        <v>40.9</v>
      </c>
      <c r="C118">
        <v>28.5</v>
      </c>
      <c r="D118">
        <v>31.3</v>
      </c>
      <c r="E118">
        <v>21.1</v>
      </c>
      <c r="F118">
        <v>29.7</v>
      </c>
      <c r="G118">
        <v>14.3</v>
      </c>
      <c r="H118">
        <v>11.7</v>
      </c>
      <c r="I118">
        <v>19</v>
      </c>
      <c r="J118">
        <v>15.6</v>
      </c>
      <c r="K118">
        <v>116.7</v>
      </c>
      <c r="L118">
        <v>102.9</v>
      </c>
      <c r="M118">
        <v>75.900000000000006</v>
      </c>
      <c r="N118">
        <v>77</v>
      </c>
      <c r="O118">
        <v>93.4</v>
      </c>
      <c r="P118">
        <v>55</v>
      </c>
      <c r="Q118">
        <v>35.200000000000003</v>
      </c>
      <c r="R118">
        <v>28.7</v>
      </c>
      <c r="S118">
        <v>37</v>
      </c>
      <c r="T118">
        <v>37.700000000000003</v>
      </c>
      <c r="U118">
        <v>24.5</v>
      </c>
      <c r="V118">
        <v>17.3</v>
      </c>
      <c r="W118">
        <v>37</v>
      </c>
      <c r="X118">
        <v>75.5</v>
      </c>
      <c r="Y118">
        <v>177.8</v>
      </c>
      <c r="Z118">
        <v>1</v>
      </c>
    </row>
    <row r="119" spans="1:26">
      <c r="A119">
        <v>118</v>
      </c>
      <c r="B119">
        <v>43</v>
      </c>
      <c r="C119">
        <v>30.6</v>
      </c>
      <c r="D119">
        <v>33.799999999999997</v>
      </c>
      <c r="E119">
        <v>23.3</v>
      </c>
      <c r="F119">
        <v>35.299999999999997</v>
      </c>
      <c r="G119">
        <v>15.6</v>
      </c>
      <c r="H119">
        <v>12</v>
      </c>
      <c r="I119">
        <v>21.6</v>
      </c>
      <c r="J119">
        <v>16.399999999999999</v>
      </c>
      <c r="K119">
        <v>124.9</v>
      </c>
      <c r="L119">
        <v>115.8</v>
      </c>
      <c r="M119">
        <v>96</v>
      </c>
      <c r="N119">
        <v>95.9</v>
      </c>
      <c r="O119">
        <v>103.6</v>
      </c>
      <c r="P119">
        <v>62.2</v>
      </c>
      <c r="Q119">
        <v>38.200000000000003</v>
      </c>
      <c r="R119">
        <v>30.1</v>
      </c>
      <c r="S119">
        <v>41.2</v>
      </c>
      <c r="T119">
        <v>39.4</v>
      </c>
      <c r="U119">
        <v>25.1</v>
      </c>
      <c r="V119">
        <v>17.7</v>
      </c>
      <c r="W119">
        <v>28</v>
      </c>
      <c r="X119">
        <v>93.2</v>
      </c>
      <c r="Y119">
        <v>180.3</v>
      </c>
      <c r="Z119">
        <v>1</v>
      </c>
    </row>
    <row r="120" spans="1:26">
      <c r="A120">
        <v>119</v>
      </c>
      <c r="B120">
        <v>40.5</v>
      </c>
      <c r="C120">
        <v>27.8</v>
      </c>
      <c r="D120">
        <v>31.1</v>
      </c>
      <c r="E120">
        <v>21.8</v>
      </c>
      <c r="F120">
        <v>30.6</v>
      </c>
      <c r="G120">
        <v>15</v>
      </c>
      <c r="H120">
        <v>11.6</v>
      </c>
      <c r="I120">
        <v>20.399999999999999</v>
      </c>
      <c r="J120">
        <v>15.2</v>
      </c>
      <c r="K120">
        <v>118.6</v>
      </c>
      <c r="L120">
        <v>105.4</v>
      </c>
      <c r="M120">
        <v>84</v>
      </c>
      <c r="N120">
        <v>90.4</v>
      </c>
      <c r="O120">
        <v>94.8</v>
      </c>
      <c r="P120">
        <v>57.6</v>
      </c>
      <c r="Q120">
        <v>38.700000000000003</v>
      </c>
      <c r="R120">
        <v>30.2</v>
      </c>
      <c r="S120">
        <v>38.6</v>
      </c>
      <c r="T120">
        <v>38.200000000000003</v>
      </c>
      <c r="U120">
        <v>22.8</v>
      </c>
      <c r="V120">
        <v>18.2</v>
      </c>
      <c r="W120">
        <v>33</v>
      </c>
      <c r="X120">
        <v>82.7</v>
      </c>
      <c r="Y120">
        <v>180.3</v>
      </c>
      <c r="Z120">
        <v>1</v>
      </c>
    </row>
    <row r="121" spans="1:26">
      <c r="A121">
        <v>120</v>
      </c>
      <c r="B121">
        <v>41.9</v>
      </c>
      <c r="C121">
        <v>25.4</v>
      </c>
      <c r="D121">
        <v>30.2</v>
      </c>
      <c r="E121">
        <v>14.4</v>
      </c>
      <c r="F121">
        <v>26.8</v>
      </c>
      <c r="G121">
        <v>12.6</v>
      </c>
      <c r="H121">
        <v>9.8000000000000007</v>
      </c>
      <c r="I121">
        <v>18.8</v>
      </c>
      <c r="J121">
        <v>13.6</v>
      </c>
      <c r="K121">
        <v>108.8</v>
      </c>
      <c r="L121">
        <v>87.1</v>
      </c>
      <c r="M121">
        <v>67.099999999999994</v>
      </c>
      <c r="N121">
        <v>80.400000000000006</v>
      </c>
      <c r="O121">
        <v>85.9</v>
      </c>
      <c r="P121">
        <v>46.8</v>
      </c>
      <c r="Q121">
        <v>30.3</v>
      </c>
      <c r="R121">
        <v>25.4</v>
      </c>
      <c r="S121">
        <v>32.700000000000003</v>
      </c>
      <c r="T121">
        <v>32.1</v>
      </c>
      <c r="U121">
        <v>20</v>
      </c>
      <c r="V121">
        <v>15.3</v>
      </c>
      <c r="W121">
        <v>25</v>
      </c>
      <c r="X121">
        <v>58</v>
      </c>
      <c r="Y121">
        <v>177.8</v>
      </c>
      <c r="Z121">
        <v>1</v>
      </c>
    </row>
    <row r="122" spans="1:26">
      <c r="A122">
        <v>121</v>
      </c>
      <c r="B122">
        <v>42.1</v>
      </c>
      <c r="C122">
        <v>28.5</v>
      </c>
      <c r="D122">
        <v>33.1</v>
      </c>
      <c r="E122">
        <v>20.2</v>
      </c>
      <c r="F122">
        <v>30.6</v>
      </c>
      <c r="G122">
        <v>15.6</v>
      </c>
      <c r="H122">
        <v>12.2</v>
      </c>
      <c r="I122">
        <v>19.7</v>
      </c>
      <c r="J122">
        <v>15.6</v>
      </c>
      <c r="K122">
        <v>121.9</v>
      </c>
      <c r="L122">
        <v>104.1</v>
      </c>
      <c r="M122">
        <v>82.5</v>
      </c>
      <c r="N122">
        <v>90.1</v>
      </c>
      <c r="O122">
        <v>98.4</v>
      </c>
      <c r="P122">
        <v>57.7</v>
      </c>
      <c r="Q122">
        <v>37.9</v>
      </c>
      <c r="R122">
        <v>31.6</v>
      </c>
      <c r="S122">
        <v>37.799999999999997</v>
      </c>
      <c r="T122">
        <v>38.299999999999997</v>
      </c>
      <c r="U122">
        <v>24.6</v>
      </c>
      <c r="V122">
        <v>18.100000000000001</v>
      </c>
      <c r="W122">
        <v>21</v>
      </c>
      <c r="X122">
        <v>79.5</v>
      </c>
      <c r="Y122">
        <v>177.8</v>
      </c>
      <c r="Z122">
        <v>1</v>
      </c>
    </row>
    <row r="123" spans="1:26">
      <c r="A123">
        <v>122</v>
      </c>
      <c r="B123">
        <v>43.8</v>
      </c>
      <c r="C123">
        <v>29.2</v>
      </c>
      <c r="D123">
        <v>32.6</v>
      </c>
      <c r="E123">
        <v>18.7</v>
      </c>
      <c r="F123">
        <v>30.4</v>
      </c>
      <c r="G123">
        <v>14.6</v>
      </c>
      <c r="H123">
        <v>11.7</v>
      </c>
      <c r="I123">
        <v>20</v>
      </c>
      <c r="J123">
        <v>15.2</v>
      </c>
      <c r="K123">
        <v>117.3</v>
      </c>
      <c r="L123">
        <v>95.8</v>
      </c>
      <c r="M123">
        <v>83.7</v>
      </c>
      <c r="N123">
        <v>84.2</v>
      </c>
      <c r="O123">
        <v>98.4</v>
      </c>
      <c r="P123">
        <v>56.2</v>
      </c>
      <c r="Q123">
        <v>33.700000000000003</v>
      </c>
      <c r="R123">
        <v>28</v>
      </c>
      <c r="S123">
        <v>38</v>
      </c>
      <c r="T123">
        <v>39.6</v>
      </c>
      <c r="U123">
        <v>25.8</v>
      </c>
      <c r="V123">
        <v>17.600000000000001</v>
      </c>
      <c r="W123">
        <v>30</v>
      </c>
      <c r="X123">
        <v>78.599999999999994</v>
      </c>
      <c r="Y123">
        <v>177.8</v>
      </c>
      <c r="Z123">
        <v>1</v>
      </c>
    </row>
    <row r="124" spans="1:26">
      <c r="A124">
        <v>123</v>
      </c>
      <c r="B124">
        <v>42.1</v>
      </c>
      <c r="C124">
        <v>28.5</v>
      </c>
      <c r="D124">
        <v>31.7</v>
      </c>
      <c r="E124">
        <v>19.399999999999999</v>
      </c>
      <c r="F124">
        <v>28</v>
      </c>
      <c r="G124">
        <v>14</v>
      </c>
      <c r="H124">
        <v>11.3</v>
      </c>
      <c r="I124">
        <v>19</v>
      </c>
      <c r="J124">
        <v>14.4</v>
      </c>
      <c r="K124">
        <v>115</v>
      </c>
      <c r="L124">
        <v>98.6</v>
      </c>
      <c r="M124">
        <v>76.7</v>
      </c>
      <c r="N124">
        <v>85.8</v>
      </c>
      <c r="O124">
        <v>93.3</v>
      </c>
      <c r="P124">
        <v>56</v>
      </c>
      <c r="Q124">
        <v>35.700000000000003</v>
      </c>
      <c r="R124">
        <v>27.6</v>
      </c>
      <c r="S124">
        <v>34.700000000000003</v>
      </c>
      <c r="T124">
        <v>34.6</v>
      </c>
      <c r="U124">
        <v>20.6</v>
      </c>
      <c r="V124">
        <v>16</v>
      </c>
      <c r="W124">
        <v>26</v>
      </c>
      <c r="X124">
        <v>71.8</v>
      </c>
      <c r="Y124">
        <v>177.8</v>
      </c>
      <c r="Z124">
        <v>1</v>
      </c>
    </row>
    <row r="125" spans="1:26">
      <c r="A125">
        <v>124</v>
      </c>
      <c r="B125">
        <v>43.4</v>
      </c>
      <c r="C125">
        <v>32</v>
      </c>
      <c r="D125">
        <v>36.200000000000003</v>
      </c>
      <c r="E125">
        <v>23.5</v>
      </c>
      <c r="F125">
        <v>35.6</v>
      </c>
      <c r="G125">
        <v>16.100000000000001</v>
      </c>
      <c r="H125">
        <v>12.6</v>
      </c>
      <c r="I125">
        <v>23</v>
      </c>
      <c r="J125">
        <v>16.3</v>
      </c>
      <c r="K125">
        <v>134.80000000000001</v>
      </c>
      <c r="L125">
        <v>118.7</v>
      </c>
      <c r="M125">
        <v>105.2</v>
      </c>
      <c r="N125">
        <v>105</v>
      </c>
      <c r="O125">
        <v>115.5</v>
      </c>
      <c r="P125">
        <v>69.900000000000006</v>
      </c>
      <c r="Q125">
        <v>39.4</v>
      </c>
      <c r="R125">
        <v>32.1</v>
      </c>
      <c r="S125">
        <v>42.2</v>
      </c>
      <c r="T125">
        <v>47.7</v>
      </c>
      <c r="U125">
        <v>27</v>
      </c>
      <c r="V125">
        <v>19.2</v>
      </c>
      <c r="W125">
        <v>27</v>
      </c>
      <c r="X125">
        <v>116.4</v>
      </c>
      <c r="Y125">
        <v>177.8</v>
      </c>
      <c r="Z125">
        <v>1</v>
      </c>
    </row>
    <row r="126" spans="1:26">
      <c r="A126">
        <v>125</v>
      </c>
      <c r="B126">
        <v>38.700000000000003</v>
      </c>
      <c r="C126">
        <v>26.8</v>
      </c>
      <c r="D126">
        <v>31.5</v>
      </c>
      <c r="E126">
        <v>21.4</v>
      </c>
      <c r="F126">
        <v>27.8</v>
      </c>
      <c r="G126">
        <v>13.8</v>
      </c>
      <c r="H126">
        <v>10.8</v>
      </c>
      <c r="I126">
        <v>18.2</v>
      </c>
      <c r="J126">
        <v>13.3</v>
      </c>
      <c r="K126">
        <v>113.8</v>
      </c>
      <c r="L126">
        <v>100.9</v>
      </c>
      <c r="M126">
        <v>90.6</v>
      </c>
      <c r="N126">
        <v>93.3</v>
      </c>
      <c r="O126">
        <v>97.7</v>
      </c>
      <c r="P126">
        <v>58</v>
      </c>
      <c r="Q126">
        <v>34.799999999999997</v>
      </c>
      <c r="R126">
        <v>28</v>
      </c>
      <c r="S126">
        <v>34.1</v>
      </c>
      <c r="T126">
        <v>35.799999999999997</v>
      </c>
      <c r="U126">
        <v>22.2</v>
      </c>
      <c r="V126">
        <v>16.3</v>
      </c>
      <c r="W126">
        <v>33</v>
      </c>
      <c r="X126">
        <v>72.2</v>
      </c>
      <c r="Y126">
        <v>163.80000000000001</v>
      </c>
      <c r="Z126">
        <v>1</v>
      </c>
    </row>
    <row r="127" spans="1:26">
      <c r="A127">
        <v>126</v>
      </c>
      <c r="B127">
        <v>39.6</v>
      </c>
      <c r="C127">
        <v>28.7</v>
      </c>
      <c r="D127">
        <v>32.4</v>
      </c>
      <c r="E127">
        <v>18.2</v>
      </c>
      <c r="F127">
        <v>28.3</v>
      </c>
      <c r="G127">
        <v>15.2</v>
      </c>
      <c r="H127">
        <v>11.8</v>
      </c>
      <c r="I127">
        <v>19.600000000000001</v>
      </c>
      <c r="J127">
        <v>14.8</v>
      </c>
      <c r="K127">
        <v>119.4</v>
      </c>
      <c r="L127">
        <v>98.5</v>
      </c>
      <c r="M127">
        <v>85.7</v>
      </c>
      <c r="N127">
        <v>92.9</v>
      </c>
      <c r="O127">
        <v>98.6</v>
      </c>
      <c r="P127">
        <v>55.5</v>
      </c>
      <c r="Q127">
        <v>35.299999999999997</v>
      </c>
      <c r="R127">
        <v>28.7</v>
      </c>
      <c r="S127">
        <v>39.299999999999997</v>
      </c>
      <c r="T127">
        <v>35.9</v>
      </c>
      <c r="U127">
        <v>23</v>
      </c>
      <c r="V127">
        <v>17.399999999999999</v>
      </c>
      <c r="W127">
        <v>29</v>
      </c>
      <c r="X127">
        <v>83.6</v>
      </c>
      <c r="Y127">
        <v>188</v>
      </c>
      <c r="Z127">
        <v>1</v>
      </c>
    </row>
    <row r="128" spans="1:26">
      <c r="A128">
        <v>127</v>
      </c>
      <c r="B128">
        <v>43.4</v>
      </c>
      <c r="C128">
        <v>30.6</v>
      </c>
      <c r="D128">
        <v>32.9</v>
      </c>
      <c r="E128">
        <v>21.6</v>
      </c>
      <c r="F128">
        <v>28.3</v>
      </c>
      <c r="G128">
        <v>15</v>
      </c>
      <c r="H128">
        <v>12</v>
      </c>
      <c r="I128">
        <v>20.5</v>
      </c>
      <c r="J128">
        <v>17.2</v>
      </c>
      <c r="K128">
        <v>117.9</v>
      </c>
      <c r="L128">
        <v>96.9</v>
      </c>
      <c r="M128">
        <v>82.5</v>
      </c>
      <c r="N128">
        <v>90.8</v>
      </c>
      <c r="O128">
        <v>94.9</v>
      </c>
      <c r="P128">
        <v>54.4</v>
      </c>
      <c r="Q128">
        <v>32.799999999999997</v>
      </c>
      <c r="R128">
        <v>28.7</v>
      </c>
      <c r="S128">
        <v>39.200000000000003</v>
      </c>
      <c r="T128">
        <v>37</v>
      </c>
      <c r="U128">
        <v>27.5</v>
      </c>
      <c r="V128">
        <v>17.899999999999999</v>
      </c>
      <c r="W128">
        <v>27</v>
      </c>
      <c r="X128">
        <v>85.5</v>
      </c>
      <c r="Y128">
        <v>198.1</v>
      </c>
      <c r="Z128">
        <v>1</v>
      </c>
    </row>
    <row r="129" spans="1:26">
      <c r="A129">
        <v>128</v>
      </c>
      <c r="B129">
        <v>40.5</v>
      </c>
      <c r="C129">
        <v>29.7</v>
      </c>
      <c r="D129">
        <v>31.7</v>
      </c>
      <c r="E129">
        <v>22.1</v>
      </c>
      <c r="F129">
        <v>32.6</v>
      </c>
      <c r="G129">
        <v>15.2</v>
      </c>
      <c r="H129">
        <v>11.3</v>
      </c>
      <c r="I129">
        <v>21.2</v>
      </c>
      <c r="J129">
        <v>15.2</v>
      </c>
      <c r="K129">
        <v>127.3</v>
      </c>
      <c r="L129">
        <v>110.7</v>
      </c>
      <c r="M129">
        <v>94.7</v>
      </c>
      <c r="N129">
        <v>92</v>
      </c>
      <c r="O129">
        <v>101.3</v>
      </c>
      <c r="P129">
        <v>60.1</v>
      </c>
      <c r="Q129">
        <v>37.200000000000003</v>
      </c>
      <c r="R129">
        <v>30.9</v>
      </c>
      <c r="S129">
        <v>40.5</v>
      </c>
      <c r="T129">
        <v>40</v>
      </c>
      <c r="U129">
        <v>24.2</v>
      </c>
      <c r="V129">
        <v>17.600000000000001</v>
      </c>
      <c r="W129">
        <v>34</v>
      </c>
      <c r="X129">
        <v>90.9</v>
      </c>
      <c r="Y129">
        <v>175.3</v>
      </c>
      <c r="Z129">
        <v>1</v>
      </c>
    </row>
    <row r="130" spans="1:26">
      <c r="A130">
        <v>129</v>
      </c>
      <c r="B130">
        <v>40.299999999999997</v>
      </c>
      <c r="C130">
        <v>30.4</v>
      </c>
      <c r="D130">
        <v>34.200000000000003</v>
      </c>
      <c r="E130">
        <v>21.1</v>
      </c>
      <c r="F130">
        <v>34</v>
      </c>
      <c r="G130">
        <v>13.6</v>
      </c>
      <c r="H130">
        <v>12</v>
      </c>
      <c r="I130">
        <v>19.2</v>
      </c>
      <c r="J130">
        <v>13.8</v>
      </c>
      <c r="K130">
        <v>118.8</v>
      </c>
      <c r="L130">
        <v>108</v>
      </c>
      <c r="M130">
        <v>105.2</v>
      </c>
      <c r="N130">
        <v>103.4</v>
      </c>
      <c r="O130">
        <v>108.1</v>
      </c>
      <c r="P130">
        <v>60.5</v>
      </c>
      <c r="Q130">
        <v>38</v>
      </c>
      <c r="R130">
        <v>30.2</v>
      </c>
      <c r="S130">
        <v>36.9</v>
      </c>
      <c r="T130">
        <v>37.700000000000003</v>
      </c>
      <c r="U130">
        <v>21.6</v>
      </c>
      <c r="V130">
        <v>18.3</v>
      </c>
      <c r="W130">
        <v>42</v>
      </c>
      <c r="X130">
        <v>85.9</v>
      </c>
      <c r="Y130">
        <v>166.4</v>
      </c>
      <c r="Z130">
        <v>1</v>
      </c>
    </row>
    <row r="131" spans="1:26">
      <c r="A131">
        <v>130</v>
      </c>
      <c r="B131">
        <v>44.2</v>
      </c>
      <c r="C131">
        <v>30.6</v>
      </c>
      <c r="D131">
        <v>33.799999999999997</v>
      </c>
      <c r="E131">
        <v>22.1</v>
      </c>
      <c r="F131">
        <v>32.4</v>
      </c>
      <c r="G131">
        <v>15.3</v>
      </c>
      <c r="H131">
        <v>11.5</v>
      </c>
      <c r="I131">
        <v>20.9</v>
      </c>
      <c r="J131">
        <v>16.5</v>
      </c>
      <c r="K131">
        <v>122.4</v>
      </c>
      <c r="L131">
        <v>109</v>
      </c>
      <c r="M131">
        <v>86</v>
      </c>
      <c r="N131">
        <v>90.2</v>
      </c>
      <c r="O131">
        <v>98</v>
      </c>
      <c r="P131">
        <v>59.5</v>
      </c>
      <c r="Q131">
        <v>40</v>
      </c>
      <c r="R131">
        <v>31.2</v>
      </c>
      <c r="S131">
        <v>38.299999999999997</v>
      </c>
      <c r="T131">
        <v>39</v>
      </c>
      <c r="U131">
        <v>25.8</v>
      </c>
      <c r="V131">
        <v>19.5</v>
      </c>
      <c r="W131">
        <v>29</v>
      </c>
      <c r="X131">
        <v>89.1</v>
      </c>
      <c r="Y131">
        <v>190.5</v>
      </c>
      <c r="Z131">
        <v>1</v>
      </c>
    </row>
    <row r="132" spans="1:26">
      <c r="A132">
        <v>131</v>
      </c>
      <c r="B132">
        <v>41.3</v>
      </c>
      <c r="C132">
        <v>26.8</v>
      </c>
      <c r="D132">
        <v>32.200000000000003</v>
      </c>
      <c r="E132">
        <v>21.4</v>
      </c>
      <c r="F132">
        <v>31.1</v>
      </c>
      <c r="G132">
        <v>13.6</v>
      </c>
      <c r="H132">
        <v>11</v>
      </c>
      <c r="I132">
        <v>19.100000000000001</v>
      </c>
      <c r="J132">
        <v>15</v>
      </c>
      <c r="K132">
        <v>111.5</v>
      </c>
      <c r="L132">
        <v>104.2</v>
      </c>
      <c r="M132">
        <v>90.9</v>
      </c>
      <c r="N132">
        <v>92.7</v>
      </c>
      <c r="O132">
        <v>100.2</v>
      </c>
      <c r="P132">
        <v>51.8</v>
      </c>
      <c r="Q132">
        <v>30.1</v>
      </c>
      <c r="R132">
        <v>26.8</v>
      </c>
      <c r="S132">
        <v>38.1</v>
      </c>
      <c r="T132">
        <v>36.4</v>
      </c>
      <c r="U132">
        <v>23.2</v>
      </c>
      <c r="V132">
        <v>16.3</v>
      </c>
      <c r="W132">
        <v>41</v>
      </c>
      <c r="X132">
        <v>75</v>
      </c>
      <c r="Y132">
        <v>166.4</v>
      </c>
      <c r="Z132">
        <v>1</v>
      </c>
    </row>
    <row r="133" spans="1:26">
      <c r="A133">
        <v>132</v>
      </c>
      <c r="B133">
        <v>39.799999999999997</v>
      </c>
      <c r="C133">
        <v>25.6</v>
      </c>
      <c r="D133">
        <v>31.3</v>
      </c>
      <c r="E133">
        <v>23.5</v>
      </c>
      <c r="F133">
        <v>32</v>
      </c>
      <c r="G133">
        <v>14</v>
      </c>
      <c r="H133">
        <v>11.2</v>
      </c>
      <c r="I133">
        <v>21.2</v>
      </c>
      <c r="J133">
        <v>16.399999999999999</v>
      </c>
      <c r="K133">
        <v>113.2</v>
      </c>
      <c r="L133">
        <v>100.5</v>
      </c>
      <c r="M133">
        <v>92.4</v>
      </c>
      <c r="N133">
        <v>92.4</v>
      </c>
      <c r="O133">
        <v>97</v>
      </c>
      <c r="P133">
        <v>50.9</v>
      </c>
      <c r="Q133">
        <v>32.9</v>
      </c>
      <c r="R133">
        <v>29</v>
      </c>
      <c r="S133">
        <v>37.700000000000003</v>
      </c>
      <c r="T133">
        <v>37.700000000000003</v>
      </c>
      <c r="U133">
        <v>23.4</v>
      </c>
      <c r="V133">
        <v>17</v>
      </c>
      <c r="W133">
        <v>43</v>
      </c>
      <c r="X133">
        <v>77.7</v>
      </c>
      <c r="Y133">
        <v>177.8</v>
      </c>
      <c r="Z133">
        <v>1</v>
      </c>
    </row>
    <row r="134" spans="1:26">
      <c r="A134">
        <v>133</v>
      </c>
      <c r="B134">
        <v>41.3</v>
      </c>
      <c r="C134">
        <v>29</v>
      </c>
      <c r="D134">
        <v>32.200000000000003</v>
      </c>
      <c r="E134">
        <v>25.2</v>
      </c>
      <c r="F134">
        <v>30.8</v>
      </c>
      <c r="G134">
        <v>14.4</v>
      </c>
      <c r="H134">
        <v>11</v>
      </c>
      <c r="I134">
        <v>19.7</v>
      </c>
      <c r="J134">
        <v>15.8</v>
      </c>
      <c r="K134">
        <v>115.3</v>
      </c>
      <c r="L134">
        <v>105.7</v>
      </c>
      <c r="M134">
        <v>96.5</v>
      </c>
      <c r="N134">
        <v>98.2</v>
      </c>
      <c r="O134">
        <v>97.4</v>
      </c>
      <c r="P134">
        <v>54.3</v>
      </c>
      <c r="Q134">
        <v>31.9</v>
      </c>
      <c r="R134">
        <v>28.5</v>
      </c>
      <c r="S134">
        <v>37.700000000000003</v>
      </c>
      <c r="T134">
        <v>39.299999999999997</v>
      </c>
      <c r="U134">
        <v>24.5</v>
      </c>
      <c r="V134">
        <v>17.100000000000001</v>
      </c>
      <c r="W134">
        <v>43</v>
      </c>
      <c r="X134">
        <v>86.4</v>
      </c>
      <c r="Y134">
        <v>179.7</v>
      </c>
      <c r="Z134">
        <v>1</v>
      </c>
    </row>
    <row r="135" spans="1:26">
      <c r="A135">
        <v>134</v>
      </c>
      <c r="B135">
        <v>38.9</v>
      </c>
      <c r="C135">
        <v>27.5</v>
      </c>
      <c r="D135">
        <v>32.9</v>
      </c>
      <c r="E135">
        <v>22.5</v>
      </c>
      <c r="F135">
        <v>33.299999999999997</v>
      </c>
      <c r="G135">
        <v>14.6</v>
      </c>
      <c r="H135">
        <v>11</v>
      </c>
      <c r="I135">
        <v>20.5</v>
      </c>
      <c r="J135">
        <v>15.3</v>
      </c>
      <c r="K135">
        <v>122.5</v>
      </c>
      <c r="L135">
        <v>112.4</v>
      </c>
      <c r="M135">
        <v>98.4</v>
      </c>
      <c r="N135">
        <v>101.5</v>
      </c>
      <c r="O135">
        <v>107.9</v>
      </c>
      <c r="P135">
        <v>67.400000000000006</v>
      </c>
      <c r="Q135">
        <v>39.200000000000003</v>
      </c>
      <c r="R135">
        <v>30.5</v>
      </c>
      <c r="S135">
        <v>42.6</v>
      </c>
      <c r="T135">
        <v>40.700000000000003</v>
      </c>
      <c r="U135">
        <v>25.3</v>
      </c>
      <c r="V135">
        <v>17.5</v>
      </c>
      <c r="W135">
        <v>29</v>
      </c>
      <c r="X135">
        <v>90.9</v>
      </c>
      <c r="Y135">
        <v>172.7</v>
      </c>
      <c r="Z135">
        <v>1</v>
      </c>
    </row>
    <row r="136" spans="1:26">
      <c r="A136">
        <v>135</v>
      </c>
      <c r="B136">
        <v>41.1</v>
      </c>
      <c r="C136">
        <v>25.6</v>
      </c>
      <c r="D136">
        <v>29.9</v>
      </c>
      <c r="E136">
        <v>23.3</v>
      </c>
      <c r="F136">
        <v>25.2</v>
      </c>
      <c r="G136">
        <v>14.1</v>
      </c>
      <c r="H136">
        <v>10.7</v>
      </c>
      <c r="I136">
        <v>19</v>
      </c>
      <c r="J136">
        <v>15.1</v>
      </c>
      <c r="K136">
        <v>114.4</v>
      </c>
      <c r="L136">
        <v>96.2</v>
      </c>
      <c r="M136">
        <v>76.7</v>
      </c>
      <c r="N136">
        <v>83.5</v>
      </c>
      <c r="O136">
        <v>93.9</v>
      </c>
      <c r="P136">
        <v>50.4</v>
      </c>
      <c r="Q136">
        <v>32.1</v>
      </c>
      <c r="R136">
        <v>27.7</v>
      </c>
      <c r="S136">
        <v>36.1</v>
      </c>
      <c r="T136">
        <v>32.9</v>
      </c>
      <c r="U136">
        <v>23.2</v>
      </c>
      <c r="V136">
        <v>17</v>
      </c>
      <c r="W136">
        <v>27</v>
      </c>
      <c r="X136">
        <v>73.599999999999994</v>
      </c>
      <c r="Y136">
        <v>190.5</v>
      </c>
      <c r="Z136">
        <v>1</v>
      </c>
    </row>
    <row r="137" spans="1:26">
      <c r="A137">
        <v>136</v>
      </c>
      <c r="B137">
        <v>41.5</v>
      </c>
      <c r="C137">
        <v>30.6</v>
      </c>
      <c r="D137">
        <v>35.799999999999997</v>
      </c>
      <c r="E137">
        <v>21.1</v>
      </c>
      <c r="F137">
        <v>28</v>
      </c>
      <c r="G137">
        <v>15</v>
      </c>
      <c r="H137">
        <v>11.8</v>
      </c>
      <c r="I137">
        <v>21</v>
      </c>
      <c r="J137">
        <v>15.6</v>
      </c>
      <c r="K137">
        <v>112.8</v>
      </c>
      <c r="L137">
        <v>97.5</v>
      </c>
      <c r="M137">
        <v>94.8</v>
      </c>
      <c r="N137">
        <v>98.2</v>
      </c>
      <c r="O137">
        <v>98.6</v>
      </c>
      <c r="P137">
        <v>48.3</v>
      </c>
      <c r="Q137">
        <v>31.1</v>
      </c>
      <c r="R137">
        <v>27</v>
      </c>
      <c r="S137">
        <v>37.700000000000003</v>
      </c>
      <c r="T137">
        <v>36.799999999999997</v>
      </c>
      <c r="U137">
        <v>24.6</v>
      </c>
      <c r="V137">
        <v>18.399999999999999</v>
      </c>
      <c r="W137">
        <v>62</v>
      </c>
      <c r="X137">
        <v>76.400000000000006</v>
      </c>
      <c r="Y137">
        <v>185.4</v>
      </c>
      <c r="Z137">
        <v>1</v>
      </c>
    </row>
    <row r="138" spans="1:26">
      <c r="A138">
        <v>137</v>
      </c>
      <c r="B138">
        <v>38.5</v>
      </c>
      <c r="C138">
        <v>27.8</v>
      </c>
      <c r="D138">
        <v>31.7</v>
      </c>
      <c r="E138">
        <v>19.7</v>
      </c>
      <c r="F138">
        <v>26.4</v>
      </c>
      <c r="G138">
        <v>13.1</v>
      </c>
      <c r="H138">
        <v>11</v>
      </c>
      <c r="I138">
        <v>18.399999999999999</v>
      </c>
      <c r="J138">
        <v>14.8</v>
      </c>
      <c r="K138">
        <v>112.2</v>
      </c>
      <c r="L138">
        <v>90.9</v>
      </c>
      <c r="M138">
        <v>80.099999999999994</v>
      </c>
      <c r="N138">
        <v>79.8</v>
      </c>
      <c r="O138">
        <v>91.3</v>
      </c>
      <c r="P138">
        <v>56.2</v>
      </c>
      <c r="Q138">
        <v>32.9</v>
      </c>
      <c r="R138">
        <v>27.2</v>
      </c>
      <c r="S138">
        <v>36.200000000000003</v>
      </c>
      <c r="T138">
        <v>33</v>
      </c>
      <c r="U138">
        <v>23</v>
      </c>
      <c r="V138">
        <v>16.8</v>
      </c>
      <c r="W138">
        <v>33</v>
      </c>
      <c r="X138">
        <v>69.099999999999994</v>
      </c>
      <c r="Y138">
        <v>168.9</v>
      </c>
      <c r="Z138">
        <v>1</v>
      </c>
    </row>
    <row r="139" spans="1:26">
      <c r="A139">
        <v>138</v>
      </c>
      <c r="B139">
        <v>39.4</v>
      </c>
      <c r="C139">
        <v>29.7</v>
      </c>
      <c r="D139">
        <v>33.1</v>
      </c>
      <c r="E139">
        <v>23</v>
      </c>
      <c r="F139">
        <v>30.4</v>
      </c>
      <c r="G139">
        <v>14.2</v>
      </c>
      <c r="H139">
        <v>11.6</v>
      </c>
      <c r="I139">
        <v>20.399999999999999</v>
      </c>
      <c r="J139">
        <v>15</v>
      </c>
      <c r="K139">
        <v>119.4</v>
      </c>
      <c r="L139">
        <v>108.4</v>
      </c>
      <c r="M139">
        <v>97.4</v>
      </c>
      <c r="N139">
        <v>103.7</v>
      </c>
      <c r="O139">
        <v>105.3</v>
      </c>
      <c r="P139">
        <v>55.6</v>
      </c>
      <c r="Q139">
        <v>36.6</v>
      </c>
      <c r="R139">
        <v>28.4</v>
      </c>
      <c r="S139">
        <v>38.200000000000003</v>
      </c>
      <c r="T139">
        <v>36.6</v>
      </c>
      <c r="U139">
        <v>22.9</v>
      </c>
      <c r="V139">
        <v>18.100000000000001</v>
      </c>
      <c r="W139">
        <v>45</v>
      </c>
      <c r="X139">
        <v>84.5</v>
      </c>
      <c r="Y139">
        <v>167.6</v>
      </c>
      <c r="Z139">
        <v>1</v>
      </c>
    </row>
    <row r="140" spans="1:26">
      <c r="A140">
        <v>139</v>
      </c>
      <c r="B140">
        <v>40.9</v>
      </c>
      <c r="C140">
        <v>26.1</v>
      </c>
      <c r="D140">
        <v>27.5</v>
      </c>
      <c r="E140">
        <v>20.2</v>
      </c>
      <c r="F140">
        <v>28</v>
      </c>
      <c r="G140">
        <v>13.2</v>
      </c>
      <c r="H140">
        <v>10.4</v>
      </c>
      <c r="I140">
        <v>18.600000000000001</v>
      </c>
      <c r="J140">
        <v>14.8</v>
      </c>
      <c r="K140">
        <v>108.4</v>
      </c>
      <c r="L140">
        <v>94.3</v>
      </c>
      <c r="M140">
        <v>73.7</v>
      </c>
      <c r="N140">
        <v>74.5</v>
      </c>
      <c r="O140">
        <v>88.2</v>
      </c>
      <c r="P140">
        <v>52.3</v>
      </c>
      <c r="Q140">
        <v>29.6</v>
      </c>
      <c r="R140">
        <v>26.2</v>
      </c>
      <c r="S140">
        <v>35.200000000000003</v>
      </c>
      <c r="T140">
        <v>36.200000000000003</v>
      </c>
      <c r="U140">
        <v>21.2</v>
      </c>
      <c r="V140">
        <v>16.2</v>
      </c>
      <c r="W140">
        <v>30</v>
      </c>
      <c r="X140">
        <v>64.5</v>
      </c>
      <c r="Y140">
        <v>175.3</v>
      </c>
      <c r="Z140">
        <v>1</v>
      </c>
    </row>
    <row r="141" spans="1:26">
      <c r="A141">
        <v>140</v>
      </c>
      <c r="B141">
        <v>41.1</v>
      </c>
      <c r="C141">
        <v>23</v>
      </c>
      <c r="D141">
        <v>29.4</v>
      </c>
      <c r="E141">
        <v>21.8</v>
      </c>
      <c r="F141">
        <v>30.6</v>
      </c>
      <c r="G141">
        <v>15</v>
      </c>
      <c r="H141">
        <v>10.8</v>
      </c>
      <c r="I141">
        <v>19.3</v>
      </c>
      <c r="J141">
        <v>14.5</v>
      </c>
      <c r="K141">
        <v>122.4</v>
      </c>
      <c r="L141">
        <v>109.1</v>
      </c>
      <c r="M141">
        <v>76.099999999999994</v>
      </c>
      <c r="N141">
        <v>90.1</v>
      </c>
      <c r="O141">
        <v>93.3</v>
      </c>
      <c r="P141">
        <v>51.7</v>
      </c>
      <c r="Q141">
        <v>37</v>
      </c>
      <c r="R141">
        <v>30.6</v>
      </c>
      <c r="S141">
        <v>36.799999999999997</v>
      </c>
      <c r="T141">
        <v>37.700000000000003</v>
      </c>
      <c r="U141">
        <v>23.6</v>
      </c>
      <c r="V141">
        <v>18.5</v>
      </c>
      <c r="W141">
        <v>20</v>
      </c>
      <c r="X141">
        <v>69.099999999999994</v>
      </c>
      <c r="Y141">
        <v>170.2</v>
      </c>
      <c r="Z141">
        <v>1</v>
      </c>
    </row>
    <row r="142" spans="1:26">
      <c r="A142">
        <v>141</v>
      </c>
      <c r="B142">
        <v>43.6</v>
      </c>
      <c r="C142">
        <v>28</v>
      </c>
      <c r="D142">
        <v>32.4</v>
      </c>
      <c r="E142">
        <v>27.5</v>
      </c>
      <c r="F142">
        <v>33.5</v>
      </c>
      <c r="G142">
        <v>14.6</v>
      </c>
      <c r="H142">
        <v>11.7</v>
      </c>
      <c r="I142">
        <v>21.4</v>
      </c>
      <c r="J142">
        <v>15.1</v>
      </c>
      <c r="K142">
        <v>128.80000000000001</v>
      </c>
      <c r="L142">
        <v>115</v>
      </c>
      <c r="M142">
        <v>95.6</v>
      </c>
      <c r="N142">
        <v>101.9</v>
      </c>
      <c r="O142">
        <v>107.9</v>
      </c>
      <c r="P142">
        <v>64.599999999999994</v>
      </c>
      <c r="Q142">
        <v>37.1</v>
      </c>
      <c r="R142">
        <v>30</v>
      </c>
      <c r="S142">
        <v>41.8</v>
      </c>
      <c r="T142">
        <v>39.6</v>
      </c>
      <c r="U142">
        <v>24.7</v>
      </c>
      <c r="V142">
        <v>18.2</v>
      </c>
      <c r="W142">
        <v>22</v>
      </c>
      <c r="X142">
        <v>108.6</v>
      </c>
      <c r="Y142">
        <v>190.5</v>
      </c>
      <c r="Z142">
        <v>1</v>
      </c>
    </row>
    <row r="143" spans="1:26">
      <c r="A143">
        <v>142</v>
      </c>
      <c r="B143">
        <v>39.799999999999997</v>
      </c>
      <c r="C143">
        <v>29</v>
      </c>
      <c r="D143">
        <v>34.9</v>
      </c>
      <c r="E143">
        <v>22.5</v>
      </c>
      <c r="F143">
        <v>28.3</v>
      </c>
      <c r="G143">
        <v>14.3</v>
      </c>
      <c r="H143">
        <v>11.7</v>
      </c>
      <c r="I143">
        <v>19.8</v>
      </c>
      <c r="J143">
        <v>15.4</v>
      </c>
      <c r="K143">
        <v>118</v>
      </c>
      <c r="L143">
        <v>104.4</v>
      </c>
      <c r="M143">
        <v>101</v>
      </c>
      <c r="N143">
        <v>98.9</v>
      </c>
      <c r="O143">
        <v>103.3</v>
      </c>
      <c r="P143">
        <v>54.4</v>
      </c>
      <c r="Q143">
        <v>38.1</v>
      </c>
      <c r="R143">
        <v>29.8</v>
      </c>
      <c r="S143">
        <v>39.700000000000003</v>
      </c>
      <c r="T143">
        <v>41.8</v>
      </c>
      <c r="U143">
        <v>25</v>
      </c>
      <c r="V143">
        <v>19.600000000000001</v>
      </c>
      <c r="W143">
        <v>51</v>
      </c>
      <c r="X143">
        <v>86.4</v>
      </c>
      <c r="Y143">
        <v>177.8</v>
      </c>
      <c r="Z143">
        <v>1</v>
      </c>
    </row>
    <row r="144" spans="1:26">
      <c r="A144">
        <v>143</v>
      </c>
      <c r="B144">
        <v>42.1</v>
      </c>
      <c r="C144">
        <v>27.8</v>
      </c>
      <c r="D144">
        <v>31.7</v>
      </c>
      <c r="E144">
        <v>20.2</v>
      </c>
      <c r="F144">
        <v>28.7</v>
      </c>
      <c r="G144">
        <v>14.3</v>
      </c>
      <c r="H144">
        <v>11.5</v>
      </c>
      <c r="I144">
        <v>19.600000000000001</v>
      </c>
      <c r="J144">
        <v>15.6</v>
      </c>
      <c r="K144">
        <v>116.5</v>
      </c>
      <c r="L144">
        <v>100.1</v>
      </c>
      <c r="M144">
        <v>84.5</v>
      </c>
      <c r="N144">
        <v>84.5</v>
      </c>
      <c r="O144">
        <v>94.4</v>
      </c>
      <c r="P144">
        <v>54.7</v>
      </c>
      <c r="Q144">
        <v>33.9</v>
      </c>
      <c r="R144">
        <v>28.6</v>
      </c>
      <c r="S144">
        <v>38.5</v>
      </c>
      <c r="T144">
        <v>37.6</v>
      </c>
      <c r="U144">
        <v>25</v>
      </c>
      <c r="V144">
        <v>17.7</v>
      </c>
      <c r="W144">
        <v>34</v>
      </c>
      <c r="X144">
        <v>80.900000000000006</v>
      </c>
      <c r="Y144">
        <v>190.5</v>
      </c>
      <c r="Z144">
        <v>1</v>
      </c>
    </row>
    <row r="145" spans="1:26">
      <c r="A145">
        <v>144</v>
      </c>
      <c r="B145">
        <v>41.1</v>
      </c>
      <c r="C145">
        <v>27.1</v>
      </c>
      <c r="D145">
        <v>33.799999999999997</v>
      </c>
      <c r="E145">
        <v>24.9</v>
      </c>
      <c r="F145">
        <v>29.4</v>
      </c>
      <c r="G145">
        <v>14.4</v>
      </c>
      <c r="H145">
        <v>12.4</v>
      </c>
      <c r="I145">
        <v>18</v>
      </c>
      <c r="J145">
        <v>15.1</v>
      </c>
      <c r="K145">
        <v>120.4</v>
      </c>
      <c r="L145">
        <v>108.4</v>
      </c>
      <c r="M145">
        <v>98</v>
      </c>
      <c r="N145">
        <v>101.8</v>
      </c>
      <c r="O145">
        <v>101.5</v>
      </c>
      <c r="P145">
        <v>56.9</v>
      </c>
      <c r="Q145">
        <v>38.200000000000003</v>
      </c>
      <c r="R145">
        <v>29.9</v>
      </c>
      <c r="S145">
        <v>37.700000000000003</v>
      </c>
      <c r="T145">
        <v>39.200000000000003</v>
      </c>
      <c r="U145">
        <v>24.9</v>
      </c>
      <c r="V145">
        <v>17.600000000000001</v>
      </c>
      <c r="W145">
        <v>44</v>
      </c>
      <c r="X145">
        <v>87.7</v>
      </c>
      <c r="Y145">
        <v>177.8</v>
      </c>
      <c r="Z145">
        <v>1</v>
      </c>
    </row>
    <row r="146" spans="1:26">
      <c r="A146">
        <v>145</v>
      </c>
      <c r="B146">
        <v>44.2</v>
      </c>
      <c r="C146">
        <v>30.4</v>
      </c>
      <c r="D146">
        <v>36.5</v>
      </c>
      <c r="E146">
        <v>21.6</v>
      </c>
      <c r="F146">
        <v>31.5</v>
      </c>
      <c r="G146">
        <v>15.4</v>
      </c>
      <c r="H146">
        <v>11.6</v>
      </c>
      <c r="I146">
        <v>20.399999999999999</v>
      </c>
      <c r="J146">
        <v>15.4</v>
      </c>
      <c r="K146">
        <v>123.1</v>
      </c>
      <c r="L146">
        <v>107.3</v>
      </c>
      <c r="M146">
        <v>101.6</v>
      </c>
      <c r="N146">
        <v>103.8</v>
      </c>
      <c r="O146">
        <v>110</v>
      </c>
      <c r="P146">
        <v>57.8</v>
      </c>
      <c r="Q146">
        <v>34.9</v>
      </c>
      <c r="R146">
        <v>28.9</v>
      </c>
      <c r="S146">
        <v>40.299999999999997</v>
      </c>
      <c r="T146">
        <v>40</v>
      </c>
      <c r="U146">
        <v>23.7</v>
      </c>
      <c r="V146">
        <v>18.100000000000001</v>
      </c>
      <c r="W146">
        <v>46</v>
      </c>
      <c r="X146">
        <v>94.5</v>
      </c>
      <c r="Y146">
        <v>184.2</v>
      </c>
      <c r="Z146">
        <v>1</v>
      </c>
    </row>
    <row r="147" spans="1:26">
      <c r="A147">
        <v>146</v>
      </c>
      <c r="B147">
        <v>38.9</v>
      </c>
      <c r="C147">
        <v>26.8</v>
      </c>
      <c r="D147">
        <v>31.5</v>
      </c>
      <c r="E147">
        <v>20.399999999999999</v>
      </c>
      <c r="F147">
        <v>29</v>
      </c>
      <c r="G147">
        <v>13.6</v>
      </c>
      <c r="H147">
        <v>10.8</v>
      </c>
      <c r="I147">
        <v>18.899999999999999</v>
      </c>
      <c r="J147">
        <v>15.2</v>
      </c>
      <c r="K147">
        <v>117.2</v>
      </c>
      <c r="L147">
        <v>101.8</v>
      </c>
      <c r="M147">
        <v>87.8</v>
      </c>
      <c r="N147">
        <v>90.2</v>
      </c>
      <c r="O147">
        <v>98.4</v>
      </c>
      <c r="P147">
        <v>55.6</v>
      </c>
      <c r="Q147">
        <v>33.1</v>
      </c>
      <c r="R147">
        <v>28.4</v>
      </c>
      <c r="S147">
        <v>38.200000000000003</v>
      </c>
      <c r="T147">
        <v>37.700000000000003</v>
      </c>
      <c r="U147">
        <v>24.5</v>
      </c>
      <c r="V147">
        <v>17.100000000000001</v>
      </c>
      <c r="W147">
        <v>34</v>
      </c>
      <c r="X147">
        <v>80.2</v>
      </c>
      <c r="Y147">
        <v>176.5</v>
      </c>
      <c r="Z147">
        <v>1</v>
      </c>
    </row>
    <row r="148" spans="1:26">
      <c r="A148">
        <v>147</v>
      </c>
      <c r="B148">
        <v>40.1</v>
      </c>
      <c r="C148">
        <v>28.7</v>
      </c>
      <c r="D148">
        <v>32.200000000000003</v>
      </c>
      <c r="E148">
        <v>18</v>
      </c>
      <c r="F148">
        <v>29.4</v>
      </c>
      <c r="G148">
        <v>15.2</v>
      </c>
      <c r="H148">
        <v>11.8</v>
      </c>
      <c r="I148">
        <v>20.7</v>
      </c>
      <c r="J148">
        <v>15.4</v>
      </c>
      <c r="K148">
        <v>113</v>
      </c>
      <c r="L148">
        <v>94.5</v>
      </c>
      <c r="M148">
        <v>80</v>
      </c>
      <c r="N148">
        <v>85</v>
      </c>
      <c r="O148">
        <v>95</v>
      </c>
      <c r="P148">
        <v>52</v>
      </c>
      <c r="Q148">
        <v>31.5</v>
      </c>
      <c r="R148">
        <v>26.5</v>
      </c>
      <c r="S148">
        <v>36.9</v>
      </c>
      <c r="T148">
        <v>36.4</v>
      </c>
      <c r="U148">
        <v>22.9</v>
      </c>
      <c r="V148">
        <v>17</v>
      </c>
      <c r="W148">
        <v>32</v>
      </c>
      <c r="X148">
        <v>72</v>
      </c>
      <c r="Y148">
        <v>177.8</v>
      </c>
      <c r="Z148">
        <v>1</v>
      </c>
    </row>
    <row r="149" spans="1:26">
      <c r="A149">
        <v>148</v>
      </c>
      <c r="B149">
        <v>38.700000000000003</v>
      </c>
      <c r="C149">
        <v>26.8</v>
      </c>
      <c r="D149">
        <v>31.5</v>
      </c>
      <c r="E149">
        <v>18</v>
      </c>
      <c r="F149">
        <v>27.8</v>
      </c>
      <c r="G149">
        <v>12.9</v>
      </c>
      <c r="H149">
        <v>10.4</v>
      </c>
      <c r="I149">
        <v>18</v>
      </c>
      <c r="J149">
        <v>14.3</v>
      </c>
      <c r="K149">
        <v>109.4</v>
      </c>
      <c r="L149">
        <v>91.7</v>
      </c>
      <c r="M149">
        <v>81.8</v>
      </c>
      <c r="N149">
        <v>82.9</v>
      </c>
      <c r="O149">
        <v>98.3</v>
      </c>
      <c r="P149">
        <v>56.3</v>
      </c>
      <c r="Q149">
        <v>31</v>
      </c>
      <c r="R149">
        <v>25.7</v>
      </c>
      <c r="S149">
        <v>35</v>
      </c>
      <c r="T149">
        <v>33</v>
      </c>
      <c r="U149">
        <v>22</v>
      </c>
      <c r="V149">
        <v>15.5</v>
      </c>
      <c r="W149">
        <v>28</v>
      </c>
      <c r="X149">
        <v>71.400000000000006</v>
      </c>
      <c r="Y149">
        <v>180.3</v>
      </c>
      <c r="Z149">
        <v>1</v>
      </c>
    </row>
    <row r="150" spans="1:26">
      <c r="A150">
        <v>149</v>
      </c>
      <c r="B150">
        <v>35.6</v>
      </c>
      <c r="C150">
        <v>26.4</v>
      </c>
      <c r="D150">
        <v>30.8</v>
      </c>
      <c r="E150">
        <v>19.2</v>
      </c>
      <c r="F150">
        <v>29.4</v>
      </c>
      <c r="G150">
        <v>14.6</v>
      </c>
      <c r="H150">
        <v>11.5</v>
      </c>
      <c r="I150">
        <v>19.600000000000001</v>
      </c>
      <c r="J150">
        <v>15.3</v>
      </c>
      <c r="K150">
        <v>105.7</v>
      </c>
      <c r="L150">
        <v>95.9</v>
      </c>
      <c r="M150">
        <v>84.4</v>
      </c>
      <c r="N150">
        <v>86.8</v>
      </c>
      <c r="O150">
        <v>99</v>
      </c>
      <c r="P150">
        <v>55</v>
      </c>
      <c r="Q150">
        <v>30.5</v>
      </c>
      <c r="R150">
        <v>26.4</v>
      </c>
      <c r="S150">
        <v>36.1</v>
      </c>
      <c r="T150">
        <v>38.4</v>
      </c>
      <c r="U150">
        <v>21.3</v>
      </c>
      <c r="V150">
        <v>16.399999999999999</v>
      </c>
      <c r="W150">
        <v>31</v>
      </c>
      <c r="X150">
        <v>72.7</v>
      </c>
      <c r="Y150">
        <v>171.4</v>
      </c>
      <c r="Z150">
        <v>1</v>
      </c>
    </row>
    <row r="151" spans="1:26">
      <c r="A151">
        <v>150</v>
      </c>
      <c r="B151">
        <v>40.5</v>
      </c>
      <c r="C151">
        <v>26.8</v>
      </c>
      <c r="D151">
        <v>30.6</v>
      </c>
      <c r="E151">
        <v>21.4</v>
      </c>
      <c r="F151">
        <v>32.4</v>
      </c>
      <c r="G151">
        <v>15</v>
      </c>
      <c r="H151">
        <v>11.8</v>
      </c>
      <c r="I151">
        <v>20.399999999999999</v>
      </c>
      <c r="J151">
        <v>15.8</v>
      </c>
      <c r="K151">
        <v>119.7</v>
      </c>
      <c r="L151">
        <v>110.5</v>
      </c>
      <c r="M151">
        <v>85</v>
      </c>
      <c r="N151">
        <v>83.5</v>
      </c>
      <c r="O151">
        <v>95.7</v>
      </c>
      <c r="P151">
        <v>59</v>
      </c>
      <c r="Q151">
        <v>39.200000000000003</v>
      </c>
      <c r="R151">
        <v>29.9</v>
      </c>
      <c r="S151">
        <v>37.9</v>
      </c>
      <c r="T151">
        <v>37.700000000000003</v>
      </c>
      <c r="U151">
        <v>23.8</v>
      </c>
      <c r="V151">
        <v>17.100000000000001</v>
      </c>
      <c r="W151">
        <v>29</v>
      </c>
      <c r="X151">
        <v>84.1</v>
      </c>
      <c r="Y151">
        <v>172.7</v>
      </c>
      <c r="Z151">
        <v>1</v>
      </c>
    </row>
    <row r="152" spans="1:26">
      <c r="A152">
        <v>151</v>
      </c>
      <c r="B152">
        <v>41.1</v>
      </c>
      <c r="C152">
        <v>25.4</v>
      </c>
      <c r="D152">
        <v>32</v>
      </c>
      <c r="E152">
        <v>21.6</v>
      </c>
      <c r="F152">
        <v>28.7</v>
      </c>
      <c r="G152">
        <v>14.3</v>
      </c>
      <c r="H152">
        <v>12.4</v>
      </c>
      <c r="I152">
        <v>19.600000000000001</v>
      </c>
      <c r="J152">
        <v>14.3</v>
      </c>
      <c r="K152">
        <v>118</v>
      </c>
      <c r="L152">
        <v>104</v>
      </c>
      <c r="M152">
        <v>90</v>
      </c>
      <c r="N152">
        <v>86</v>
      </c>
      <c r="O152">
        <v>96</v>
      </c>
      <c r="P152">
        <v>52.5</v>
      </c>
      <c r="Q152">
        <v>33.5</v>
      </c>
      <c r="R152">
        <v>29.1</v>
      </c>
      <c r="S152">
        <v>36</v>
      </c>
      <c r="T152">
        <v>36.9</v>
      </c>
      <c r="U152">
        <v>23</v>
      </c>
      <c r="V152">
        <v>18</v>
      </c>
      <c r="W152">
        <v>42</v>
      </c>
      <c r="X152">
        <v>76.8</v>
      </c>
      <c r="Y152">
        <v>172.7</v>
      </c>
      <c r="Z152">
        <v>1</v>
      </c>
    </row>
    <row r="153" spans="1:26">
      <c r="A153">
        <v>152</v>
      </c>
      <c r="B153">
        <v>38.700000000000003</v>
      </c>
      <c r="C153">
        <v>26.1</v>
      </c>
      <c r="D153">
        <v>29.2</v>
      </c>
      <c r="E153">
        <v>18.2</v>
      </c>
      <c r="F153">
        <v>24.9</v>
      </c>
      <c r="G153">
        <v>13.6</v>
      </c>
      <c r="H153">
        <v>10.4</v>
      </c>
      <c r="I153">
        <v>17.600000000000001</v>
      </c>
      <c r="J153">
        <v>14.2</v>
      </c>
      <c r="K153">
        <v>104.3</v>
      </c>
      <c r="L153">
        <v>86.8</v>
      </c>
      <c r="M153">
        <v>72.900000000000006</v>
      </c>
      <c r="N153">
        <v>73.400000000000006</v>
      </c>
      <c r="O153">
        <v>89.5</v>
      </c>
      <c r="P153">
        <v>51</v>
      </c>
      <c r="Q153">
        <v>29.8</v>
      </c>
      <c r="R153">
        <v>24.8</v>
      </c>
      <c r="S153">
        <v>32.6</v>
      </c>
      <c r="T153">
        <v>33.1</v>
      </c>
      <c r="U153">
        <v>22.1</v>
      </c>
      <c r="V153">
        <v>16.3</v>
      </c>
      <c r="W153">
        <v>29</v>
      </c>
      <c r="X153">
        <v>63.6</v>
      </c>
      <c r="Y153">
        <v>177.8</v>
      </c>
      <c r="Z153">
        <v>1</v>
      </c>
    </row>
    <row r="154" spans="1:26">
      <c r="A154">
        <v>153</v>
      </c>
      <c r="B154">
        <v>38.9</v>
      </c>
      <c r="C154">
        <v>27.1</v>
      </c>
      <c r="D154">
        <v>30.4</v>
      </c>
      <c r="E154">
        <v>20.399999999999999</v>
      </c>
      <c r="F154">
        <v>28.7</v>
      </c>
      <c r="G154">
        <v>14.8</v>
      </c>
      <c r="H154">
        <v>11.7</v>
      </c>
      <c r="I154">
        <v>19.399999999999999</v>
      </c>
      <c r="J154">
        <v>14.6</v>
      </c>
      <c r="K154">
        <v>114.1</v>
      </c>
      <c r="L154">
        <v>106.7</v>
      </c>
      <c r="M154">
        <v>81</v>
      </c>
      <c r="N154">
        <v>80.2</v>
      </c>
      <c r="O154">
        <v>93.7</v>
      </c>
      <c r="P154">
        <v>54.8</v>
      </c>
      <c r="Q154">
        <v>35.5</v>
      </c>
      <c r="R154">
        <v>30.6</v>
      </c>
      <c r="S154">
        <v>36.9</v>
      </c>
      <c r="T154">
        <v>37.299999999999997</v>
      </c>
      <c r="U154">
        <v>22.7</v>
      </c>
      <c r="V154">
        <v>16.8</v>
      </c>
      <c r="W154">
        <v>31</v>
      </c>
      <c r="X154">
        <v>80.900000000000006</v>
      </c>
      <c r="Y154">
        <v>177.8</v>
      </c>
      <c r="Z154">
        <v>1</v>
      </c>
    </row>
    <row r="155" spans="1:26">
      <c r="A155">
        <v>154</v>
      </c>
      <c r="B155">
        <v>39.4</v>
      </c>
      <c r="C155">
        <v>29.7</v>
      </c>
      <c r="D155">
        <v>33.1</v>
      </c>
      <c r="E155">
        <v>22.3</v>
      </c>
      <c r="F155">
        <v>31.5</v>
      </c>
      <c r="G155">
        <v>15.6</v>
      </c>
      <c r="H155">
        <v>12</v>
      </c>
      <c r="I155">
        <v>19.5</v>
      </c>
      <c r="J155">
        <v>14.8</v>
      </c>
      <c r="K155">
        <v>119</v>
      </c>
      <c r="L155">
        <v>102.5</v>
      </c>
      <c r="M155">
        <v>86.5</v>
      </c>
      <c r="N155">
        <v>89</v>
      </c>
      <c r="O155">
        <v>97</v>
      </c>
      <c r="P155">
        <v>57</v>
      </c>
      <c r="Q155">
        <v>34</v>
      </c>
      <c r="R155">
        <v>28.4</v>
      </c>
      <c r="S155">
        <v>38</v>
      </c>
      <c r="T155">
        <v>37</v>
      </c>
      <c r="U155">
        <v>22.5</v>
      </c>
      <c r="V155">
        <v>17.399999999999999</v>
      </c>
      <c r="W155">
        <v>30</v>
      </c>
      <c r="X155">
        <v>80.900000000000006</v>
      </c>
      <c r="Y155">
        <v>182.9</v>
      </c>
      <c r="Z155">
        <v>1</v>
      </c>
    </row>
    <row r="156" spans="1:26">
      <c r="A156">
        <v>155</v>
      </c>
      <c r="B156">
        <v>37.6</v>
      </c>
      <c r="C156">
        <v>27.8</v>
      </c>
      <c r="D156">
        <v>32.200000000000003</v>
      </c>
      <c r="E156">
        <v>20.2</v>
      </c>
      <c r="F156">
        <v>31.3</v>
      </c>
      <c r="G156">
        <v>14.6</v>
      </c>
      <c r="H156">
        <v>11</v>
      </c>
      <c r="I156">
        <v>21.5</v>
      </c>
      <c r="J156">
        <v>15.8</v>
      </c>
      <c r="K156">
        <v>113.8</v>
      </c>
      <c r="L156">
        <v>103</v>
      </c>
      <c r="M156">
        <v>93.9</v>
      </c>
      <c r="N156">
        <v>98.6</v>
      </c>
      <c r="O156">
        <v>103.6</v>
      </c>
      <c r="P156">
        <v>60.5</v>
      </c>
      <c r="Q156">
        <v>34.4</v>
      </c>
      <c r="R156">
        <v>28.5</v>
      </c>
      <c r="S156">
        <v>40.9</v>
      </c>
      <c r="T156">
        <v>40.799999999999997</v>
      </c>
      <c r="U156">
        <v>24.6</v>
      </c>
      <c r="V156">
        <v>17.100000000000001</v>
      </c>
      <c r="W156">
        <v>27</v>
      </c>
      <c r="X156">
        <v>85.5</v>
      </c>
      <c r="Y156">
        <v>170.2</v>
      </c>
      <c r="Z156">
        <v>1</v>
      </c>
    </row>
    <row r="157" spans="1:26">
      <c r="A157">
        <v>156</v>
      </c>
      <c r="B157">
        <v>39.799999999999997</v>
      </c>
      <c r="C157">
        <v>25.9</v>
      </c>
      <c r="D157">
        <v>31.3</v>
      </c>
      <c r="E157">
        <v>19.399999999999999</v>
      </c>
      <c r="F157">
        <v>29.2</v>
      </c>
      <c r="G157">
        <v>14.3</v>
      </c>
      <c r="H157">
        <v>11.2</v>
      </c>
      <c r="I157">
        <v>18.7</v>
      </c>
      <c r="J157">
        <v>14.3</v>
      </c>
      <c r="K157">
        <v>118</v>
      </c>
      <c r="L157">
        <v>95</v>
      </c>
      <c r="M157">
        <v>77</v>
      </c>
      <c r="N157">
        <v>78</v>
      </c>
      <c r="O157">
        <v>93</v>
      </c>
      <c r="P157">
        <v>52</v>
      </c>
      <c r="Q157">
        <v>32.6</v>
      </c>
      <c r="R157">
        <v>28.4</v>
      </c>
      <c r="S157">
        <v>34.4</v>
      </c>
      <c r="T157">
        <v>34.4</v>
      </c>
      <c r="U157">
        <v>20</v>
      </c>
      <c r="V157">
        <v>16.5</v>
      </c>
      <c r="W157">
        <v>25</v>
      </c>
      <c r="X157">
        <v>68.599999999999994</v>
      </c>
      <c r="Y157">
        <v>167.6</v>
      </c>
      <c r="Z157">
        <v>1</v>
      </c>
    </row>
    <row r="158" spans="1:26">
      <c r="A158">
        <v>157</v>
      </c>
      <c r="B158">
        <v>40.299999999999997</v>
      </c>
      <c r="C158">
        <v>27.3</v>
      </c>
      <c r="D158">
        <v>30.4</v>
      </c>
      <c r="E158">
        <v>20.399999999999999</v>
      </c>
      <c r="F158">
        <v>29</v>
      </c>
      <c r="G158">
        <v>15</v>
      </c>
      <c r="H158">
        <v>11.3</v>
      </c>
      <c r="I158">
        <v>19.100000000000001</v>
      </c>
      <c r="J158">
        <v>14.6</v>
      </c>
      <c r="K158">
        <v>116</v>
      </c>
      <c r="L158">
        <v>99</v>
      </c>
      <c r="M158">
        <v>75</v>
      </c>
      <c r="N158">
        <v>75</v>
      </c>
      <c r="O158">
        <v>90</v>
      </c>
      <c r="P158">
        <v>50.6</v>
      </c>
      <c r="Q158">
        <v>32</v>
      </c>
      <c r="R158">
        <v>27.3</v>
      </c>
      <c r="S158">
        <v>33.799999999999997</v>
      </c>
      <c r="T158">
        <v>34</v>
      </c>
      <c r="U158">
        <v>22</v>
      </c>
      <c r="V158">
        <v>17</v>
      </c>
      <c r="W158">
        <v>24</v>
      </c>
      <c r="X158">
        <v>67.7</v>
      </c>
      <c r="Y158">
        <v>175.3</v>
      </c>
      <c r="Z158">
        <v>1</v>
      </c>
    </row>
    <row r="159" spans="1:26">
      <c r="A159">
        <v>158</v>
      </c>
      <c r="B159">
        <v>40.299999999999997</v>
      </c>
      <c r="C159">
        <v>25.2</v>
      </c>
      <c r="D159">
        <v>29.2</v>
      </c>
      <c r="E159">
        <v>18.7</v>
      </c>
      <c r="F159">
        <v>28.5</v>
      </c>
      <c r="G159">
        <v>13.2</v>
      </c>
      <c r="H159">
        <v>10.199999999999999</v>
      </c>
      <c r="I159">
        <v>18.899999999999999</v>
      </c>
      <c r="J159">
        <v>14.3</v>
      </c>
      <c r="K159">
        <v>108.3</v>
      </c>
      <c r="L159">
        <v>89.7</v>
      </c>
      <c r="M159">
        <v>80.599999999999994</v>
      </c>
      <c r="N159">
        <v>80.8</v>
      </c>
      <c r="O159">
        <v>90</v>
      </c>
      <c r="P159">
        <v>55.5</v>
      </c>
      <c r="Q159">
        <v>28.9</v>
      </c>
      <c r="R159">
        <v>25</v>
      </c>
      <c r="S159">
        <v>34.6</v>
      </c>
      <c r="T159">
        <v>37.4</v>
      </c>
      <c r="U159">
        <v>23</v>
      </c>
      <c r="V159">
        <v>16.399999999999999</v>
      </c>
      <c r="W159">
        <v>33</v>
      </c>
      <c r="X159">
        <v>66.400000000000006</v>
      </c>
      <c r="Y159">
        <v>165.1</v>
      </c>
      <c r="Z159">
        <v>1</v>
      </c>
    </row>
    <row r="160" spans="1:26">
      <c r="A160">
        <v>159</v>
      </c>
      <c r="B160">
        <v>43.8</v>
      </c>
      <c r="C160">
        <v>30.4</v>
      </c>
      <c r="D160">
        <v>34.9</v>
      </c>
      <c r="E160">
        <v>24</v>
      </c>
      <c r="F160">
        <v>33.299999999999997</v>
      </c>
      <c r="G160">
        <v>15.4</v>
      </c>
      <c r="H160">
        <v>11.6</v>
      </c>
      <c r="I160">
        <v>17.8</v>
      </c>
      <c r="J160">
        <v>14.6</v>
      </c>
      <c r="K160">
        <v>129.19999999999999</v>
      </c>
      <c r="L160">
        <v>111.5</v>
      </c>
      <c r="M160">
        <v>100.5</v>
      </c>
      <c r="N160">
        <v>107.3</v>
      </c>
      <c r="O160">
        <v>109.5</v>
      </c>
      <c r="P160">
        <v>61.8</v>
      </c>
      <c r="Q160">
        <v>37.4</v>
      </c>
      <c r="R160">
        <v>31.6</v>
      </c>
      <c r="S160">
        <v>41</v>
      </c>
      <c r="T160">
        <v>39.700000000000003</v>
      </c>
      <c r="U160">
        <v>25.4</v>
      </c>
      <c r="V160">
        <v>18.399999999999999</v>
      </c>
      <c r="W160">
        <v>45</v>
      </c>
      <c r="X160">
        <v>102.3</v>
      </c>
      <c r="Y160">
        <v>185.4</v>
      </c>
      <c r="Z160">
        <v>1</v>
      </c>
    </row>
    <row r="161" spans="1:26">
      <c r="A161">
        <v>160</v>
      </c>
      <c r="B161">
        <v>41.1</v>
      </c>
      <c r="C161">
        <v>27.8</v>
      </c>
      <c r="D161">
        <v>32.9</v>
      </c>
      <c r="E161">
        <v>18</v>
      </c>
      <c r="F161">
        <v>26.8</v>
      </c>
      <c r="G161">
        <v>14.6</v>
      </c>
      <c r="H161">
        <v>11.2</v>
      </c>
      <c r="I161">
        <v>19.5</v>
      </c>
      <c r="J161">
        <v>15.8</v>
      </c>
      <c r="K161">
        <v>109.2</v>
      </c>
      <c r="L161">
        <v>94.1</v>
      </c>
      <c r="M161">
        <v>81.2</v>
      </c>
      <c r="N161">
        <v>84</v>
      </c>
      <c r="O161">
        <v>91.6</v>
      </c>
      <c r="P161">
        <v>51.5</v>
      </c>
      <c r="Q161">
        <v>33</v>
      </c>
      <c r="R161">
        <v>27</v>
      </c>
      <c r="S161">
        <v>35.200000000000003</v>
      </c>
      <c r="T161">
        <v>35.5</v>
      </c>
      <c r="U161">
        <v>23.1</v>
      </c>
      <c r="V161">
        <v>16.3</v>
      </c>
      <c r="W161">
        <v>37</v>
      </c>
      <c r="X161">
        <v>70.5</v>
      </c>
      <c r="Y161">
        <v>181.6</v>
      </c>
      <c r="Z161">
        <v>1</v>
      </c>
    </row>
    <row r="162" spans="1:26">
      <c r="A162">
        <v>161</v>
      </c>
      <c r="B162">
        <v>41.7</v>
      </c>
      <c r="C162">
        <v>30.6</v>
      </c>
      <c r="D162">
        <v>34.700000000000003</v>
      </c>
      <c r="E162">
        <v>24.9</v>
      </c>
      <c r="F162">
        <v>32</v>
      </c>
      <c r="G162">
        <v>14.9</v>
      </c>
      <c r="H162">
        <v>10.8</v>
      </c>
      <c r="I162">
        <v>18.899999999999999</v>
      </c>
      <c r="J162">
        <v>14.1</v>
      </c>
      <c r="K162">
        <v>124.3</v>
      </c>
      <c r="L162">
        <v>118.3</v>
      </c>
      <c r="M162">
        <v>103.4</v>
      </c>
      <c r="N162">
        <v>106.2</v>
      </c>
      <c r="O162">
        <v>108.5</v>
      </c>
      <c r="P162">
        <v>60.5</v>
      </c>
      <c r="Q162">
        <v>35.4</v>
      </c>
      <c r="R162">
        <v>29.7</v>
      </c>
      <c r="S162">
        <v>42.3</v>
      </c>
      <c r="T162">
        <v>40.799999999999997</v>
      </c>
      <c r="U162">
        <v>24.8</v>
      </c>
      <c r="V162">
        <v>17.100000000000001</v>
      </c>
      <c r="W162">
        <v>44</v>
      </c>
      <c r="X162">
        <v>95.9</v>
      </c>
      <c r="Y162">
        <v>172.7</v>
      </c>
      <c r="Z162">
        <v>1</v>
      </c>
    </row>
    <row r="163" spans="1:26">
      <c r="A163">
        <v>162</v>
      </c>
      <c r="B163">
        <v>45.4</v>
      </c>
      <c r="C163">
        <v>30.8</v>
      </c>
      <c r="D163">
        <v>35.6</v>
      </c>
      <c r="E163">
        <v>20.9</v>
      </c>
      <c r="F163">
        <v>29.7</v>
      </c>
      <c r="G163">
        <v>15.2</v>
      </c>
      <c r="H163">
        <v>10.8</v>
      </c>
      <c r="I163">
        <v>18.600000000000001</v>
      </c>
      <c r="J163">
        <v>15</v>
      </c>
      <c r="K163">
        <v>122.6</v>
      </c>
      <c r="L163">
        <v>106.5</v>
      </c>
      <c r="M163">
        <v>90.3</v>
      </c>
      <c r="N163">
        <v>101.1</v>
      </c>
      <c r="O163">
        <v>101.6</v>
      </c>
      <c r="P163">
        <v>57.2</v>
      </c>
      <c r="Q163">
        <v>35.4</v>
      </c>
      <c r="R163">
        <v>28.6</v>
      </c>
      <c r="S163">
        <v>40.4</v>
      </c>
      <c r="T163">
        <v>37.799999999999997</v>
      </c>
      <c r="U163">
        <v>24.9</v>
      </c>
      <c r="V163">
        <v>17.899999999999999</v>
      </c>
      <c r="W163">
        <v>34</v>
      </c>
      <c r="X163">
        <v>84.1</v>
      </c>
      <c r="Y163">
        <v>190.5</v>
      </c>
      <c r="Z163">
        <v>1</v>
      </c>
    </row>
    <row r="164" spans="1:26">
      <c r="A164">
        <v>163</v>
      </c>
      <c r="B164">
        <v>43</v>
      </c>
      <c r="C164">
        <v>30.8</v>
      </c>
      <c r="D164">
        <v>34.700000000000003</v>
      </c>
      <c r="E164">
        <v>22.1</v>
      </c>
      <c r="F164">
        <v>32.200000000000003</v>
      </c>
      <c r="G164">
        <v>16</v>
      </c>
      <c r="H164">
        <v>13.2</v>
      </c>
      <c r="I164">
        <v>19.5</v>
      </c>
      <c r="J164">
        <v>16.100000000000001</v>
      </c>
      <c r="K164">
        <v>122.4</v>
      </c>
      <c r="L164">
        <v>110.4</v>
      </c>
      <c r="M164">
        <v>98</v>
      </c>
      <c r="N164">
        <v>98</v>
      </c>
      <c r="O164">
        <v>99.6</v>
      </c>
      <c r="P164">
        <v>56.7</v>
      </c>
      <c r="Q164">
        <v>36.4</v>
      </c>
      <c r="R164">
        <v>29.2</v>
      </c>
      <c r="S164">
        <v>40.9</v>
      </c>
      <c r="T164">
        <v>42.1</v>
      </c>
      <c r="U164">
        <v>26.1</v>
      </c>
      <c r="V164">
        <v>19.5</v>
      </c>
      <c r="W164">
        <v>55</v>
      </c>
      <c r="X164">
        <v>87.3</v>
      </c>
      <c r="Y164">
        <v>179.1</v>
      </c>
      <c r="Z164">
        <v>1</v>
      </c>
    </row>
    <row r="165" spans="1:26">
      <c r="A165">
        <v>164</v>
      </c>
      <c r="B165">
        <v>41.1</v>
      </c>
      <c r="C165">
        <v>25.4</v>
      </c>
      <c r="D165">
        <v>30.4</v>
      </c>
      <c r="E165">
        <v>19.2</v>
      </c>
      <c r="F165">
        <v>29.9</v>
      </c>
      <c r="G165">
        <v>14.8</v>
      </c>
      <c r="H165">
        <v>10.6</v>
      </c>
      <c r="I165">
        <v>18.7</v>
      </c>
      <c r="J165">
        <v>15.2</v>
      </c>
      <c r="K165">
        <v>114.9</v>
      </c>
      <c r="L165">
        <v>102.3</v>
      </c>
      <c r="M165">
        <v>86.5</v>
      </c>
      <c r="N165">
        <v>87.7</v>
      </c>
      <c r="O165">
        <v>91.9</v>
      </c>
      <c r="P165">
        <v>55</v>
      </c>
      <c r="Q165">
        <v>35</v>
      </c>
      <c r="R165">
        <v>28.9</v>
      </c>
      <c r="S165">
        <v>38.299999999999997</v>
      </c>
      <c r="T165">
        <v>37.799999999999997</v>
      </c>
      <c r="U165">
        <v>24</v>
      </c>
      <c r="V165">
        <v>17.3</v>
      </c>
      <c r="W165">
        <v>43</v>
      </c>
      <c r="X165">
        <v>71.8</v>
      </c>
      <c r="Y165">
        <v>175.3</v>
      </c>
      <c r="Z165">
        <v>1</v>
      </c>
    </row>
    <row r="166" spans="1:26">
      <c r="A166">
        <v>165</v>
      </c>
      <c r="B166">
        <v>41.1</v>
      </c>
      <c r="C166">
        <v>29.2</v>
      </c>
      <c r="D166">
        <v>31.5</v>
      </c>
      <c r="E166">
        <v>19.7</v>
      </c>
      <c r="F166">
        <v>29.9</v>
      </c>
      <c r="G166">
        <v>14.8</v>
      </c>
      <c r="H166">
        <v>11</v>
      </c>
      <c r="I166">
        <v>18</v>
      </c>
      <c r="J166">
        <v>15</v>
      </c>
      <c r="K166">
        <v>111.1</v>
      </c>
      <c r="L166">
        <v>98.5</v>
      </c>
      <c r="M166">
        <v>77.900000000000006</v>
      </c>
      <c r="N166">
        <v>87.3</v>
      </c>
      <c r="O166">
        <v>90.8</v>
      </c>
      <c r="P166">
        <v>50.8</v>
      </c>
      <c r="Q166">
        <v>35</v>
      </c>
      <c r="R166">
        <v>28.4</v>
      </c>
      <c r="S166">
        <v>35.5</v>
      </c>
      <c r="T166">
        <v>35</v>
      </c>
      <c r="U166">
        <v>21</v>
      </c>
      <c r="V166">
        <v>16.600000000000001</v>
      </c>
      <c r="W166">
        <v>24</v>
      </c>
      <c r="X166">
        <v>65.900000000000006</v>
      </c>
      <c r="Y166">
        <v>170.2</v>
      </c>
      <c r="Z166">
        <v>1</v>
      </c>
    </row>
    <row r="167" spans="1:26">
      <c r="A167">
        <v>166</v>
      </c>
      <c r="B167">
        <v>45.2</v>
      </c>
      <c r="C167">
        <v>32.200000000000003</v>
      </c>
      <c r="D167">
        <v>36</v>
      </c>
      <c r="E167">
        <v>22.5</v>
      </c>
      <c r="F167">
        <v>33.5</v>
      </c>
      <c r="G167">
        <v>15.8</v>
      </c>
      <c r="H167">
        <v>11.3</v>
      </c>
      <c r="I167">
        <v>20.5</v>
      </c>
      <c r="J167">
        <v>14.8</v>
      </c>
      <c r="K167">
        <v>126</v>
      </c>
      <c r="L167">
        <v>111.6</v>
      </c>
      <c r="M167">
        <v>89.1</v>
      </c>
      <c r="N167">
        <v>95.1</v>
      </c>
      <c r="O167">
        <v>104.8</v>
      </c>
      <c r="P167">
        <v>62.7</v>
      </c>
      <c r="Q167">
        <v>37.9</v>
      </c>
      <c r="R167">
        <v>31.2</v>
      </c>
      <c r="S167">
        <v>41.1</v>
      </c>
      <c r="T167">
        <v>41.2</v>
      </c>
      <c r="U167">
        <v>27.7</v>
      </c>
      <c r="V167">
        <v>18.100000000000001</v>
      </c>
      <c r="W167">
        <v>22</v>
      </c>
      <c r="X167">
        <v>95.9</v>
      </c>
      <c r="Y167">
        <v>193</v>
      </c>
      <c r="Z167">
        <v>1</v>
      </c>
    </row>
    <row r="168" spans="1:26">
      <c r="A168">
        <v>167</v>
      </c>
      <c r="B168">
        <v>39.799999999999997</v>
      </c>
      <c r="C168">
        <v>34.700000000000003</v>
      </c>
      <c r="D168">
        <v>34.700000000000003</v>
      </c>
      <c r="E168">
        <v>23.5</v>
      </c>
      <c r="F168">
        <v>30.2</v>
      </c>
      <c r="G168">
        <v>14.8</v>
      </c>
      <c r="H168">
        <v>10.6</v>
      </c>
      <c r="I168">
        <v>20.6</v>
      </c>
      <c r="J168">
        <v>14.3</v>
      </c>
      <c r="K168">
        <v>115.5</v>
      </c>
      <c r="L168">
        <v>106.7</v>
      </c>
      <c r="M168">
        <v>93.9</v>
      </c>
      <c r="N168">
        <v>111.8</v>
      </c>
      <c r="O168">
        <v>111.4</v>
      </c>
      <c r="P168">
        <v>62.8</v>
      </c>
      <c r="Q168">
        <v>36.200000000000003</v>
      </c>
      <c r="R168">
        <v>29.7</v>
      </c>
      <c r="S168">
        <v>42.8</v>
      </c>
      <c r="T168">
        <v>39.299999999999997</v>
      </c>
      <c r="U168">
        <v>23.5</v>
      </c>
      <c r="V168">
        <v>16.8</v>
      </c>
      <c r="W168">
        <v>38</v>
      </c>
      <c r="X168">
        <v>91.4</v>
      </c>
      <c r="Y168">
        <v>171.4</v>
      </c>
      <c r="Z168">
        <v>1</v>
      </c>
    </row>
    <row r="169" spans="1:26">
      <c r="A169">
        <v>168</v>
      </c>
      <c r="B169">
        <v>39.6</v>
      </c>
      <c r="C169">
        <v>28.7</v>
      </c>
      <c r="D169">
        <v>32</v>
      </c>
      <c r="E169">
        <v>20.2</v>
      </c>
      <c r="F169">
        <v>32.9</v>
      </c>
      <c r="G169">
        <v>14.3</v>
      </c>
      <c r="H169">
        <v>11.5</v>
      </c>
      <c r="I169">
        <v>19.600000000000001</v>
      </c>
      <c r="J169">
        <v>15.1</v>
      </c>
      <c r="K169">
        <v>124.7</v>
      </c>
      <c r="L169">
        <v>110.4</v>
      </c>
      <c r="M169">
        <v>85.3</v>
      </c>
      <c r="N169">
        <v>82.9</v>
      </c>
      <c r="O169">
        <v>96.5</v>
      </c>
      <c r="P169">
        <v>57</v>
      </c>
      <c r="Q169">
        <v>39</v>
      </c>
      <c r="R169">
        <v>29.8</v>
      </c>
      <c r="S169">
        <v>36.799999999999997</v>
      </c>
      <c r="T169">
        <v>36</v>
      </c>
      <c r="U169">
        <v>21.6</v>
      </c>
      <c r="V169">
        <v>17.3</v>
      </c>
      <c r="W169">
        <v>24</v>
      </c>
      <c r="X169">
        <v>81.8</v>
      </c>
      <c r="Y169">
        <v>177.8</v>
      </c>
      <c r="Z169">
        <v>1</v>
      </c>
    </row>
    <row r="170" spans="1:26">
      <c r="A170">
        <v>169</v>
      </c>
      <c r="B170">
        <v>42.3</v>
      </c>
      <c r="C170">
        <v>30.2</v>
      </c>
      <c r="D170">
        <v>34.4</v>
      </c>
      <c r="E170">
        <v>25.4</v>
      </c>
      <c r="F170">
        <v>32.200000000000003</v>
      </c>
      <c r="G170">
        <v>15.2</v>
      </c>
      <c r="H170">
        <v>10.7</v>
      </c>
      <c r="I170">
        <v>18.8</v>
      </c>
      <c r="J170">
        <v>14.8</v>
      </c>
      <c r="K170">
        <v>125.3</v>
      </c>
      <c r="L170">
        <v>114</v>
      </c>
      <c r="M170">
        <v>98.5</v>
      </c>
      <c r="N170">
        <v>103.8</v>
      </c>
      <c r="O170">
        <v>108.1</v>
      </c>
      <c r="P170">
        <v>61.3</v>
      </c>
      <c r="Q170">
        <v>37.200000000000003</v>
      </c>
      <c r="R170">
        <v>31.4</v>
      </c>
      <c r="S170">
        <v>41.9</v>
      </c>
      <c r="T170">
        <v>42.1</v>
      </c>
      <c r="U170">
        <v>26.4</v>
      </c>
      <c r="V170">
        <v>17.899999999999999</v>
      </c>
      <c r="W170">
        <v>29</v>
      </c>
      <c r="X170">
        <v>96.8</v>
      </c>
      <c r="Y170">
        <v>177.8</v>
      </c>
      <c r="Z170">
        <v>1</v>
      </c>
    </row>
    <row r="171" spans="1:26">
      <c r="A171">
        <v>170</v>
      </c>
      <c r="B171">
        <v>40.9</v>
      </c>
      <c r="C171">
        <v>29</v>
      </c>
      <c r="D171">
        <v>32.200000000000003</v>
      </c>
      <c r="E171">
        <v>20.2</v>
      </c>
      <c r="F171">
        <v>29.2</v>
      </c>
      <c r="G171">
        <v>13.8</v>
      </c>
      <c r="H171">
        <v>10.4</v>
      </c>
      <c r="I171">
        <v>18.399999999999999</v>
      </c>
      <c r="J171">
        <v>14.4</v>
      </c>
      <c r="K171">
        <v>118.2</v>
      </c>
      <c r="L171">
        <v>101.8</v>
      </c>
      <c r="M171">
        <v>79.5</v>
      </c>
      <c r="N171">
        <v>90.1</v>
      </c>
      <c r="O171">
        <v>95.3</v>
      </c>
      <c r="P171">
        <v>54.8</v>
      </c>
      <c r="Q171">
        <v>34.200000000000003</v>
      </c>
      <c r="R171">
        <v>28.5</v>
      </c>
      <c r="S171">
        <v>36.6</v>
      </c>
      <c r="T171">
        <v>36.200000000000003</v>
      </c>
      <c r="U171">
        <v>22.8</v>
      </c>
      <c r="V171">
        <v>17.3</v>
      </c>
      <c r="W171">
        <v>25</v>
      </c>
      <c r="X171">
        <v>69.099999999999994</v>
      </c>
      <c r="Y171">
        <v>167.6</v>
      </c>
      <c r="Z171">
        <v>1</v>
      </c>
    </row>
    <row r="172" spans="1:26">
      <c r="A172">
        <v>171</v>
      </c>
      <c r="B172">
        <v>39.799999999999997</v>
      </c>
      <c r="C172">
        <v>28</v>
      </c>
      <c r="D172">
        <v>34.200000000000003</v>
      </c>
      <c r="E172">
        <v>23.3</v>
      </c>
      <c r="F172">
        <v>31.5</v>
      </c>
      <c r="G172">
        <v>14</v>
      </c>
      <c r="H172">
        <v>11</v>
      </c>
      <c r="I172">
        <v>19.7</v>
      </c>
      <c r="J172">
        <v>13.8</v>
      </c>
      <c r="K172">
        <v>124.3</v>
      </c>
      <c r="L172">
        <v>109.6</v>
      </c>
      <c r="M172">
        <v>94.9</v>
      </c>
      <c r="N172">
        <v>94.7</v>
      </c>
      <c r="O172">
        <v>104.3</v>
      </c>
      <c r="P172">
        <v>59</v>
      </c>
      <c r="Q172">
        <v>35.9</v>
      </c>
      <c r="R172">
        <v>27.8</v>
      </c>
      <c r="S172">
        <v>37.700000000000003</v>
      </c>
      <c r="T172">
        <v>36.799999999999997</v>
      </c>
      <c r="U172">
        <v>23.2</v>
      </c>
      <c r="V172">
        <v>16.5</v>
      </c>
      <c r="W172">
        <v>37</v>
      </c>
      <c r="X172">
        <v>82.7</v>
      </c>
      <c r="Y172">
        <v>167.6</v>
      </c>
      <c r="Z172">
        <v>1</v>
      </c>
    </row>
    <row r="173" spans="1:26">
      <c r="A173">
        <v>172</v>
      </c>
      <c r="B173">
        <v>42.3</v>
      </c>
      <c r="C173">
        <v>27.1</v>
      </c>
      <c r="D173">
        <v>31.7</v>
      </c>
      <c r="E173">
        <v>17.3</v>
      </c>
      <c r="F173">
        <v>29.4</v>
      </c>
      <c r="G173">
        <v>14.4</v>
      </c>
      <c r="H173">
        <v>11.6</v>
      </c>
      <c r="I173">
        <v>21.2</v>
      </c>
      <c r="J173">
        <v>15.8</v>
      </c>
      <c r="K173">
        <v>118.3</v>
      </c>
      <c r="L173">
        <v>100.7</v>
      </c>
      <c r="M173">
        <v>76.5</v>
      </c>
      <c r="N173">
        <v>87.2</v>
      </c>
      <c r="O173">
        <v>96.3</v>
      </c>
      <c r="P173">
        <v>54.2</v>
      </c>
      <c r="Q173">
        <v>33.799999999999997</v>
      </c>
      <c r="R173">
        <v>27.7</v>
      </c>
      <c r="S173">
        <v>36.4</v>
      </c>
      <c r="T173">
        <v>38.200000000000003</v>
      </c>
      <c r="U173">
        <v>23.8</v>
      </c>
      <c r="V173">
        <v>18.2</v>
      </c>
      <c r="W173">
        <v>30</v>
      </c>
      <c r="X173">
        <v>75.5</v>
      </c>
      <c r="Y173">
        <v>180.3</v>
      </c>
      <c r="Z173">
        <v>1</v>
      </c>
    </row>
    <row r="174" spans="1:26">
      <c r="A174">
        <v>173</v>
      </c>
      <c r="B174">
        <v>42.3</v>
      </c>
      <c r="C174">
        <v>26.8</v>
      </c>
      <c r="D174">
        <v>32</v>
      </c>
      <c r="E174">
        <v>25.4</v>
      </c>
      <c r="F174">
        <v>28.7</v>
      </c>
      <c r="G174">
        <v>15</v>
      </c>
      <c r="H174">
        <v>11.2</v>
      </c>
      <c r="I174">
        <v>18.399999999999999</v>
      </c>
      <c r="J174">
        <v>14.4</v>
      </c>
      <c r="K174">
        <v>122.3</v>
      </c>
      <c r="L174">
        <v>104.3</v>
      </c>
      <c r="M174">
        <v>88.4</v>
      </c>
      <c r="N174">
        <v>89.6</v>
      </c>
      <c r="O174">
        <v>98.8</v>
      </c>
      <c r="P174">
        <v>54.8</v>
      </c>
      <c r="Q174">
        <v>35.5</v>
      </c>
      <c r="R174">
        <v>29.7</v>
      </c>
      <c r="S174">
        <v>37.700000000000003</v>
      </c>
      <c r="T174">
        <v>37</v>
      </c>
      <c r="U174">
        <v>23.7</v>
      </c>
      <c r="V174">
        <v>18.3</v>
      </c>
      <c r="W174">
        <v>26</v>
      </c>
      <c r="X174">
        <v>79.5</v>
      </c>
      <c r="Y174">
        <v>182.9</v>
      </c>
      <c r="Z174">
        <v>1</v>
      </c>
    </row>
    <row r="175" spans="1:26">
      <c r="A175">
        <v>174</v>
      </c>
      <c r="B175">
        <v>40.5</v>
      </c>
      <c r="C175">
        <v>28.7</v>
      </c>
      <c r="D175">
        <v>30.4</v>
      </c>
      <c r="E175">
        <v>22.1</v>
      </c>
      <c r="F175">
        <v>29.2</v>
      </c>
      <c r="G175">
        <v>14.3</v>
      </c>
      <c r="H175">
        <v>11.2</v>
      </c>
      <c r="I175">
        <v>18.5</v>
      </c>
      <c r="J175">
        <v>14.5</v>
      </c>
      <c r="K175">
        <v>116.5</v>
      </c>
      <c r="L175">
        <v>104.2</v>
      </c>
      <c r="M175">
        <v>84.2</v>
      </c>
      <c r="N175">
        <v>84</v>
      </c>
      <c r="O175">
        <v>93.2</v>
      </c>
      <c r="P175">
        <v>55</v>
      </c>
      <c r="Q175">
        <v>33</v>
      </c>
      <c r="R175">
        <v>25.4</v>
      </c>
      <c r="S175">
        <v>35.6</v>
      </c>
      <c r="T175">
        <v>36.4</v>
      </c>
      <c r="U175">
        <v>22.8</v>
      </c>
      <c r="V175">
        <v>15.9</v>
      </c>
      <c r="W175">
        <v>35</v>
      </c>
      <c r="X175">
        <v>73.599999999999994</v>
      </c>
      <c r="Y175">
        <v>176.5</v>
      </c>
      <c r="Z175">
        <v>1</v>
      </c>
    </row>
    <row r="176" spans="1:26">
      <c r="A176">
        <v>175</v>
      </c>
      <c r="B176">
        <v>42.7</v>
      </c>
      <c r="C176">
        <v>28.5</v>
      </c>
      <c r="D176">
        <v>36.700000000000003</v>
      </c>
      <c r="E176">
        <v>23.7</v>
      </c>
      <c r="F176">
        <v>30.8</v>
      </c>
      <c r="G176">
        <v>15.8</v>
      </c>
      <c r="H176">
        <v>12.9</v>
      </c>
      <c r="I176">
        <v>19.3</v>
      </c>
      <c r="J176">
        <v>16</v>
      </c>
      <c r="K176">
        <v>123</v>
      </c>
      <c r="L176">
        <v>107.4</v>
      </c>
      <c r="M176">
        <v>87.6</v>
      </c>
      <c r="N176">
        <v>89.4</v>
      </c>
      <c r="O176">
        <v>106.7</v>
      </c>
      <c r="P176">
        <v>60.9</v>
      </c>
      <c r="Q176">
        <v>38.299999999999997</v>
      </c>
      <c r="R176">
        <v>31.2</v>
      </c>
      <c r="S176">
        <v>39</v>
      </c>
      <c r="T176">
        <v>42.6</v>
      </c>
      <c r="U176">
        <v>25.8</v>
      </c>
      <c r="V176">
        <v>18.8</v>
      </c>
      <c r="W176">
        <v>29</v>
      </c>
      <c r="X176">
        <v>91.8</v>
      </c>
      <c r="Y176">
        <v>186.7</v>
      </c>
      <c r="Z176">
        <v>1</v>
      </c>
    </row>
    <row r="177" spans="1:26">
      <c r="A177">
        <v>176</v>
      </c>
      <c r="B177">
        <v>43.6</v>
      </c>
      <c r="C177">
        <v>30.8</v>
      </c>
      <c r="D177">
        <v>33.299999999999997</v>
      </c>
      <c r="E177">
        <v>20.399999999999999</v>
      </c>
      <c r="F177">
        <v>29.7</v>
      </c>
      <c r="G177">
        <v>14.3</v>
      </c>
      <c r="H177">
        <v>10.9</v>
      </c>
      <c r="I177">
        <v>19.600000000000001</v>
      </c>
      <c r="J177">
        <v>15.4</v>
      </c>
      <c r="K177">
        <v>117.6</v>
      </c>
      <c r="L177">
        <v>101</v>
      </c>
      <c r="M177">
        <v>83.7</v>
      </c>
      <c r="N177">
        <v>91.1</v>
      </c>
      <c r="O177">
        <v>99.9</v>
      </c>
      <c r="P177">
        <v>56.8</v>
      </c>
      <c r="Q177">
        <v>33.5</v>
      </c>
      <c r="R177">
        <v>27.7</v>
      </c>
      <c r="S177">
        <v>38.700000000000003</v>
      </c>
      <c r="T177">
        <v>41.8</v>
      </c>
      <c r="U177">
        <v>29.3</v>
      </c>
      <c r="V177">
        <v>18</v>
      </c>
      <c r="W177">
        <v>30</v>
      </c>
      <c r="X177">
        <v>84.1</v>
      </c>
      <c r="Y177">
        <v>188</v>
      </c>
      <c r="Z177">
        <v>1</v>
      </c>
    </row>
    <row r="178" spans="1:26">
      <c r="A178">
        <v>177</v>
      </c>
      <c r="B178">
        <v>42.5</v>
      </c>
      <c r="C178">
        <v>31.3</v>
      </c>
      <c r="D178">
        <v>33.1</v>
      </c>
      <c r="E178">
        <v>19.399999999999999</v>
      </c>
      <c r="F178">
        <v>32</v>
      </c>
      <c r="G178">
        <v>14.8</v>
      </c>
      <c r="H178">
        <v>11.3</v>
      </c>
      <c r="I178">
        <v>20.100000000000001</v>
      </c>
      <c r="J178">
        <v>15.5</v>
      </c>
      <c r="K178">
        <v>117.5</v>
      </c>
      <c r="L178">
        <v>103</v>
      </c>
      <c r="M178">
        <v>92.1</v>
      </c>
      <c r="N178">
        <v>91.3</v>
      </c>
      <c r="O178">
        <v>103.8</v>
      </c>
      <c r="P178">
        <v>56.6</v>
      </c>
      <c r="Q178">
        <v>33.299999999999997</v>
      </c>
      <c r="R178">
        <v>27.7</v>
      </c>
      <c r="S178">
        <v>37.1</v>
      </c>
      <c r="T178">
        <v>37.4</v>
      </c>
      <c r="U178">
        <v>22.6</v>
      </c>
      <c r="V178">
        <v>17.100000000000001</v>
      </c>
      <c r="W178">
        <v>37</v>
      </c>
      <c r="X178">
        <v>85.9</v>
      </c>
      <c r="Y178">
        <v>188</v>
      </c>
      <c r="Z178">
        <v>1</v>
      </c>
    </row>
    <row r="179" spans="1:26">
      <c r="A179">
        <v>178</v>
      </c>
      <c r="B179">
        <v>41.3</v>
      </c>
      <c r="C179">
        <v>30.8</v>
      </c>
      <c r="D179">
        <v>33.299999999999997</v>
      </c>
      <c r="E179">
        <v>22.5</v>
      </c>
      <c r="F179">
        <v>28.3</v>
      </c>
      <c r="G179">
        <v>13</v>
      </c>
      <c r="H179">
        <v>10.5</v>
      </c>
      <c r="I179">
        <v>19.7</v>
      </c>
      <c r="J179">
        <v>13.4</v>
      </c>
      <c r="K179">
        <v>117.3</v>
      </c>
      <c r="L179">
        <v>107.2</v>
      </c>
      <c r="M179">
        <v>89.9</v>
      </c>
      <c r="N179">
        <v>94.7</v>
      </c>
      <c r="O179">
        <v>107.1</v>
      </c>
      <c r="P179">
        <v>59.2</v>
      </c>
      <c r="Q179">
        <v>35.299999999999997</v>
      </c>
      <c r="R179">
        <v>26.9</v>
      </c>
      <c r="S179">
        <v>36.6</v>
      </c>
      <c r="T179">
        <v>32.299999999999997</v>
      </c>
      <c r="U179">
        <v>22</v>
      </c>
      <c r="V179">
        <v>17.100000000000001</v>
      </c>
      <c r="W179">
        <v>34</v>
      </c>
      <c r="X179">
        <v>81.8</v>
      </c>
      <c r="Y179">
        <v>177.8</v>
      </c>
      <c r="Z179">
        <v>1</v>
      </c>
    </row>
    <row r="180" spans="1:26">
      <c r="A180">
        <v>179</v>
      </c>
      <c r="B180">
        <v>41.3</v>
      </c>
      <c r="C180">
        <v>24.7</v>
      </c>
      <c r="D180">
        <v>35.4</v>
      </c>
      <c r="E180">
        <v>22.5</v>
      </c>
      <c r="F180">
        <v>30.2</v>
      </c>
      <c r="G180">
        <v>14.8</v>
      </c>
      <c r="H180">
        <v>11.3</v>
      </c>
      <c r="I180">
        <v>20.399999999999999</v>
      </c>
      <c r="J180">
        <v>16</v>
      </c>
      <c r="K180">
        <v>114.5</v>
      </c>
      <c r="L180">
        <v>99</v>
      </c>
      <c r="M180">
        <v>88.7</v>
      </c>
      <c r="N180">
        <v>91</v>
      </c>
      <c r="O180">
        <v>100</v>
      </c>
      <c r="P180">
        <v>57.5</v>
      </c>
      <c r="Q180">
        <v>34</v>
      </c>
      <c r="R180">
        <v>28.3</v>
      </c>
      <c r="S180">
        <v>40.9</v>
      </c>
      <c r="T180">
        <v>38.799999999999997</v>
      </c>
      <c r="U180">
        <v>26.4</v>
      </c>
      <c r="V180">
        <v>18.100000000000001</v>
      </c>
      <c r="W180">
        <v>28</v>
      </c>
      <c r="X180">
        <v>82.5</v>
      </c>
      <c r="Y180">
        <v>174</v>
      </c>
      <c r="Z180">
        <v>1</v>
      </c>
    </row>
    <row r="181" spans="1:26">
      <c r="A181">
        <v>180</v>
      </c>
      <c r="B181">
        <v>42.3</v>
      </c>
      <c r="C181">
        <v>26.6</v>
      </c>
      <c r="D181">
        <v>33.299999999999997</v>
      </c>
      <c r="E181">
        <v>23.3</v>
      </c>
      <c r="F181">
        <v>28.7</v>
      </c>
      <c r="G181">
        <v>14.2</v>
      </c>
      <c r="H181">
        <v>11.1</v>
      </c>
      <c r="I181">
        <v>19.5</v>
      </c>
      <c r="J181">
        <v>14.3</v>
      </c>
      <c r="K181">
        <v>122.9</v>
      </c>
      <c r="L181">
        <v>100.3</v>
      </c>
      <c r="M181">
        <v>83.9</v>
      </c>
      <c r="N181">
        <v>89.4</v>
      </c>
      <c r="O181">
        <v>103.9</v>
      </c>
      <c r="P181">
        <v>59.8</v>
      </c>
      <c r="Q181">
        <v>36.1</v>
      </c>
      <c r="R181">
        <v>29.4</v>
      </c>
      <c r="S181">
        <v>37</v>
      </c>
      <c r="T181">
        <v>36.5</v>
      </c>
      <c r="U181">
        <v>24.3</v>
      </c>
      <c r="V181">
        <v>18.7</v>
      </c>
      <c r="W181">
        <v>27</v>
      </c>
      <c r="X181">
        <v>80.5</v>
      </c>
      <c r="Y181">
        <v>177.8</v>
      </c>
      <c r="Z181">
        <v>1</v>
      </c>
    </row>
    <row r="182" spans="1:26">
      <c r="A182">
        <v>181</v>
      </c>
      <c r="B182">
        <v>36.9</v>
      </c>
      <c r="C182">
        <v>25.9</v>
      </c>
      <c r="D182">
        <v>31.7</v>
      </c>
      <c r="E182">
        <v>19.899999999999999</v>
      </c>
      <c r="F182">
        <v>27.3</v>
      </c>
      <c r="G182">
        <v>14.8</v>
      </c>
      <c r="H182">
        <v>10.6</v>
      </c>
      <c r="I182">
        <v>19.399999999999999</v>
      </c>
      <c r="J182">
        <v>14.3</v>
      </c>
      <c r="K182">
        <v>115.5</v>
      </c>
      <c r="L182">
        <v>100.2</v>
      </c>
      <c r="M182">
        <v>79.5</v>
      </c>
      <c r="N182">
        <v>88.7</v>
      </c>
      <c r="O182">
        <v>95.3</v>
      </c>
      <c r="P182">
        <v>52.5</v>
      </c>
      <c r="Q182">
        <v>34.6</v>
      </c>
      <c r="R182">
        <v>25.8</v>
      </c>
      <c r="S182">
        <v>35.6</v>
      </c>
      <c r="T182">
        <v>35.1</v>
      </c>
      <c r="U182">
        <v>21.8</v>
      </c>
      <c r="V182">
        <v>16.3</v>
      </c>
      <c r="W182">
        <v>32</v>
      </c>
      <c r="X182">
        <v>70</v>
      </c>
      <c r="Y182">
        <v>171.4</v>
      </c>
      <c r="Z182">
        <v>1</v>
      </c>
    </row>
    <row r="183" spans="1:26">
      <c r="A183">
        <v>182</v>
      </c>
      <c r="B183">
        <v>40.299999999999997</v>
      </c>
      <c r="C183">
        <v>28.5</v>
      </c>
      <c r="D183">
        <v>35.1</v>
      </c>
      <c r="E183">
        <v>19.2</v>
      </c>
      <c r="F183">
        <v>32</v>
      </c>
      <c r="G183">
        <v>14.8</v>
      </c>
      <c r="H183">
        <v>12</v>
      </c>
      <c r="I183">
        <v>21.2</v>
      </c>
      <c r="J183">
        <v>16.2</v>
      </c>
      <c r="K183">
        <v>116.1</v>
      </c>
      <c r="L183">
        <v>99.8</v>
      </c>
      <c r="M183">
        <v>84.5</v>
      </c>
      <c r="N183">
        <v>92.6</v>
      </c>
      <c r="O183">
        <v>99.5</v>
      </c>
      <c r="P183">
        <v>59.2</v>
      </c>
      <c r="Q183">
        <v>34.299999999999997</v>
      </c>
      <c r="R183">
        <v>29</v>
      </c>
      <c r="S183">
        <v>36.5</v>
      </c>
      <c r="T183">
        <v>38.5</v>
      </c>
      <c r="U183">
        <v>24.5</v>
      </c>
      <c r="V183">
        <v>17.3</v>
      </c>
      <c r="W183">
        <v>28</v>
      </c>
      <c r="X183">
        <v>81.8</v>
      </c>
      <c r="Y183">
        <v>185.4</v>
      </c>
      <c r="Z183">
        <v>1</v>
      </c>
    </row>
    <row r="184" spans="1:26">
      <c r="A184">
        <v>183</v>
      </c>
      <c r="B184">
        <v>40.1</v>
      </c>
      <c r="C184">
        <v>26.4</v>
      </c>
      <c r="D184">
        <v>32</v>
      </c>
      <c r="E184">
        <v>21.4</v>
      </c>
      <c r="F184">
        <v>32.6</v>
      </c>
      <c r="G184">
        <v>14.8</v>
      </c>
      <c r="H184">
        <v>12</v>
      </c>
      <c r="I184">
        <v>20</v>
      </c>
      <c r="J184">
        <v>15.2</v>
      </c>
      <c r="K184">
        <v>121.6</v>
      </c>
      <c r="L184">
        <v>107.5</v>
      </c>
      <c r="M184">
        <v>89.2</v>
      </c>
      <c r="N184">
        <v>88.4</v>
      </c>
      <c r="O184">
        <v>107</v>
      </c>
      <c r="P184">
        <v>56.9</v>
      </c>
      <c r="Q184">
        <v>35.6</v>
      </c>
      <c r="R184">
        <v>28.5</v>
      </c>
      <c r="S184">
        <v>37</v>
      </c>
      <c r="T184">
        <v>37.6</v>
      </c>
      <c r="U184">
        <v>23</v>
      </c>
      <c r="V184">
        <v>17.5</v>
      </c>
      <c r="W184">
        <v>22</v>
      </c>
      <c r="X184">
        <v>84.1</v>
      </c>
      <c r="Y184">
        <v>185.4</v>
      </c>
      <c r="Z184">
        <v>1</v>
      </c>
    </row>
    <row r="185" spans="1:26">
      <c r="A185">
        <v>184</v>
      </c>
      <c r="B185">
        <v>43.2</v>
      </c>
      <c r="C185">
        <v>31.3</v>
      </c>
      <c r="D185">
        <v>34</v>
      </c>
      <c r="E185">
        <v>23</v>
      </c>
      <c r="F185">
        <v>32.6</v>
      </c>
      <c r="G185">
        <v>15.7</v>
      </c>
      <c r="H185">
        <v>11.5</v>
      </c>
      <c r="I185">
        <v>20.5</v>
      </c>
      <c r="J185">
        <v>15.2</v>
      </c>
      <c r="K185">
        <v>131.6</v>
      </c>
      <c r="L185">
        <v>110.1</v>
      </c>
      <c r="M185">
        <v>90.7</v>
      </c>
      <c r="N185">
        <v>91.9</v>
      </c>
      <c r="O185">
        <v>101.7</v>
      </c>
      <c r="P185">
        <v>58</v>
      </c>
      <c r="Q185">
        <v>36.799999999999997</v>
      </c>
      <c r="R185">
        <v>29</v>
      </c>
      <c r="S185">
        <v>36.9</v>
      </c>
      <c r="T185">
        <v>38.9</v>
      </c>
      <c r="U185">
        <v>24.2</v>
      </c>
      <c r="V185">
        <v>17.899999999999999</v>
      </c>
      <c r="W185">
        <v>44</v>
      </c>
      <c r="X185">
        <v>90.5</v>
      </c>
      <c r="Y185">
        <v>188</v>
      </c>
      <c r="Z185">
        <v>1</v>
      </c>
    </row>
    <row r="186" spans="1:26">
      <c r="A186">
        <v>185</v>
      </c>
      <c r="B186">
        <v>45</v>
      </c>
      <c r="C186">
        <v>29</v>
      </c>
      <c r="D186">
        <v>33.299999999999997</v>
      </c>
      <c r="E186">
        <v>25.4</v>
      </c>
      <c r="F186">
        <v>30.8</v>
      </c>
      <c r="G186">
        <v>15.4</v>
      </c>
      <c r="H186">
        <v>11</v>
      </c>
      <c r="I186">
        <v>18.8</v>
      </c>
      <c r="J186">
        <v>15</v>
      </c>
      <c r="K186">
        <v>124.5</v>
      </c>
      <c r="L186">
        <v>107</v>
      </c>
      <c r="M186">
        <v>88.8</v>
      </c>
      <c r="N186">
        <v>97.5</v>
      </c>
      <c r="O186">
        <v>103.8</v>
      </c>
      <c r="P186">
        <v>61</v>
      </c>
      <c r="Q186">
        <v>36.700000000000003</v>
      </c>
      <c r="R186">
        <v>28.6</v>
      </c>
      <c r="S186">
        <v>38.4</v>
      </c>
      <c r="T186">
        <v>39.5</v>
      </c>
      <c r="U186">
        <v>24.4</v>
      </c>
      <c r="V186">
        <v>16.8</v>
      </c>
      <c r="W186">
        <v>25</v>
      </c>
      <c r="X186">
        <v>91.4</v>
      </c>
      <c r="Y186">
        <v>188</v>
      </c>
      <c r="Z186">
        <v>1</v>
      </c>
    </row>
    <row r="187" spans="1:26">
      <c r="A187">
        <v>186</v>
      </c>
      <c r="B187">
        <v>42.1</v>
      </c>
      <c r="C187">
        <v>29.7</v>
      </c>
      <c r="D187">
        <v>35.6</v>
      </c>
      <c r="E187">
        <v>23.5</v>
      </c>
      <c r="F187">
        <v>31.3</v>
      </c>
      <c r="G187">
        <v>14.3</v>
      </c>
      <c r="H187">
        <v>11</v>
      </c>
      <c r="I187">
        <v>18.2</v>
      </c>
      <c r="J187">
        <v>14.8</v>
      </c>
      <c r="K187">
        <v>115.6</v>
      </c>
      <c r="L187">
        <v>105.6</v>
      </c>
      <c r="M187">
        <v>103.6</v>
      </c>
      <c r="N187">
        <v>100.7</v>
      </c>
      <c r="O187">
        <v>100.6</v>
      </c>
      <c r="P187">
        <v>55.3</v>
      </c>
      <c r="Q187">
        <v>33.6</v>
      </c>
      <c r="R187">
        <v>26.9</v>
      </c>
      <c r="S187">
        <v>37.799999999999997</v>
      </c>
      <c r="T187">
        <v>37.9</v>
      </c>
      <c r="U187">
        <v>23.9</v>
      </c>
      <c r="V187">
        <v>17.100000000000001</v>
      </c>
      <c r="W187">
        <v>49</v>
      </c>
      <c r="X187">
        <v>89.1</v>
      </c>
      <c r="Y187">
        <v>182.9</v>
      </c>
      <c r="Z187">
        <v>1</v>
      </c>
    </row>
    <row r="188" spans="1:26">
      <c r="A188">
        <v>187</v>
      </c>
      <c r="B188">
        <v>40.9</v>
      </c>
      <c r="C188">
        <v>28.7</v>
      </c>
      <c r="D188">
        <v>33.5</v>
      </c>
      <c r="E188">
        <v>23.7</v>
      </c>
      <c r="F188">
        <v>30.2</v>
      </c>
      <c r="G188">
        <v>15.8</v>
      </c>
      <c r="H188">
        <v>11.6</v>
      </c>
      <c r="I188">
        <v>19.3</v>
      </c>
      <c r="J188">
        <v>16.8</v>
      </c>
      <c r="K188">
        <v>117</v>
      </c>
      <c r="L188">
        <v>103.6</v>
      </c>
      <c r="M188">
        <v>98.5</v>
      </c>
      <c r="N188">
        <v>99.9</v>
      </c>
      <c r="O188">
        <v>103.6</v>
      </c>
      <c r="P188">
        <v>57.5</v>
      </c>
      <c r="Q188">
        <v>33.700000000000003</v>
      </c>
      <c r="R188">
        <v>29</v>
      </c>
      <c r="S188">
        <v>38.700000000000003</v>
      </c>
      <c r="T188">
        <v>36.700000000000003</v>
      </c>
      <c r="U188">
        <v>24.3</v>
      </c>
      <c r="V188">
        <v>17.7</v>
      </c>
      <c r="W188">
        <v>54</v>
      </c>
      <c r="X188">
        <v>85</v>
      </c>
      <c r="Y188">
        <v>176.5</v>
      </c>
      <c r="Z188">
        <v>1</v>
      </c>
    </row>
    <row r="189" spans="1:26">
      <c r="A189">
        <v>188</v>
      </c>
      <c r="B189">
        <v>41.3</v>
      </c>
      <c r="C189">
        <v>27.3</v>
      </c>
      <c r="D189">
        <v>32.200000000000003</v>
      </c>
      <c r="E189">
        <v>20.2</v>
      </c>
      <c r="F189">
        <v>28.3</v>
      </c>
      <c r="G189">
        <v>13.8</v>
      </c>
      <c r="H189">
        <v>11.4</v>
      </c>
      <c r="I189">
        <v>18</v>
      </c>
      <c r="J189">
        <v>13</v>
      </c>
      <c r="K189">
        <v>108.6</v>
      </c>
      <c r="L189">
        <v>97.1</v>
      </c>
      <c r="M189">
        <v>82.9</v>
      </c>
      <c r="N189">
        <v>88.1</v>
      </c>
      <c r="O189">
        <v>91.2</v>
      </c>
      <c r="P189">
        <v>51.7</v>
      </c>
      <c r="Q189">
        <v>30.7</v>
      </c>
      <c r="R189">
        <v>25.7</v>
      </c>
      <c r="S189">
        <v>33.9</v>
      </c>
      <c r="T189">
        <v>33.4</v>
      </c>
      <c r="U189">
        <v>21.2</v>
      </c>
      <c r="V189">
        <v>16.7</v>
      </c>
      <c r="W189">
        <v>49</v>
      </c>
      <c r="X189">
        <v>69.099999999999994</v>
      </c>
      <c r="Y189">
        <v>175.3</v>
      </c>
      <c r="Z189">
        <v>1</v>
      </c>
    </row>
    <row r="190" spans="1:26">
      <c r="A190">
        <v>189</v>
      </c>
      <c r="B190">
        <v>42.1</v>
      </c>
      <c r="C190">
        <v>29.7</v>
      </c>
      <c r="D190">
        <v>32.9</v>
      </c>
      <c r="E190">
        <v>24.9</v>
      </c>
      <c r="F190">
        <v>30.8</v>
      </c>
      <c r="G190">
        <v>15.3</v>
      </c>
      <c r="H190">
        <v>11.5</v>
      </c>
      <c r="I190">
        <v>19.2</v>
      </c>
      <c r="J190">
        <v>14.6</v>
      </c>
      <c r="K190">
        <v>120.2</v>
      </c>
      <c r="L190">
        <v>109.8</v>
      </c>
      <c r="M190">
        <v>90.5</v>
      </c>
      <c r="N190">
        <v>92.3</v>
      </c>
      <c r="O190">
        <v>95.2</v>
      </c>
      <c r="P190">
        <v>52.4</v>
      </c>
      <c r="Q190">
        <v>35.799999999999997</v>
      </c>
      <c r="R190">
        <v>28.7</v>
      </c>
      <c r="S190">
        <v>32.5</v>
      </c>
      <c r="T190">
        <v>36.5</v>
      </c>
      <c r="U190">
        <v>23.7</v>
      </c>
      <c r="V190">
        <v>17.5</v>
      </c>
      <c r="W190">
        <v>60</v>
      </c>
      <c r="X190">
        <v>73.599999999999994</v>
      </c>
      <c r="Y190">
        <v>175.3</v>
      </c>
      <c r="Z190">
        <v>1</v>
      </c>
    </row>
    <row r="191" spans="1:26">
      <c r="A191">
        <v>190</v>
      </c>
      <c r="B191">
        <v>45.2</v>
      </c>
      <c r="C191">
        <v>29.7</v>
      </c>
      <c r="D191">
        <v>33.799999999999997</v>
      </c>
      <c r="E191">
        <v>19.899999999999999</v>
      </c>
      <c r="F191">
        <v>32</v>
      </c>
      <c r="G191">
        <v>15.5</v>
      </c>
      <c r="H191">
        <v>11.8</v>
      </c>
      <c r="I191">
        <v>19.600000000000001</v>
      </c>
      <c r="J191">
        <v>16.100000000000001</v>
      </c>
      <c r="K191">
        <v>116.2</v>
      </c>
      <c r="L191">
        <v>103.3</v>
      </c>
      <c r="M191">
        <v>84.5</v>
      </c>
      <c r="N191">
        <v>94.5</v>
      </c>
      <c r="O191">
        <v>98.2</v>
      </c>
      <c r="P191">
        <v>53.7</v>
      </c>
      <c r="Q191">
        <v>32.5</v>
      </c>
      <c r="R191">
        <v>27.8</v>
      </c>
      <c r="S191">
        <v>36</v>
      </c>
      <c r="T191">
        <v>36.299999999999997</v>
      </c>
      <c r="U191">
        <v>22</v>
      </c>
      <c r="V191">
        <v>17.7</v>
      </c>
      <c r="W191">
        <v>42</v>
      </c>
      <c r="X191">
        <v>80.5</v>
      </c>
      <c r="Y191">
        <v>188</v>
      </c>
      <c r="Z191">
        <v>1</v>
      </c>
    </row>
    <row r="192" spans="1:26">
      <c r="A192">
        <v>191</v>
      </c>
      <c r="B192">
        <v>42.1</v>
      </c>
      <c r="C192">
        <v>31.1</v>
      </c>
      <c r="D192">
        <v>34.9</v>
      </c>
      <c r="E192">
        <v>22.1</v>
      </c>
      <c r="F192">
        <v>31.3</v>
      </c>
      <c r="G192">
        <v>15.2</v>
      </c>
      <c r="H192">
        <v>11</v>
      </c>
      <c r="I192">
        <v>19</v>
      </c>
      <c r="J192">
        <v>14.4</v>
      </c>
      <c r="K192">
        <v>115.4</v>
      </c>
      <c r="L192">
        <v>103.7</v>
      </c>
      <c r="M192">
        <v>86</v>
      </c>
      <c r="N192">
        <v>93.8</v>
      </c>
      <c r="O192">
        <v>97.1</v>
      </c>
      <c r="P192">
        <v>53.1</v>
      </c>
      <c r="Q192">
        <v>33.9</v>
      </c>
      <c r="R192">
        <v>27.3</v>
      </c>
      <c r="S192">
        <v>35.700000000000003</v>
      </c>
      <c r="T192">
        <v>36.6</v>
      </c>
      <c r="U192">
        <v>22.6</v>
      </c>
      <c r="V192">
        <v>17.5</v>
      </c>
      <c r="W192">
        <v>52</v>
      </c>
      <c r="X192">
        <v>82.7</v>
      </c>
      <c r="Y192">
        <v>188</v>
      </c>
      <c r="Z192">
        <v>1</v>
      </c>
    </row>
    <row r="193" spans="1:26">
      <c r="A193">
        <v>192</v>
      </c>
      <c r="B193">
        <v>41.2</v>
      </c>
      <c r="C193">
        <v>29.8</v>
      </c>
      <c r="D193">
        <v>32.200000000000003</v>
      </c>
      <c r="E193">
        <v>22.4</v>
      </c>
      <c r="F193">
        <v>29.8</v>
      </c>
      <c r="G193">
        <v>15.6</v>
      </c>
      <c r="H193">
        <v>11.2</v>
      </c>
      <c r="I193">
        <v>19.600000000000001</v>
      </c>
      <c r="J193">
        <v>14.8</v>
      </c>
      <c r="K193">
        <v>120</v>
      </c>
      <c r="L193">
        <v>108.5</v>
      </c>
      <c r="M193">
        <v>84.2</v>
      </c>
      <c r="N193">
        <v>88.9</v>
      </c>
      <c r="O193">
        <v>97.5</v>
      </c>
      <c r="P193">
        <v>58.8</v>
      </c>
      <c r="Q193">
        <v>36.6</v>
      </c>
      <c r="R193">
        <v>29.9</v>
      </c>
      <c r="S193">
        <v>34.200000000000003</v>
      </c>
      <c r="T193">
        <v>34.799999999999997</v>
      </c>
      <c r="U193">
        <v>22</v>
      </c>
      <c r="V193">
        <v>18.100000000000001</v>
      </c>
      <c r="W193">
        <v>23</v>
      </c>
      <c r="X193">
        <v>86.4</v>
      </c>
      <c r="Y193">
        <v>175.3</v>
      </c>
      <c r="Z193">
        <v>1</v>
      </c>
    </row>
    <row r="194" spans="1:26">
      <c r="A194">
        <v>193</v>
      </c>
      <c r="B194">
        <v>41.7</v>
      </c>
      <c r="C194">
        <v>29.2</v>
      </c>
      <c r="D194">
        <v>33.799999999999997</v>
      </c>
      <c r="E194">
        <v>19.2</v>
      </c>
      <c r="F194">
        <v>29.7</v>
      </c>
      <c r="G194">
        <v>13.8</v>
      </c>
      <c r="H194">
        <v>10.7</v>
      </c>
      <c r="I194">
        <v>18.600000000000001</v>
      </c>
      <c r="J194">
        <v>14.2</v>
      </c>
      <c r="K194">
        <v>110.3</v>
      </c>
      <c r="L194">
        <v>97.8</v>
      </c>
      <c r="M194">
        <v>85.7</v>
      </c>
      <c r="N194">
        <v>89.5</v>
      </c>
      <c r="O194">
        <v>94.9</v>
      </c>
      <c r="P194">
        <v>51.7</v>
      </c>
      <c r="Q194">
        <v>32.200000000000003</v>
      </c>
      <c r="R194">
        <v>26.4</v>
      </c>
      <c r="S194">
        <v>34.4</v>
      </c>
      <c r="T194">
        <v>32.6</v>
      </c>
      <c r="U194">
        <v>22</v>
      </c>
      <c r="V194">
        <v>16.399999999999999</v>
      </c>
      <c r="W194">
        <v>33</v>
      </c>
      <c r="X194">
        <v>67.7</v>
      </c>
      <c r="Y194">
        <v>170.5</v>
      </c>
      <c r="Z194">
        <v>1</v>
      </c>
    </row>
    <row r="195" spans="1:26">
      <c r="A195">
        <v>194</v>
      </c>
      <c r="B195">
        <v>43</v>
      </c>
      <c r="C195">
        <v>29.4</v>
      </c>
      <c r="D195">
        <v>33.799999999999997</v>
      </c>
      <c r="E195">
        <v>24.7</v>
      </c>
      <c r="F195">
        <v>31.5</v>
      </c>
      <c r="G195">
        <v>14.2</v>
      </c>
      <c r="H195">
        <v>11.2</v>
      </c>
      <c r="I195">
        <v>19.399999999999999</v>
      </c>
      <c r="J195">
        <v>14.2</v>
      </c>
      <c r="K195">
        <v>119.7</v>
      </c>
      <c r="L195">
        <v>112.7</v>
      </c>
      <c r="M195">
        <v>112.1</v>
      </c>
      <c r="N195">
        <v>105.9</v>
      </c>
      <c r="O195">
        <v>106.3</v>
      </c>
      <c r="P195">
        <v>56.9</v>
      </c>
      <c r="Q195">
        <v>35.700000000000003</v>
      </c>
      <c r="R195">
        <v>27.8</v>
      </c>
      <c r="S195">
        <v>37.299999999999997</v>
      </c>
      <c r="T195">
        <v>36.6</v>
      </c>
      <c r="U195">
        <v>22.7</v>
      </c>
      <c r="V195">
        <v>16.399999999999999</v>
      </c>
      <c r="W195">
        <v>46</v>
      </c>
      <c r="X195">
        <v>92.7</v>
      </c>
      <c r="Y195">
        <v>179.1</v>
      </c>
      <c r="Z195">
        <v>1</v>
      </c>
    </row>
    <row r="196" spans="1:26">
      <c r="A196">
        <v>195</v>
      </c>
      <c r="B196">
        <v>41.7</v>
      </c>
      <c r="C196">
        <v>28.5</v>
      </c>
      <c r="D196">
        <v>33.799999999999997</v>
      </c>
      <c r="E196">
        <v>23.5</v>
      </c>
      <c r="F196">
        <v>32.9</v>
      </c>
      <c r="G196">
        <v>15.6</v>
      </c>
      <c r="H196">
        <v>12</v>
      </c>
      <c r="I196">
        <v>18.399999999999999</v>
      </c>
      <c r="J196">
        <v>16.3</v>
      </c>
      <c r="K196">
        <v>123.5</v>
      </c>
      <c r="L196">
        <v>111.4</v>
      </c>
      <c r="M196">
        <v>99.7</v>
      </c>
      <c r="N196">
        <v>102.9</v>
      </c>
      <c r="O196">
        <v>105.8</v>
      </c>
      <c r="P196">
        <v>57.8</v>
      </c>
      <c r="Q196">
        <v>36.5</v>
      </c>
      <c r="R196">
        <v>30.5</v>
      </c>
      <c r="S196">
        <v>39</v>
      </c>
      <c r="T196">
        <v>41.2</v>
      </c>
      <c r="U196">
        <v>25.7</v>
      </c>
      <c r="V196">
        <v>18.8</v>
      </c>
      <c r="W196">
        <v>43</v>
      </c>
      <c r="X196">
        <v>93.6</v>
      </c>
      <c r="Y196">
        <v>177.8</v>
      </c>
      <c r="Z196">
        <v>1</v>
      </c>
    </row>
    <row r="197" spans="1:26">
      <c r="A197">
        <v>196</v>
      </c>
      <c r="B197">
        <v>38</v>
      </c>
      <c r="C197">
        <v>29.7</v>
      </c>
      <c r="D197">
        <v>34</v>
      </c>
      <c r="E197">
        <v>22.8</v>
      </c>
      <c r="F197">
        <v>27.3</v>
      </c>
      <c r="G197">
        <v>13.1</v>
      </c>
      <c r="H197">
        <v>10.8</v>
      </c>
      <c r="I197">
        <v>17.3</v>
      </c>
      <c r="J197">
        <v>15.5</v>
      </c>
      <c r="K197">
        <v>107.8</v>
      </c>
      <c r="L197">
        <v>95.1</v>
      </c>
      <c r="M197">
        <v>84.7</v>
      </c>
      <c r="N197">
        <v>92.9</v>
      </c>
      <c r="O197">
        <v>96.7</v>
      </c>
      <c r="P197">
        <v>54.6</v>
      </c>
      <c r="Q197">
        <v>32.799999999999997</v>
      </c>
      <c r="R197">
        <v>25.3</v>
      </c>
      <c r="S197">
        <v>36.6</v>
      </c>
      <c r="T197">
        <v>35</v>
      </c>
      <c r="U197">
        <v>23.5</v>
      </c>
      <c r="V197">
        <v>17.100000000000001</v>
      </c>
      <c r="W197">
        <v>56</v>
      </c>
      <c r="X197">
        <v>70.900000000000006</v>
      </c>
      <c r="Y197">
        <v>175.3</v>
      </c>
      <c r="Z197">
        <v>1</v>
      </c>
    </row>
    <row r="198" spans="1:26">
      <c r="A198">
        <v>197</v>
      </c>
      <c r="B198">
        <v>41.9</v>
      </c>
      <c r="C198">
        <v>27.8</v>
      </c>
      <c r="D198">
        <v>33.299999999999997</v>
      </c>
      <c r="E198">
        <v>19</v>
      </c>
      <c r="F198">
        <v>28.7</v>
      </c>
      <c r="G198">
        <v>15.1</v>
      </c>
      <c r="H198">
        <v>11.3</v>
      </c>
      <c r="I198">
        <v>19.2</v>
      </c>
      <c r="J198">
        <v>14.9</v>
      </c>
      <c r="K198">
        <v>118.7</v>
      </c>
      <c r="L198">
        <v>100.2</v>
      </c>
      <c r="M198">
        <v>80.3</v>
      </c>
      <c r="N198">
        <v>92.4</v>
      </c>
      <c r="O198">
        <v>96.4</v>
      </c>
      <c r="P198">
        <v>53.8</v>
      </c>
      <c r="Q198">
        <v>35.700000000000003</v>
      </c>
      <c r="R198">
        <v>29.2</v>
      </c>
      <c r="S198">
        <v>38.4</v>
      </c>
      <c r="T198">
        <v>37</v>
      </c>
      <c r="U198">
        <v>25.6</v>
      </c>
      <c r="V198">
        <v>17.899999999999999</v>
      </c>
      <c r="W198">
        <v>21</v>
      </c>
      <c r="X198">
        <v>75</v>
      </c>
      <c r="Y198">
        <v>182.9</v>
      </c>
      <c r="Z198">
        <v>1</v>
      </c>
    </row>
    <row r="199" spans="1:26">
      <c r="A199">
        <v>198</v>
      </c>
      <c r="B199">
        <v>40.700000000000003</v>
      </c>
      <c r="C199">
        <v>28</v>
      </c>
      <c r="D199">
        <v>35.299999999999997</v>
      </c>
      <c r="E199">
        <v>19.399999999999999</v>
      </c>
      <c r="F199">
        <v>31.7</v>
      </c>
      <c r="G199">
        <v>14.4</v>
      </c>
      <c r="H199">
        <v>10.7</v>
      </c>
      <c r="I199">
        <v>18.600000000000001</v>
      </c>
      <c r="J199">
        <v>14.4</v>
      </c>
      <c r="K199">
        <v>120.7</v>
      </c>
      <c r="L199">
        <v>106.3</v>
      </c>
      <c r="M199">
        <v>98.6</v>
      </c>
      <c r="N199">
        <v>111.7</v>
      </c>
      <c r="O199">
        <v>118.7</v>
      </c>
      <c r="P199">
        <v>70</v>
      </c>
      <c r="Q199">
        <v>37.1</v>
      </c>
      <c r="R199">
        <v>27.8</v>
      </c>
      <c r="S199">
        <v>37.5</v>
      </c>
      <c r="T199">
        <v>39.200000000000003</v>
      </c>
      <c r="U199">
        <v>25.7</v>
      </c>
      <c r="V199">
        <v>15.9</v>
      </c>
      <c r="W199">
        <v>18</v>
      </c>
      <c r="X199">
        <v>93.2</v>
      </c>
      <c r="Y199">
        <v>170.8</v>
      </c>
      <c r="Z199">
        <v>1</v>
      </c>
    </row>
    <row r="200" spans="1:26">
      <c r="A200">
        <v>199</v>
      </c>
      <c r="B200">
        <v>41.3</v>
      </c>
      <c r="C200">
        <v>29.7</v>
      </c>
      <c r="D200">
        <v>34.700000000000003</v>
      </c>
      <c r="E200">
        <v>22.8</v>
      </c>
      <c r="F200">
        <v>32</v>
      </c>
      <c r="G200">
        <v>15.5</v>
      </c>
      <c r="H200">
        <v>11.2</v>
      </c>
      <c r="I200">
        <v>18.399999999999999</v>
      </c>
      <c r="J200">
        <v>15.6</v>
      </c>
      <c r="K200">
        <v>118.7</v>
      </c>
      <c r="L200">
        <v>109.5</v>
      </c>
      <c r="M200">
        <v>90</v>
      </c>
      <c r="N200">
        <v>96.2</v>
      </c>
      <c r="O200">
        <v>104.3</v>
      </c>
      <c r="P200">
        <v>63.5</v>
      </c>
      <c r="Q200">
        <v>39.4</v>
      </c>
      <c r="R200">
        <v>29.9</v>
      </c>
      <c r="S200">
        <v>37.4</v>
      </c>
      <c r="T200">
        <v>37.299999999999997</v>
      </c>
      <c r="U200">
        <v>24.3</v>
      </c>
      <c r="V200">
        <v>17.2</v>
      </c>
      <c r="W200">
        <v>21</v>
      </c>
      <c r="X200">
        <v>93.2</v>
      </c>
      <c r="Y200">
        <v>188</v>
      </c>
      <c r="Z200">
        <v>1</v>
      </c>
    </row>
    <row r="201" spans="1:26">
      <c r="A201">
        <v>200</v>
      </c>
      <c r="B201">
        <v>40.9</v>
      </c>
      <c r="C201">
        <v>28.7</v>
      </c>
      <c r="D201">
        <v>32.9</v>
      </c>
      <c r="E201">
        <v>21.6</v>
      </c>
      <c r="F201">
        <v>30.6</v>
      </c>
      <c r="G201">
        <v>15</v>
      </c>
      <c r="H201">
        <v>11</v>
      </c>
      <c r="I201">
        <v>18.7</v>
      </c>
      <c r="J201">
        <v>13.8</v>
      </c>
      <c r="K201">
        <v>118</v>
      </c>
      <c r="L201">
        <v>106.3</v>
      </c>
      <c r="M201">
        <v>86.6</v>
      </c>
      <c r="N201">
        <v>93.9</v>
      </c>
      <c r="O201">
        <v>95.9</v>
      </c>
      <c r="P201">
        <v>53.6</v>
      </c>
      <c r="Q201">
        <v>34.4</v>
      </c>
      <c r="R201">
        <v>28.6</v>
      </c>
      <c r="S201">
        <v>35</v>
      </c>
      <c r="T201">
        <v>34.1</v>
      </c>
      <c r="U201">
        <v>21.7</v>
      </c>
      <c r="V201">
        <v>17.100000000000001</v>
      </c>
      <c r="W201">
        <v>45</v>
      </c>
      <c r="X201">
        <v>77.7</v>
      </c>
      <c r="Y201">
        <v>180.3</v>
      </c>
      <c r="Z201">
        <v>1</v>
      </c>
    </row>
    <row r="202" spans="1:26">
      <c r="A202">
        <v>201</v>
      </c>
      <c r="B202">
        <v>41.7</v>
      </c>
      <c r="C202">
        <v>26.8</v>
      </c>
      <c r="D202">
        <v>32</v>
      </c>
      <c r="E202">
        <v>19.7</v>
      </c>
      <c r="F202">
        <v>27.8</v>
      </c>
      <c r="G202">
        <v>14</v>
      </c>
      <c r="H202">
        <v>10.5</v>
      </c>
      <c r="I202">
        <v>18.399999999999999</v>
      </c>
      <c r="J202">
        <v>14.6</v>
      </c>
      <c r="K202">
        <v>105</v>
      </c>
      <c r="L202">
        <v>91.5</v>
      </c>
      <c r="M202">
        <v>80.2</v>
      </c>
      <c r="N202">
        <v>85.7</v>
      </c>
      <c r="O202">
        <v>89.2</v>
      </c>
      <c r="P202">
        <v>48.5</v>
      </c>
      <c r="Q202">
        <v>28.7</v>
      </c>
      <c r="R202">
        <v>25</v>
      </c>
      <c r="S202">
        <v>35.4</v>
      </c>
      <c r="T202">
        <v>32.299999999999997</v>
      </c>
      <c r="U202">
        <v>23</v>
      </c>
      <c r="V202">
        <v>16.2</v>
      </c>
      <c r="W202">
        <v>22</v>
      </c>
      <c r="X202">
        <v>61.4</v>
      </c>
      <c r="Y202">
        <v>177.8</v>
      </c>
      <c r="Z202">
        <v>1</v>
      </c>
    </row>
    <row r="203" spans="1:26">
      <c r="A203">
        <v>202</v>
      </c>
      <c r="B203">
        <v>41.3</v>
      </c>
      <c r="C203">
        <v>31.1</v>
      </c>
      <c r="D203">
        <v>34.9</v>
      </c>
      <c r="E203">
        <v>26.4</v>
      </c>
      <c r="F203">
        <v>30.2</v>
      </c>
      <c r="G203">
        <v>15</v>
      </c>
      <c r="H203">
        <v>11.6</v>
      </c>
      <c r="I203">
        <v>18.8</v>
      </c>
      <c r="J203">
        <v>15.8</v>
      </c>
      <c r="K203">
        <v>110.6</v>
      </c>
      <c r="L203">
        <v>104.9</v>
      </c>
      <c r="M203">
        <v>109.2</v>
      </c>
      <c r="N203">
        <v>104.4</v>
      </c>
      <c r="O203">
        <v>101.7</v>
      </c>
      <c r="P203">
        <v>56.4</v>
      </c>
      <c r="Q203">
        <v>34</v>
      </c>
      <c r="R203">
        <v>29.2</v>
      </c>
      <c r="S203">
        <v>39.299999999999997</v>
      </c>
      <c r="T203">
        <v>38.5</v>
      </c>
      <c r="U203">
        <v>24.3</v>
      </c>
      <c r="V203">
        <v>17.399999999999999</v>
      </c>
      <c r="W203">
        <v>55</v>
      </c>
      <c r="X203">
        <v>94.1</v>
      </c>
      <c r="Y203">
        <v>185.4</v>
      </c>
      <c r="Z203">
        <v>1</v>
      </c>
    </row>
    <row r="204" spans="1:26">
      <c r="A204">
        <v>203</v>
      </c>
      <c r="B204">
        <v>41.1</v>
      </c>
      <c r="C204">
        <v>27.8</v>
      </c>
      <c r="D204">
        <v>32</v>
      </c>
      <c r="E204">
        <v>21.1</v>
      </c>
      <c r="F204">
        <v>30.6</v>
      </c>
      <c r="G204">
        <v>14.8</v>
      </c>
      <c r="H204">
        <v>11.4</v>
      </c>
      <c r="I204">
        <v>17.600000000000001</v>
      </c>
      <c r="J204">
        <v>14.2</v>
      </c>
      <c r="K204">
        <v>123.1</v>
      </c>
      <c r="L204">
        <v>109.6</v>
      </c>
      <c r="M204">
        <v>88.4</v>
      </c>
      <c r="N204">
        <v>92</v>
      </c>
      <c r="O204">
        <v>95.1</v>
      </c>
      <c r="P204">
        <v>52.5</v>
      </c>
      <c r="Q204">
        <v>39.4</v>
      </c>
      <c r="R204">
        <v>29.8</v>
      </c>
      <c r="S204">
        <v>34.5</v>
      </c>
      <c r="T204">
        <v>34</v>
      </c>
      <c r="U204">
        <v>22</v>
      </c>
      <c r="V204">
        <v>17</v>
      </c>
      <c r="W204">
        <v>42</v>
      </c>
      <c r="X204">
        <v>75</v>
      </c>
      <c r="Y204">
        <v>168.9</v>
      </c>
      <c r="Z204">
        <v>1</v>
      </c>
    </row>
    <row r="205" spans="1:26">
      <c r="A205">
        <v>204</v>
      </c>
      <c r="B205">
        <v>43.4</v>
      </c>
      <c r="C205">
        <v>27.3</v>
      </c>
      <c r="D205">
        <v>34.700000000000003</v>
      </c>
      <c r="E205">
        <v>19.899999999999999</v>
      </c>
      <c r="F205">
        <v>31.3</v>
      </c>
      <c r="G205">
        <v>14</v>
      </c>
      <c r="H205">
        <v>11.2</v>
      </c>
      <c r="I205">
        <v>20.2</v>
      </c>
      <c r="J205">
        <v>14.3</v>
      </c>
      <c r="K205">
        <v>121</v>
      </c>
      <c r="L205">
        <v>102.5</v>
      </c>
      <c r="M205">
        <v>81</v>
      </c>
      <c r="N205">
        <v>84.5</v>
      </c>
      <c r="O205">
        <v>105</v>
      </c>
      <c r="P205">
        <v>56</v>
      </c>
      <c r="Q205">
        <v>31.5</v>
      </c>
      <c r="R205">
        <v>26.5</v>
      </c>
      <c r="S205">
        <v>38.5</v>
      </c>
      <c r="T205">
        <v>36.9</v>
      </c>
      <c r="U205">
        <v>21.3</v>
      </c>
      <c r="V205">
        <v>16.600000000000001</v>
      </c>
      <c r="W205">
        <v>29</v>
      </c>
      <c r="X205">
        <v>83.6</v>
      </c>
      <c r="Y205">
        <v>185.4</v>
      </c>
      <c r="Z205">
        <v>1</v>
      </c>
    </row>
    <row r="206" spans="1:26">
      <c r="A206">
        <v>205</v>
      </c>
      <c r="B206">
        <v>40.700000000000003</v>
      </c>
      <c r="C206">
        <v>27.8</v>
      </c>
      <c r="D206">
        <v>34</v>
      </c>
      <c r="E206">
        <v>21.1</v>
      </c>
      <c r="F206">
        <v>29.4</v>
      </c>
      <c r="G206">
        <v>15.6</v>
      </c>
      <c r="H206">
        <v>12</v>
      </c>
      <c r="I206">
        <v>21.2</v>
      </c>
      <c r="J206">
        <v>16.399999999999999</v>
      </c>
      <c r="K206">
        <v>111.7</v>
      </c>
      <c r="L206">
        <v>101.2</v>
      </c>
      <c r="M206">
        <v>88.8</v>
      </c>
      <c r="N206">
        <v>90.8</v>
      </c>
      <c r="O206">
        <v>101.3</v>
      </c>
      <c r="P206">
        <v>62.5</v>
      </c>
      <c r="Q206">
        <v>35.200000000000003</v>
      </c>
      <c r="R206">
        <v>28.9</v>
      </c>
      <c r="S206">
        <v>40.6</v>
      </c>
      <c r="T206">
        <v>39.200000000000003</v>
      </c>
      <c r="U206">
        <v>23</v>
      </c>
      <c r="V206">
        <v>17.5</v>
      </c>
      <c r="W206">
        <v>40</v>
      </c>
      <c r="X206">
        <v>85.5</v>
      </c>
      <c r="Y206">
        <v>180.3</v>
      </c>
      <c r="Z206">
        <v>1</v>
      </c>
    </row>
    <row r="207" spans="1:26">
      <c r="A207">
        <v>206</v>
      </c>
      <c r="B207">
        <v>42.5</v>
      </c>
      <c r="C207">
        <v>25.2</v>
      </c>
      <c r="D207">
        <v>30.6</v>
      </c>
      <c r="E207">
        <v>20.9</v>
      </c>
      <c r="F207">
        <v>30.4</v>
      </c>
      <c r="G207">
        <v>15.3</v>
      </c>
      <c r="H207">
        <v>11.4</v>
      </c>
      <c r="I207">
        <v>18.899999999999999</v>
      </c>
      <c r="J207">
        <v>13.8</v>
      </c>
      <c r="K207">
        <v>111</v>
      </c>
      <c r="L207">
        <v>98.7</v>
      </c>
      <c r="M207">
        <v>78.099999999999994</v>
      </c>
      <c r="N207">
        <v>78.599999999999994</v>
      </c>
      <c r="O207">
        <v>92</v>
      </c>
      <c r="P207">
        <v>56.5</v>
      </c>
      <c r="Q207">
        <v>35.700000000000003</v>
      </c>
      <c r="R207">
        <v>29.2</v>
      </c>
      <c r="S207">
        <v>36.4</v>
      </c>
      <c r="T207">
        <v>37</v>
      </c>
      <c r="U207">
        <v>22</v>
      </c>
      <c r="V207">
        <v>17.2</v>
      </c>
      <c r="W207">
        <v>24</v>
      </c>
      <c r="X207">
        <v>73.900000000000006</v>
      </c>
      <c r="Y207">
        <v>174</v>
      </c>
      <c r="Z207">
        <v>1</v>
      </c>
    </row>
    <row r="208" spans="1:26">
      <c r="A208">
        <v>207</v>
      </c>
      <c r="B208">
        <v>40.299999999999997</v>
      </c>
      <c r="C208">
        <v>28.3</v>
      </c>
      <c r="D208">
        <v>30.6</v>
      </c>
      <c r="E208">
        <v>18.2</v>
      </c>
      <c r="F208">
        <v>29.2</v>
      </c>
      <c r="G208">
        <v>12.9</v>
      </c>
      <c r="H208">
        <v>10.6</v>
      </c>
      <c r="I208">
        <v>20.2</v>
      </c>
      <c r="J208">
        <v>14.2</v>
      </c>
      <c r="K208">
        <v>112</v>
      </c>
      <c r="L208">
        <v>96</v>
      </c>
      <c r="M208">
        <v>81.5</v>
      </c>
      <c r="N208">
        <v>80.5</v>
      </c>
      <c r="O208">
        <v>89.5</v>
      </c>
      <c r="P208">
        <v>52</v>
      </c>
      <c r="Q208">
        <v>30.3</v>
      </c>
      <c r="R208">
        <v>25</v>
      </c>
      <c r="S208">
        <v>36</v>
      </c>
      <c r="T208">
        <v>35</v>
      </c>
      <c r="U208">
        <v>22.4</v>
      </c>
      <c r="V208">
        <v>16.7</v>
      </c>
      <c r="W208">
        <v>62</v>
      </c>
      <c r="X208">
        <v>66.8</v>
      </c>
      <c r="Y208">
        <v>167.6</v>
      </c>
      <c r="Z208">
        <v>1</v>
      </c>
    </row>
    <row r="209" spans="1:26">
      <c r="A209">
        <v>208</v>
      </c>
      <c r="B209">
        <v>39.799999999999997</v>
      </c>
      <c r="C209">
        <v>27.8</v>
      </c>
      <c r="D209">
        <v>32.9</v>
      </c>
      <c r="E209">
        <v>22.3</v>
      </c>
      <c r="F209">
        <v>29.7</v>
      </c>
      <c r="G209">
        <v>16.600000000000001</v>
      </c>
      <c r="H209">
        <v>11.8</v>
      </c>
      <c r="I209">
        <v>20.8</v>
      </c>
      <c r="J209">
        <v>15.3</v>
      </c>
      <c r="K209">
        <v>115.9</v>
      </c>
      <c r="L209">
        <v>104.2</v>
      </c>
      <c r="M209">
        <v>87.6</v>
      </c>
      <c r="N209">
        <v>89.6</v>
      </c>
      <c r="O209">
        <v>100.5</v>
      </c>
      <c r="P209">
        <v>60.7</v>
      </c>
      <c r="Q209">
        <v>36.5</v>
      </c>
      <c r="R209">
        <v>31.1</v>
      </c>
      <c r="S209">
        <v>40.700000000000003</v>
      </c>
      <c r="T209">
        <v>38.4</v>
      </c>
      <c r="U209">
        <v>22.9</v>
      </c>
      <c r="V209">
        <v>17.899999999999999</v>
      </c>
      <c r="W209">
        <v>26</v>
      </c>
      <c r="X209">
        <v>87.3</v>
      </c>
      <c r="Y209">
        <v>182.9</v>
      </c>
      <c r="Z209">
        <v>1</v>
      </c>
    </row>
    <row r="210" spans="1:26">
      <c r="A210">
        <v>209</v>
      </c>
      <c r="B210">
        <v>39.799999999999997</v>
      </c>
      <c r="C210">
        <v>28.3</v>
      </c>
      <c r="D210">
        <v>30.4</v>
      </c>
      <c r="E210">
        <v>19.7</v>
      </c>
      <c r="F210">
        <v>30.2</v>
      </c>
      <c r="G210">
        <v>12.9</v>
      </c>
      <c r="H210">
        <v>11</v>
      </c>
      <c r="I210">
        <v>18.600000000000001</v>
      </c>
      <c r="J210">
        <v>12.7</v>
      </c>
      <c r="K210">
        <v>121</v>
      </c>
      <c r="L210">
        <v>103</v>
      </c>
      <c r="M210">
        <v>92.5</v>
      </c>
      <c r="N210">
        <v>88.5</v>
      </c>
      <c r="O210">
        <v>94</v>
      </c>
      <c r="P210">
        <v>55</v>
      </c>
      <c r="Q210">
        <v>36</v>
      </c>
      <c r="R210">
        <v>28</v>
      </c>
      <c r="S210">
        <v>36.5</v>
      </c>
      <c r="T210">
        <v>37</v>
      </c>
      <c r="U210">
        <v>21.8</v>
      </c>
      <c r="V210">
        <v>17.5</v>
      </c>
      <c r="W210">
        <v>35</v>
      </c>
      <c r="X210">
        <v>72.3</v>
      </c>
      <c r="Y210">
        <v>160</v>
      </c>
      <c r="Z210">
        <v>1</v>
      </c>
    </row>
    <row r="211" spans="1:26">
      <c r="A211">
        <v>210</v>
      </c>
      <c r="B211">
        <v>40.5</v>
      </c>
      <c r="C211">
        <v>29.9</v>
      </c>
      <c r="D211">
        <v>34.9</v>
      </c>
      <c r="E211">
        <v>21.4</v>
      </c>
      <c r="F211">
        <v>32.9</v>
      </c>
      <c r="G211">
        <v>14.5</v>
      </c>
      <c r="H211">
        <v>11.7</v>
      </c>
      <c r="I211">
        <v>20.399999999999999</v>
      </c>
      <c r="J211">
        <v>15</v>
      </c>
      <c r="K211">
        <v>123.6</v>
      </c>
      <c r="L211">
        <v>107</v>
      </c>
      <c r="M211">
        <v>97</v>
      </c>
      <c r="N211">
        <v>95.5</v>
      </c>
      <c r="O211">
        <v>104.5</v>
      </c>
      <c r="P211">
        <v>56.6</v>
      </c>
      <c r="Q211">
        <v>34.4</v>
      </c>
      <c r="R211">
        <v>28.9</v>
      </c>
      <c r="S211">
        <v>40</v>
      </c>
      <c r="T211">
        <v>38.5</v>
      </c>
      <c r="U211">
        <v>24</v>
      </c>
      <c r="V211">
        <v>17</v>
      </c>
      <c r="W211">
        <v>37</v>
      </c>
      <c r="X211">
        <v>88.6</v>
      </c>
      <c r="Y211">
        <v>180.3</v>
      </c>
      <c r="Z211">
        <v>1</v>
      </c>
    </row>
    <row r="212" spans="1:26">
      <c r="A212">
        <v>211</v>
      </c>
      <c r="B212">
        <v>41.1</v>
      </c>
      <c r="C212">
        <v>26.8</v>
      </c>
      <c r="D212">
        <v>32.4</v>
      </c>
      <c r="E212">
        <v>20.2</v>
      </c>
      <c r="F212">
        <v>31.1</v>
      </c>
      <c r="G212">
        <v>14.4</v>
      </c>
      <c r="H212">
        <v>11.8</v>
      </c>
      <c r="I212">
        <v>20.399999999999999</v>
      </c>
      <c r="J212">
        <v>15.2</v>
      </c>
      <c r="K212">
        <v>120</v>
      </c>
      <c r="L212">
        <v>101</v>
      </c>
      <c r="M212">
        <v>82</v>
      </c>
      <c r="N212">
        <v>82</v>
      </c>
      <c r="O212">
        <v>98</v>
      </c>
      <c r="P212">
        <v>59</v>
      </c>
      <c r="Q212">
        <v>35.4</v>
      </c>
      <c r="R212">
        <v>29</v>
      </c>
      <c r="S212">
        <v>38</v>
      </c>
      <c r="T212">
        <v>42</v>
      </c>
      <c r="U212">
        <v>23.6</v>
      </c>
      <c r="V212">
        <v>17.5</v>
      </c>
      <c r="W212">
        <v>34</v>
      </c>
      <c r="X212">
        <v>75.5</v>
      </c>
      <c r="Y212">
        <v>167.6</v>
      </c>
      <c r="Z212">
        <v>1</v>
      </c>
    </row>
    <row r="213" spans="1:26">
      <c r="A213">
        <v>212</v>
      </c>
      <c r="B213">
        <v>42.5</v>
      </c>
      <c r="C213">
        <v>29.4</v>
      </c>
      <c r="D213">
        <v>34.200000000000003</v>
      </c>
      <c r="E213">
        <v>23.5</v>
      </c>
      <c r="F213">
        <v>34.700000000000003</v>
      </c>
      <c r="G213">
        <v>15.1</v>
      </c>
      <c r="H213">
        <v>11.8</v>
      </c>
      <c r="I213">
        <v>21.8</v>
      </c>
      <c r="J213">
        <v>15.8</v>
      </c>
      <c r="K213">
        <v>128.69999999999999</v>
      </c>
      <c r="L213">
        <v>112.1</v>
      </c>
      <c r="M213">
        <v>99.5</v>
      </c>
      <c r="N213">
        <v>97.8</v>
      </c>
      <c r="O213">
        <v>107.4</v>
      </c>
      <c r="P213">
        <v>60.5</v>
      </c>
      <c r="Q213">
        <v>35.5</v>
      </c>
      <c r="R213">
        <v>28.8</v>
      </c>
      <c r="S213">
        <v>42.9</v>
      </c>
      <c r="T213">
        <v>38.700000000000003</v>
      </c>
      <c r="U213">
        <v>25.7</v>
      </c>
      <c r="V213">
        <v>17.100000000000001</v>
      </c>
      <c r="W213">
        <v>25</v>
      </c>
      <c r="X213">
        <v>101.4</v>
      </c>
      <c r="Y213">
        <v>186.7</v>
      </c>
      <c r="Z213">
        <v>1</v>
      </c>
    </row>
    <row r="214" spans="1:26">
      <c r="A214">
        <v>213</v>
      </c>
      <c r="B214">
        <v>42.5</v>
      </c>
      <c r="C214">
        <v>29.4</v>
      </c>
      <c r="D214">
        <v>34.4</v>
      </c>
      <c r="E214">
        <v>19.899999999999999</v>
      </c>
      <c r="F214">
        <v>34</v>
      </c>
      <c r="G214">
        <v>14.5</v>
      </c>
      <c r="H214">
        <v>11</v>
      </c>
      <c r="I214">
        <v>21.3</v>
      </c>
      <c r="J214">
        <v>14.4</v>
      </c>
      <c r="K214">
        <v>124.5</v>
      </c>
      <c r="L214">
        <v>103.4</v>
      </c>
      <c r="M214">
        <v>93.8</v>
      </c>
      <c r="N214">
        <v>92.7</v>
      </c>
      <c r="O214">
        <v>112.2</v>
      </c>
      <c r="P214">
        <v>66.2</v>
      </c>
      <c r="Q214">
        <v>34.799999999999997</v>
      </c>
      <c r="R214">
        <v>30.1</v>
      </c>
      <c r="S214">
        <v>45.7</v>
      </c>
      <c r="T214">
        <v>43.6</v>
      </c>
      <c r="U214">
        <v>26.9</v>
      </c>
      <c r="V214">
        <v>17</v>
      </c>
      <c r="W214">
        <v>30</v>
      </c>
      <c r="X214">
        <v>91.1</v>
      </c>
      <c r="Y214">
        <v>175.3</v>
      </c>
      <c r="Z214">
        <v>1</v>
      </c>
    </row>
    <row r="215" spans="1:26">
      <c r="A215">
        <v>214</v>
      </c>
      <c r="B215">
        <v>38.5</v>
      </c>
      <c r="C215">
        <v>24.4</v>
      </c>
      <c r="D215">
        <v>30.4</v>
      </c>
      <c r="E215">
        <v>18</v>
      </c>
      <c r="F215">
        <v>29.9</v>
      </c>
      <c r="G215">
        <v>14.3</v>
      </c>
      <c r="H215">
        <v>10.1</v>
      </c>
      <c r="I215">
        <v>18.3</v>
      </c>
      <c r="J215">
        <v>13.2</v>
      </c>
      <c r="K215">
        <v>112.4</v>
      </c>
      <c r="L215">
        <v>100.3</v>
      </c>
      <c r="M215">
        <v>79.099999999999994</v>
      </c>
      <c r="N215">
        <v>80.400000000000006</v>
      </c>
      <c r="O215">
        <v>94.3</v>
      </c>
      <c r="P215">
        <v>51</v>
      </c>
      <c r="Q215">
        <v>32.6</v>
      </c>
      <c r="R215">
        <v>27.2</v>
      </c>
      <c r="S215">
        <v>36.1</v>
      </c>
      <c r="T215">
        <v>32.700000000000003</v>
      </c>
      <c r="U215">
        <v>22.5</v>
      </c>
      <c r="V215">
        <v>17.899999999999999</v>
      </c>
      <c r="W215">
        <v>32</v>
      </c>
      <c r="X215">
        <v>67.3</v>
      </c>
      <c r="Y215">
        <v>175.3</v>
      </c>
      <c r="Z215">
        <v>1</v>
      </c>
    </row>
    <row r="216" spans="1:26">
      <c r="A216">
        <v>215</v>
      </c>
      <c r="B216">
        <v>43.8</v>
      </c>
      <c r="C216">
        <v>29.2</v>
      </c>
      <c r="D216">
        <v>35.6</v>
      </c>
      <c r="E216">
        <v>19.899999999999999</v>
      </c>
      <c r="F216">
        <v>28.3</v>
      </c>
      <c r="G216">
        <v>14.8</v>
      </c>
      <c r="H216">
        <v>12.8</v>
      </c>
      <c r="I216">
        <v>20.7</v>
      </c>
      <c r="J216">
        <v>14.3</v>
      </c>
      <c r="K216">
        <v>112.2</v>
      </c>
      <c r="L216">
        <v>95.7</v>
      </c>
      <c r="M216">
        <v>85.8</v>
      </c>
      <c r="N216">
        <v>94.7</v>
      </c>
      <c r="O216">
        <v>106.8</v>
      </c>
      <c r="P216">
        <v>60.6</v>
      </c>
      <c r="Q216">
        <v>33.6</v>
      </c>
      <c r="R216">
        <v>27.3</v>
      </c>
      <c r="S216">
        <v>37.5</v>
      </c>
      <c r="T216">
        <v>41.8</v>
      </c>
      <c r="U216">
        <v>26.2</v>
      </c>
      <c r="V216">
        <v>17.8</v>
      </c>
      <c r="W216">
        <v>27</v>
      </c>
      <c r="X216">
        <v>77.7</v>
      </c>
      <c r="Y216">
        <v>175.9</v>
      </c>
      <c r="Z216">
        <v>1</v>
      </c>
    </row>
    <row r="217" spans="1:26">
      <c r="A217">
        <v>216</v>
      </c>
      <c r="B217">
        <v>41.5</v>
      </c>
      <c r="C217">
        <v>29</v>
      </c>
      <c r="D217">
        <v>33.299999999999997</v>
      </c>
      <c r="E217">
        <v>21.4</v>
      </c>
      <c r="F217">
        <v>32.4</v>
      </c>
      <c r="G217">
        <v>15.3</v>
      </c>
      <c r="H217">
        <v>11</v>
      </c>
      <c r="I217">
        <v>20.6</v>
      </c>
      <c r="J217">
        <v>15</v>
      </c>
      <c r="K217">
        <v>127</v>
      </c>
      <c r="L217">
        <v>108</v>
      </c>
      <c r="M217">
        <v>90.8</v>
      </c>
      <c r="N217">
        <v>92.4</v>
      </c>
      <c r="O217">
        <v>100.3</v>
      </c>
      <c r="P217">
        <v>56.5</v>
      </c>
      <c r="Q217">
        <v>36.799999999999997</v>
      </c>
      <c r="R217">
        <v>29.3</v>
      </c>
      <c r="S217">
        <v>37.5</v>
      </c>
      <c r="T217">
        <v>36.299999999999997</v>
      </c>
      <c r="U217">
        <v>23.4</v>
      </c>
      <c r="V217">
        <v>16.7</v>
      </c>
      <c r="W217">
        <v>42</v>
      </c>
      <c r="X217">
        <v>81.8</v>
      </c>
      <c r="Y217">
        <v>175.3</v>
      </c>
      <c r="Z217">
        <v>1</v>
      </c>
    </row>
    <row r="218" spans="1:26">
      <c r="A218">
        <v>217</v>
      </c>
      <c r="B218">
        <v>40.299999999999997</v>
      </c>
      <c r="C218">
        <v>27.8</v>
      </c>
      <c r="D218">
        <v>33.5</v>
      </c>
      <c r="E218">
        <v>20.6</v>
      </c>
      <c r="F218">
        <v>29.9</v>
      </c>
      <c r="G218">
        <v>15.3</v>
      </c>
      <c r="H218">
        <v>11.2</v>
      </c>
      <c r="I218">
        <v>20.399999999999999</v>
      </c>
      <c r="J218">
        <v>13.8</v>
      </c>
      <c r="K218">
        <v>115.3</v>
      </c>
      <c r="L218">
        <v>101</v>
      </c>
      <c r="M218">
        <v>85.4</v>
      </c>
      <c r="N218">
        <v>86.9</v>
      </c>
      <c r="O218">
        <v>101.8</v>
      </c>
      <c r="P218">
        <v>57</v>
      </c>
      <c r="Q218">
        <v>34</v>
      </c>
      <c r="R218">
        <v>27.1</v>
      </c>
      <c r="S218">
        <v>39.4</v>
      </c>
      <c r="T218">
        <v>37.1</v>
      </c>
      <c r="U218">
        <v>23.7</v>
      </c>
      <c r="V218">
        <v>16.600000000000001</v>
      </c>
      <c r="W218">
        <v>44</v>
      </c>
      <c r="X218">
        <v>75.5</v>
      </c>
      <c r="Y218">
        <v>179.1</v>
      </c>
      <c r="Z218">
        <v>1</v>
      </c>
    </row>
    <row r="219" spans="1:26">
      <c r="A219">
        <v>218</v>
      </c>
      <c r="B219">
        <v>40.299999999999997</v>
      </c>
      <c r="C219">
        <v>30.2</v>
      </c>
      <c r="D219">
        <v>32.200000000000003</v>
      </c>
      <c r="E219">
        <v>20.6</v>
      </c>
      <c r="F219">
        <v>29.2</v>
      </c>
      <c r="G219">
        <v>14.5</v>
      </c>
      <c r="H219">
        <v>11.5</v>
      </c>
      <c r="I219">
        <v>20</v>
      </c>
      <c r="J219">
        <v>16.899999999999999</v>
      </c>
      <c r="K219">
        <v>111.5</v>
      </c>
      <c r="L219">
        <v>98.6</v>
      </c>
      <c r="M219">
        <v>91.6</v>
      </c>
      <c r="N219">
        <v>102.1</v>
      </c>
      <c r="O219">
        <v>106.7</v>
      </c>
      <c r="P219">
        <v>57.8</v>
      </c>
      <c r="Q219">
        <v>32.299999999999997</v>
      </c>
      <c r="R219">
        <v>27.9</v>
      </c>
      <c r="S219">
        <v>41.8</v>
      </c>
      <c r="T219">
        <v>41.5</v>
      </c>
      <c r="U219">
        <v>27.7</v>
      </c>
      <c r="V219">
        <v>18.100000000000001</v>
      </c>
      <c r="W219">
        <v>46</v>
      </c>
      <c r="X219">
        <v>84.5</v>
      </c>
      <c r="Y219">
        <v>181.6</v>
      </c>
      <c r="Z219">
        <v>1</v>
      </c>
    </row>
    <row r="220" spans="1:26">
      <c r="A220">
        <v>219</v>
      </c>
      <c r="B220">
        <v>42.1</v>
      </c>
      <c r="C220">
        <v>27.1</v>
      </c>
      <c r="D220">
        <v>32.200000000000003</v>
      </c>
      <c r="E220">
        <v>20.2</v>
      </c>
      <c r="F220">
        <v>30.6</v>
      </c>
      <c r="G220">
        <v>13.7</v>
      </c>
      <c r="H220">
        <v>10.8</v>
      </c>
      <c r="I220">
        <v>18.899999999999999</v>
      </c>
      <c r="J220">
        <v>14.3</v>
      </c>
      <c r="K220">
        <v>118.3</v>
      </c>
      <c r="L220">
        <v>101.6</v>
      </c>
      <c r="M220">
        <v>79.7</v>
      </c>
      <c r="N220">
        <v>82</v>
      </c>
      <c r="O220">
        <v>98.4</v>
      </c>
      <c r="P220">
        <v>58.1</v>
      </c>
      <c r="Q220">
        <v>36.5</v>
      </c>
      <c r="R220">
        <v>31</v>
      </c>
      <c r="S220">
        <v>38</v>
      </c>
      <c r="T220">
        <v>38.1</v>
      </c>
      <c r="U220">
        <v>25.3</v>
      </c>
      <c r="V220">
        <v>17.7</v>
      </c>
      <c r="W220">
        <v>19</v>
      </c>
      <c r="X220">
        <v>76.599999999999994</v>
      </c>
      <c r="Y220">
        <v>177.8</v>
      </c>
      <c r="Z220">
        <v>1</v>
      </c>
    </row>
    <row r="221" spans="1:26">
      <c r="A221">
        <v>220</v>
      </c>
      <c r="B221">
        <v>42.1</v>
      </c>
      <c r="C221">
        <v>31.3</v>
      </c>
      <c r="D221">
        <v>35.1</v>
      </c>
      <c r="E221">
        <v>20.6</v>
      </c>
      <c r="F221">
        <v>31.1</v>
      </c>
      <c r="G221">
        <v>16.7</v>
      </c>
      <c r="H221">
        <v>12</v>
      </c>
      <c r="I221">
        <v>21</v>
      </c>
      <c r="J221">
        <v>15.1</v>
      </c>
      <c r="K221">
        <v>118</v>
      </c>
      <c r="L221">
        <v>99</v>
      </c>
      <c r="M221">
        <v>86.1</v>
      </c>
      <c r="N221">
        <v>90.8</v>
      </c>
      <c r="O221">
        <v>101.3</v>
      </c>
      <c r="P221">
        <v>56</v>
      </c>
      <c r="Q221">
        <v>33.5</v>
      </c>
      <c r="R221">
        <v>28.3</v>
      </c>
      <c r="S221">
        <v>37.700000000000003</v>
      </c>
      <c r="T221">
        <v>38.299999999999997</v>
      </c>
      <c r="U221">
        <v>25.2</v>
      </c>
      <c r="V221">
        <v>17.399999999999999</v>
      </c>
      <c r="W221">
        <v>43</v>
      </c>
      <c r="X221">
        <v>85</v>
      </c>
      <c r="Y221">
        <v>182.9</v>
      </c>
      <c r="Z221">
        <v>1</v>
      </c>
    </row>
    <row r="222" spans="1:26">
      <c r="A222">
        <v>221</v>
      </c>
      <c r="B222">
        <v>38.9</v>
      </c>
      <c r="C222">
        <v>29.4</v>
      </c>
      <c r="D222">
        <v>33.299999999999997</v>
      </c>
      <c r="E222">
        <v>24.2</v>
      </c>
      <c r="F222">
        <v>33.5</v>
      </c>
      <c r="G222">
        <v>14.2</v>
      </c>
      <c r="H222">
        <v>12.8</v>
      </c>
      <c r="I222">
        <v>20.6</v>
      </c>
      <c r="J222">
        <v>15.5</v>
      </c>
      <c r="K222">
        <v>127</v>
      </c>
      <c r="L222">
        <v>116.7</v>
      </c>
      <c r="M222">
        <v>113.2</v>
      </c>
      <c r="N222">
        <v>102.9</v>
      </c>
      <c r="O222">
        <v>107.9</v>
      </c>
      <c r="P222">
        <v>57.7</v>
      </c>
      <c r="Q222">
        <v>37.4</v>
      </c>
      <c r="R222">
        <v>28.9</v>
      </c>
      <c r="S222">
        <v>37.799999999999997</v>
      </c>
      <c r="T222">
        <v>37.4</v>
      </c>
      <c r="U222">
        <v>24.1</v>
      </c>
      <c r="V222">
        <v>17.100000000000001</v>
      </c>
      <c r="W222">
        <v>28</v>
      </c>
      <c r="X222">
        <v>102.5</v>
      </c>
      <c r="Y222">
        <v>177.8</v>
      </c>
      <c r="Z222">
        <v>1</v>
      </c>
    </row>
    <row r="223" spans="1:26">
      <c r="A223">
        <v>222</v>
      </c>
      <c r="B223">
        <v>44.4</v>
      </c>
      <c r="C223">
        <v>24</v>
      </c>
      <c r="D223">
        <v>30.2</v>
      </c>
      <c r="E223">
        <v>20.6</v>
      </c>
      <c r="F223">
        <v>32</v>
      </c>
      <c r="G223">
        <v>14.2</v>
      </c>
      <c r="H223">
        <v>11.2</v>
      </c>
      <c r="I223">
        <v>20.2</v>
      </c>
      <c r="J223">
        <v>14.5</v>
      </c>
      <c r="K223">
        <v>124.4</v>
      </c>
      <c r="L223">
        <v>105</v>
      </c>
      <c r="M223">
        <v>79.5</v>
      </c>
      <c r="N223">
        <v>85.8</v>
      </c>
      <c r="O223">
        <v>92.7</v>
      </c>
      <c r="P223">
        <v>51.8</v>
      </c>
      <c r="Q223">
        <v>36.200000000000003</v>
      </c>
      <c r="R223">
        <v>27</v>
      </c>
      <c r="S223">
        <v>33.9</v>
      </c>
      <c r="T223">
        <v>28.9</v>
      </c>
      <c r="U223">
        <v>20.3</v>
      </c>
      <c r="V223">
        <v>15.8</v>
      </c>
      <c r="W223">
        <v>39</v>
      </c>
      <c r="X223">
        <v>77.3</v>
      </c>
      <c r="Y223">
        <v>184.2</v>
      </c>
      <c r="Z223">
        <v>1</v>
      </c>
    </row>
    <row r="224" spans="1:26">
      <c r="A224">
        <v>223</v>
      </c>
      <c r="B224">
        <v>40.9</v>
      </c>
      <c r="C224">
        <v>24.4</v>
      </c>
      <c r="D224">
        <v>28.7</v>
      </c>
      <c r="E224">
        <v>18.7</v>
      </c>
      <c r="F224">
        <v>29</v>
      </c>
      <c r="G224">
        <v>14.3</v>
      </c>
      <c r="H224">
        <v>11.4</v>
      </c>
      <c r="I224">
        <v>17.8</v>
      </c>
      <c r="J224">
        <v>14.6</v>
      </c>
      <c r="K224">
        <v>112.4</v>
      </c>
      <c r="L224">
        <v>95.1</v>
      </c>
      <c r="M224">
        <v>85.4</v>
      </c>
      <c r="N224">
        <v>84.1</v>
      </c>
      <c r="O224">
        <v>94.3</v>
      </c>
      <c r="P224">
        <v>52.7</v>
      </c>
      <c r="Q224">
        <v>31.2</v>
      </c>
      <c r="R224">
        <v>25.9</v>
      </c>
      <c r="S224">
        <v>37.4</v>
      </c>
      <c r="T224">
        <v>34.4</v>
      </c>
      <c r="U224">
        <v>24.5</v>
      </c>
      <c r="V224">
        <v>17.100000000000001</v>
      </c>
      <c r="W224">
        <v>30</v>
      </c>
      <c r="X224">
        <v>71.8</v>
      </c>
      <c r="Y224">
        <v>179.1</v>
      </c>
      <c r="Z224">
        <v>1</v>
      </c>
    </row>
    <row r="225" spans="1:26">
      <c r="A225">
        <v>224</v>
      </c>
      <c r="B225">
        <v>42.1</v>
      </c>
      <c r="C225">
        <v>28.7</v>
      </c>
      <c r="D225">
        <v>33.5</v>
      </c>
      <c r="E225">
        <v>25.2</v>
      </c>
      <c r="F225">
        <v>29.4</v>
      </c>
      <c r="G225">
        <v>14.3</v>
      </c>
      <c r="H225">
        <v>11.5</v>
      </c>
      <c r="I225">
        <v>18</v>
      </c>
      <c r="J225">
        <v>13.8</v>
      </c>
      <c r="K225">
        <v>125.8</v>
      </c>
      <c r="L225">
        <v>106.7</v>
      </c>
      <c r="M225">
        <v>97.9</v>
      </c>
      <c r="N225">
        <v>94.7</v>
      </c>
      <c r="O225">
        <v>104.6</v>
      </c>
      <c r="P225">
        <v>60.8</v>
      </c>
      <c r="Q225">
        <v>36.200000000000003</v>
      </c>
      <c r="R225">
        <v>28.7</v>
      </c>
      <c r="S225">
        <v>37.700000000000003</v>
      </c>
      <c r="T225">
        <v>39.4</v>
      </c>
      <c r="U225">
        <v>22.6</v>
      </c>
      <c r="V225">
        <v>17.5</v>
      </c>
      <c r="W225">
        <v>36</v>
      </c>
      <c r="X225">
        <v>87.9</v>
      </c>
      <c r="Y225">
        <v>176.5</v>
      </c>
      <c r="Z225">
        <v>1</v>
      </c>
    </row>
    <row r="226" spans="1:26">
      <c r="A226">
        <v>225</v>
      </c>
      <c r="B226">
        <v>43</v>
      </c>
      <c r="C226">
        <v>27.1</v>
      </c>
      <c r="D226">
        <v>33.5</v>
      </c>
      <c r="E226">
        <v>25.2</v>
      </c>
      <c r="F226">
        <v>31.5</v>
      </c>
      <c r="G226">
        <v>15.2</v>
      </c>
      <c r="H226">
        <v>11.8</v>
      </c>
      <c r="I226">
        <v>19.3</v>
      </c>
      <c r="J226">
        <v>15.1</v>
      </c>
      <c r="K226">
        <v>131.69999999999999</v>
      </c>
      <c r="L226">
        <v>116.6</v>
      </c>
      <c r="M226">
        <v>94.7</v>
      </c>
      <c r="N226">
        <v>93.1</v>
      </c>
      <c r="O226">
        <v>103.3</v>
      </c>
      <c r="P226">
        <v>58</v>
      </c>
      <c r="Q226">
        <v>42.3</v>
      </c>
      <c r="R226">
        <v>31.9</v>
      </c>
      <c r="S226">
        <v>39.9</v>
      </c>
      <c r="T226">
        <v>39.6</v>
      </c>
      <c r="U226">
        <v>25.5</v>
      </c>
      <c r="V226">
        <v>18.899999999999999</v>
      </c>
      <c r="W226">
        <v>48</v>
      </c>
      <c r="X226">
        <v>94.3</v>
      </c>
      <c r="Y226">
        <v>188</v>
      </c>
      <c r="Z226">
        <v>1</v>
      </c>
    </row>
    <row r="227" spans="1:26">
      <c r="A227">
        <v>226</v>
      </c>
      <c r="B227">
        <v>38</v>
      </c>
      <c r="C227">
        <v>27.1</v>
      </c>
      <c r="D227">
        <v>32.200000000000003</v>
      </c>
      <c r="E227">
        <v>20.6</v>
      </c>
      <c r="F227">
        <v>28</v>
      </c>
      <c r="G227">
        <v>13.9</v>
      </c>
      <c r="H227">
        <v>10.3</v>
      </c>
      <c r="I227">
        <v>19.100000000000001</v>
      </c>
      <c r="J227">
        <v>14</v>
      </c>
      <c r="K227">
        <v>117.3</v>
      </c>
      <c r="L227">
        <v>103.5</v>
      </c>
      <c r="M227">
        <v>86.1</v>
      </c>
      <c r="N227">
        <v>90.5</v>
      </c>
      <c r="O227">
        <v>96.7</v>
      </c>
      <c r="P227">
        <v>55.2</v>
      </c>
      <c r="Q227">
        <v>34.5</v>
      </c>
      <c r="R227">
        <v>27.7</v>
      </c>
      <c r="S227">
        <v>37.299999999999997</v>
      </c>
      <c r="T227">
        <v>34.799999999999997</v>
      </c>
      <c r="U227">
        <v>22.5</v>
      </c>
      <c r="V227">
        <v>16.399999999999999</v>
      </c>
      <c r="W227">
        <v>48</v>
      </c>
      <c r="X227">
        <v>70.900000000000006</v>
      </c>
      <c r="Y227">
        <v>174</v>
      </c>
      <c r="Z227">
        <v>1</v>
      </c>
    </row>
    <row r="228" spans="1:26">
      <c r="A228">
        <v>227</v>
      </c>
      <c r="B228">
        <v>37.1</v>
      </c>
      <c r="C228">
        <v>24.2</v>
      </c>
      <c r="D228">
        <v>30.6</v>
      </c>
      <c r="E228">
        <v>17.7</v>
      </c>
      <c r="F228">
        <v>27.8</v>
      </c>
      <c r="G228">
        <v>13.8</v>
      </c>
      <c r="H228">
        <v>11</v>
      </c>
      <c r="I228">
        <v>17.8</v>
      </c>
      <c r="J228">
        <v>14.6</v>
      </c>
      <c r="K228">
        <v>107.6</v>
      </c>
      <c r="L228">
        <v>90.4</v>
      </c>
      <c r="M228">
        <v>84.9</v>
      </c>
      <c r="N228">
        <v>83.7</v>
      </c>
      <c r="O228">
        <v>97.9</v>
      </c>
      <c r="P228">
        <v>51.8</v>
      </c>
      <c r="Q228">
        <v>28</v>
      </c>
      <c r="R228">
        <v>25.2</v>
      </c>
      <c r="S228">
        <v>37.5</v>
      </c>
      <c r="T228">
        <v>36</v>
      </c>
      <c r="U228">
        <v>21.3</v>
      </c>
      <c r="V228">
        <v>15.1</v>
      </c>
      <c r="W228">
        <v>53</v>
      </c>
      <c r="X228">
        <v>64.5</v>
      </c>
      <c r="Y228">
        <v>167.6</v>
      </c>
      <c r="Z228">
        <v>1</v>
      </c>
    </row>
    <row r="229" spans="1:26">
      <c r="A229">
        <v>228</v>
      </c>
      <c r="B229">
        <v>41.1</v>
      </c>
      <c r="C229">
        <v>24</v>
      </c>
      <c r="D229">
        <v>29.4</v>
      </c>
      <c r="E229">
        <v>21.6</v>
      </c>
      <c r="F229">
        <v>30.8</v>
      </c>
      <c r="G229">
        <v>13.6</v>
      </c>
      <c r="H229">
        <v>11.7</v>
      </c>
      <c r="I229">
        <v>18.8</v>
      </c>
      <c r="J229">
        <v>14.6</v>
      </c>
      <c r="K229">
        <v>122.4</v>
      </c>
      <c r="L229">
        <v>107.5</v>
      </c>
      <c r="M229">
        <v>92.2</v>
      </c>
      <c r="N229">
        <v>88.6</v>
      </c>
      <c r="O229">
        <v>97.5</v>
      </c>
      <c r="P229">
        <v>53.7</v>
      </c>
      <c r="Q229">
        <v>34.299999999999997</v>
      </c>
      <c r="R229">
        <v>27.6</v>
      </c>
      <c r="S229">
        <v>36</v>
      </c>
      <c r="T229">
        <v>37.5</v>
      </c>
      <c r="U229">
        <v>23.3</v>
      </c>
      <c r="V229">
        <v>16.7</v>
      </c>
      <c r="W229">
        <v>45</v>
      </c>
      <c r="X229">
        <v>77.3</v>
      </c>
      <c r="Y229">
        <v>170.2</v>
      </c>
      <c r="Z229">
        <v>1</v>
      </c>
    </row>
    <row r="230" spans="1:26">
      <c r="A230">
        <v>229</v>
      </c>
      <c r="B230">
        <v>40.9</v>
      </c>
      <c r="C230">
        <v>24.4</v>
      </c>
      <c r="D230">
        <v>30.6</v>
      </c>
      <c r="E230">
        <v>19.7</v>
      </c>
      <c r="F230">
        <v>29.9</v>
      </c>
      <c r="G230">
        <v>13.8</v>
      </c>
      <c r="H230">
        <v>11.5</v>
      </c>
      <c r="I230">
        <v>19</v>
      </c>
      <c r="J230">
        <v>15.1</v>
      </c>
      <c r="K230">
        <v>117</v>
      </c>
      <c r="L230">
        <v>100.8</v>
      </c>
      <c r="M230">
        <v>83.7</v>
      </c>
      <c r="N230">
        <v>82.5</v>
      </c>
      <c r="O230">
        <v>97.7</v>
      </c>
      <c r="P230">
        <v>53.3</v>
      </c>
      <c r="Q230">
        <v>32.5</v>
      </c>
      <c r="R230">
        <v>27.1</v>
      </c>
      <c r="S230">
        <v>35.4</v>
      </c>
      <c r="T230">
        <v>37</v>
      </c>
      <c r="U230">
        <v>22.7</v>
      </c>
      <c r="V230">
        <v>16.600000000000001</v>
      </c>
      <c r="W230">
        <v>39</v>
      </c>
      <c r="X230">
        <v>72.3</v>
      </c>
      <c r="Y230">
        <v>167.6</v>
      </c>
      <c r="Z230">
        <v>1</v>
      </c>
    </row>
    <row r="231" spans="1:26">
      <c r="A231">
        <v>230</v>
      </c>
      <c r="B231">
        <v>38.9</v>
      </c>
      <c r="C231">
        <v>27.1</v>
      </c>
      <c r="D231">
        <v>31.7</v>
      </c>
      <c r="E231">
        <v>21.6</v>
      </c>
      <c r="F231">
        <v>29.7</v>
      </c>
      <c r="G231">
        <v>15</v>
      </c>
      <c r="H231">
        <v>12.2</v>
      </c>
      <c r="I231">
        <v>20.5</v>
      </c>
      <c r="J231">
        <v>15.2</v>
      </c>
      <c r="K231">
        <v>119</v>
      </c>
      <c r="L231">
        <v>104.2</v>
      </c>
      <c r="M231">
        <v>97.8</v>
      </c>
      <c r="N231">
        <v>93.6</v>
      </c>
      <c r="O231">
        <v>102.5</v>
      </c>
      <c r="P231">
        <v>58</v>
      </c>
      <c r="Q231">
        <v>35.799999999999997</v>
      </c>
      <c r="R231">
        <v>29.4</v>
      </c>
      <c r="S231">
        <v>39</v>
      </c>
      <c r="T231">
        <v>38.1</v>
      </c>
      <c r="U231">
        <v>23</v>
      </c>
      <c r="V231">
        <v>17</v>
      </c>
      <c r="W231">
        <v>43</v>
      </c>
      <c r="X231">
        <v>87.3</v>
      </c>
      <c r="Y231">
        <v>188</v>
      </c>
      <c r="Z231">
        <v>1</v>
      </c>
    </row>
    <row r="232" spans="1:26">
      <c r="A232">
        <v>231</v>
      </c>
      <c r="B232">
        <v>40.9</v>
      </c>
      <c r="C232">
        <v>28.3</v>
      </c>
      <c r="D232">
        <v>34</v>
      </c>
      <c r="E232">
        <v>23.7</v>
      </c>
      <c r="F232">
        <v>28.5</v>
      </c>
      <c r="G232">
        <v>14.3</v>
      </c>
      <c r="H232">
        <v>12</v>
      </c>
      <c r="I232">
        <v>19</v>
      </c>
      <c r="J232">
        <v>14.3</v>
      </c>
      <c r="K232">
        <v>123.5</v>
      </c>
      <c r="L232">
        <v>104.9</v>
      </c>
      <c r="M232">
        <v>98.6</v>
      </c>
      <c r="N232">
        <v>99.2</v>
      </c>
      <c r="O232">
        <v>103.3</v>
      </c>
      <c r="P232">
        <v>55.3</v>
      </c>
      <c r="Q232">
        <v>35</v>
      </c>
      <c r="R232">
        <v>29.3</v>
      </c>
      <c r="S232">
        <v>35.9</v>
      </c>
      <c r="T232">
        <v>36</v>
      </c>
      <c r="U232">
        <v>23.5</v>
      </c>
      <c r="V232">
        <v>18.100000000000001</v>
      </c>
      <c r="W232">
        <v>65</v>
      </c>
      <c r="X232">
        <v>80</v>
      </c>
      <c r="Y232">
        <v>174</v>
      </c>
      <c r="Z232">
        <v>1</v>
      </c>
    </row>
    <row r="233" spans="1:26">
      <c r="A233">
        <v>232</v>
      </c>
      <c r="B233">
        <v>39.200000000000003</v>
      </c>
      <c r="C233">
        <v>26.8</v>
      </c>
      <c r="D233">
        <v>34</v>
      </c>
      <c r="E233">
        <v>23.7</v>
      </c>
      <c r="F233">
        <v>30.8</v>
      </c>
      <c r="G233">
        <v>14.2</v>
      </c>
      <c r="H233">
        <v>11.2</v>
      </c>
      <c r="I233">
        <v>19.100000000000001</v>
      </c>
      <c r="J233">
        <v>14.5</v>
      </c>
      <c r="K233">
        <v>121.4</v>
      </c>
      <c r="L233">
        <v>112.8</v>
      </c>
      <c r="M233">
        <v>89.5</v>
      </c>
      <c r="N233">
        <v>96.9</v>
      </c>
      <c r="O233">
        <v>100.9</v>
      </c>
      <c r="P233">
        <v>54.9</v>
      </c>
      <c r="Q233">
        <v>38.5</v>
      </c>
      <c r="R233">
        <v>28.7</v>
      </c>
      <c r="S233">
        <v>35.9</v>
      </c>
      <c r="T233">
        <v>33.6</v>
      </c>
      <c r="U233">
        <v>22.1</v>
      </c>
      <c r="V233">
        <v>17.100000000000001</v>
      </c>
      <c r="W233">
        <v>45</v>
      </c>
      <c r="X233">
        <v>82.3</v>
      </c>
      <c r="Y233">
        <v>176.5</v>
      </c>
      <c r="Z233">
        <v>1</v>
      </c>
    </row>
    <row r="234" spans="1:26">
      <c r="A234">
        <v>233</v>
      </c>
      <c r="B234">
        <v>41.7</v>
      </c>
      <c r="C234">
        <v>26.6</v>
      </c>
      <c r="D234">
        <v>31.5</v>
      </c>
      <c r="E234">
        <v>19.899999999999999</v>
      </c>
      <c r="F234">
        <v>29.9</v>
      </c>
      <c r="G234">
        <v>14.6</v>
      </c>
      <c r="H234">
        <v>11.2</v>
      </c>
      <c r="I234">
        <v>19.2</v>
      </c>
      <c r="J234">
        <v>14.8</v>
      </c>
      <c r="K234">
        <v>112.3</v>
      </c>
      <c r="L234">
        <v>95.7</v>
      </c>
      <c r="M234">
        <v>82.9</v>
      </c>
      <c r="N234">
        <v>89.6</v>
      </c>
      <c r="O234">
        <v>94.8</v>
      </c>
      <c r="P234">
        <v>51.9</v>
      </c>
      <c r="Q234">
        <v>32.200000000000003</v>
      </c>
      <c r="R234">
        <v>25.3</v>
      </c>
      <c r="S234">
        <v>33.4</v>
      </c>
      <c r="T234">
        <v>32.799999999999997</v>
      </c>
      <c r="U234">
        <v>21.4</v>
      </c>
      <c r="V234">
        <v>16.3</v>
      </c>
      <c r="W234">
        <v>37</v>
      </c>
      <c r="X234">
        <v>73.599999999999994</v>
      </c>
      <c r="Y234">
        <v>180.3</v>
      </c>
      <c r="Z234">
        <v>1</v>
      </c>
    </row>
    <row r="235" spans="1:26">
      <c r="A235">
        <v>234</v>
      </c>
      <c r="B235">
        <v>39.4</v>
      </c>
      <c r="C235">
        <v>26.6</v>
      </c>
      <c r="D235">
        <v>31.7</v>
      </c>
      <c r="E235">
        <v>24</v>
      </c>
      <c r="F235">
        <v>31.1</v>
      </c>
      <c r="G235">
        <v>13.8</v>
      </c>
      <c r="H235">
        <v>11.8</v>
      </c>
      <c r="I235">
        <v>20</v>
      </c>
      <c r="J235">
        <v>15.8</v>
      </c>
      <c r="K235">
        <v>113.2</v>
      </c>
      <c r="L235">
        <v>104.9</v>
      </c>
      <c r="M235">
        <v>90.1</v>
      </c>
      <c r="N235">
        <v>90.8</v>
      </c>
      <c r="O235">
        <v>96.6</v>
      </c>
      <c r="P235">
        <v>55</v>
      </c>
      <c r="Q235">
        <v>32.9</v>
      </c>
      <c r="R235">
        <v>26.5</v>
      </c>
      <c r="S235">
        <v>35.6</v>
      </c>
      <c r="T235">
        <v>37.9</v>
      </c>
      <c r="U235">
        <v>22.5</v>
      </c>
      <c r="V235">
        <v>17.8</v>
      </c>
      <c r="W235">
        <v>55</v>
      </c>
      <c r="X235">
        <v>74.099999999999994</v>
      </c>
      <c r="Y235">
        <v>167.6</v>
      </c>
      <c r="Z235">
        <v>1</v>
      </c>
    </row>
    <row r="236" spans="1:26">
      <c r="A236">
        <v>235</v>
      </c>
      <c r="B236">
        <v>40.1</v>
      </c>
      <c r="C236">
        <v>26.4</v>
      </c>
      <c r="D236">
        <v>32</v>
      </c>
      <c r="E236">
        <v>21.8</v>
      </c>
      <c r="F236">
        <v>30.2</v>
      </c>
      <c r="G236">
        <v>15.8</v>
      </c>
      <c r="H236">
        <v>12.4</v>
      </c>
      <c r="I236">
        <v>20.7</v>
      </c>
      <c r="J236">
        <v>15.8</v>
      </c>
      <c r="K236">
        <v>121.7</v>
      </c>
      <c r="L236">
        <v>109.1</v>
      </c>
      <c r="M236">
        <v>78.900000000000006</v>
      </c>
      <c r="N236">
        <v>91</v>
      </c>
      <c r="O236">
        <v>98.1</v>
      </c>
      <c r="P236">
        <v>55.7</v>
      </c>
      <c r="Q236">
        <v>38.5</v>
      </c>
      <c r="R236">
        <v>30.1</v>
      </c>
      <c r="S236">
        <v>37.200000000000003</v>
      </c>
      <c r="T236">
        <v>36.799999999999997</v>
      </c>
      <c r="U236">
        <v>23.4</v>
      </c>
      <c r="V236">
        <v>19.600000000000001</v>
      </c>
      <c r="W236">
        <v>33</v>
      </c>
      <c r="X236">
        <v>85.9</v>
      </c>
      <c r="Y236">
        <v>188</v>
      </c>
      <c r="Z236">
        <v>1</v>
      </c>
    </row>
    <row r="237" spans="1:26">
      <c r="A237">
        <v>236</v>
      </c>
      <c r="B237">
        <v>38.9</v>
      </c>
      <c r="C237">
        <v>25.6</v>
      </c>
      <c r="D237">
        <v>32.9</v>
      </c>
      <c r="E237">
        <v>21.1</v>
      </c>
      <c r="F237">
        <v>29</v>
      </c>
      <c r="G237">
        <v>15.6</v>
      </c>
      <c r="H237">
        <v>10.6</v>
      </c>
      <c r="I237">
        <v>20.2</v>
      </c>
      <c r="J237">
        <v>14.8</v>
      </c>
      <c r="K237">
        <v>116.6</v>
      </c>
      <c r="L237">
        <v>105.4</v>
      </c>
      <c r="M237">
        <v>80.7</v>
      </c>
      <c r="N237">
        <v>87.4</v>
      </c>
      <c r="O237">
        <v>95.5</v>
      </c>
      <c r="P237">
        <v>56.8</v>
      </c>
      <c r="Q237">
        <v>38.299999999999997</v>
      </c>
      <c r="R237">
        <v>28.6</v>
      </c>
      <c r="S237">
        <v>35</v>
      </c>
      <c r="T237">
        <v>34.299999999999997</v>
      </c>
      <c r="U237">
        <v>23.3</v>
      </c>
      <c r="V237">
        <v>17.3</v>
      </c>
      <c r="W237">
        <v>25</v>
      </c>
      <c r="X237">
        <v>73.2</v>
      </c>
      <c r="Y237">
        <v>180.3</v>
      </c>
      <c r="Z237">
        <v>1</v>
      </c>
    </row>
    <row r="238" spans="1:26">
      <c r="A238">
        <v>237</v>
      </c>
      <c r="B238">
        <v>38.9</v>
      </c>
      <c r="C238">
        <v>26.4</v>
      </c>
      <c r="D238">
        <v>31.7</v>
      </c>
      <c r="E238">
        <v>21.6</v>
      </c>
      <c r="F238">
        <v>27.8</v>
      </c>
      <c r="G238">
        <v>14.4</v>
      </c>
      <c r="H238">
        <v>11.3</v>
      </c>
      <c r="I238">
        <v>19.600000000000001</v>
      </c>
      <c r="J238">
        <v>14.8</v>
      </c>
      <c r="K238">
        <v>117.8</v>
      </c>
      <c r="L238">
        <v>104.3</v>
      </c>
      <c r="M238">
        <v>94.3</v>
      </c>
      <c r="N238">
        <v>99.4</v>
      </c>
      <c r="O238">
        <v>100.4</v>
      </c>
      <c r="P238">
        <v>59.1</v>
      </c>
      <c r="Q238">
        <v>35</v>
      </c>
      <c r="R238">
        <v>26.7</v>
      </c>
      <c r="S238">
        <v>35.5</v>
      </c>
      <c r="T238">
        <v>35.9</v>
      </c>
      <c r="U238">
        <v>22.6</v>
      </c>
      <c r="V238">
        <v>17.3</v>
      </c>
      <c r="W238">
        <v>35</v>
      </c>
      <c r="X238">
        <v>76.3</v>
      </c>
      <c r="Y238">
        <v>167.6</v>
      </c>
      <c r="Z238">
        <v>1</v>
      </c>
    </row>
    <row r="239" spans="1:26">
      <c r="A239">
        <v>238</v>
      </c>
      <c r="B239">
        <v>41.7</v>
      </c>
      <c r="C239">
        <v>26.4</v>
      </c>
      <c r="D239">
        <v>31.1</v>
      </c>
      <c r="E239">
        <v>20.2</v>
      </c>
      <c r="F239">
        <v>28.3</v>
      </c>
      <c r="G239">
        <v>14.6</v>
      </c>
      <c r="H239">
        <v>10.199999999999999</v>
      </c>
      <c r="I239">
        <v>18.399999999999999</v>
      </c>
      <c r="J239">
        <v>15.3</v>
      </c>
      <c r="K239">
        <v>118</v>
      </c>
      <c r="L239">
        <v>100.5</v>
      </c>
      <c r="M239">
        <v>70.2</v>
      </c>
      <c r="N239">
        <v>79.3</v>
      </c>
      <c r="O239">
        <v>92</v>
      </c>
      <c r="P239">
        <v>51.7</v>
      </c>
      <c r="Q239">
        <v>32.1</v>
      </c>
      <c r="R239">
        <v>26.7</v>
      </c>
      <c r="S239">
        <v>33.200000000000003</v>
      </c>
      <c r="T239">
        <v>34.9</v>
      </c>
      <c r="U239">
        <v>23.7</v>
      </c>
      <c r="V239">
        <v>18.399999999999999</v>
      </c>
      <c r="W239">
        <v>28</v>
      </c>
      <c r="X239">
        <v>65.900000000000006</v>
      </c>
      <c r="Y239">
        <v>183</v>
      </c>
      <c r="Z239">
        <v>1</v>
      </c>
    </row>
    <row r="240" spans="1:26">
      <c r="A240">
        <v>239</v>
      </c>
      <c r="B240">
        <v>43.2</v>
      </c>
      <c r="C240">
        <v>26.8</v>
      </c>
      <c r="D240">
        <v>32.6</v>
      </c>
      <c r="E240">
        <v>22.1</v>
      </c>
      <c r="F240">
        <v>32.9</v>
      </c>
      <c r="G240">
        <v>15.4</v>
      </c>
      <c r="H240">
        <v>12</v>
      </c>
      <c r="I240">
        <v>20.5</v>
      </c>
      <c r="J240">
        <v>16.8</v>
      </c>
      <c r="K240">
        <v>131.1</v>
      </c>
      <c r="L240">
        <v>111.8</v>
      </c>
      <c r="M240">
        <v>83.6</v>
      </c>
      <c r="N240">
        <v>92.7</v>
      </c>
      <c r="O240">
        <v>101.5</v>
      </c>
      <c r="P240">
        <v>59.5</v>
      </c>
      <c r="Q240">
        <v>40.4</v>
      </c>
      <c r="R240">
        <v>31.7</v>
      </c>
      <c r="S240">
        <v>36.700000000000003</v>
      </c>
      <c r="T240">
        <v>38.299999999999997</v>
      </c>
      <c r="U240">
        <v>25.5</v>
      </c>
      <c r="V240">
        <v>19.399999999999999</v>
      </c>
      <c r="W240">
        <v>26</v>
      </c>
      <c r="X240">
        <v>90.9</v>
      </c>
      <c r="Y240">
        <v>183</v>
      </c>
      <c r="Z240">
        <v>1</v>
      </c>
    </row>
    <row r="241" spans="1:26">
      <c r="A241">
        <v>240</v>
      </c>
      <c r="B241">
        <v>40.5</v>
      </c>
      <c r="C241">
        <v>29.2</v>
      </c>
      <c r="D241">
        <v>33.5</v>
      </c>
      <c r="E241">
        <v>23.7</v>
      </c>
      <c r="F241">
        <v>31.1</v>
      </c>
      <c r="G241">
        <v>15.2</v>
      </c>
      <c r="H241">
        <v>11.3</v>
      </c>
      <c r="I241">
        <v>20</v>
      </c>
      <c r="J241">
        <v>16.100000000000001</v>
      </c>
      <c r="K241">
        <v>121.4</v>
      </c>
      <c r="L241">
        <v>109.5</v>
      </c>
      <c r="M241">
        <v>91.9</v>
      </c>
      <c r="N241">
        <v>96.5</v>
      </c>
      <c r="O241">
        <v>103.3</v>
      </c>
      <c r="P241">
        <v>57.7</v>
      </c>
      <c r="Q241">
        <v>36.5</v>
      </c>
      <c r="R241">
        <v>29.1</v>
      </c>
      <c r="S241">
        <v>34.6</v>
      </c>
      <c r="T241">
        <v>38.799999999999997</v>
      </c>
      <c r="U241">
        <v>25.1</v>
      </c>
      <c r="V241">
        <v>18.899999999999999</v>
      </c>
      <c r="W241">
        <v>43</v>
      </c>
      <c r="X241">
        <v>89.1</v>
      </c>
      <c r="Y241">
        <v>179.1</v>
      </c>
      <c r="Z241">
        <v>1</v>
      </c>
    </row>
    <row r="242" spans="1:26">
      <c r="A242">
        <v>241</v>
      </c>
      <c r="B242">
        <v>39.200000000000003</v>
      </c>
      <c r="C242">
        <v>23.5</v>
      </c>
      <c r="D242">
        <v>29.9</v>
      </c>
      <c r="E242">
        <v>19.7</v>
      </c>
      <c r="F242">
        <v>29</v>
      </c>
      <c r="G242">
        <v>15.4</v>
      </c>
      <c r="H242">
        <v>11.5</v>
      </c>
      <c r="I242">
        <v>19</v>
      </c>
      <c r="J242">
        <v>14.8</v>
      </c>
      <c r="K242">
        <v>116.3</v>
      </c>
      <c r="L242">
        <v>101.2</v>
      </c>
      <c r="M242">
        <v>71.8</v>
      </c>
      <c r="N242">
        <v>82.3</v>
      </c>
      <c r="O242">
        <v>87.6</v>
      </c>
      <c r="P242">
        <v>50.1</v>
      </c>
      <c r="Q242">
        <v>34.200000000000003</v>
      </c>
      <c r="R242">
        <v>29.2</v>
      </c>
      <c r="S242">
        <v>34.1</v>
      </c>
      <c r="T242">
        <v>33.4</v>
      </c>
      <c r="U242">
        <v>23.1</v>
      </c>
      <c r="V242">
        <v>18.3</v>
      </c>
      <c r="W242">
        <v>30</v>
      </c>
      <c r="X242">
        <v>62.3</v>
      </c>
      <c r="Y242">
        <v>170.2</v>
      </c>
      <c r="Z242">
        <v>1</v>
      </c>
    </row>
    <row r="243" spans="1:26">
      <c r="A243">
        <v>242</v>
      </c>
      <c r="B243">
        <v>40.9</v>
      </c>
      <c r="C243">
        <v>25.4</v>
      </c>
      <c r="D243">
        <v>32</v>
      </c>
      <c r="E243">
        <v>20.6</v>
      </c>
      <c r="F243">
        <v>30.2</v>
      </c>
      <c r="G243">
        <v>16.100000000000001</v>
      </c>
      <c r="H243">
        <v>11.5</v>
      </c>
      <c r="I243">
        <v>19.3</v>
      </c>
      <c r="J243">
        <v>15.8</v>
      </c>
      <c r="K243">
        <v>121.8</v>
      </c>
      <c r="L243">
        <v>103.3</v>
      </c>
      <c r="M243">
        <v>85</v>
      </c>
      <c r="N243">
        <v>90.8</v>
      </c>
      <c r="O243">
        <v>97.9</v>
      </c>
      <c r="P243">
        <v>55.2</v>
      </c>
      <c r="Q243">
        <v>35.200000000000003</v>
      </c>
      <c r="R243">
        <v>29.4</v>
      </c>
      <c r="S243">
        <v>34.9</v>
      </c>
      <c r="T243">
        <v>37.299999999999997</v>
      </c>
      <c r="U243">
        <v>23.5</v>
      </c>
      <c r="V243">
        <v>17.3</v>
      </c>
      <c r="W243">
        <v>26</v>
      </c>
      <c r="X243">
        <v>82.7</v>
      </c>
      <c r="Y243">
        <v>177.8</v>
      </c>
      <c r="Z243">
        <v>1</v>
      </c>
    </row>
    <row r="244" spans="1:26">
      <c r="A244">
        <v>243</v>
      </c>
      <c r="B244">
        <v>41.7</v>
      </c>
      <c r="C244">
        <v>27.3</v>
      </c>
      <c r="D244">
        <v>31.5</v>
      </c>
      <c r="E244">
        <v>21.8</v>
      </c>
      <c r="F244">
        <v>29.7</v>
      </c>
      <c r="G244">
        <v>14.9</v>
      </c>
      <c r="H244">
        <v>11.8</v>
      </c>
      <c r="I244">
        <v>18.899999999999999</v>
      </c>
      <c r="J244">
        <v>13.6</v>
      </c>
      <c r="K244">
        <v>118.2</v>
      </c>
      <c r="L244">
        <v>101.6</v>
      </c>
      <c r="M244">
        <v>85.7</v>
      </c>
      <c r="N244">
        <v>91</v>
      </c>
      <c r="O244">
        <v>95.9</v>
      </c>
      <c r="P244">
        <v>50.9</v>
      </c>
      <c r="Q244">
        <v>34</v>
      </c>
      <c r="R244">
        <v>28.4</v>
      </c>
      <c r="S244">
        <v>35</v>
      </c>
      <c r="T244">
        <v>34.299999999999997</v>
      </c>
      <c r="U244">
        <v>21.1</v>
      </c>
      <c r="V244">
        <v>16.3</v>
      </c>
      <c r="W244">
        <v>51</v>
      </c>
      <c r="X244">
        <v>79.099999999999994</v>
      </c>
      <c r="Y244">
        <v>179.1</v>
      </c>
      <c r="Z244">
        <v>1</v>
      </c>
    </row>
    <row r="245" spans="1:26">
      <c r="A245">
        <v>244</v>
      </c>
      <c r="B245">
        <v>43.8</v>
      </c>
      <c r="C245">
        <v>32.200000000000003</v>
      </c>
      <c r="D245">
        <v>38</v>
      </c>
      <c r="E245">
        <v>25.4</v>
      </c>
      <c r="F245">
        <v>32</v>
      </c>
      <c r="G245">
        <v>16</v>
      </c>
      <c r="H245">
        <v>10.7</v>
      </c>
      <c r="I245">
        <v>21</v>
      </c>
      <c r="J245">
        <v>16.8</v>
      </c>
      <c r="K245">
        <v>126.3</v>
      </c>
      <c r="L245">
        <v>103.1</v>
      </c>
      <c r="M245">
        <v>96.5</v>
      </c>
      <c r="N245">
        <v>99</v>
      </c>
      <c r="O245">
        <v>111.8</v>
      </c>
      <c r="P245">
        <v>62.3</v>
      </c>
      <c r="Q245">
        <v>34.799999999999997</v>
      </c>
      <c r="R245">
        <v>27.5</v>
      </c>
      <c r="S245">
        <v>41.7</v>
      </c>
      <c r="T245">
        <v>37</v>
      </c>
      <c r="U245">
        <v>24.3</v>
      </c>
      <c r="V245">
        <v>16.7</v>
      </c>
      <c r="W245">
        <v>30</v>
      </c>
      <c r="X245">
        <v>98.2</v>
      </c>
      <c r="Y245">
        <v>190.5</v>
      </c>
      <c r="Z245">
        <v>1</v>
      </c>
    </row>
    <row r="246" spans="1:26">
      <c r="A246">
        <v>245</v>
      </c>
      <c r="B246">
        <v>41.9</v>
      </c>
      <c r="C246">
        <v>28</v>
      </c>
      <c r="D246">
        <v>33.1</v>
      </c>
      <c r="E246">
        <v>26.4</v>
      </c>
      <c r="F246">
        <v>29.9</v>
      </c>
      <c r="G246">
        <v>15.6</v>
      </c>
      <c r="H246">
        <v>11.5</v>
      </c>
      <c r="I246">
        <v>21.2</v>
      </c>
      <c r="J246">
        <v>15.9</v>
      </c>
      <c r="K246">
        <v>121</v>
      </c>
      <c r="L246">
        <v>104.6</v>
      </c>
      <c r="M246">
        <v>82.4</v>
      </c>
      <c r="N246">
        <v>85.7</v>
      </c>
      <c r="O246">
        <v>99.9</v>
      </c>
      <c r="P246">
        <v>63.3</v>
      </c>
      <c r="Q246">
        <v>38.6</v>
      </c>
      <c r="R246">
        <v>32</v>
      </c>
      <c r="S246">
        <v>38.4</v>
      </c>
      <c r="T246">
        <v>39.799999999999997</v>
      </c>
      <c r="U246">
        <v>25.4</v>
      </c>
      <c r="V246">
        <v>18.100000000000001</v>
      </c>
      <c r="W246">
        <v>24</v>
      </c>
      <c r="X246">
        <v>84.1</v>
      </c>
      <c r="Y246">
        <v>177.8</v>
      </c>
      <c r="Z246">
        <v>1</v>
      </c>
    </row>
    <row r="247" spans="1:26">
      <c r="A247">
        <v>246</v>
      </c>
      <c r="B247">
        <v>43</v>
      </c>
      <c r="C247">
        <v>27.8</v>
      </c>
      <c r="D247">
        <v>34.200000000000003</v>
      </c>
      <c r="E247">
        <v>21.4</v>
      </c>
      <c r="F247">
        <v>31.5</v>
      </c>
      <c r="G247">
        <v>14.3</v>
      </c>
      <c r="H247">
        <v>11.1</v>
      </c>
      <c r="I247">
        <v>21</v>
      </c>
      <c r="J247">
        <v>14.8</v>
      </c>
      <c r="K247">
        <v>123.1</v>
      </c>
      <c r="L247">
        <v>104.3</v>
      </c>
      <c r="M247">
        <v>86.3</v>
      </c>
      <c r="N247">
        <v>87.8</v>
      </c>
      <c r="O247">
        <v>103.3</v>
      </c>
      <c r="P247">
        <v>59.7</v>
      </c>
      <c r="Q247">
        <v>36.4</v>
      </c>
      <c r="R247">
        <v>30.4</v>
      </c>
      <c r="S247">
        <v>39.299999999999997</v>
      </c>
      <c r="T247">
        <v>42</v>
      </c>
      <c r="U247">
        <v>27.7</v>
      </c>
      <c r="V247">
        <v>18.399999999999999</v>
      </c>
      <c r="W247">
        <v>35</v>
      </c>
      <c r="X247">
        <v>83.2</v>
      </c>
      <c r="Y247">
        <v>180.3</v>
      </c>
      <c r="Z247">
        <v>1</v>
      </c>
    </row>
    <row r="248" spans="1:26">
      <c r="A248">
        <v>247</v>
      </c>
      <c r="B248">
        <v>41.5</v>
      </c>
      <c r="C248">
        <v>28.5</v>
      </c>
      <c r="D248">
        <v>33.5</v>
      </c>
      <c r="E248">
        <v>19.7</v>
      </c>
      <c r="F248">
        <v>29.4</v>
      </c>
      <c r="G248">
        <v>14.5</v>
      </c>
      <c r="H248">
        <v>10.5</v>
      </c>
      <c r="I248">
        <v>19.399999999999999</v>
      </c>
      <c r="J248">
        <v>15.3</v>
      </c>
      <c r="K248">
        <v>114.9</v>
      </c>
      <c r="L248">
        <v>95.9</v>
      </c>
      <c r="M248">
        <v>83.2</v>
      </c>
      <c r="N248">
        <v>88</v>
      </c>
      <c r="O248">
        <v>100.6</v>
      </c>
      <c r="P248">
        <v>57.8</v>
      </c>
      <c r="Q248">
        <v>34</v>
      </c>
      <c r="R248">
        <v>28.2</v>
      </c>
      <c r="S248">
        <v>36.299999999999997</v>
      </c>
      <c r="T248">
        <v>39.6</v>
      </c>
      <c r="U248">
        <v>25.2</v>
      </c>
      <c r="V248">
        <v>17</v>
      </c>
      <c r="W248">
        <v>37</v>
      </c>
      <c r="X248">
        <v>83.2</v>
      </c>
      <c r="Y248">
        <v>180.3</v>
      </c>
      <c r="Z248">
        <v>1</v>
      </c>
    </row>
    <row r="249" spans="1:26">
      <c r="A249">
        <v>248</v>
      </c>
      <c r="B249">
        <v>37.6</v>
      </c>
      <c r="C249">
        <v>25</v>
      </c>
      <c r="D249">
        <v>31.3</v>
      </c>
      <c r="E249">
        <v>16.2</v>
      </c>
      <c r="F249">
        <v>24.9</v>
      </c>
      <c r="G249">
        <v>11.2</v>
      </c>
      <c r="H249">
        <v>9.1999999999999993</v>
      </c>
      <c r="I249">
        <v>17</v>
      </c>
      <c r="J249">
        <v>12.3</v>
      </c>
      <c r="K249">
        <v>95</v>
      </c>
      <c r="L249">
        <v>83</v>
      </c>
      <c r="M249">
        <v>66.5</v>
      </c>
      <c r="N249">
        <v>79</v>
      </c>
      <c r="O249">
        <v>92</v>
      </c>
      <c r="P249">
        <v>53.5</v>
      </c>
      <c r="Q249">
        <v>24.3</v>
      </c>
      <c r="R249">
        <v>20.5</v>
      </c>
      <c r="S249">
        <v>32</v>
      </c>
      <c r="T249">
        <v>32.200000000000003</v>
      </c>
      <c r="U249">
        <v>21</v>
      </c>
      <c r="V249">
        <v>13.5</v>
      </c>
      <c r="W249">
        <v>22</v>
      </c>
      <c r="X249">
        <v>51.6</v>
      </c>
      <c r="Y249">
        <v>161.19999999999999</v>
      </c>
      <c r="Z249">
        <v>0</v>
      </c>
    </row>
    <row r="250" spans="1:26">
      <c r="A250">
        <v>249</v>
      </c>
      <c r="B250">
        <v>36.700000000000003</v>
      </c>
      <c r="C250">
        <v>26.4</v>
      </c>
      <c r="D250">
        <v>31</v>
      </c>
      <c r="E250">
        <v>16.8</v>
      </c>
      <c r="F250">
        <v>24.5</v>
      </c>
      <c r="G250">
        <v>12.1</v>
      </c>
      <c r="H250">
        <v>9.9</v>
      </c>
      <c r="I250">
        <v>19.3</v>
      </c>
      <c r="J250">
        <v>12.8</v>
      </c>
      <c r="K250">
        <v>99.5</v>
      </c>
      <c r="L250">
        <v>78.5</v>
      </c>
      <c r="M250">
        <v>61.5</v>
      </c>
      <c r="N250">
        <v>70.5</v>
      </c>
      <c r="O250">
        <v>90.5</v>
      </c>
      <c r="P250">
        <v>57.7</v>
      </c>
      <c r="Q250">
        <v>27.8</v>
      </c>
      <c r="R250">
        <v>24</v>
      </c>
      <c r="S250">
        <v>38.5</v>
      </c>
      <c r="T250">
        <v>38.5</v>
      </c>
      <c r="U250">
        <v>22.5</v>
      </c>
      <c r="V250">
        <v>15</v>
      </c>
      <c r="W250">
        <v>20</v>
      </c>
      <c r="X250">
        <v>59</v>
      </c>
      <c r="Y250">
        <v>167.5</v>
      </c>
      <c r="Z250">
        <v>0</v>
      </c>
    </row>
    <row r="251" spans="1:26">
      <c r="A251">
        <v>250</v>
      </c>
      <c r="B251">
        <v>34.799999999999997</v>
      </c>
      <c r="C251">
        <v>25.9</v>
      </c>
      <c r="D251">
        <v>30.2</v>
      </c>
      <c r="E251">
        <v>16.399999999999999</v>
      </c>
      <c r="F251">
        <v>24.2</v>
      </c>
      <c r="G251">
        <v>11.3</v>
      </c>
      <c r="H251">
        <v>8.9</v>
      </c>
      <c r="I251">
        <v>17</v>
      </c>
      <c r="J251">
        <v>12.2</v>
      </c>
      <c r="K251">
        <v>88</v>
      </c>
      <c r="L251">
        <v>75</v>
      </c>
      <c r="M251">
        <v>61.2</v>
      </c>
      <c r="N251">
        <v>66.5</v>
      </c>
      <c r="O251">
        <v>91</v>
      </c>
      <c r="P251">
        <v>53</v>
      </c>
      <c r="Q251">
        <v>24</v>
      </c>
      <c r="R251">
        <v>22</v>
      </c>
      <c r="S251">
        <v>32.5</v>
      </c>
      <c r="T251">
        <v>32.5</v>
      </c>
      <c r="U251">
        <v>19</v>
      </c>
      <c r="V251">
        <v>14</v>
      </c>
      <c r="W251">
        <v>19</v>
      </c>
      <c r="X251">
        <v>49.2</v>
      </c>
      <c r="Y251">
        <v>159.5</v>
      </c>
      <c r="Z251">
        <v>0</v>
      </c>
    </row>
    <row r="252" spans="1:26">
      <c r="A252">
        <v>251</v>
      </c>
      <c r="B252">
        <v>36.6</v>
      </c>
      <c r="C252">
        <v>27.9</v>
      </c>
      <c r="D252">
        <v>31.8</v>
      </c>
      <c r="E252">
        <v>19.3</v>
      </c>
      <c r="F252">
        <v>24.9</v>
      </c>
      <c r="G252">
        <v>12.3</v>
      </c>
      <c r="H252">
        <v>9.5</v>
      </c>
      <c r="I252">
        <v>18.600000000000001</v>
      </c>
      <c r="J252">
        <v>13</v>
      </c>
      <c r="K252">
        <v>97</v>
      </c>
      <c r="L252">
        <v>86.5</v>
      </c>
      <c r="M252">
        <v>78</v>
      </c>
      <c r="N252">
        <v>91</v>
      </c>
      <c r="O252">
        <v>99.5</v>
      </c>
      <c r="P252">
        <v>61.5</v>
      </c>
      <c r="Q252">
        <v>28</v>
      </c>
      <c r="R252">
        <v>24</v>
      </c>
      <c r="S252">
        <v>35.200000000000003</v>
      </c>
      <c r="T252">
        <v>36.700000000000003</v>
      </c>
      <c r="U252">
        <v>23</v>
      </c>
      <c r="V252">
        <v>15</v>
      </c>
      <c r="W252">
        <v>25</v>
      </c>
      <c r="X252">
        <v>63</v>
      </c>
      <c r="Y252">
        <v>157</v>
      </c>
      <c r="Z252">
        <v>0</v>
      </c>
    </row>
    <row r="253" spans="1:26">
      <c r="A253">
        <v>252</v>
      </c>
      <c r="B253">
        <v>35.5</v>
      </c>
      <c r="C253">
        <v>28.2</v>
      </c>
      <c r="D253">
        <v>31</v>
      </c>
      <c r="E253">
        <v>18.2</v>
      </c>
      <c r="F253">
        <v>26.2</v>
      </c>
      <c r="G253">
        <v>11.5</v>
      </c>
      <c r="H253">
        <v>9.1</v>
      </c>
      <c r="I253">
        <v>17.2</v>
      </c>
      <c r="J253">
        <v>12.4</v>
      </c>
      <c r="K253">
        <v>103.3</v>
      </c>
      <c r="L253">
        <v>91</v>
      </c>
      <c r="M253">
        <v>70.5</v>
      </c>
      <c r="N253">
        <v>80.5</v>
      </c>
      <c r="O253">
        <v>91.5</v>
      </c>
      <c r="P253">
        <v>55</v>
      </c>
      <c r="Q253">
        <v>26.9</v>
      </c>
      <c r="R253">
        <v>22.7</v>
      </c>
      <c r="S253">
        <v>33</v>
      </c>
      <c r="T253">
        <v>33.299999999999997</v>
      </c>
      <c r="U253">
        <v>19.899999999999999</v>
      </c>
      <c r="V253">
        <v>14.5</v>
      </c>
      <c r="W253">
        <v>21</v>
      </c>
      <c r="X253">
        <v>53.6</v>
      </c>
      <c r="Y253">
        <v>155.80000000000001</v>
      </c>
      <c r="Z253">
        <v>0</v>
      </c>
    </row>
    <row r="254" spans="1:26">
      <c r="A254">
        <v>253</v>
      </c>
      <c r="B254">
        <v>37</v>
      </c>
      <c r="C254">
        <v>28</v>
      </c>
      <c r="D254">
        <v>32</v>
      </c>
      <c r="E254">
        <v>15.1</v>
      </c>
      <c r="F254">
        <v>25.7</v>
      </c>
      <c r="G254">
        <v>12.5</v>
      </c>
      <c r="H254">
        <v>10</v>
      </c>
      <c r="I254">
        <v>17.2</v>
      </c>
      <c r="J254">
        <v>13.2</v>
      </c>
      <c r="K254">
        <v>93.5</v>
      </c>
      <c r="L254">
        <v>79.5</v>
      </c>
      <c r="M254">
        <v>66.5</v>
      </c>
      <c r="N254">
        <v>78.5</v>
      </c>
      <c r="O254">
        <v>94</v>
      </c>
      <c r="P254">
        <v>54</v>
      </c>
      <c r="Q254">
        <v>26.5</v>
      </c>
      <c r="R254">
        <v>22.5</v>
      </c>
      <c r="S254">
        <v>34</v>
      </c>
      <c r="T254">
        <v>35</v>
      </c>
      <c r="U254">
        <v>23</v>
      </c>
      <c r="V254">
        <v>14.5</v>
      </c>
      <c r="W254">
        <v>23</v>
      </c>
      <c r="X254">
        <v>59</v>
      </c>
      <c r="Y254">
        <v>170</v>
      </c>
      <c r="Z254">
        <v>0</v>
      </c>
    </row>
    <row r="255" spans="1:26">
      <c r="A255">
        <v>254</v>
      </c>
      <c r="B255">
        <v>35.5</v>
      </c>
      <c r="C255">
        <v>26.5</v>
      </c>
      <c r="D255">
        <v>29.2</v>
      </c>
      <c r="E255">
        <v>15.4</v>
      </c>
      <c r="F255">
        <v>24.5</v>
      </c>
      <c r="G255">
        <v>12.3</v>
      </c>
      <c r="H255">
        <v>9.4</v>
      </c>
      <c r="I255">
        <v>17.2</v>
      </c>
      <c r="J255">
        <v>12</v>
      </c>
      <c r="K255">
        <v>93.3</v>
      </c>
      <c r="L255">
        <v>77</v>
      </c>
      <c r="M255">
        <v>58</v>
      </c>
      <c r="N255">
        <v>64</v>
      </c>
      <c r="O255">
        <v>85.5</v>
      </c>
      <c r="P255">
        <v>49.5</v>
      </c>
      <c r="Q255">
        <v>24.1</v>
      </c>
      <c r="R255">
        <v>22</v>
      </c>
      <c r="S255">
        <v>32.5</v>
      </c>
      <c r="T255">
        <v>32</v>
      </c>
      <c r="U255">
        <v>19</v>
      </c>
      <c r="V255">
        <v>13.9</v>
      </c>
      <c r="W255">
        <v>26</v>
      </c>
      <c r="X255">
        <v>47.6</v>
      </c>
      <c r="Y255">
        <v>159.1</v>
      </c>
      <c r="Z255">
        <v>0</v>
      </c>
    </row>
    <row r="256" spans="1:26">
      <c r="A256">
        <v>255</v>
      </c>
      <c r="B256">
        <v>37.4</v>
      </c>
      <c r="C256">
        <v>30.2</v>
      </c>
      <c r="D256">
        <v>33.200000000000003</v>
      </c>
      <c r="E256">
        <v>18.8</v>
      </c>
      <c r="F256">
        <v>26.6</v>
      </c>
      <c r="G256">
        <v>13.3</v>
      </c>
      <c r="H256">
        <v>10.7</v>
      </c>
      <c r="I256">
        <v>19.8</v>
      </c>
      <c r="J256">
        <v>13.8</v>
      </c>
      <c r="K256">
        <v>94.5</v>
      </c>
      <c r="L256">
        <v>88</v>
      </c>
      <c r="M256">
        <v>74.5</v>
      </c>
      <c r="N256">
        <v>87</v>
      </c>
      <c r="O256">
        <v>104</v>
      </c>
      <c r="P256">
        <v>64</v>
      </c>
      <c r="Q256">
        <v>29.2</v>
      </c>
      <c r="R256">
        <v>26.2</v>
      </c>
      <c r="S256">
        <v>38.5</v>
      </c>
      <c r="T256">
        <v>38</v>
      </c>
      <c r="U256">
        <v>22</v>
      </c>
      <c r="V256">
        <v>16.8</v>
      </c>
      <c r="W256">
        <v>22</v>
      </c>
      <c r="X256">
        <v>69.8</v>
      </c>
      <c r="Y256">
        <v>166</v>
      </c>
      <c r="Z256">
        <v>0</v>
      </c>
    </row>
    <row r="257" spans="1:26">
      <c r="A257">
        <v>256</v>
      </c>
      <c r="B257">
        <v>37.799999999999997</v>
      </c>
      <c r="C257">
        <v>29</v>
      </c>
      <c r="D257">
        <v>32.6</v>
      </c>
      <c r="E257">
        <v>18.600000000000001</v>
      </c>
      <c r="F257">
        <v>25</v>
      </c>
      <c r="G257">
        <v>12.1</v>
      </c>
      <c r="H257">
        <v>9.8000000000000007</v>
      </c>
      <c r="I257">
        <v>17.8</v>
      </c>
      <c r="J257">
        <v>12.7</v>
      </c>
      <c r="K257">
        <v>98.6</v>
      </c>
      <c r="L257">
        <v>85</v>
      </c>
      <c r="M257">
        <v>73.5</v>
      </c>
      <c r="N257">
        <v>92</v>
      </c>
      <c r="O257">
        <v>104.1</v>
      </c>
      <c r="P257">
        <v>65.3</v>
      </c>
      <c r="Q257">
        <v>29</v>
      </c>
      <c r="R257">
        <v>23.4</v>
      </c>
      <c r="S257">
        <v>35.299999999999997</v>
      </c>
      <c r="T257">
        <v>37.4</v>
      </c>
      <c r="U257">
        <v>21.6</v>
      </c>
      <c r="V257">
        <v>15.2</v>
      </c>
      <c r="W257">
        <v>28</v>
      </c>
      <c r="X257">
        <v>66.8</v>
      </c>
      <c r="Y257">
        <v>176.2</v>
      </c>
      <c r="Z257">
        <v>0</v>
      </c>
    </row>
    <row r="258" spans="1:26">
      <c r="A258">
        <v>257</v>
      </c>
      <c r="B258">
        <v>38.6</v>
      </c>
      <c r="C258">
        <v>28.8</v>
      </c>
      <c r="D258">
        <v>33.200000000000003</v>
      </c>
      <c r="E258">
        <v>19.7</v>
      </c>
      <c r="F258">
        <v>29.4</v>
      </c>
      <c r="G258">
        <v>13.4</v>
      </c>
      <c r="H258">
        <v>11.5</v>
      </c>
      <c r="I258">
        <v>20.9</v>
      </c>
      <c r="J258">
        <v>13.2</v>
      </c>
      <c r="K258">
        <v>115.5</v>
      </c>
      <c r="L258">
        <v>98.8</v>
      </c>
      <c r="M258">
        <v>90.5</v>
      </c>
      <c r="N258">
        <v>103.5</v>
      </c>
      <c r="O258">
        <v>108.1</v>
      </c>
      <c r="P258">
        <v>61.1</v>
      </c>
      <c r="Q258">
        <v>33.6</v>
      </c>
      <c r="R258">
        <v>26.6</v>
      </c>
      <c r="S258">
        <v>37.200000000000003</v>
      </c>
      <c r="T258">
        <v>35.799999999999997</v>
      </c>
      <c r="U258">
        <v>22.6</v>
      </c>
      <c r="V258">
        <v>16.3</v>
      </c>
      <c r="W258">
        <v>40</v>
      </c>
      <c r="X258">
        <v>75.2</v>
      </c>
      <c r="Y258">
        <v>160.19999999999999</v>
      </c>
      <c r="Z258">
        <v>0</v>
      </c>
    </row>
    <row r="259" spans="1:26">
      <c r="A259">
        <v>258</v>
      </c>
      <c r="B259">
        <v>37.6</v>
      </c>
      <c r="C259">
        <v>28.5</v>
      </c>
      <c r="D259">
        <v>32.200000000000003</v>
      </c>
      <c r="E259">
        <v>15.5</v>
      </c>
      <c r="F259">
        <v>24.3</v>
      </c>
      <c r="G259">
        <v>11.8</v>
      </c>
      <c r="H259">
        <v>8.6</v>
      </c>
      <c r="I259">
        <v>17.100000000000001</v>
      </c>
      <c r="J259">
        <v>11.9</v>
      </c>
      <c r="K259">
        <v>97.9</v>
      </c>
      <c r="L259">
        <v>79</v>
      </c>
      <c r="M259">
        <v>66.5</v>
      </c>
      <c r="N259">
        <v>74</v>
      </c>
      <c r="O259">
        <v>90.3</v>
      </c>
      <c r="P259">
        <v>52</v>
      </c>
      <c r="Q259">
        <v>24.8</v>
      </c>
      <c r="R259">
        <v>21</v>
      </c>
      <c r="S259">
        <v>32.200000000000003</v>
      </c>
      <c r="T259">
        <v>32.5</v>
      </c>
      <c r="U259">
        <v>19.899999999999999</v>
      </c>
      <c r="V259">
        <v>13.8</v>
      </c>
      <c r="W259">
        <v>32</v>
      </c>
      <c r="X259">
        <v>55.2</v>
      </c>
      <c r="Y259">
        <v>172.5</v>
      </c>
      <c r="Z259">
        <v>0</v>
      </c>
    </row>
    <row r="260" spans="1:26">
      <c r="A260">
        <v>259</v>
      </c>
      <c r="B260">
        <v>36</v>
      </c>
      <c r="C260">
        <v>25.6</v>
      </c>
      <c r="D260">
        <v>31.5</v>
      </c>
      <c r="E260">
        <v>15.4</v>
      </c>
      <c r="F260">
        <v>25.5</v>
      </c>
      <c r="G260">
        <v>12.8</v>
      </c>
      <c r="H260">
        <v>9.6999999999999993</v>
      </c>
      <c r="I260">
        <v>17.600000000000001</v>
      </c>
      <c r="J260">
        <v>13.2</v>
      </c>
      <c r="K260">
        <v>97.7</v>
      </c>
      <c r="L260">
        <v>77.599999999999994</v>
      </c>
      <c r="M260">
        <v>61</v>
      </c>
      <c r="N260">
        <v>71.8</v>
      </c>
      <c r="O260">
        <v>91.6</v>
      </c>
      <c r="P260">
        <v>53</v>
      </c>
      <c r="Q260">
        <v>25.4</v>
      </c>
      <c r="R260">
        <v>22.6</v>
      </c>
      <c r="S260">
        <v>34</v>
      </c>
      <c r="T260">
        <v>34.5</v>
      </c>
      <c r="U260">
        <v>20.5</v>
      </c>
      <c r="V260">
        <v>15.3</v>
      </c>
      <c r="W260">
        <v>25</v>
      </c>
      <c r="X260">
        <v>54.2</v>
      </c>
      <c r="Y260">
        <v>170.9</v>
      </c>
      <c r="Z260">
        <v>0</v>
      </c>
    </row>
    <row r="261" spans="1:26">
      <c r="A261">
        <v>260</v>
      </c>
      <c r="B261">
        <v>39.5</v>
      </c>
      <c r="C261">
        <v>30</v>
      </c>
      <c r="D261">
        <v>31.7</v>
      </c>
      <c r="E261">
        <v>17.3</v>
      </c>
      <c r="F261">
        <v>27.3</v>
      </c>
      <c r="G261">
        <v>12.8</v>
      </c>
      <c r="H261">
        <v>9.1999999999999993</v>
      </c>
      <c r="I261">
        <v>18.100000000000001</v>
      </c>
      <c r="J261">
        <v>12.4</v>
      </c>
      <c r="K261">
        <v>100.5</v>
      </c>
      <c r="L261">
        <v>85</v>
      </c>
      <c r="M261">
        <v>69.5</v>
      </c>
      <c r="N261">
        <v>81.5</v>
      </c>
      <c r="O261">
        <v>94.4</v>
      </c>
      <c r="P261">
        <v>55.8</v>
      </c>
      <c r="Q261">
        <v>25.9</v>
      </c>
      <c r="R261">
        <v>22.9</v>
      </c>
      <c r="S261">
        <v>36.1</v>
      </c>
      <c r="T261">
        <v>35.299999999999997</v>
      </c>
      <c r="U261">
        <v>20.9</v>
      </c>
      <c r="V261">
        <v>14.4</v>
      </c>
      <c r="W261">
        <v>25</v>
      </c>
      <c r="X261">
        <v>62.5</v>
      </c>
      <c r="Y261">
        <v>172.9</v>
      </c>
      <c r="Z261">
        <v>0</v>
      </c>
    </row>
    <row r="262" spans="1:26">
      <c r="A262">
        <v>261</v>
      </c>
      <c r="B262">
        <v>34</v>
      </c>
      <c r="C262">
        <v>25</v>
      </c>
      <c r="D262">
        <v>27</v>
      </c>
      <c r="E262">
        <v>16.899999999999999</v>
      </c>
      <c r="F262">
        <v>22.6</v>
      </c>
      <c r="G262">
        <v>10.6</v>
      </c>
      <c r="H262">
        <v>8.3000000000000007</v>
      </c>
      <c r="I262">
        <v>15.9</v>
      </c>
      <c r="J262">
        <v>11.6</v>
      </c>
      <c r="K262">
        <v>88.7</v>
      </c>
      <c r="L262">
        <v>76.7</v>
      </c>
      <c r="M262">
        <v>62</v>
      </c>
      <c r="N262">
        <v>74.099999999999994</v>
      </c>
      <c r="O262">
        <v>80.900000000000006</v>
      </c>
      <c r="P262">
        <v>48.8</v>
      </c>
      <c r="Q262">
        <v>24</v>
      </c>
      <c r="R262">
        <v>20.5</v>
      </c>
      <c r="S262">
        <v>30.8</v>
      </c>
      <c r="T262">
        <v>30.4</v>
      </c>
      <c r="U262">
        <v>17.899999999999999</v>
      </c>
      <c r="V262">
        <v>13.2</v>
      </c>
      <c r="W262">
        <v>29</v>
      </c>
      <c r="X262">
        <v>42</v>
      </c>
      <c r="Y262">
        <v>153.4</v>
      </c>
      <c r="Z262">
        <v>0</v>
      </c>
    </row>
    <row r="263" spans="1:26">
      <c r="A263">
        <v>262</v>
      </c>
      <c r="B263">
        <v>35</v>
      </c>
      <c r="C263">
        <v>26.5</v>
      </c>
      <c r="D263">
        <v>31.6</v>
      </c>
      <c r="E263">
        <v>18.3</v>
      </c>
      <c r="F263">
        <v>23.7</v>
      </c>
      <c r="G263">
        <v>11.5</v>
      </c>
      <c r="H263">
        <v>8.6</v>
      </c>
      <c r="I263">
        <v>16.8</v>
      </c>
      <c r="J263">
        <v>12.2</v>
      </c>
      <c r="K263">
        <v>96.6</v>
      </c>
      <c r="L263">
        <v>76.7</v>
      </c>
      <c r="M263">
        <v>63.4</v>
      </c>
      <c r="N263">
        <v>69</v>
      </c>
      <c r="O263">
        <v>87.7</v>
      </c>
      <c r="P263">
        <v>54</v>
      </c>
      <c r="Q263">
        <v>25.6</v>
      </c>
      <c r="R263">
        <v>21.6</v>
      </c>
      <c r="S263">
        <v>34.4</v>
      </c>
      <c r="T263">
        <v>32.799999999999997</v>
      </c>
      <c r="U263">
        <v>19.100000000000001</v>
      </c>
      <c r="V263">
        <v>13.8</v>
      </c>
      <c r="W263">
        <v>22</v>
      </c>
      <c r="X263">
        <v>50</v>
      </c>
      <c r="Y263">
        <v>160</v>
      </c>
      <c r="Z263">
        <v>0</v>
      </c>
    </row>
    <row r="264" spans="1:26">
      <c r="A264">
        <v>263</v>
      </c>
      <c r="B264">
        <v>35.6</v>
      </c>
      <c r="C264">
        <v>25.8</v>
      </c>
      <c r="D264">
        <v>32</v>
      </c>
      <c r="E264">
        <v>16.2</v>
      </c>
      <c r="F264">
        <v>25.7</v>
      </c>
      <c r="G264">
        <v>11.5</v>
      </c>
      <c r="H264">
        <v>9</v>
      </c>
      <c r="I264">
        <v>17.2</v>
      </c>
      <c r="J264">
        <v>11.8</v>
      </c>
      <c r="K264">
        <v>92</v>
      </c>
      <c r="L264">
        <v>82</v>
      </c>
      <c r="M264">
        <v>71</v>
      </c>
      <c r="N264">
        <v>69</v>
      </c>
      <c r="O264">
        <v>88.5</v>
      </c>
      <c r="P264">
        <v>54.5</v>
      </c>
      <c r="Q264">
        <v>26</v>
      </c>
      <c r="R264">
        <v>21.8</v>
      </c>
      <c r="S264">
        <v>33.5</v>
      </c>
      <c r="T264">
        <v>35</v>
      </c>
      <c r="U264">
        <v>21</v>
      </c>
      <c r="V264">
        <v>14</v>
      </c>
      <c r="W264">
        <v>25</v>
      </c>
      <c r="X264">
        <v>49.8</v>
      </c>
      <c r="Y264">
        <v>147.19999999999999</v>
      </c>
      <c r="Z264">
        <v>0</v>
      </c>
    </row>
    <row r="265" spans="1:26">
      <c r="A265">
        <v>264</v>
      </c>
      <c r="B265">
        <v>36.200000000000003</v>
      </c>
      <c r="C265">
        <v>27.4</v>
      </c>
      <c r="D265">
        <v>29.5</v>
      </c>
      <c r="E265">
        <v>14.6</v>
      </c>
      <c r="F265">
        <v>23.9</v>
      </c>
      <c r="G265">
        <v>11.2</v>
      </c>
      <c r="H265">
        <v>9.6</v>
      </c>
      <c r="I265">
        <v>16.7</v>
      </c>
      <c r="J265">
        <v>12.6</v>
      </c>
      <c r="K265">
        <v>90</v>
      </c>
      <c r="L265">
        <v>79</v>
      </c>
      <c r="M265">
        <v>59</v>
      </c>
      <c r="N265">
        <v>79</v>
      </c>
      <c r="O265">
        <v>88.5</v>
      </c>
      <c r="P265">
        <v>51.2</v>
      </c>
      <c r="Q265">
        <v>23.5</v>
      </c>
      <c r="R265">
        <v>21</v>
      </c>
      <c r="S265">
        <v>32.5</v>
      </c>
      <c r="T265">
        <v>29.6</v>
      </c>
      <c r="U265">
        <v>18.5</v>
      </c>
      <c r="V265">
        <v>14.5</v>
      </c>
      <c r="W265">
        <v>23</v>
      </c>
      <c r="X265">
        <v>49.2</v>
      </c>
      <c r="Y265">
        <v>168.2</v>
      </c>
      <c r="Z265">
        <v>0</v>
      </c>
    </row>
    <row r="266" spans="1:26">
      <c r="A266">
        <v>265</v>
      </c>
      <c r="B266">
        <v>39</v>
      </c>
      <c r="C266">
        <v>28.4</v>
      </c>
      <c r="D266">
        <v>34.9</v>
      </c>
      <c r="E266">
        <v>19.600000000000001</v>
      </c>
      <c r="F266">
        <v>26.7</v>
      </c>
      <c r="G266">
        <v>13.4</v>
      </c>
      <c r="H266">
        <v>11</v>
      </c>
      <c r="I266">
        <v>18.899999999999999</v>
      </c>
      <c r="J266">
        <v>13.6</v>
      </c>
      <c r="K266">
        <v>104</v>
      </c>
      <c r="L266">
        <v>89.5</v>
      </c>
      <c r="M266">
        <v>74</v>
      </c>
      <c r="N266">
        <v>92</v>
      </c>
      <c r="O266">
        <v>101</v>
      </c>
      <c r="P266">
        <v>61.5</v>
      </c>
      <c r="Q266">
        <v>31</v>
      </c>
      <c r="R266">
        <v>26.5</v>
      </c>
      <c r="S266">
        <v>38.6</v>
      </c>
      <c r="T266">
        <v>38.6</v>
      </c>
      <c r="U266">
        <v>23.8</v>
      </c>
      <c r="V266">
        <v>17</v>
      </c>
      <c r="W266">
        <v>37</v>
      </c>
      <c r="X266">
        <v>73.2</v>
      </c>
      <c r="Y266">
        <v>175</v>
      </c>
      <c r="Z266">
        <v>0</v>
      </c>
    </row>
    <row r="267" spans="1:26">
      <c r="A267">
        <v>266</v>
      </c>
      <c r="B267">
        <v>32.6</v>
      </c>
      <c r="C267">
        <v>25.6</v>
      </c>
      <c r="D267">
        <v>30</v>
      </c>
      <c r="E267">
        <v>15.3</v>
      </c>
      <c r="F267">
        <v>22.6</v>
      </c>
      <c r="G267">
        <v>10.3</v>
      </c>
      <c r="H267">
        <v>8.1</v>
      </c>
      <c r="I267">
        <v>16.2</v>
      </c>
      <c r="J267">
        <v>11.6</v>
      </c>
      <c r="K267">
        <v>90.1</v>
      </c>
      <c r="L267">
        <v>73.5</v>
      </c>
      <c r="M267">
        <v>60.5</v>
      </c>
      <c r="N267">
        <v>68.3</v>
      </c>
      <c r="O267">
        <v>88.5</v>
      </c>
      <c r="P267">
        <v>54</v>
      </c>
      <c r="Q267">
        <v>24.6</v>
      </c>
      <c r="R267">
        <v>20.6</v>
      </c>
      <c r="S267">
        <v>29</v>
      </c>
      <c r="T267">
        <v>33</v>
      </c>
      <c r="U267">
        <v>19</v>
      </c>
      <c r="V267">
        <v>13.2</v>
      </c>
      <c r="W267">
        <v>19</v>
      </c>
      <c r="X267">
        <v>47.8</v>
      </c>
      <c r="Y267">
        <v>157</v>
      </c>
      <c r="Z267">
        <v>0</v>
      </c>
    </row>
    <row r="268" spans="1:26">
      <c r="A268">
        <v>267</v>
      </c>
      <c r="B268">
        <v>37.6</v>
      </c>
      <c r="C268">
        <v>30</v>
      </c>
      <c r="D268">
        <v>33.9</v>
      </c>
      <c r="E268">
        <v>19.100000000000001</v>
      </c>
      <c r="F268">
        <v>28.8</v>
      </c>
      <c r="G268">
        <v>13.4</v>
      </c>
      <c r="H268">
        <v>10.5</v>
      </c>
      <c r="I268">
        <v>19.2</v>
      </c>
      <c r="J268">
        <v>13.2</v>
      </c>
      <c r="K268">
        <v>104</v>
      </c>
      <c r="L268">
        <v>90</v>
      </c>
      <c r="M268">
        <v>75</v>
      </c>
      <c r="N268">
        <v>80.5</v>
      </c>
      <c r="O268">
        <v>99</v>
      </c>
      <c r="P268">
        <v>59</v>
      </c>
      <c r="Q268">
        <v>28.7</v>
      </c>
      <c r="R268">
        <v>24.9</v>
      </c>
      <c r="S268">
        <v>37</v>
      </c>
      <c r="T268">
        <v>36.5</v>
      </c>
      <c r="U268">
        <v>20.6</v>
      </c>
      <c r="V268">
        <v>15.9</v>
      </c>
      <c r="W268">
        <v>23</v>
      </c>
      <c r="X268">
        <v>68.8</v>
      </c>
      <c r="Y268">
        <v>167.6</v>
      </c>
      <c r="Z268">
        <v>0</v>
      </c>
    </row>
    <row r="269" spans="1:26">
      <c r="A269">
        <v>268</v>
      </c>
      <c r="B269">
        <v>36.299999999999997</v>
      </c>
      <c r="C269">
        <v>27.5</v>
      </c>
      <c r="D269">
        <v>31</v>
      </c>
      <c r="E269">
        <v>15.4</v>
      </c>
      <c r="F269">
        <v>24</v>
      </c>
      <c r="G269">
        <v>11.1</v>
      </c>
      <c r="H269">
        <v>9.4</v>
      </c>
      <c r="I269">
        <v>16.399999999999999</v>
      </c>
      <c r="J269">
        <v>12.3</v>
      </c>
      <c r="K269">
        <v>91</v>
      </c>
      <c r="L269">
        <v>80</v>
      </c>
      <c r="M269">
        <v>65</v>
      </c>
      <c r="N269">
        <v>78.3</v>
      </c>
      <c r="O269">
        <v>91</v>
      </c>
      <c r="P269">
        <v>53.5</v>
      </c>
      <c r="Q269">
        <v>27</v>
      </c>
      <c r="R269">
        <v>23</v>
      </c>
      <c r="S269">
        <v>32</v>
      </c>
      <c r="T269">
        <v>31.5</v>
      </c>
      <c r="U269">
        <v>22</v>
      </c>
      <c r="V269">
        <v>13.8</v>
      </c>
      <c r="W269">
        <v>25</v>
      </c>
      <c r="X269">
        <v>50.6</v>
      </c>
      <c r="Y269">
        <v>159.5</v>
      </c>
      <c r="Z269">
        <v>0</v>
      </c>
    </row>
    <row r="270" spans="1:26">
      <c r="A270">
        <v>269</v>
      </c>
      <c r="B270">
        <v>38</v>
      </c>
      <c r="C270">
        <v>29.6</v>
      </c>
      <c r="D270">
        <v>32.700000000000003</v>
      </c>
      <c r="E270">
        <v>21.3</v>
      </c>
      <c r="F270">
        <v>28.7</v>
      </c>
      <c r="G270">
        <v>13.7</v>
      </c>
      <c r="H270">
        <v>10.6</v>
      </c>
      <c r="I270">
        <v>21.5</v>
      </c>
      <c r="J270">
        <v>14.4</v>
      </c>
      <c r="K270">
        <v>111.4</v>
      </c>
      <c r="L270">
        <v>94.5</v>
      </c>
      <c r="M270">
        <v>82.2</v>
      </c>
      <c r="N270">
        <v>94.2</v>
      </c>
      <c r="O270">
        <v>110.2</v>
      </c>
      <c r="P270">
        <v>69</v>
      </c>
      <c r="Q270">
        <v>32.5</v>
      </c>
      <c r="R270">
        <v>26.8</v>
      </c>
      <c r="S270">
        <v>40.5</v>
      </c>
      <c r="T270">
        <v>38.6</v>
      </c>
      <c r="U270">
        <v>23</v>
      </c>
      <c r="V270">
        <v>16.600000000000001</v>
      </c>
      <c r="W270">
        <v>26</v>
      </c>
      <c r="X270">
        <v>82.5</v>
      </c>
      <c r="Y270">
        <v>175</v>
      </c>
      <c r="Z270">
        <v>0</v>
      </c>
    </row>
    <row r="271" spans="1:26">
      <c r="A271">
        <v>270</v>
      </c>
      <c r="B271">
        <v>37</v>
      </c>
      <c r="C271">
        <v>27.9</v>
      </c>
      <c r="D271">
        <v>30.8</v>
      </c>
      <c r="E271">
        <v>15.1</v>
      </c>
      <c r="F271">
        <v>26.8</v>
      </c>
      <c r="G271">
        <v>13.2</v>
      </c>
      <c r="H271">
        <v>8.9</v>
      </c>
      <c r="I271">
        <v>18.100000000000001</v>
      </c>
      <c r="J271">
        <v>12.3</v>
      </c>
      <c r="K271">
        <v>96.2</v>
      </c>
      <c r="L271">
        <v>83.8</v>
      </c>
      <c r="M271">
        <v>70.2</v>
      </c>
      <c r="N271">
        <v>82.5</v>
      </c>
      <c r="O271">
        <v>94.2</v>
      </c>
      <c r="P271">
        <v>54.1</v>
      </c>
      <c r="Q271">
        <v>25.9</v>
      </c>
      <c r="R271">
        <v>23.2</v>
      </c>
      <c r="S271">
        <v>34.299999999999997</v>
      </c>
      <c r="T271">
        <v>30.9</v>
      </c>
      <c r="U271">
        <v>19.399999999999999</v>
      </c>
      <c r="V271">
        <v>14.5</v>
      </c>
      <c r="W271">
        <v>24</v>
      </c>
      <c r="X271">
        <v>57.2</v>
      </c>
      <c r="Y271">
        <v>166.8</v>
      </c>
      <c r="Z271">
        <v>0</v>
      </c>
    </row>
    <row r="272" spans="1:26">
      <c r="A272">
        <v>271</v>
      </c>
      <c r="B272">
        <v>42.6</v>
      </c>
      <c r="C272">
        <v>31.8</v>
      </c>
      <c r="D272">
        <v>34.799999999999997</v>
      </c>
      <c r="E272">
        <v>19.899999999999999</v>
      </c>
      <c r="F272">
        <v>30.4</v>
      </c>
      <c r="G272">
        <v>12.5</v>
      </c>
      <c r="H272">
        <v>11</v>
      </c>
      <c r="I272">
        <v>21</v>
      </c>
      <c r="J272">
        <v>14.2</v>
      </c>
      <c r="K272">
        <v>117.1</v>
      </c>
      <c r="L272">
        <v>95.2</v>
      </c>
      <c r="M272">
        <v>85</v>
      </c>
      <c r="N272">
        <v>91.2</v>
      </c>
      <c r="O272">
        <v>111</v>
      </c>
      <c r="P272">
        <v>68</v>
      </c>
      <c r="Q272">
        <v>34.4</v>
      </c>
      <c r="R272">
        <v>28.3</v>
      </c>
      <c r="S272">
        <v>40.1</v>
      </c>
      <c r="T272">
        <v>40</v>
      </c>
      <c r="U272">
        <v>24.2</v>
      </c>
      <c r="V272">
        <v>17.600000000000001</v>
      </c>
      <c r="W272">
        <v>29</v>
      </c>
      <c r="X272">
        <v>87.8</v>
      </c>
      <c r="Y272">
        <v>176.5</v>
      </c>
      <c r="Z272">
        <v>0</v>
      </c>
    </row>
    <row r="273" spans="1:26">
      <c r="A273">
        <v>272</v>
      </c>
      <c r="B273">
        <v>37.5</v>
      </c>
      <c r="C273">
        <v>29.2</v>
      </c>
      <c r="D273">
        <v>35.1</v>
      </c>
      <c r="E273">
        <v>19.600000000000001</v>
      </c>
      <c r="F273">
        <v>27.5</v>
      </c>
      <c r="G273">
        <v>13.1</v>
      </c>
      <c r="H273">
        <v>10.199999999999999</v>
      </c>
      <c r="I273">
        <v>20</v>
      </c>
      <c r="J273">
        <v>13.1</v>
      </c>
      <c r="K273">
        <v>101.5</v>
      </c>
      <c r="L273">
        <v>91</v>
      </c>
      <c r="M273">
        <v>75</v>
      </c>
      <c r="N273">
        <v>85</v>
      </c>
      <c r="O273">
        <v>103</v>
      </c>
      <c r="P273">
        <v>62</v>
      </c>
      <c r="Q273">
        <v>31.5</v>
      </c>
      <c r="R273">
        <v>26.5</v>
      </c>
      <c r="S273">
        <v>38.200000000000003</v>
      </c>
      <c r="T273">
        <v>40</v>
      </c>
      <c r="U273">
        <v>23</v>
      </c>
      <c r="V273">
        <v>16</v>
      </c>
      <c r="W273">
        <v>22</v>
      </c>
      <c r="X273">
        <v>72.8</v>
      </c>
      <c r="Y273">
        <v>170.2</v>
      </c>
      <c r="Z273">
        <v>0</v>
      </c>
    </row>
    <row r="274" spans="1:26">
      <c r="A274">
        <v>273</v>
      </c>
      <c r="B274">
        <v>36.1</v>
      </c>
      <c r="C274">
        <v>28.2</v>
      </c>
      <c r="D274">
        <v>32.299999999999997</v>
      </c>
      <c r="E274">
        <v>15.8</v>
      </c>
      <c r="F274">
        <v>25</v>
      </c>
      <c r="G274">
        <v>12</v>
      </c>
      <c r="H274">
        <v>10.199999999999999</v>
      </c>
      <c r="I274">
        <v>18.399999999999999</v>
      </c>
      <c r="J274">
        <v>12.9</v>
      </c>
      <c r="K274">
        <v>95.1</v>
      </c>
      <c r="L274">
        <v>80</v>
      </c>
      <c r="M274">
        <v>63</v>
      </c>
      <c r="N274">
        <v>76.5</v>
      </c>
      <c r="O274">
        <v>90</v>
      </c>
      <c r="P274">
        <v>51.1</v>
      </c>
      <c r="Q274">
        <v>24.6</v>
      </c>
      <c r="R274">
        <v>22.3</v>
      </c>
      <c r="S274">
        <v>35.200000000000003</v>
      </c>
      <c r="T274">
        <v>33.700000000000003</v>
      </c>
      <c r="U274">
        <v>20.9</v>
      </c>
      <c r="V274">
        <v>15.2</v>
      </c>
      <c r="W274">
        <v>30</v>
      </c>
      <c r="X274">
        <v>54.5</v>
      </c>
      <c r="Y274">
        <v>174</v>
      </c>
      <c r="Z274">
        <v>0</v>
      </c>
    </row>
    <row r="275" spans="1:26">
      <c r="A275">
        <v>274</v>
      </c>
      <c r="B275">
        <v>39.1</v>
      </c>
      <c r="C275">
        <v>27.5</v>
      </c>
      <c r="D275">
        <v>34</v>
      </c>
      <c r="E275">
        <v>17.2</v>
      </c>
      <c r="F275">
        <v>25.6</v>
      </c>
      <c r="G275">
        <v>12.6</v>
      </c>
      <c r="H275">
        <v>10</v>
      </c>
      <c r="I275">
        <v>18</v>
      </c>
      <c r="J275">
        <v>12.7</v>
      </c>
      <c r="K275">
        <v>97.1</v>
      </c>
      <c r="L275">
        <v>81.7</v>
      </c>
      <c r="M275">
        <v>70</v>
      </c>
      <c r="N275">
        <v>81.5</v>
      </c>
      <c r="O275">
        <v>96</v>
      </c>
      <c r="P275">
        <v>57.9</v>
      </c>
      <c r="Q275">
        <v>26.3</v>
      </c>
      <c r="R275">
        <v>22.6</v>
      </c>
      <c r="S275">
        <v>37.200000000000003</v>
      </c>
      <c r="T275">
        <v>36</v>
      </c>
      <c r="U275">
        <v>21</v>
      </c>
      <c r="V275">
        <v>15</v>
      </c>
      <c r="W275">
        <v>23</v>
      </c>
      <c r="X275">
        <v>59.8</v>
      </c>
      <c r="Y275">
        <v>173</v>
      </c>
      <c r="Z275">
        <v>0</v>
      </c>
    </row>
    <row r="276" spans="1:26">
      <c r="A276">
        <v>275</v>
      </c>
      <c r="B276">
        <v>39.6</v>
      </c>
      <c r="C276">
        <v>28.6</v>
      </c>
      <c r="D276">
        <v>31.2</v>
      </c>
      <c r="E276">
        <v>18</v>
      </c>
      <c r="F276">
        <v>27.2</v>
      </c>
      <c r="G276">
        <v>12.4</v>
      </c>
      <c r="H276">
        <v>10.1</v>
      </c>
      <c r="I276">
        <v>19.3</v>
      </c>
      <c r="J276">
        <v>13.8</v>
      </c>
      <c r="K276">
        <v>101.4</v>
      </c>
      <c r="L276">
        <v>89.6</v>
      </c>
      <c r="M276">
        <v>72.599999999999994</v>
      </c>
      <c r="N276">
        <v>86.3</v>
      </c>
      <c r="O276">
        <v>93.7</v>
      </c>
      <c r="P276">
        <v>56.4</v>
      </c>
      <c r="Q276">
        <v>27.4</v>
      </c>
      <c r="R276">
        <v>23.4</v>
      </c>
      <c r="S276">
        <v>37</v>
      </c>
      <c r="T276">
        <v>38.4</v>
      </c>
      <c r="U276">
        <v>21.3</v>
      </c>
      <c r="V276">
        <v>15.6</v>
      </c>
      <c r="W276">
        <v>38</v>
      </c>
      <c r="X276">
        <v>67.3</v>
      </c>
      <c r="Y276">
        <v>179.9</v>
      </c>
      <c r="Z276">
        <v>0</v>
      </c>
    </row>
    <row r="277" spans="1:26">
      <c r="A277">
        <v>276</v>
      </c>
      <c r="B277">
        <v>40.5</v>
      </c>
      <c r="C277">
        <v>29.6</v>
      </c>
      <c r="D277">
        <v>34.9</v>
      </c>
      <c r="E277">
        <v>17.399999999999999</v>
      </c>
      <c r="F277">
        <v>27.5</v>
      </c>
      <c r="G277">
        <v>12.6</v>
      </c>
      <c r="H277">
        <v>10.4</v>
      </c>
      <c r="I277">
        <v>18.8</v>
      </c>
      <c r="J277">
        <v>13.1</v>
      </c>
      <c r="K277">
        <v>103.7</v>
      </c>
      <c r="L277">
        <v>90.9</v>
      </c>
      <c r="M277">
        <v>78.7</v>
      </c>
      <c r="N277">
        <v>83.5</v>
      </c>
      <c r="O277">
        <v>101.5</v>
      </c>
      <c r="P277">
        <v>59.9</v>
      </c>
      <c r="Q277">
        <v>29.5</v>
      </c>
      <c r="R277">
        <v>25.3</v>
      </c>
      <c r="S277">
        <v>35.4</v>
      </c>
      <c r="T277">
        <v>36.700000000000003</v>
      </c>
      <c r="U277">
        <v>21.3</v>
      </c>
      <c r="V277">
        <v>15.6</v>
      </c>
      <c r="W277">
        <v>23</v>
      </c>
      <c r="X277">
        <v>67.8</v>
      </c>
      <c r="Y277">
        <v>170.5</v>
      </c>
      <c r="Z277">
        <v>0</v>
      </c>
    </row>
    <row r="278" spans="1:26">
      <c r="A278">
        <v>277</v>
      </c>
      <c r="B278">
        <v>35</v>
      </c>
      <c r="C278">
        <v>26</v>
      </c>
      <c r="D278">
        <v>29.8</v>
      </c>
      <c r="E278">
        <v>16.100000000000001</v>
      </c>
      <c r="F278">
        <v>22.3</v>
      </c>
      <c r="G278">
        <v>12.4</v>
      </c>
      <c r="H278">
        <v>9.5</v>
      </c>
      <c r="I278">
        <v>17.2</v>
      </c>
      <c r="J278">
        <v>12.3</v>
      </c>
      <c r="K278">
        <v>89.2</v>
      </c>
      <c r="L278">
        <v>78.5</v>
      </c>
      <c r="M278">
        <v>61</v>
      </c>
      <c r="N278">
        <v>73</v>
      </c>
      <c r="O278">
        <v>82.5</v>
      </c>
      <c r="P278">
        <v>49.5</v>
      </c>
      <c r="Q278">
        <v>24.5</v>
      </c>
      <c r="R278">
        <v>22.5</v>
      </c>
      <c r="S278">
        <v>32.5</v>
      </c>
      <c r="T278">
        <v>33</v>
      </c>
      <c r="U278">
        <v>20.5</v>
      </c>
      <c r="V278">
        <v>14.5</v>
      </c>
      <c r="W278">
        <v>19</v>
      </c>
      <c r="X278">
        <v>47</v>
      </c>
      <c r="Y278">
        <v>160</v>
      </c>
      <c r="Z278">
        <v>0</v>
      </c>
    </row>
    <row r="279" spans="1:26">
      <c r="A279">
        <v>278</v>
      </c>
      <c r="B279">
        <v>34.5</v>
      </c>
      <c r="C279">
        <v>26.4</v>
      </c>
      <c r="D279">
        <v>30.1</v>
      </c>
      <c r="E279">
        <v>18.600000000000001</v>
      </c>
      <c r="F279">
        <v>23.5</v>
      </c>
      <c r="G279">
        <v>11.3</v>
      </c>
      <c r="H279">
        <v>8.9</v>
      </c>
      <c r="I279">
        <v>17.2</v>
      </c>
      <c r="J279">
        <v>12.3</v>
      </c>
      <c r="K279">
        <v>86</v>
      </c>
      <c r="L279">
        <v>78</v>
      </c>
      <c r="M279">
        <v>64.2</v>
      </c>
      <c r="N279">
        <v>69.8</v>
      </c>
      <c r="O279">
        <v>89</v>
      </c>
      <c r="P279">
        <v>53</v>
      </c>
      <c r="Q279">
        <v>23.2</v>
      </c>
      <c r="R279">
        <v>21.2</v>
      </c>
      <c r="S279">
        <v>33</v>
      </c>
      <c r="T279">
        <v>31.5</v>
      </c>
      <c r="U279">
        <v>20.5</v>
      </c>
      <c r="V279">
        <v>14</v>
      </c>
      <c r="W279">
        <v>46</v>
      </c>
      <c r="X279">
        <v>46.2</v>
      </c>
      <c r="Y279">
        <v>154.4</v>
      </c>
      <c r="Z279">
        <v>0</v>
      </c>
    </row>
    <row r="280" spans="1:26">
      <c r="A280">
        <v>279</v>
      </c>
      <c r="B280">
        <v>35.6</v>
      </c>
      <c r="C280">
        <v>27.9</v>
      </c>
      <c r="D280">
        <v>32</v>
      </c>
      <c r="E280">
        <v>15.6</v>
      </c>
      <c r="F280">
        <v>23.9</v>
      </c>
      <c r="G280">
        <v>11.9</v>
      </c>
      <c r="H280">
        <v>9.6</v>
      </c>
      <c r="I280">
        <v>18.2</v>
      </c>
      <c r="J280">
        <v>12.7</v>
      </c>
      <c r="K280">
        <v>98.1</v>
      </c>
      <c r="L280">
        <v>80.2</v>
      </c>
      <c r="M280">
        <v>63.1</v>
      </c>
      <c r="N280">
        <v>78.900000000000006</v>
      </c>
      <c r="O280">
        <v>93.9</v>
      </c>
      <c r="P280">
        <v>57.1</v>
      </c>
      <c r="Q280">
        <v>26.4</v>
      </c>
      <c r="R280">
        <v>23.1</v>
      </c>
      <c r="S280">
        <v>35</v>
      </c>
      <c r="T280">
        <v>35</v>
      </c>
      <c r="U280">
        <v>20.100000000000001</v>
      </c>
      <c r="V280">
        <v>14.9</v>
      </c>
      <c r="W280">
        <v>20</v>
      </c>
      <c r="X280">
        <v>55</v>
      </c>
      <c r="Y280">
        <v>162</v>
      </c>
      <c r="Z280">
        <v>0</v>
      </c>
    </row>
    <row r="281" spans="1:26">
      <c r="A281">
        <v>280</v>
      </c>
      <c r="B281">
        <v>39.1</v>
      </c>
      <c r="C281">
        <v>29.7</v>
      </c>
      <c r="D281">
        <v>33.700000000000003</v>
      </c>
      <c r="E281">
        <v>20.100000000000001</v>
      </c>
      <c r="F281">
        <v>29.5</v>
      </c>
      <c r="G281">
        <v>13.2</v>
      </c>
      <c r="H281">
        <v>10</v>
      </c>
      <c r="I281">
        <v>20.3</v>
      </c>
      <c r="J281">
        <v>13.6</v>
      </c>
      <c r="K281">
        <v>114</v>
      </c>
      <c r="L281">
        <v>99</v>
      </c>
      <c r="M281">
        <v>85</v>
      </c>
      <c r="N281">
        <v>92.5</v>
      </c>
      <c r="O281">
        <v>106.4</v>
      </c>
      <c r="P281">
        <v>65.599999999999994</v>
      </c>
      <c r="Q281">
        <v>31.6</v>
      </c>
      <c r="R281">
        <v>26.6</v>
      </c>
      <c r="S281">
        <v>39.6</v>
      </c>
      <c r="T281">
        <v>38.9</v>
      </c>
      <c r="U281">
        <v>23.3</v>
      </c>
      <c r="V281">
        <v>15.9</v>
      </c>
      <c r="W281">
        <v>22</v>
      </c>
      <c r="X281">
        <v>83</v>
      </c>
      <c r="Y281">
        <v>176.5</v>
      </c>
      <c r="Z281">
        <v>0</v>
      </c>
    </row>
    <row r="282" spans="1:26">
      <c r="A282">
        <v>281</v>
      </c>
      <c r="B282">
        <v>36.6</v>
      </c>
      <c r="C282">
        <v>28.2</v>
      </c>
      <c r="D282">
        <v>32</v>
      </c>
      <c r="E282">
        <v>14.3</v>
      </c>
      <c r="F282">
        <v>26</v>
      </c>
      <c r="G282">
        <v>11.8</v>
      </c>
      <c r="H282">
        <v>9.9</v>
      </c>
      <c r="I282">
        <v>18</v>
      </c>
      <c r="J282">
        <v>12.7</v>
      </c>
      <c r="K282">
        <v>95</v>
      </c>
      <c r="L282">
        <v>80</v>
      </c>
      <c r="M282">
        <v>66</v>
      </c>
      <c r="N282">
        <v>78</v>
      </c>
      <c r="O282">
        <v>92</v>
      </c>
      <c r="P282">
        <v>52.5</v>
      </c>
      <c r="Q282">
        <v>25</v>
      </c>
      <c r="R282">
        <v>22.2</v>
      </c>
      <c r="S282">
        <v>33</v>
      </c>
      <c r="T282">
        <v>34.799999999999997</v>
      </c>
      <c r="U282">
        <v>20.5</v>
      </c>
      <c r="V282">
        <v>14.4</v>
      </c>
      <c r="W282">
        <v>25</v>
      </c>
      <c r="X282">
        <v>54.4</v>
      </c>
      <c r="Y282">
        <v>160</v>
      </c>
      <c r="Z282">
        <v>0</v>
      </c>
    </row>
    <row r="283" spans="1:26">
      <c r="A283">
        <v>282</v>
      </c>
      <c r="B283">
        <v>34.799999999999997</v>
      </c>
      <c r="C283">
        <v>26.3</v>
      </c>
      <c r="D283">
        <v>29.9</v>
      </c>
      <c r="E283">
        <v>16</v>
      </c>
      <c r="F283">
        <v>22.9</v>
      </c>
      <c r="G283">
        <v>11.3</v>
      </c>
      <c r="H283">
        <v>9.1999999999999993</v>
      </c>
      <c r="I283">
        <v>16.5</v>
      </c>
      <c r="J283">
        <v>11.8</v>
      </c>
      <c r="K283">
        <v>87</v>
      </c>
      <c r="L283">
        <v>75.5</v>
      </c>
      <c r="M283">
        <v>65</v>
      </c>
      <c r="N283">
        <v>76.7</v>
      </c>
      <c r="O283">
        <v>86</v>
      </c>
      <c r="P283">
        <v>51</v>
      </c>
      <c r="Q283">
        <v>24.5</v>
      </c>
      <c r="R283">
        <v>20.5</v>
      </c>
      <c r="S283">
        <v>31.5</v>
      </c>
      <c r="T283">
        <v>31</v>
      </c>
      <c r="U283">
        <v>20</v>
      </c>
      <c r="V283">
        <v>14</v>
      </c>
      <c r="W283">
        <v>21</v>
      </c>
      <c r="X283">
        <v>45.8</v>
      </c>
      <c r="Y283">
        <v>152</v>
      </c>
      <c r="Z283">
        <v>0</v>
      </c>
    </row>
    <row r="284" spans="1:26">
      <c r="A284">
        <v>283</v>
      </c>
      <c r="B284">
        <v>36.700000000000003</v>
      </c>
      <c r="C284">
        <v>22.1</v>
      </c>
      <c r="D284">
        <v>28.3</v>
      </c>
      <c r="E284">
        <v>16.7</v>
      </c>
      <c r="F284">
        <v>27.5</v>
      </c>
      <c r="G284">
        <v>12.3</v>
      </c>
      <c r="H284">
        <v>10.1</v>
      </c>
      <c r="I284">
        <v>16.8</v>
      </c>
      <c r="J284">
        <v>12.4</v>
      </c>
      <c r="K284">
        <v>100.8</v>
      </c>
      <c r="L284">
        <v>82.6</v>
      </c>
      <c r="M284">
        <v>63.2</v>
      </c>
      <c r="N284">
        <v>70.5</v>
      </c>
      <c r="O284">
        <v>89.1</v>
      </c>
      <c r="P284">
        <v>55.8</v>
      </c>
      <c r="Q284">
        <v>27</v>
      </c>
      <c r="R284">
        <v>23.6</v>
      </c>
      <c r="S284">
        <v>33.6</v>
      </c>
      <c r="T284">
        <v>33.4</v>
      </c>
      <c r="U284">
        <v>20</v>
      </c>
      <c r="V284">
        <v>15.6</v>
      </c>
      <c r="W284">
        <v>23</v>
      </c>
      <c r="X284">
        <v>53.6</v>
      </c>
      <c r="Y284">
        <v>162.1</v>
      </c>
      <c r="Z284">
        <v>0</v>
      </c>
    </row>
    <row r="285" spans="1:26">
      <c r="A285">
        <v>284</v>
      </c>
      <c r="B285">
        <v>39.700000000000003</v>
      </c>
      <c r="C285">
        <v>31.6</v>
      </c>
      <c r="D285">
        <v>34.5</v>
      </c>
      <c r="E285">
        <v>19</v>
      </c>
      <c r="F285">
        <v>24.9</v>
      </c>
      <c r="G285">
        <v>12.7</v>
      </c>
      <c r="H285">
        <v>10.4</v>
      </c>
      <c r="I285">
        <v>18.2</v>
      </c>
      <c r="J285">
        <v>13.1</v>
      </c>
      <c r="K285">
        <v>112.2</v>
      </c>
      <c r="L285">
        <v>94.5</v>
      </c>
      <c r="M285">
        <v>83.6</v>
      </c>
      <c r="N285">
        <v>94.2</v>
      </c>
      <c r="O285">
        <v>104.1</v>
      </c>
      <c r="P285">
        <v>61.5</v>
      </c>
      <c r="Q285">
        <v>31</v>
      </c>
      <c r="R285">
        <v>25.4</v>
      </c>
      <c r="S285">
        <v>37.200000000000003</v>
      </c>
      <c r="T285">
        <v>35.200000000000003</v>
      </c>
      <c r="U285">
        <v>22.3</v>
      </c>
      <c r="V285">
        <v>16.100000000000001</v>
      </c>
      <c r="W285">
        <v>31</v>
      </c>
      <c r="X285">
        <v>73.2</v>
      </c>
      <c r="Y285">
        <v>170</v>
      </c>
      <c r="Z285">
        <v>0</v>
      </c>
    </row>
    <row r="286" spans="1:26">
      <c r="A286">
        <v>285</v>
      </c>
      <c r="B286">
        <v>35.5</v>
      </c>
      <c r="C286">
        <v>24.3</v>
      </c>
      <c r="D286">
        <v>29.5</v>
      </c>
      <c r="E286">
        <v>15</v>
      </c>
      <c r="F286">
        <v>26</v>
      </c>
      <c r="G286">
        <v>11.5</v>
      </c>
      <c r="H286">
        <v>9.4</v>
      </c>
      <c r="I286">
        <v>17.2</v>
      </c>
      <c r="J286">
        <v>12.1</v>
      </c>
      <c r="K286">
        <v>98.7</v>
      </c>
      <c r="L286">
        <v>83.9</v>
      </c>
      <c r="M286">
        <v>68</v>
      </c>
      <c r="N286">
        <v>76.099999999999994</v>
      </c>
      <c r="O286">
        <v>88</v>
      </c>
      <c r="P286">
        <v>52.2</v>
      </c>
      <c r="Q286">
        <v>26.2</v>
      </c>
      <c r="R286">
        <v>23.2</v>
      </c>
      <c r="S286">
        <v>33.200000000000003</v>
      </c>
      <c r="T286">
        <v>35.299999999999997</v>
      </c>
      <c r="U286">
        <v>21.2</v>
      </c>
      <c r="V286">
        <v>14.6</v>
      </c>
      <c r="W286">
        <v>29</v>
      </c>
      <c r="X286">
        <v>52.1</v>
      </c>
      <c r="Y286">
        <v>160.19999999999999</v>
      </c>
      <c r="Z286">
        <v>0</v>
      </c>
    </row>
    <row r="287" spans="1:26">
      <c r="A287">
        <v>286</v>
      </c>
      <c r="B287">
        <v>36</v>
      </c>
      <c r="C287">
        <v>28</v>
      </c>
      <c r="D287">
        <v>30.8</v>
      </c>
      <c r="E287">
        <v>17.3</v>
      </c>
      <c r="F287">
        <v>25.9</v>
      </c>
      <c r="G287">
        <v>12.9</v>
      </c>
      <c r="H287">
        <v>9.8000000000000007</v>
      </c>
      <c r="I287">
        <v>17.8</v>
      </c>
      <c r="J287">
        <v>13.8</v>
      </c>
      <c r="K287">
        <v>100.1</v>
      </c>
      <c r="L287">
        <v>92.8</v>
      </c>
      <c r="M287">
        <v>75.7</v>
      </c>
      <c r="N287">
        <v>88.6</v>
      </c>
      <c r="O287">
        <v>102.6</v>
      </c>
      <c r="P287">
        <v>64.3</v>
      </c>
      <c r="Q287">
        <v>31</v>
      </c>
      <c r="R287">
        <v>24.9</v>
      </c>
      <c r="S287">
        <v>35.5</v>
      </c>
      <c r="T287">
        <v>38</v>
      </c>
      <c r="U287">
        <v>21.5</v>
      </c>
      <c r="V287">
        <v>15.3</v>
      </c>
      <c r="W287">
        <v>19</v>
      </c>
      <c r="X287">
        <v>67.900000000000006</v>
      </c>
      <c r="Y287">
        <v>161.30000000000001</v>
      </c>
      <c r="Z287">
        <v>0</v>
      </c>
    </row>
    <row r="288" spans="1:26">
      <c r="A288">
        <v>287</v>
      </c>
      <c r="B288">
        <v>35.799999999999997</v>
      </c>
      <c r="C288">
        <v>26.4</v>
      </c>
      <c r="D288">
        <v>32.200000000000003</v>
      </c>
      <c r="E288">
        <v>17.3</v>
      </c>
      <c r="F288">
        <v>24.9</v>
      </c>
      <c r="G288">
        <v>12.7</v>
      </c>
      <c r="H288">
        <v>10.4</v>
      </c>
      <c r="I288">
        <v>18.899999999999999</v>
      </c>
      <c r="J288">
        <v>14</v>
      </c>
      <c r="K288">
        <v>100.3</v>
      </c>
      <c r="L288">
        <v>85.3</v>
      </c>
      <c r="M288">
        <v>65.5</v>
      </c>
      <c r="N288">
        <v>74.400000000000006</v>
      </c>
      <c r="O288">
        <v>95.9</v>
      </c>
      <c r="P288">
        <v>53.7</v>
      </c>
      <c r="Q288">
        <v>27.8</v>
      </c>
      <c r="R288">
        <v>23.9</v>
      </c>
      <c r="S288">
        <v>35.6</v>
      </c>
      <c r="T288">
        <v>33.4</v>
      </c>
      <c r="U288">
        <v>21.9</v>
      </c>
      <c r="V288">
        <v>15.2</v>
      </c>
      <c r="W288">
        <v>21</v>
      </c>
      <c r="X288">
        <v>56.6</v>
      </c>
      <c r="Y288">
        <v>166.4</v>
      </c>
      <c r="Z288">
        <v>0</v>
      </c>
    </row>
    <row r="289" spans="1:26">
      <c r="A289">
        <v>288</v>
      </c>
      <c r="B289">
        <v>37.6</v>
      </c>
      <c r="C289">
        <v>27.3</v>
      </c>
      <c r="D289">
        <v>32</v>
      </c>
      <c r="E289">
        <v>18</v>
      </c>
      <c r="F289">
        <v>25.6</v>
      </c>
      <c r="G289">
        <v>12.4</v>
      </c>
      <c r="H289">
        <v>9.4</v>
      </c>
      <c r="I289">
        <v>18.8</v>
      </c>
      <c r="J289">
        <v>13.6</v>
      </c>
      <c r="K289">
        <v>100.5</v>
      </c>
      <c r="L289">
        <v>84.4</v>
      </c>
      <c r="M289">
        <v>66.900000000000006</v>
      </c>
      <c r="N289">
        <v>79.7</v>
      </c>
      <c r="O289">
        <v>98.8</v>
      </c>
      <c r="P289">
        <v>59.2</v>
      </c>
      <c r="Q289">
        <v>28.5</v>
      </c>
      <c r="R289">
        <v>23.7</v>
      </c>
      <c r="S289">
        <v>35.9</v>
      </c>
      <c r="T289">
        <v>34.6</v>
      </c>
      <c r="U289">
        <v>20</v>
      </c>
      <c r="V289">
        <v>15.1</v>
      </c>
      <c r="W289">
        <v>23</v>
      </c>
      <c r="X289">
        <v>62.3</v>
      </c>
      <c r="Y289">
        <v>168.9</v>
      </c>
      <c r="Z289">
        <v>0</v>
      </c>
    </row>
    <row r="290" spans="1:26">
      <c r="A290">
        <v>289</v>
      </c>
      <c r="B290">
        <v>37.6</v>
      </c>
      <c r="C290">
        <v>28.7</v>
      </c>
      <c r="D290">
        <v>30.8</v>
      </c>
      <c r="E290">
        <v>19</v>
      </c>
      <c r="F290">
        <v>25.2</v>
      </c>
      <c r="G290">
        <v>13.1</v>
      </c>
      <c r="H290">
        <v>11.5</v>
      </c>
      <c r="I290">
        <v>18.600000000000001</v>
      </c>
      <c r="J290">
        <v>13.6</v>
      </c>
      <c r="K290">
        <v>101.2</v>
      </c>
      <c r="L290">
        <v>87.6</v>
      </c>
      <c r="M290">
        <v>67.900000000000006</v>
      </c>
      <c r="N290">
        <v>82.7</v>
      </c>
      <c r="O290">
        <v>93.5</v>
      </c>
      <c r="P290">
        <v>57</v>
      </c>
      <c r="Q290">
        <v>29.6</v>
      </c>
      <c r="R290">
        <v>24.5</v>
      </c>
      <c r="S290">
        <v>37.1</v>
      </c>
      <c r="T290">
        <v>36.299999999999997</v>
      </c>
      <c r="U290">
        <v>20.6</v>
      </c>
      <c r="V290">
        <v>15.2</v>
      </c>
      <c r="W290">
        <v>24</v>
      </c>
      <c r="X290">
        <v>58.5</v>
      </c>
      <c r="Y290">
        <v>163.80000000000001</v>
      </c>
      <c r="Z290">
        <v>0</v>
      </c>
    </row>
    <row r="291" spans="1:26">
      <c r="A291">
        <v>290</v>
      </c>
      <c r="B291">
        <v>34.9</v>
      </c>
      <c r="C291">
        <v>28</v>
      </c>
      <c r="D291">
        <v>30.8</v>
      </c>
      <c r="E291">
        <v>15.6</v>
      </c>
      <c r="F291">
        <v>24.2</v>
      </c>
      <c r="G291">
        <v>11.2</v>
      </c>
      <c r="H291">
        <v>9.1999999999999993</v>
      </c>
      <c r="I291">
        <v>17.899999999999999</v>
      </c>
      <c r="J291">
        <v>13.2</v>
      </c>
      <c r="K291">
        <v>96</v>
      </c>
      <c r="L291">
        <v>81</v>
      </c>
      <c r="M291">
        <v>67.8</v>
      </c>
      <c r="N291">
        <v>73</v>
      </c>
      <c r="O291">
        <v>92.9</v>
      </c>
      <c r="P291">
        <v>55.8</v>
      </c>
      <c r="Q291">
        <v>26.3</v>
      </c>
      <c r="R291">
        <v>23</v>
      </c>
      <c r="S291">
        <v>32.299999999999997</v>
      </c>
      <c r="T291">
        <v>30</v>
      </c>
      <c r="U291">
        <v>18.8</v>
      </c>
      <c r="V291">
        <v>14.3</v>
      </c>
      <c r="W291">
        <v>20</v>
      </c>
      <c r="X291">
        <v>54.5</v>
      </c>
      <c r="Y291">
        <v>167.6</v>
      </c>
      <c r="Z291">
        <v>0</v>
      </c>
    </row>
    <row r="292" spans="1:26">
      <c r="A292">
        <v>291</v>
      </c>
      <c r="B292">
        <v>33.299999999999997</v>
      </c>
      <c r="C292">
        <v>24.9</v>
      </c>
      <c r="D292">
        <v>27.8</v>
      </c>
      <c r="E292">
        <v>17.3</v>
      </c>
      <c r="F292">
        <v>23.3</v>
      </c>
      <c r="G292">
        <v>12.8</v>
      </c>
      <c r="H292">
        <v>9.8000000000000007</v>
      </c>
      <c r="I292">
        <v>17.399999999999999</v>
      </c>
      <c r="J292">
        <v>12.9</v>
      </c>
      <c r="K292">
        <v>92.8</v>
      </c>
      <c r="L292">
        <v>84.1</v>
      </c>
      <c r="M292">
        <v>63.2</v>
      </c>
      <c r="N292">
        <v>75</v>
      </c>
      <c r="O292">
        <v>86.9</v>
      </c>
      <c r="P292">
        <v>52.1</v>
      </c>
      <c r="Q292">
        <v>26.5</v>
      </c>
      <c r="R292">
        <v>23.5</v>
      </c>
      <c r="S292">
        <v>32.299999999999997</v>
      </c>
      <c r="T292">
        <v>31.6</v>
      </c>
      <c r="U292">
        <v>18.899999999999999</v>
      </c>
      <c r="V292">
        <v>15</v>
      </c>
      <c r="W292">
        <v>19</v>
      </c>
      <c r="X292">
        <v>50.2</v>
      </c>
      <c r="Y292">
        <v>160</v>
      </c>
      <c r="Z292">
        <v>0</v>
      </c>
    </row>
    <row r="293" spans="1:26">
      <c r="A293">
        <v>292</v>
      </c>
      <c r="B293">
        <v>36.200000000000003</v>
      </c>
      <c r="C293">
        <v>27.1</v>
      </c>
      <c r="D293">
        <v>29.9</v>
      </c>
      <c r="E293">
        <v>16</v>
      </c>
      <c r="F293">
        <v>24.2</v>
      </c>
      <c r="G293">
        <v>11.8</v>
      </c>
      <c r="H293">
        <v>9.1999999999999993</v>
      </c>
      <c r="I293">
        <v>17.3</v>
      </c>
      <c r="J293">
        <v>12.6</v>
      </c>
      <c r="K293">
        <v>95.5</v>
      </c>
      <c r="L293">
        <v>88.2</v>
      </c>
      <c r="M293">
        <v>73.099999999999994</v>
      </c>
      <c r="N293">
        <v>80</v>
      </c>
      <c r="O293">
        <v>94.9</v>
      </c>
      <c r="P293">
        <v>57.2</v>
      </c>
      <c r="Q293">
        <v>27</v>
      </c>
      <c r="R293">
        <v>24.3</v>
      </c>
      <c r="S293">
        <v>34.9</v>
      </c>
      <c r="T293">
        <v>35.700000000000003</v>
      </c>
      <c r="U293">
        <v>22</v>
      </c>
      <c r="V293">
        <v>15.1</v>
      </c>
      <c r="W293">
        <v>20</v>
      </c>
      <c r="X293">
        <v>60.3</v>
      </c>
      <c r="Y293">
        <v>161.30000000000001</v>
      </c>
      <c r="Z293">
        <v>0</v>
      </c>
    </row>
    <row r="294" spans="1:26">
      <c r="A294">
        <v>293</v>
      </c>
      <c r="B294">
        <v>33.299999999999997</v>
      </c>
      <c r="C294">
        <v>29.2</v>
      </c>
      <c r="D294">
        <v>32</v>
      </c>
      <c r="E294">
        <v>14.8</v>
      </c>
      <c r="F294">
        <v>25.9</v>
      </c>
      <c r="G294">
        <v>12.6</v>
      </c>
      <c r="H294">
        <v>10.4</v>
      </c>
      <c r="I294">
        <v>18.399999999999999</v>
      </c>
      <c r="J294">
        <v>13</v>
      </c>
      <c r="K294">
        <v>98.7</v>
      </c>
      <c r="L294">
        <v>88.1</v>
      </c>
      <c r="M294">
        <v>65.3</v>
      </c>
      <c r="N294">
        <v>75.8</v>
      </c>
      <c r="O294">
        <v>95.3</v>
      </c>
      <c r="P294">
        <v>55.7</v>
      </c>
      <c r="Q294">
        <v>27.7</v>
      </c>
      <c r="R294">
        <v>24.5</v>
      </c>
      <c r="S294">
        <v>33.1</v>
      </c>
      <c r="T294">
        <v>35.4</v>
      </c>
      <c r="U294">
        <v>21.2</v>
      </c>
      <c r="V294">
        <v>15.7</v>
      </c>
      <c r="W294">
        <v>19</v>
      </c>
      <c r="X294">
        <v>58.3</v>
      </c>
      <c r="Y294">
        <v>167.6</v>
      </c>
      <c r="Z294">
        <v>0</v>
      </c>
    </row>
    <row r="295" spans="1:26">
      <c r="A295">
        <v>294</v>
      </c>
      <c r="B295">
        <v>36</v>
      </c>
      <c r="C295">
        <v>25.2</v>
      </c>
      <c r="D295">
        <v>30.8</v>
      </c>
      <c r="E295">
        <v>16.5</v>
      </c>
      <c r="F295">
        <v>24.2</v>
      </c>
      <c r="G295">
        <v>12.6</v>
      </c>
      <c r="H295">
        <v>9.1999999999999993</v>
      </c>
      <c r="I295">
        <v>17.600000000000001</v>
      </c>
      <c r="J295">
        <v>13.2</v>
      </c>
      <c r="K295">
        <v>96.9</v>
      </c>
      <c r="L295">
        <v>84.9</v>
      </c>
      <c r="M295">
        <v>65.599999999999994</v>
      </c>
      <c r="N295">
        <v>75.5</v>
      </c>
      <c r="O295">
        <v>93.3</v>
      </c>
      <c r="P295">
        <v>57.4</v>
      </c>
      <c r="Q295">
        <v>27.7</v>
      </c>
      <c r="R295">
        <v>24.2</v>
      </c>
      <c r="S295">
        <v>35.1</v>
      </c>
      <c r="T295">
        <v>35.6</v>
      </c>
      <c r="U295">
        <v>21</v>
      </c>
      <c r="V295">
        <v>14.7</v>
      </c>
      <c r="W295">
        <v>20</v>
      </c>
      <c r="X295">
        <v>56.2</v>
      </c>
      <c r="Y295">
        <v>165.1</v>
      </c>
      <c r="Z295">
        <v>0</v>
      </c>
    </row>
    <row r="296" spans="1:26">
      <c r="A296">
        <v>295</v>
      </c>
      <c r="B296">
        <v>34</v>
      </c>
      <c r="C296">
        <v>27.3</v>
      </c>
      <c r="D296">
        <v>29.9</v>
      </c>
      <c r="E296">
        <v>17</v>
      </c>
      <c r="F296">
        <v>24</v>
      </c>
      <c r="G296">
        <v>12</v>
      </c>
      <c r="H296">
        <v>9.1999999999999993</v>
      </c>
      <c r="I296">
        <v>16.8</v>
      </c>
      <c r="J296">
        <v>12.4</v>
      </c>
      <c r="K296">
        <v>91</v>
      </c>
      <c r="L296">
        <v>81.2</v>
      </c>
      <c r="M296">
        <v>62.7</v>
      </c>
      <c r="N296">
        <v>75.400000000000006</v>
      </c>
      <c r="O296">
        <v>90</v>
      </c>
      <c r="P296">
        <v>54</v>
      </c>
      <c r="Q296">
        <v>25.3</v>
      </c>
      <c r="R296">
        <v>22.7</v>
      </c>
      <c r="S296">
        <v>32.6</v>
      </c>
      <c r="T296">
        <v>32.9</v>
      </c>
      <c r="U296">
        <v>19.8</v>
      </c>
      <c r="V296">
        <v>13.8</v>
      </c>
      <c r="W296">
        <v>19</v>
      </c>
      <c r="X296">
        <v>50.2</v>
      </c>
      <c r="Y296">
        <v>160</v>
      </c>
      <c r="Z296">
        <v>0</v>
      </c>
    </row>
    <row r="297" spans="1:26">
      <c r="A297">
        <v>296</v>
      </c>
      <c r="B297">
        <v>36.200000000000003</v>
      </c>
      <c r="C297">
        <v>28.7</v>
      </c>
      <c r="D297">
        <v>31.3</v>
      </c>
      <c r="E297">
        <v>19.2</v>
      </c>
      <c r="F297">
        <v>27.1</v>
      </c>
      <c r="G297">
        <v>12.8</v>
      </c>
      <c r="H297">
        <v>10.5</v>
      </c>
      <c r="I297">
        <v>18</v>
      </c>
      <c r="J297">
        <v>14.4</v>
      </c>
      <c r="K297">
        <v>106.3</v>
      </c>
      <c r="L297">
        <v>91.6</v>
      </c>
      <c r="M297">
        <v>81.8</v>
      </c>
      <c r="N297">
        <v>96.5</v>
      </c>
      <c r="O297">
        <v>99.3</v>
      </c>
      <c r="P297">
        <v>60.7</v>
      </c>
      <c r="Q297">
        <v>28.3</v>
      </c>
      <c r="R297">
        <v>25.2</v>
      </c>
      <c r="S297">
        <v>35</v>
      </c>
      <c r="T297">
        <v>36.299999999999997</v>
      </c>
      <c r="U297">
        <v>21.4</v>
      </c>
      <c r="V297">
        <v>15.3</v>
      </c>
      <c r="W297">
        <v>22</v>
      </c>
      <c r="X297">
        <v>72.900000000000006</v>
      </c>
      <c r="Y297">
        <v>170</v>
      </c>
      <c r="Z297">
        <v>0</v>
      </c>
    </row>
    <row r="298" spans="1:26">
      <c r="A298">
        <v>297</v>
      </c>
      <c r="B298">
        <v>34.9</v>
      </c>
      <c r="C298">
        <v>27.1</v>
      </c>
      <c r="D298">
        <v>31.5</v>
      </c>
      <c r="E298">
        <v>19</v>
      </c>
      <c r="F298">
        <v>24.9</v>
      </c>
      <c r="G298">
        <v>12.4</v>
      </c>
      <c r="H298">
        <v>9.8000000000000007</v>
      </c>
      <c r="I298">
        <v>18</v>
      </c>
      <c r="J298">
        <v>13.8</v>
      </c>
      <c r="K298">
        <v>99.8</v>
      </c>
      <c r="L298">
        <v>88.4</v>
      </c>
      <c r="M298">
        <v>72.099999999999994</v>
      </c>
      <c r="N298">
        <v>87.3</v>
      </c>
      <c r="O298">
        <v>95.6</v>
      </c>
      <c r="P298">
        <v>59.2</v>
      </c>
      <c r="Q298">
        <v>29</v>
      </c>
      <c r="R298">
        <v>24.8</v>
      </c>
      <c r="S298">
        <v>34.299999999999997</v>
      </c>
      <c r="T298">
        <v>37.1</v>
      </c>
      <c r="U298">
        <v>21.9</v>
      </c>
      <c r="V298">
        <v>14.3</v>
      </c>
      <c r="W298">
        <v>39</v>
      </c>
      <c r="X298">
        <v>59.8</v>
      </c>
      <c r="Y298">
        <v>157.5</v>
      </c>
      <c r="Z298">
        <v>0</v>
      </c>
    </row>
    <row r="299" spans="1:26">
      <c r="A299">
        <v>298</v>
      </c>
      <c r="B299">
        <v>37.4</v>
      </c>
      <c r="C299">
        <v>28.3</v>
      </c>
      <c r="D299">
        <v>31.3</v>
      </c>
      <c r="E299">
        <v>16.3</v>
      </c>
      <c r="F299">
        <v>25.6</v>
      </c>
      <c r="G299">
        <v>12.9</v>
      </c>
      <c r="H299">
        <v>11</v>
      </c>
      <c r="I299">
        <v>18.399999999999999</v>
      </c>
      <c r="J299">
        <v>14.3</v>
      </c>
      <c r="K299">
        <v>105</v>
      </c>
      <c r="L299">
        <v>87.6</v>
      </c>
      <c r="M299">
        <v>68.599999999999994</v>
      </c>
      <c r="N299">
        <v>80.7</v>
      </c>
      <c r="O299">
        <v>95.8</v>
      </c>
      <c r="P299">
        <v>56.6</v>
      </c>
      <c r="Q299">
        <v>28.5</v>
      </c>
      <c r="R299">
        <v>24.1</v>
      </c>
      <c r="S299">
        <v>35.6</v>
      </c>
      <c r="T299">
        <v>34</v>
      </c>
      <c r="U299">
        <v>20.7</v>
      </c>
      <c r="V299">
        <v>15.5</v>
      </c>
      <c r="W299">
        <v>18</v>
      </c>
      <c r="X299">
        <v>61</v>
      </c>
      <c r="Y299">
        <v>167.6</v>
      </c>
      <c r="Z299">
        <v>0</v>
      </c>
    </row>
    <row r="300" spans="1:26">
      <c r="A300">
        <v>299</v>
      </c>
      <c r="B300">
        <v>33.799999999999997</v>
      </c>
      <c r="C300">
        <v>28.7</v>
      </c>
      <c r="D300">
        <v>32.200000000000003</v>
      </c>
      <c r="E300">
        <v>18.7</v>
      </c>
      <c r="F300">
        <v>25.4</v>
      </c>
      <c r="G300">
        <v>12</v>
      </c>
      <c r="H300">
        <v>8.9</v>
      </c>
      <c r="I300">
        <v>17.399999999999999</v>
      </c>
      <c r="J300">
        <v>13</v>
      </c>
      <c r="K300">
        <v>106.2</v>
      </c>
      <c r="L300">
        <v>91.3</v>
      </c>
      <c r="M300">
        <v>80</v>
      </c>
      <c r="N300">
        <v>97.9</v>
      </c>
      <c r="O300">
        <v>104.6</v>
      </c>
      <c r="P300">
        <v>62.7</v>
      </c>
      <c r="Q300">
        <v>30</v>
      </c>
      <c r="R300">
        <v>23.1</v>
      </c>
      <c r="S300">
        <v>36.299999999999997</v>
      </c>
      <c r="T300">
        <v>36</v>
      </c>
      <c r="U300">
        <v>21</v>
      </c>
      <c r="V300">
        <v>14.6</v>
      </c>
      <c r="W300">
        <v>19</v>
      </c>
      <c r="X300">
        <v>69.099999999999994</v>
      </c>
      <c r="Y300">
        <v>160.69999999999999</v>
      </c>
      <c r="Z300">
        <v>0</v>
      </c>
    </row>
    <row r="301" spans="1:26">
      <c r="A301">
        <v>300</v>
      </c>
      <c r="B301">
        <v>34</v>
      </c>
      <c r="C301">
        <v>27.3</v>
      </c>
      <c r="D301">
        <v>32.200000000000003</v>
      </c>
      <c r="E301">
        <v>19</v>
      </c>
      <c r="F301">
        <v>24.2</v>
      </c>
      <c r="G301">
        <v>12.9</v>
      </c>
      <c r="H301">
        <v>10.6</v>
      </c>
      <c r="I301">
        <v>17.899999999999999</v>
      </c>
      <c r="J301">
        <v>13.4</v>
      </c>
      <c r="K301">
        <v>97.7</v>
      </c>
      <c r="L301">
        <v>87.2</v>
      </c>
      <c r="M301">
        <v>64.900000000000006</v>
      </c>
      <c r="N301">
        <v>75.900000000000006</v>
      </c>
      <c r="O301">
        <v>92.2</v>
      </c>
      <c r="P301">
        <v>53.1</v>
      </c>
      <c r="Q301">
        <v>28</v>
      </c>
      <c r="R301">
        <v>24.2</v>
      </c>
      <c r="S301">
        <v>34</v>
      </c>
      <c r="T301">
        <v>35.4</v>
      </c>
      <c r="U301">
        <v>20.7</v>
      </c>
      <c r="V301">
        <v>15.5</v>
      </c>
      <c r="W301">
        <v>26</v>
      </c>
      <c r="X301">
        <v>55.9</v>
      </c>
      <c r="Y301">
        <v>163.19999999999999</v>
      </c>
      <c r="Z301">
        <v>0</v>
      </c>
    </row>
    <row r="302" spans="1:26">
      <c r="A302">
        <v>301</v>
      </c>
      <c r="B302">
        <v>34.4</v>
      </c>
      <c r="C302">
        <v>23.5</v>
      </c>
      <c r="D302">
        <v>26.8</v>
      </c>
      <c r="E302">
        <v>16.5</v>
      </c>
      <c r="F302">
        <v>24.4</v>
      </c>
      <c r="G302">
        <v>11.7</v>
      </c>
      <c r="H302">
        <v>9.1999999999999993</v>
      </c>
      <c r="I302">
        <v>16.8</v>
      </c>
      <c r="J302">
        <v>12.4</v>
      </c>
      <c r="K302">
        <v>97.4</v>
      </c>
      <c r="L302">
        <v>82.2</v>
      </c>
      <c r="M302">
        <v>61.7</v>
      </c>
      <c r="N302">
        <v>66</v>
      </c>
      <c r="O302">
        <v>80.7</v>
      </c>
      <c r="P302">
        <v>50.3</v>
      </c>
      <c r="Q302">
        <v>23.7</v>
      </c>
      <c r="R302">
        <v>21.6</v>
      </c>
      <c r="S302">
        <v>30.5</v>
      </c>
      <c r="T302">
        <v>33.799999999999997</v>
      </c>
      <c r="U302">
        <v>20.7</v>
      </c>
      <c r="V302">
        <v>14.6</v>
      </c>
      <c r="W302">
        <v>20</v>
      </c>
      <c r="X302">
        <v>46.5</v>
      </c>
      <c r="Y302">
        <v>152.4</v>
      </c>
      <c r="Z302">
        <v>0</v>
      </c>
    </row>
    <row r="303" spans="1:26">
      <c r="A303">
        <v>302</v>
      </c>
      <c r="B303">
        <v>34.700000000000003</v>
      </c>
      <c r="C303">
        <v>27.8</v>
      </c>
      <c r="D303">
        <v>32.6</v>
      </c>
      <c r="E303">
        <v>16.5</v>
      </c>
      <c r="F303">
        <v>24.2</v>
      </c>
      <c r="G303">
        <v>12.6</v>
      </c>
      <c r="H303">
        <v>9.8000000000000007</v>
      </c>
      <c r="I303">
        <v>17.600000000000001</v>
      </c>
      <c r="J303">
        <v>12.6</v>
      </c>
      <c r="K303">
        <v>96.3</v>
      </c>
      <c r="L303">
        <v>82.1</v>
      </c>
      <c r="M303">
        <v>64</v>
      </c>
      <c r="N303">
        <v>73.599999999999994</v>
      </c>
      <c r="O303">
        <v>98.1</v>
      </c>
      <c r="P303">
        <v>56.8</v>
      </c>
      <c r="Q303">
        <v>25.8</v>
      </c>
      <c r="R303">
        <v>23.9</v>
      </c>
      <c r="S303">
        <v>33.700000000000003</v>
      </c>
      <c r="T303">
        <v>34</v>
      </c>
      <c r="U303">
        <v>20.3</v>
      </c>
      <c r="V303">
        <v>14.6</v>
      </c>
      <c r="W303">
        <v>20</v>
      </c>
      <c r="X303">
        <v>54.3</v>
      </c>
      <c r="Y303">
        <v>157.5</v>
      </c>
      <c r="Z303">
        <v>0</v>
      </c>
    </row>
    <row r="304" spans="1:26">
      <c r="A304">
        <v>303</v>
      </c>
      <c r="B304">
        <v>35.6</v>
      </c>
      <c r="C304">
        <v>26.4</v>
      </c>
      <c r="D304">
        <v>32.200000000000003</v>
      </c>
      <c r="E304">
        <v>15.1</v>
      </c>
      <c r="F304">
        <v>26.6</v>
      </c>
      <c r="G304">
        <v>13</v>
      </c>
      <c r="H304">
        <v>10</v>
      </c>
      <c r="I304">
        <v>17.600000000000001</v>
      </c>
      <c r="J304">
        <v>13.8</v>
      </c>
      <c r="K304">
        <v>98</v>
      </c>
      <c r="L304">
        <v>82.6</v>
      </c>
      <c r="M304">
        <v>58.6</v>
      </c>
      <c r="N304">
        <v>73</v>
      </c>
      <c r="O304">
        <v>89.6</v>
      </c>
      <c r="P304">
        <v>54.9</v>
      </c>
      <c r="Q304">
        <v>27.1</v>
      </c>
      <c r="R304">
        <v>23.1</v>
      </c>
      <c r="S304">
        <v>33.200000000000003</v>
      </c>
      <c r="T304">
        <v>35.799999999999997</v>
      </c>
      <c r="U304">
        <v>20.7</v>
      </c>
      <c r="V304">
        <v>14.4</v>
      </c>
      <c r="W304">
        <v>26</v>
      </c>
      <c r="X304">
        <v>54.8</v>
      </c>
      <c r="Y304">
        <v>168.3</v>
      </c>
      <c r="Z304">
        <v>0</v>
      </c>
    </row>
    <row r="305" spans="1:26">
      <c r="A305">
        <v>304</v>
      </c>
      <c r="B305">
        <v>33.799999999999997</v>
      </c>
      <c r="C305">
        <v>29.7</v>
      </c>
      <c r="D305">
        <v>32.4</v>
      </c>
      <c r="E305">
        <v>17.3</v>
      </c>
      <c r="F305">
        <v>25.4</v>
      </c>
      <c r="G305">
        <v>13.4</v>
      </c>
      <c r="H305">
        <v>9.6</v>
      </c>
      <c r="I305">
        <v>18.399999999999999</v>
      </c>
      <c r="J305">
        <v>13.4</v>
      </c>
      <c r="K305">
        <v>94.5</v>
      </c>
      <c r="L305">
        <v>86.5</v>
      </c>
      <c r="M305">
        <v>68.3</v>
      </c>
      <c r="N305">
        <v>89.2</v>
      </c>
      <c r="O305">
        <v>94</v>
      </c>
      <c r="P305">
        <v>57</v>
      </c>
      <c r="Q305">
        <v>26</v>
      </c>
      <c r="R305">
        <v>22.6</v>
      </c>
      <c r="S305">
        <v>35.9</v>
      </c>
      <c r="T305">
        <v>32.5</v>
      </c>
      <c r="U305">
        <v>19.7</v>
      </c>
      <c r="V305">
        <v>14.6</v>
      </c>
      <c r="W305">
        <v>21</v>
      </c>
      <c r="X305">
        <v>60.7</v>
      </c>
      <c r="Y305">
        <v>180.3</v>
      </c>
      <c r="Z305">
        <v>0</v>
      </c>
    </row>
    <row r="306" spans="1:26">
      <c r="A306">
        <v>305</v>
      </c>
      <c r="B306">
        <v>37.799999999999997</v>
      </c>
      <c r="C306">
        <v>26.6</v>
      </c>
      <c r="D306">
        <v>33.1</v>
      </c>
      <c r="E306">
        <v>16.5</v>
      </c>
      <c r="F306">
        <v>27.1</v>
      </c>
      <c r="G306">
        <v>12.4</v>
      </c>
      <c r="H306">
        <v>9.8000000000000007</v>
      </c>
      <c r="I306">
        <v>18.3</v>
      </c>
      <c r="J306">
        <v>13</v>
      </c>
      <c r="K306">
        <v>101.4</v>
      </c>
      <c r="L306">
        <v>85.3</v>
      </c>
      <c r="M306">
        <v>69.5</v>
      </c>
      <c r="N306">
        <v>74.900000000000006</v>
      </c>
      <c r="O306">
        <v>94.7</v>
      </c>
      <c r="P306">
        <v>55.7</v>
      </c>
      <c r="Q306">
        <v>24.9</v>
      </c>
      <c r="R306">
        <v>22.8</v>
      </c>
      <c r="S306">
        <v>34.9</v>
      </c>
      <c r="T306">
        <v>37.1</v>
      </c>
      <c r="U306">
        <v>20.100000000000001</v>
      </c>
      <c r="V306">
        <v>14.9</v>
      </c>
      <c r="W306">
        <v>21</v>
      </c>
      <c r="X306">
        <v>60</v>
      </c>
      <c r="Y306">
        <v>165.5</v>
      </c>
      <c r="Z306">
        <v>0</v>
      </c>
    </row>
    <row r="307" spans="1:26">
      <c r="A307">
        <v>306</v>
      </c>
      <c r="B307">
        <v>38.299999999999997</v>
      </c>
      <c r="C307">
        <v>30.4</v>
      </c>
      <c r="D307">
        <v>32.200000000000003</v>
      </c>
      <c r="E307">
        <v>18.7</v>
      </c>
      <c r="F307">
        <v>26.4</v>
      </c>
      <c r="G307">
        <v>12.4</v>
      </c>
      <c r="H307">
        <v>9.4</v>
      </c>
      <c r="I307">
        <v>18.100000000000001</v>
      </c>
      <c r="J307">
        <v>12.7</v>
      </c>
      <c r="K307">
        <v>95.1</v>
      </c>
      <c r="L307">
        <v>84.7</v>
      </c>
      <c r="M307">
        <v>70.5</v>
      </c>
      <c r="N307">
        <v>86.1</v>
      </c>
      <c r="O307">
        <v>94.1</v>
      </c>
      <c r="P307">
        <v>54.6</v>
      </c>
      <c r="Q307">
        <v>28</v>
      </c>
      <c r="R307">
        <v>23</v>
      </c>
      <c r="S307">
        <v>33.5</v>
      </c>
      <c r="T307">
        <v>33.5</v>
      </c>
      <c r="U307">
        <v>20</v>
      </c>
      <c r="V307">
        <v>14.6</v>
      </c>
      <c r="W307">
        <v>38</v>
      </c>
      <c r="X307">
        <v>62</v>
      </c>
      <c r="Y307">
        <v>165</v>
      </c>
      <c r="Z307">
        <v>0</v>
      </c>
    </row>
    <row r="308" spans="1:26">
      <c r="A308">
        <v>307</v>
      </c>
      <c r="B308">
        <v>40.299999999999997</v>
      </c>
      <c r="C308">
        <v>29.2</v>
      </c>
      <c r="D308">
        <v>32.9</v>
      </c>
      <c r="E308">
        <v>16.5</v>
      </c>
      <c r="F308">
        <v>26.4</v>
      </c>
      <c r="G308">
        <v>13</v>
      </c>
      <c r="H308">
        <v>9.4</v>
      </c>
      <c r="I308">
        <v>18.600000000000001</v>
      </c>
      <c r="J308">
        <v>12.9</v>
      </c>
      <c r="K308">
        <v>101.1</v>
      </c>
      <c r="L308">
        <v>86.8</v>
      </c>
      <c r="M308">
        <v>69.8</v>
      </c>
      <c r="N308">
        <v>76.5</v>
      </c>
      <c r="O308">
        <v>93.7</v>
      </c>
      <c r="P308">
        <v>55.7</v>
      </c>
      <c r="Q308">
        <v>25.4</v>
      </c>
      <c r="R308">
        <v>23.4</v>
      </c>
      <c r="S308">
        <v>35.9</v>
      </c>
      <c r="T308">
        <v>34.200000000000003</v>
      </c>
      <c r="U308">
        <v>21.5</v>
      </c>
      <c r="V308">
        <v>15.1</v>
      </c>
      <c r="W308">
        <v>23</v>
      </c>
      <c r="X308">
        <v>60.3</v>
      </c>
      <c r="Y308">
        <v>164.5</v>
      </c>
      <c r="Z308">
        <v>0</v>
      </c>
    </row>
    <row r="309" spans="1:26">
      <c r="A309">
        <v>308</v>
      </c>
      <c r="B309">
        <v>38.9</v>
      </c>
      <c r="C309">
        <v>27.5</v>
      </c>
      <c r="D309">
        <v>31.1</v>
      </c>
      <c r="E309">
        <v>15.6</v>
      </c>
      <c r="F309">
        <v>26.8</v>
      </c>
      <c r="G309">
        <v>12.4</v>
      </c>
      <c r="H309">
        <v>10</v>
      </c>
      <c r="I309">
        <v>18.399999999999999</v>
      </c>
      <c r="J309">
        <v>13.6</v>
      </c>
      <c r="K309">
        <v>97.4</v>
      </c>
      <c r="L309">
        <v>85.2</v>
      </c>
      <c r="M309">
        <v>69</v>
      </c>
      <c r="N309">
        <v>76.3</v>
      </c>
      <c r="O309">
        <v>86.7</v>
      </c>
      <c r="P309">
        <v>51.5</v>
      </c>
      <c r="Q309">
        <v>26.6</v>
      </c>
      <c r="R309">
        <v>22.7</v>
      </c>
      <c r="S309">
        <v>31.6</v>
      </c>
      <c r="T309">
        <v>33.299999999999997</v>
      </c>
      <c r="U309">
        <v>19.600000000000001</v>
      </c>
      <c r="V309">
        <v>15.3</v>
      </c>
      <c r="W309">
        <v>37</v>
      </c>
      <c r="X309">
        <v>52.7</v>
      </c>
      <c r="Y309">
        <v>156</v>
      </c>
      <c r="Z309">
        <v>0</v>
      </c>
    </row>
    <row r="310" spans="1:26">
      <c r="A310">
        <v>309</v>
      </c>
      <c r="B310">
        <v>39.4</v>
      </c>
      <c r="C310">
        <v>29.2</v>
      </c>
      <c r="D310">
        <v>34.700000000000003</v>
      </c>
      <c r="E310">
        <v>18</v>
      </c>
      <c r="F310">
        <v>28.3</v>
      </c>
      <c r="G310">
        <v>13.4</v>
      </c>
      <c r="H310">
        <v>10.5</v>
      </c>
      <c r="I310">
        <v>19.8</v>
      </c>
      <c r="J310">
        <v>13.1</v>
      </c>
      <c r="K310">
        <v>104.8</v>
      </c>
      <c r="L310">
        <v>93.9</v>
      </c>
      <c r="M310">
        <v>81</v>
      </c>
      <c r="N310">
        <v>93.2</v>
      </c>
      <c r="O310">
        <v>105.9</v>
      </c>
      <c r="P310">
        <v>65.5</v>
      </c>
      <c r="Q310">
        <v>31.3</v>
      </c>
      <c r="R310">
        <v>26.8</v>
      </c>
      <c r="S310">
        <v>38.1</v>
      </c>
      <c r="T310">
        <v>37.700000000000003</v>
      </c>
      <c r="U310">
        <v>21.7</v>
      </c>
      <c r="V310">
        <v>15.9</v>
      </c>
      <c r="W310">
        <v>19</v>
      </c>
      <c r="X310">
        <v>74.3</v>
      </c>
      <c r="Y310">
        <v>160</v>
      </c>
      <c r="Z310">
        <v>0</v>
      </c>
    </row>
    <row r="311" spans="1:26">
      <c r="A311">
        <v>310</v>
      </c>
      <c r="B311">
        <v>35</v>
      </c>
      <c r="C311">
        <v>27</v>
      </c>
      <c r="D311">
        <v>33</v>
      </c>
      <c r="E311">
        <v>19.3</v>
      </c>
      <c r="F311">
        <v>25</v>
      </c>
      <c r="G311">
        <v>11.5</v>
      </c>
      <c r="H311">
        <v>9.9</v>
      </c>
      <c r="I311">
        <v>17.100000000000001</v>
      </c>
      <c r="J311">
        <v>13</v>
      </c>
      <c r="K311">
        <v>94.5</v>
      </c>
      <c r="L311">
        <v>84.5</v>
      </c>
      <c r="M311">
        <v>71</v>
      </c>
      <c r="N311">
        <v>80.5</v>
      </c>
      <c r="O311">
        <v>97.5</v>
      </c>
      <c r="P311">
        <v>59.5</v>
      </c>
      <c r="Q311">
        <v>28</v>
      </c>
      <c r="R311">
        <v>23</v>
      </c>
      <c r="S311">
        <v>34</v>
      </c>
      <c r="T311">
        <v>34.200000000000003</v>
      </c>
      <c r="U311">
        <v>20.6</v>
      </c>
      <c r="V311">
        <v>15</v>
      </c>
      <c r="W311">
        <v>25</v>
      </c>
      <c r="X311">
        <v>62</v>
      </c>
      <c r="Y311">
        <v>163</v>
      </c>
      <c r="Z311">
        <v>0</v>
      </c>
    </row>
    <row r="312" spans="1:26">
      <c r="A312">
        <v>311</v>
      </c>
      <c r="B312">
        <v>40.700000000000003</v>
      </c>
      <c r="C312">
        <v>29</v>
      </c>
      <c r="D312">
        <v>35.299999999999997</v>
      </c>
      <c r="E312">
        <v>17.7</v>
      </c>
      <c r="F312">
        <v>28.5</v>
      </c>
      <c r="G312">
        <v>13.8</v>
      </c>
      <c r="H312">
        <v>10.8</v>
      </c>
      <c r="I312">
        <v>19.8</v>
      </c>
      <c r="J312">
        <v>14.3</v>
      </c>
      <c r="K312">
        <v>103.2</v>
      </c>
      <c r="L312">
        <v>90.7</v>
      </c>
      <c r="M312">
        <v>73.599999999999994</v>
      </c>
      <c r="N312">
        <v>79.8</v>
      </c>
      <c r="O312">
        <v>105.3</v>
      </c>
      <c r="P312">
        <v>65.8</v>
      </c>
      <c r="Q312">
        <v>29.5</v>
      </c>
      <c r="R312">
        <v>26.6</v>
      </c>
      <c r="S312">
        <v>38.799999999999997</v>
      </c>
      <c r="T312">
        <v>39.700000000000003</v>
      </c>
      <c r="U312">
        <v>24.3</v>
      </c>
      <c r="V312">
        <v>15.9</v>
      </c>
      <c r="W312">
        <v>20</v>
      </c>
      <c r="X312">
        <v>73.099999999999994</v>
      </c>
      <c r="Y312">
        <v>165.7</v>
      </c>
      <c r="Z312">
        <v>0</v>
      </c>
    </row>
    <row r="313" spans="1:26">
      <c r="A313">
        <v>312</v>
      </c>
      <c r="B313">
        <v>39.6</v>
      </c>
      <c r="C313">
        <v>30.4</v>
      </c>
      <c r="D313">
        <v>34.200000000000003</v>
      </c>
      <c r="E313">
        <v>21.4</v>
      </c>
      <c r="F313">
        <v>26.8</v>
      </c>
      <c r="G313">
        <v>14.2</v>
      </c>
      <c r="H313">
        <v>10.6</v>
      </c>
      <c r="I313">
        <v>20.7</v>
      </c>
      <c r="J313">
        <v>13.1</v>
      </c>
      <c r="K313">
        <v>110.8</v>
      </c>
      <c r="L313">
        <v>97.4</v>
      </c>
      <c r="M313">
        <v>96.3</v>
      </c>
      <c r="N313">
        <v>104.2</v>
      </c>
      <c r="O313">
        <v>102.6</v>
      </c>
      <c r="P313">
        <v>57.5</v>
      </c>
      <c r="Q313">
        <v>34.299999999999997</v>
      </c>
      <c r="R313">
        <v>26.5</v>
      </c>
      <c r="S313">
        <v>38.299999999999997</v>
      </c>
      <c r="T313">
        <v>41.1</v>
      </c>
      <c r="U313">
        <v>22.9</v>
      </c>
      <c r="V313">
        <v>16.399999999999999</v>
      </c>
      <c r="W313">
        <v>41</v>
      </c>
      <c r="X313">
        <v>80</v>
      </c>
      <c r="Y313">
        <v>161</v>
      </c>
      <c r="Z313">
        <v>0</v>
      </c>
    </row>
    <row r="314" spans="1:26">
      <c r="A314">
        <v>313</v>
      </c>
      <c r="B314">
        <v>36.9</v>
      </c>
      <c r="C314">
        <v>28.3</v>
      </c>
      <c r="D314">
        <v>32</v>
      </c>
      <c r="E314">
        <v>17</v>
      </c>
      <c r="F314">
        <v>25.6</v>
      </c>
      <c r="G314">
        <v>10.9</v>
      </c>
      <c r="H314">
        <v>9.4</v>
      </c>
      <c r="I314">
        <v>17.3</v>
      </c>
      <c r="J314">
        <v>12.6</v>
      </c>
      <c r="K314">
        <v>94.6</v>
      </c>
      <c r="L314">
        <v>83.3</v>
      </c>
      <c r="M314">
        <v>65</v>
      </c>
      <c r="N314">
        <v>68.2</v>
      </c>
      <c r="O314">
        <v>91.6</v>
      </c>
      <c r="P314">
        <v>55.3</v>
      </c>
      <c r="Q314">
        <v>27.7</v>
      </c>
      <c r="R314">
        <v>23.2</v>
      </c>
      <c r="S314">
        <v>33</v>
      </c>
      <c r="T314">
        <v>31.5</v>
      </c>
      <c r="U314">
        <v>18.899999999999999</v>
      </c>
      <c r="V314">
        <v>14.1</v>
      </c>
      <c r="W314">
        <v>26</v>
      </c>
      <c r="X314">
        <v>54.7</v>
      </c>
      <c r="Y314">
        <v>162</v>
      </c>
      <c r="Z314">
        <v>0</v>
      </c>
    </row>
    <row r="315" spans="1:26">
      <c r="A315">
        <v>314</v>
      </c>
      <c r="B315">
        <v>35.6</v>
      </c>
      <c r="C315">
        <v>25.7</v>
      </c>
      <c r="D315">
        <v>29.1</v>
      </c>
      <c r="E315">
        <v>15.5</v>
      </c>
      <c r="F315">
        <v>26</v>
      </c>
      <c r="G315">
        <v>11.5</v>
      </c>
      <c r="H315">
        <v>9.5</v>
      </c>
      <c r="I315">
        <v>17.8</v>
      </c>
      <c r="J315">
        <v>12.1</v>
      </c>
      <c r="K315">
        <v>96.6</v>
      </c>
      <c r="L315">
        <v>82.1</v>
      </c>
      <c r="M315">
        <v>62.8</v>
      </c>
      <c r="N315">
        <v>70.599999999999994</v>
      </c>
      <c r="O315">
        <v>83.9</v>
      </c>
      <c r="P315">
        <v>51.5</v>
      </c>
      <c r="Q315">
        <v>24.6</v>
      </c>
      <c r="R315">
        <v>21.4</v>
      </c>
      <c r="S315">
        <v>34</v>
      </c>
      <c r="T315">
        <v>34.799999999999997</v>
      </c>
      <c r="U315">
        <v>20.9</v>
      </c>
      <c r="V315">
        <v>14.3</v>
      </c>
      <c r="W315">
        <v>21</v>
      </c>
      <c r="X315">
        <v>53.2</v>
      </c>
      <c r="Y315">
        <v>166</v>
      </c>
      <c r="Z315">
        <v>0</v>
      </c>
    </row>
    <row r="316" spans="1:26">
      <c r="A316">
        <v>315</v>
      </c>
      <c r="B316">
        <v>38.200000000000003</v>
      </c>
      <c r="C316">
        <v>30</v>
      </c>
      <c r="D316">
        <v>35.5</v>
      </c>
      <c r="E316">
        <v>19.399999999999999</v>
      </c>
      <c r="F316">
        <v>26.7</v>
      </c>
      <c r="G316">
        <v>12.6</v>
      </c>
      <c r="H316">
        <v>10.8</v>
      </c>
      <c r="I316">
        <v>19.5</v>
      </c>
      <c r="J316">
        <v>13.6</v>
      </c>
      <c r="K316">
        <v>102.8</v>
      </c>
      <c r="L316">
        <v>92.2</v>
      </c>
      <c r="M316">
        <v>83</v>
      </c>
      <c r="N316">
        <v>101.4</v>
      </c>
      <c r="O316">
        <v>108.1</v>
      </c>
      <c r="P316">
        <v>65</v>
      </c>
      <c r="Q316">
        <v>29.8</v>
      </c>
      <c r="R316">
        <v>24.6</v>
      </c>
      <c r="S316">
        <v>38.1</v>
      </c>
      <c r="T316">
        <v>37.799999999999997</v>
      </c>
      <c r="U316">
        <v>20.7</v>
      </c>
      <c r="V316">
        <v>16.600000000000001</v>
      </c>
      <c r="W316">
        <v>47</v>
      </c>
      <c r="X316">
        <v>75.7</v>
      </c>
      <c r="Y316">
        <v>174</v>
      </c>
      <c r="Z316">
        <v>0</v>
      </c>
    </row>
    <row r="317" spans="1:26">
      <c r="A317">
        <v>316</v>
      </c>
      <c r="B317">
        <v>36.9</v>
      </c>
      <c r="C317">
        <v>29</v>
      </c>
      <c r="D317">
        <v>33.700000000000003</v>
      </c>
      <c r="E317">
        <v>15.6</v>
      </c>
      <c r="F317">
        <v>27</v>
      </c>
      <c r="G317">
        <v>11.5</v>
      </c>
      <c r="H317">
        <v>10.199999999999999</v>
      </c>
      <c r="I317">
        <v>18.399999999999999</v>
      </c>
      <c r="J317">
        <v>13.8</v>
      </c>
      <c r="K317">
        <v>96.9</v>
      </c>
      <c r="L317">
        <v>83.6</v>
      </c>
      <c r="M317">
        <v>67.599999999999994</v>
      </c>
      <c r="N317">
        <v>86.2</v>
      </c>
      <c r="O317">
        <v>99.1</v>
      </c>
      <c r="P317">
        <v>57.5</v>
      </c>
      <c r="Q317">
        <v>26.4</v>
      </c>
      <c r="R317">
        <v>23.3</v>
      </c>
      <c r="S317">
        <v>38.5</v>
      </c>
      <c r="T317">
        <v>35</v>
      </c>
      <c r="U317">
        <v>22.1</v>
      </c>
      <c r="V317">
        <v>15.6</v>
      </c>
      <c r="W317">
        <v>19</v>
      </c>
      <c r="X317">
        <v>61.1</v>
      </c>
      <c r="Y317">
        <v>172.7</v>
      </c>
      <c r="Z317">
        <v>0</v>
      </c>
    </row>
    <row r="318" spans="1:26">
      <c r="A318">
        <v>317</v>
      </c>
      <c r="B318">
        <v>36.9</v>
      </c>
      <c r="C318">
        <v>26.9</v>
      </c>
      <c r="D318">
        <v>31.9</v>
      </c>
      <c r="E318">
        <v>16.100000000000001</v>
      </c>
      <c r="F318">
        <v>25.2</v>
      </c>
      <c r="G318">
        <v>13.4</v>
      </c>
      <c r="H318">
        <v>10</v>
      </c>
      <c r="I318">
        <v>18.8</v>
      </c>
      <c r="J318">
        <v>14.3</v>
      </c>
      <c r="K318">
        <v>95.6</v>
      </c>
      <c r="L318">
        <v>82.6</v>
      </c>
      <c r="M318">
        <v>65.400000000000006</v>
      </c>
      <c r="N318">
        <v>74.8</v>
      </c>
      <c r="O318">
        <v>89.3</v>
      </c>
      <c r="P318">
        <v>53.7</v>
      </c>
      <c r="Q318">
        <v>26.4</v>
      </c>
      <c r="R318">
        <v>23.8</v>
      </c>
      <c r="S318">
        <v>34</v>
      </c>
      <c r="T318">
        <v>33.700000000000003</v>
      </c>
      <c r="U318">
        <v>19.100000000000001</v>
      </c>
      <c r="V318">
        <v>14.7</v>
      </c>
      <c r="W318">
        <v>44</v>
      </c>
      <c r="X318">
        <v>55.7</v>
      </c>
      <c r="Y318">
        <v>167.6</v>
      </c>
      <c r="Z318">
        <v>0</v>
      </c>
    </row>
    <row r="319" spans="1:26">
      <c r="A319">
        <v>318</v>
      </c>
      <c r="B319">
        <v>34.799999999999997</v>
      </c>
      <c r="C319">
        <v>26.4</v>
      </c>
      <c r="D319">
        <v>29.8</v>
      </c>
      <c r="E319">
        <v>14.9</v>
      </c>
      <c r="F319">
        <v>25.2</v>
      </c>
      <c r="G319">
        <v>12.2</v>
      </c>
      <c r="H319">
        <v>9.1</v>
      </c>
      <c r="I319">
        <v>18</v>
      </c>
      <c r="J319">
        <v>12.4</v>
      </c>
      <c r="K319">
        <v>92.4</v>
      </c>
      <c r="L319">
        <v>77</v>
      </c>
      <c r="M319">
        <v>61.6</v>
      </c>
      <c r="N319">
        <v>74</v>
      </c>
      <c r="O319">
        <v>89.9</v>
      </c>
      <c r="P319">
        <v>53.6</v>
      </c>
      <c r="Q319">
        <v>26.3</v>
      </c>
      <c r="R319">
        <v>23.1</v>
      </c>
      <c r="S319">
        <v>33.299999999999997</v>
      </c>
      <c r="T319">
        <v>32.4</v>
      </c>
      <c r="U319">
        <v>19</v>
      </c>
      <c r="V319">
        <v>14.2</v>
      </c>
      <c r="W319">
        <v>35</v>
      </c>
      <c r="X319">
        <v>48.7</v>
      </c>
      <c r="Y319">
        <v>151.1</v>
      </c>
      <c r="Z319">
        <v>0</v>
      </c>
    </row>
    <row r="320" spans="1:26">
      <c r="A320">
        <v>319</v>
      </c>
      <c r="B320">
        <v>36.6</v>
      </c>
      <c r="C320">
        <v>27.5</v>
      </c>
      <c r="D320">
        <v>30</v>
      </c>
      <c r="E320">
        <v>17.7</v>
      </c>
      <c r="F320">
        <v>24.1</v>
      </c>
      <c r="G320">
        <v>12</v>
      </c>
      <c r="H320">
        <v>9.3000000000000007</v>
      </c>
      <c r="I320">
        <v>17.7</v>
      </c>
      <c r="J320">
        <v>13.2</v>
      </c>
      <c r="K320">
        <v>93.7</v>
      </c>
      <c r="L320">
        <v>79.3</v>
      </c>
      <c r="M320">
        <v>63.2</v>
      </c>
      <c r="N320">
        <v>75.5</v>
      </c>
      <c r="O320">
        <v>85.8</v>
      </c>
      <c r="P320">
        <v>51.6</v>
      </c>
      <c r="Q320">
        <v>24.2</v>
      </c>
      <c r="R320">
        <v>22.4</v>
      </c>
      <c r="S320">
        <v>32.5</v>
      </c>
      <c r="T320">
        <v>31.3</v>
      </c>
      <c r="U320">
        <v>18.399999999999999</v>
      </c>
      <c r="V320">
        <v>14.7</v>
      </c>
      <c r="W320">
        <v>32</v>
      </c>
      <c r="X320">
        <v>52.3</v>
      </c>
      <c r="Y320">
        <v>164.5</v>
      </c>
      <c r="Z320">
        <v>0</v>
      </c>
    </row>
    <row r="321" spans="1:26">
      <c r="A321">
        <v>320</v>
      </c>
      <c r="B321">
        <v>36.9</v>
      </c>
      <c r="C321">
        <v>27.4</v>
      </c>
      <c r="D321">
        <v>31</v>
      </c>
      <c r="E321">
        <v>18.2</v>
      </c>
      <c r="F321">
        <v>25.7</v>
      </c>
      <c r="G321">
        <v>12.8</v>
      </c>
      <c r="H321">
        <v>10.4</v>
      </c>
      <c r="I321">
        <v>17.8</v>
      </c>
      <c r="J321">
        <v>14.1</v>
      </c>
      <c r="K321">
        <v>96.1</v>
      </c>
      <c r="L321">
        <v>84.3</v>
      </c>
      <c r="M321">
        <v>59.4</v>
      </c>
      <c r="N321">
        <v>74</v>
      </c>
      <c r="O321">
        <v>85.8</v>
      </c>
      <c r="P321">
        <v>51</v>
      </c>
      <c r="Q321">
        <v>26.9</v>
      </c>
      <c r="R321">
        <v>23</v>
      </c>
      <c r="S321">
        <v>32.799999999999997</v>
      </c>
      <c r="T321">
        <v>32.1</v>
      </c>
      <c r="U321">
        <v>19.7</v>
      </c>
      <c r="V321">
        <v>15</v>
      </c>
      <c r="W321">
        <v>46</v>
      </c>
      <c r="X321">
        <v>50</v>
      </c>
      <c r="Y321">
        <v>163.5</v>
      </c>
      <c r="Z321">
        <v>0</v>
      </c>
    </row>
    <row r="322" spans="1:26">
      <c r="A322">
        <v>321</v>
      </c>
      <c r="B322">
        <v>36.9</v>
      </c>
      <c r="C322">
        <v>26.4</v>
      </c>
      <c r="D322">
        <v>32.4</v>
      </c>
      <c r="E322">
        <v>16.600000000000001</v>
      </c>
      <c r="F322">
        <v>26</v>
      </c>
      <c r="G322">
        <v>12.6</v>
      </c>
      <c r="H322">
        <v>10.5</v>
      </c>
      <c r="I322">
        <v>18.899999999999999</v>
      </c>
      <c r="J322">
        <v>14.4</v>
      </c>
      <c r="K322">
        <v>100.1</v>
      </c>
      <c r="L322">
        <v>85.6</v>
      </c>
      <c r="M322">
        <v>62.7</v>
      </c>
      <c r="N322">
        <v>74</v>
      </c>
      <c r="O322">
        <v>96</v>
      </c>
      <c r="P322">
        <v>61.5</v>
      </c>
      <c r="Q322">
        <v>28</v>
      </c>
      <c r="R322">
        <v>23.6</v>
      </c>
      <c r="S322">
        <v>35.4</v>
      </c>
      <c r="T322">
        <v>38.5</v>
      </c>
      <c r="U322">
        <v>21.3</v>
      </c>
      <c r="V322">
        <v>15.4</v>
      </c>
      <c r="W322">
        <v>22</v>
      </c>
      <c r="X322">
        <v>59.3</v>
      </c>
      <c r="Y322">
        <v>152</v>
      </c>
      <c r="Z322">
        <v>0</v>
      </c>
    </row>
    <row r="323" spans="1:26">
      <c r="A323">
        <v>322</v>
      </c>
      <c r="B323">
        <v>36.9</v>
      </c>
      <c r="C323">
        <v>30.2</v>
      </c>
      <c r="D323">
        <v>34.6</v>
      </c>
      <c r="E323">
        <v>17.5</v>
      </c>
      <c r="F323">
        <v>26.2</v>
      </c>
      <c r="G323">
        <v>13.2</v>
      </c>
      <c r="H323">
        <v>10.4</v>
      </c>
      <c r="I323">
        <v>19.399999999999999</v>
      </c>
      <c r="J323">
        <v>14.3</v>
      </c>
      <c r="K323">
        <v>98.8</v>
      </c>
      <c r="L323">
        <v>85</v>
      </c>
      <c r="M323">
        <v>66.599999999999994</v>
      </c>
      <c r="N323">
        <v>82</v>
      </c>
      <c r="O323">
        <v>98.7</v>
      </c>
      <c r="P323">
        <v>60.3</v>
      </c>
      <c r="Q323">
        <v>30.4</v>
      </c>
      <c r="R323">
        <v>25.2</v>
      </c>
      <c r="S323">
        <v>35.700000000000003</v>
      </c>
      <c r="T323">
        <v>38.200000000000003</v>
      </c>
      <c r="U323">
        <v>21.8</v>
      </c>
      <c r="V323">
        <v>15.9</v>
      </c>
      <c r="W323">
        <v>49</v>
      </c>
      <c r="X323">
        <v>62.5</v>
      </c>
      <c r="Y323">
        <v>169</v>
      </c>
      <c r="Z323">
        <v>0</v>
      </c>
    </row>
    <row r="324" spans="1:26">
      <c r="A324">
        <v>323</v>
      </c>
      <c r="B324">
        <v>36</v>
      </c>
      <c r="C324">
        <v>28.6</v>
      </c>
      <c r="D324">
        <v>32</v>
      </c>
      <c r="E324">
        <v>17.5</v>
      </c>
      <c r="F324">
        <v>24.1</v>
      </c>
      <c r="G324">
        <v>12.8</v>
      </c>
      <c r="H324">
        <v>9.8000000000000007</v>
      </c>
      <c r="I324">
        <v>18.7</v>
      </c>
      <c r="J324">
        <v>13.8</v>
      </c>
      <c r="K324">
        <v>92.2</v>
      </c>
      <c r="L324">
        <v>79.099999999999994</v>
      </c>
      <c r="M324">
        <v>64.599999999999994</v>
      </c>
      <c r="N324">
        <v>82.5</v>
      </c>
      <c r="O324">
        <v>94.9</v>
      </c>
      <c r="P324">
        <v>54</v>
      </c>
      <c r="Q324">
        <v>24.7</v>
      </c>
      <c r="R324">
        <v>21.7</v>
      </c>
      <c r="S324">
        <v>37.4</v>
      </c>
      <c r="T324">
        <v>35.5</v>
      </c>
      <c r="U324">
        <v>21</v>
      </c>
      <c r="V324">
        <v>15</v>
      </c>
      <c r="W324">
        <v>52</v>
      </c>
      <c r="X324">
        <v>55.7</v>
      </c>
      <c r="Y324">
        <v>164</v>
      </c>
      <c r="Z324">
        <v>0</v>
      </c>
    </row>
    <row r="325" spans="1:26">
      <c r="A325">
        <v>324</v>
      </c>
      <c r="B325">
        <v>36.200000000000003</v>
      </c>
      <c r="C325">
        <v>30.2</v>
      </c>
      <c r="D325">
        <v>31.2</v>
      </c>
      <c r="E325">
        <v>16.8</v>
      </c>
      <c r="F325">
        <v>27.7</v>
      </c>
      <c r="G325">
        <v>11.5</v>
      </c>
      <c r="H325">
        <v>9.4</v>
      </c>
      <c r="I325">
        <v>17.399999999999999</v>
      </c>
      <c r="J325">
        <v>13.1</v>
      </c>
      <c r="K325">
        <v>97.3</v>
      </c>
      <c r="L325">
        <v>85</v>
      </c>
      <c r="M325">
        <v>65.7</v>
      </c>
      <c r="N325">
        <v>77.7</v>
      </c>
      <c r="O325">
        <v>90.5</v>
      </c>
      <c r="P325">
        <v>56.1</v>
      </c>
      <c r="Q325">
        <v>29.4</v>
      </c>
      <c r="R325">
        <v>23.1</v>
      </c>
      <c r="S325">
        <v>33.200000000000003</v>
      </c>
      <c r="T325">
        <v>34.4</v>
      </c>
      <c r="U325">
        <v>20.3</v>
      </c>
      <c r="V325">
        <v>14.4</v>
      </c>
      <c r="W325">
        <v>25</v>
      </c>
      <c r="X325">
        <v>54.8</v>
      </c>
      <c r="Y325">
        <v>161.19999999999999</v>
      </c>
      <c r="Z325">
        <v>0</v>
      </c>
    </row>
    <row r="326" spans="1:26">
      <c r="A326">
        <v>325</v>
      </c>
      <c r="B326">
        <v>35.1</v>
      </c>
      <c r="C326">
        <v>28.1</v>
      </c>
      <c r="D326">
        <v>30</v>
      </c>
      <c r="E326">
        <v>17.100000000000001</v>
      </c>
      <c r="F326">
        <v>25.2</v>
      </c>
      <c r="G326">
        <v>12</v>
      </c>
      <c r="H326">
        <v>9.6</v>
      </c>
      <c r="I326">
        <v>19</v>
      </c>
      <c r="J326">
        <v>14.2</v>
      </c>
      <c r="K326">
        <v>90.5</v>
      </c>
      <c r="L326">
        <v>79</v>
      </c>
      <c r="M326">
        <v>63</v>
      </c>
      <c r="N326">
        <v>79.2</v>
      </c>
      <c r="O326">
        <v>86.6</v>
      </c>
      <c r="P326">
        <v>48.5</v>
      </c>
      <c r="Q326">
        <v>26.4</v>
      </c>
      <c r="R326">
        <v>22.5</v>
      </c>
      <c r="S326">
        <v>32.200000000000003</v>
      </c>
      <c r="T326">
        <v>30.3</v>
      </c>
      <c r="U326">
        <v>20.2</v>
      </c>
      <c r="V326">
        <v>15</v>
      </c>
      <c r="W326">
        <v>48</v>
      </c>
      <c r="X326">
        <v>45.9</v>
      </c>
      <c r="Y326">
        <v>155</v>
      </c>
      <c r="Z326">
        <v>0</v>
      </c>
    </row>
    <row r="327" spans="1:26">
      <c r="A327">
        <v>326</v>
      </c>
      <c r="B327">
        <v>38.799999999999997</v>
      </c>
      <c r="C327">
        <v>27.2</v>
      </c>
      <c r="D327">
        <v>33.4</v>
      </c>
      <c r="E327">
        <v>17.2</v>
      </c>
      <c r="F327">
        <v>31.6</v>
      </c>
      <c r="G327">
        <v>12.9</v>
      </c>
      <c r="H327">
        <v>11</v>
      </c>
      <c r="I327">
        <v>18.2</v>
      </c>
      <c r="J327">
        <v>13.4</v>
      </c>
      <c r="K327">
        <v>110.5</v>
      </c>
      <c r="L327">
        <v>96.2</v>
      </c>
      <c r="M327">
        <v>78.5</v>
      </c>
      <c r="N327">
        <v>93.4</v>
      </c>
      <c r="O327">
        <v>103</v>
      </c>
      <c r="P327">
        <v>59.6</v>
      </c>
      <c r="Q327">
        <v>30.2</v>
      </c>
      <c r="R327">
        <v>25.9</v>
      </c>
      <c r="S327">
        <v>37</v>
      </c>
      <c r="T327">
        <v>35.200000000000003</v>
      </c>
      <c r="U327">
        <v>23.2</v>
      </c>
      <c r="V327">
        <v>16.2</v>
      </c>
      <c r="W327">
        <v>41</v>
      </c>
      <c r="X327">
        <v>70.599999999999994</v>
      </c>
      <c r="Y327">
        <v>170</v>
      </c>
      <c r="Z327">
        <v>0</v>
      </c>
    </row>
    <row r="328" spans="1:26">
      <c r="A328">
        <v>327</v>
      </c>
      <c r="B328">
        <v>36.4</v>
      </c>
      <c r="C328">
        <v>26.2</v>
      </c>
      <c r="D328">
        <v>32.200000000000003</v>
      </c>
      <c r="E328">
        <v>17.3</v>
      </c>
      <c r="F328">
        <v>25.8</v>
      </c>
      <c r="G328">
        <v>13.1</v>
      </c>
      <c r="H328">
        <v>10.1</v>
      </c>
      <c r="I328">
        <v>17.899999999999999</v>
      </c>
      <c r="J328">
        <v>12.6</v>
      </c>
      <c r="K328">
        <v>103</v>
      </c>
      <c r="L328">
        <v>86</v>
      </c>
      <c r="M328">
        <v>68.2</v>
      </c>
      <c r="N328">
        <v>76.2</v>
      </c>
      <c r="O328">
        <v>97.9</v>
      </c>
      <c r="P328">
        <v>59.8</v>
      </c>
      <c r="Q328">
        <v>29.8</v>
      </c>
      <c r="R328">
        <v>25</v>
      </c>
      <c r="S328">
        <v>36.799999999999997</v>
      </c>
      <c r="T328">
        <v>38.1</v>
      </c>
      <c r="U328">
        <v>21.8</v>
      </c>
      <c r="V328">
        <v>16.2</v>
      </c>
      <c r="W328">
        <v>18</v>
      </c>
      <c r="X328">
        <v>67.2</v>
      </c>
      <c r="Y328">
        <v>176.2</v>
      </c>
      <c r="Z328">
        <v>0</v>
      </c>
    </row>
    <row r="329" spans="1:26">
      <c r="A329">
        <v>328</v>
      </c>
      <c r="B329">
        <v>38.6</v>
      </c>
      <c r="C329">
        <v>24.2</v>
      </c>
      <c r="D329">
        <v>34.4</v>
      </c>
      <c r="E329">
        <v>15.3</v>
      </c>
      <c r="F329">
        <v>29</v>
      </c>
      <c r="G329">
        <v>13.1</v>
      </c>
      <c r="H329">
        <v>10.4</v>
      </c>
      <c r="I329">
        <v>22.1</v>
      </c>
      <c r="J329">
        <v>14.4</v>
      </c>
      <c r="K329">
        <v>109</v>
      </c>
      <c r="L329">
        <v>89.8</v>
      </c>
      <c r="M329">
        <v>68.5</v>
      </c>
      <c r="N329">
        <v>80.2</v>
      </c>
      <c r="O329">
        <v>98.1</v>
      </c>
      <c r="P329">
        <v>62</v>
      </c>
      <c r="Q329">
        <v>30.1</v>
      </c>
      <c r="R329">
        <v>26.2</v>
      </c>
      <c r="S329">
        <v>40.9</v>
      </c>
      <c r="T329">
        <v>40.4</v>
      </c>
      <c r="U329">
        <v>23.3</v>
      </c>
      <c r="V329">
        <v>16.399999999999999</v>
      </c>
      <c r="W329">
        <v>30</v>
      </c>
      <c r="X329">
        <v>69.400000000000006</v>
      </c>
      <c r="Y329">
        <v>170</v>
      </c>
      <c r="Z329">
        <v>0</v>
      </c>
    </row>
    <row r="330" spans="1:26">
      <c r="A330">
        <v>329</v>
      </c>
      <c r="B330">
        <v>36.5</v>
      </c>
      <c r="C330">
        <v>26</v>
      </c>
      <c r="D330">
        <v>30.7</v>
      </c>
      <c r="E330">
        <v>15.9</v>
      </c>
      <c r="F330">
        <v>26.8</v>
      </c>
      <c r="G330">
        <v>12.1</v>
      </c>
      <c r="H330">
        <v>10.3</v>
      </c>
      <c r="I330">
        <v>17</v>
      </c>
      <c r="J330">
        <v>12.4</v>
      </c>
      <c r="K330">
        <v>104.8</v>
      </c>
      <c r="L330">
        <v>84.5</v>
      </c>
      <c r="M330">
        <v>68.8</v>
      </c>
      <c r="N330">
        <v>70.599999999999994</v>
      </c>
      <c r="O330">
        <v>94.8</v>
      </c>
      <c r="P330">
        <v>56.5</v>
      </c>
      <c r="Q330">
        <v>27</v>
      </c>
      <c r="R330">
        <v>23.4</v>
      </c>
      <c r="S330">
        <v>34.4</v>
      </c>
      <c r="T330">
        <v>35.200000000000003</v>
      </c>
      <c r="U330">
        <v>21.6</v>
      </c>
      <c r="V330">
        <v>14.6</v>
      </c>
      <c r="W330">
        <v>20</v>
      </c>
      <c r="X330">
        <v>58.2</v>
      </c>
      <c r="Y330">
        <v>162.5</v>
      </c>
      <c r="Z330">
        <v>0</v>
      </c>
    </row>
    <row r="331" spans="1:26">
      <c r="A331">
        <v>330</v>
      </c>
      <c r="B331">
        <v>37.5</v>
      </c>
      <c r="C331">
        <v>27.4</v>
      </c>
      <c r="D331">
        <v>31.2</v>
      </c>
      <c r="E331">
        <v>18.899999999999999</v>
      </c>
      <c r="F331">
        <v>26.5</v>
      </c>
      <c r="G331">
        <v>14</v>
      </c>
      <c r="H331">
        <v>11</v>
      </c>
      <c r="I331">
        <v>19.100000000000001</v>
      </c>
      <c r="J331">
        <v>13.5</v>
      </c>
      <c r="K331">
        <v>109.2</v>
      </c>
      <c r="L331">
        <v>88.2</v>
      </c>
      <c r="M331">
        <v>69</v>
      </c>
      <c r="N331">
        <v>77.599999999999994</v>
      </c>
      <c r="O331">
        <v>96.5</v>
      </c>
      <c r="P331">
        <v>57.6</v>
      </c>
      <c r="Q331">
        <v>28.6</v>
      </c>
      <c r="R331">
        <v>25.2</v>
      </c>
      <c r="S331">
        <v>37</v>
      </c>
      <c r="T331">
        <v>35</v>
      </c>
      <c r="U331">
        <v>22.2</v>
      </c>
      <c r="V331">
        <v>16.2</v>
      </c>
      <c r="W331">
        <v>24</v>
      </c>
      <c r="X331">
        <v>64.8</v>
      </c>
      <c r="Y331">
        <v>170.3</v>
      </c>
      <c r="Z331">
        <v>0</v>
      </c>
    </row>
    <row r="332" spans="1:26">
      <c r="A332">
        <v>331</v>
      </c>
      <c r="B332">
        <v>39.9</v>
      </c>
      <c r="C332">
        <v>20</v>
      </c>
      <c r="D332">
        <v>32.4</v>
      </c>
      <c r="E332">
        <v>17.600000000000001</v>
      </c>
      <c r="F332">
        <v>31.9</v>
      </c>
      <c r="G332">
        <v>13.6</v>
      </c>
      <c r="H332">
        <v>10.4</v>
      </c>
      <c r="I332">
        <v>18.5</v>
      </c>
      <c r="J332">
        <v>13.4</v>
      </c>
      <c r="K332">
        <v>117</v>
      </c>
      <c r="L332">
        <v>99.5</v>
      </c>
      <c r="M332">
        <v>78</v>
      </c>
      <c r="N332">
        <v>87.5</v>
      </c>
      <c r="O332">
        <v>103</v>
      </c>
      <c r="P332">
        <v>64.8</v>
      </c>
      <c r="Q332">
        <v>31.1</v>
      </c>
      <c r="R332">
        <v>26.6</v>
      </c>
      <c r="S332">
        <v>35.200000000000003</v>
      </c>
      <c r="T332">
        <v>36.700000000000003</v>
      </c>
      <c r="U332">
        <v>21.8</v>
      </c>
      <c r="V332">
        <v>16.2</v>
      </c>
      <c r="W332">
        <v>23</v>
      </c>
      <c r="X332">
        <v>71.599999999999994</v>
      </c>
      <c r="Y332">
        <v>164.1</v>
      </c>
      <c r="Z332">
        <v>0</v>
      </c>
    </row>
    <row r="333" spans="1:26">
      <c r="A333">
        <v>332</v>
      </c>
      <c r="B333">
        <v>34.4</v>
      </c>
      <c r="C333">
        <v>26.1</v>
      </c>
      <c r="D333">
        <v>30.5</v>
      </c>
      <c r="E333">
        <v>18.8</v>
      </c>
      <c r="F333">
        <v>25.2</v>
      </c>
      <c r="G333">
        <v>12</v>
      </c>
      <c r="H333">
        <v>9.9</v>
      </c>
      <c r="I333">
        <v>17.5</v>
      </c>
      <c r="J333">
        <v>12.7</v>
      </c>
      <c r="K333">
        <v>93.9</v>
      </c>
      <c r="L333">
        <v>76.099999999999994</v>
      </c>
      <c r="M333">
        <v>62</v>
      </c>
      <c r="N333">
        <v>70.8</v>
      </c>
      <c r="O333">
        <v>86.8</v>
      </c>
      <c r="P333">
        <v>52.6</v>
      </c>
      <c r="Q333">
        <v>24.3</v>
      </c>
      <c r="R333">
        <v>22.3</v>
      </c>
      <c r="S333">
        <v>34.200000000000003</v>
      </c>
      <c r="T333">
        <v>34.799999999999997</v>
      </c>
      <c r="U333">
        <v>20.2</v>
      </c>
      <c r="V333">
        <v>14.4</v>
      </c>
      <c r="W333">
        <v>30</v>
      </c>
      <c r="X333">
        <v>52.8</v>
      </c>
      <c r="Y333">
        <v>169.5</v>
      </c>
      <c r="Z333">
        <v>0</v>
      </c>
    </row>
    <row r="334" spans="1:26">
      <c r="A334">
        <v>333</v>
      </c>
      <c r="B334">
        <v>38.700000000000003</v>
      </c>
      <c r="C334">
        <v>23.5</v>
      </c>
      <c r="D334">
        <v>33</v>
      </c>
      <c r="E334">
        <v>16.399999999999999</v>
      </c>
      <c r="F334">
        <v>27.6</v>
      </c>
      <c r="G334">
        <v>12.6</v>
      </c>
      <c r="H334">
        <v>9.9</v>
      </c>
      <c r="I334">
        <v>17.5</v>
      </c>
      <c r="J334">
        <v>12.6</v>
      </c>
      <c r="K334">
        <v>105.5</v>
      </c>
      <c r="L334">
        <v>85.8</v>
      </c>
      <c r="M334">
        <v>65.8</v>
      </c>
      <c r="N334">
        <v>70.5</v>
      </c>
      <c r="O334">
        <v>89.3</v>
      </c>
      <c r="P334">
        <v>57.4</v>
      </c>
      <c r="Q334">
        <v>27</v>
      </c>
      <c r="R334">
        <v>23.2</v>
      </c>
      <c r="S334">
        <v>36.799999999999997</v>
      </c>
      <c r="T334">
        <v>36.200000000000003</v>
      </c>
      <c r="U334">
        <v>22.1</v>
      </c>
      <c r="V334">
        <v>15.8</v>
      </c>
      <c r="W334">
        <v>23</v>
      </c>
      <c r="X334">
        <v>59.8</v>
      </c>
      <c r="Y334">
        <v>163.19999999999999</v>
      </c>
      <c r="Z334">
        <v>0</v>
      </c>
    </row>
    <row r="335" spans="1:26">
      <c r="A335">
        <v>334</v>
      </c>
      <c r="B335">
        <v>32.6</v>
      </c>
      <c r="C335">
        <v>24.6</v>
      </c>
      <c r="D335">
        <v>29.4</v>
      </c>
      <c r="E335">
        <v>15.8</v>
      </c>
      <c r="F335">
        <v>25</v>
      </c>
      <c r="G335">
        <v>11.3</v>
      </c>
      <c r="H335">
        <v>9.1999999999999993</v>
      </c>
      <c r="I335">
        <v>16.899999999999999</v>
      </c>
      <c r="J335">
        <v>11.9</v>
      </c>
      <c r="K335">
        <v>99.4</v>
      </c>
      <c r="L335">
        <v>82</v>
      </c>
      <c r="M335">
        <v>65</v>
      </c>
      <c r="N335">
        <v>77.2</v>
      </c>
      <c r="O335">
        <v>89.5</v>
      </c>
      <c r="P335">
        <v>53.4</v>
      </c>
      <c r="Q335">
        <v>26</v>
      </c>
      <c r="R335">
        <v>21.4</v>
      </c>
      <c r="S335">
        <v>34</v>
      </c>
      <c r="T335">
        <v>33.9</v>
      </c>
      <c r="U335">
        <v>21.4</v>
      </c>
      <c r="V335">
        <v>14.4</v>
      </c>
      <c r="W335">
        <v>45</v>
      </c>
      <c r="X335">
        <v>49</v>
      </c>
      <c r="Y335">
        <v>154.5</v>
      </c>
      <c r="Z335">
        <v>0</v>
      </c>
    </row>
    <row r="336" spans="1:26">
      <c r="A336">
        <v>335</v>
      </c>
      <c r="B336">
        <v>34.5</v>
      </c>
      <c r="C336">
        <v>25.6</v>
      </c>
      <c r="D336">
        <v>29.2</v>
      </c>
      <c r="E336">
        <v>18</v>
      </c>
      <c r="F336">
        <v>24.2</v>
      </c>
      <c r="G336">
        <v>10.1</v>
      </c>
      <c r="H336">
        <v>9</v>
      </c>
      <c r="I336">
        <v>16.3</v>
      </c>
      <c r="J336">
        <v>11.5</v>
      </c>
      <c r="K336">
        <v>89.5</v>
      </c>
      <c r="L336">
        <v>77.5</v>
      </c>
      <c r="M336">
        <v>64.900000000000006</v>
      </c>
      <c r="N336">
        <v>74.5</v>
      </c>
      <c r="O336">
        <v>88.4</v>
      </c>
      <c r="P336">
        <v>53.4</v>
      </c>
      <c r="Q336">
        <v>25.6</v>
      </c>
      <c r="R336">
        <v>22.4</v>
      </c>
      <c r="S336">
        <v>30.9</v>
      </c>
      <c r="T336">
        <v>32.6</v>
      </c>
      <c r="U336">
        <v>19.100000000000001</v>
      </c>
      <c r="V336">
        <v>14</v>
      </c>
      <c r="W336">
        <v>20</v>
      </c>
      <c r="X336">
        <v>50</v>
      </c>
      <c r="Y336">
        <v>159.80000000000001</v>
      </c>
      <c r="Z336">
        <v>0</v>
      </c>
    </row>
    <row r="337" spans="1:26">
      <c r="A337">
        <v>336</v>
      </c>
      <c r="B337">
        <v>36.700000000000003</v>
      </c>
      <c r="C337">
        <v>28.2</v>
      </c>
      <c r="D337">
        <v>33</v>
      </c>
      <c r="E337">
        <v>17.5</v>
      </c>
      <c r="F337">
        <v>25.6</v>
      </c>
      <c r="G337">
        <v>12.2</v>
      </c>
      <c r="H337">
        <v>10.1</v>
      </c>
      <c r="I337">
        <v>17.8</v>
      </c>
      <c r="J337">
        <v>13.5</v>
      </c>
      <c r="K337">
        <v>98.5</v>
      </c>
      <c r="L337">
        <v>85.7</v>
      </c>
      <c r="M337">
        <v>71.5</v>
      </c>
      <c r="N337">
        <v>82</v>
      </c>
      <c r="O337">
        <v>100.5</v>
      </c>
      <c r="P337">
        <v>60.4</v>
      </c>
      <c r="Q337">
        <v>28</v>
      </c>
      <c r="R337">
        <v>24.2</v>
      </c>
      <c r="S337">
        <v>36.6</v>
      </c>
      <c r="T337">
        <v>36.4</v>
      </c>
      <c r="U337">
        <v>21.8</v>
      </c>
      <c r="V337">
        <v>15.6</v>
      </c>
      <c r="W337">
        <v>20</v>
      </c>
      <c r="X337">
        <v>69.2</v>
      </c>
      <c r="Y337">
        <v>173.2</v>
      </c>
      <c r="Z337">
        <v>0</v>
      </c>
    </row>
    <row r="338" spans="1:26">
      <c r="A338">
        <v>337</v>
      </c>
      <c r="B338">
        <v>36.5</v>
      </c>
      <c r="C338">
        <v>27</v>
      </c>
      <c r="D338">
        <v>31.6</v>
      </c>
      <c r="E338">
        <v>16.600000000000001</v>
      </c>
      <c r="F338">
        <v>24.4</v>
      </c>
      <c r="G338">
        <v>11.9</v>
      </c>
      <c r="H338">
        <v>9.6999999999999993</v>
      </c>
      <c r="I338">
        <v>18</v>
      </c>
      <c r="J338">
        <v>12.5</v>
      </c>
      <c r="K338">
        <v>94.9</v>
      </c>
      <c r="L338">
        <v>78.8</v>
      </c>
      <c r="M338">
        <v>61.4</v>
      </c>
      <c r="N338">
        <v>78.8</v>
      </c>
      <c r="O338">
        <v>94</v>
      </c>
      <c r="P338">
        <v>56.4</v>
      </c>
      <c r="Q338">
        <v>27.1</v>
      </c>
      <c r="R338">
        <v>22.8</v>
      </c>
      <c r="S338">
        <v>35.4</v>
      </c>
      <c r="T338">
        <v>34.799999999999997</v>
      </c>
      <c r="U338">
        <v>21</v>
      </c>
      <c r="V338">
        <v>15</v>
      </c>
      <c r="W338">
        <v>23</v>
      </c>
      <c r="X338">
        <v>55.9</v>
      </c>
      <c r="Y338">
        <v>170</v>
      </c>
      <c r="Z338">
        <v>0</v>
      </c>
    </row>
    <row r="339" spans="1:26">
      <c r="A339">
        <v>338</v>
      </c>
      <c r="B339">
        <v>34.200000000000003</v>
      </c>
      <c r="C339">
        <v>28</v>
      </c>
      <c r="D339">
        <v>31</v>
      </c>
      <c r="E339">
        <v>20.399999999999999</v>
      </c>
      <c r="F339">
        <v>25.6</v>
      </c>
      <c r="G339">
        <v>12.4</v>
      </c>
      <c r="H339">
        <v>9.6999999999999993</v>
      </c>
      <c r="I339">
        <v>18.5</v>
      </c>
      <c r="J339">
        <v>13</v>
      </c>
      <c r="K339">
        <v>96.3</v>
      </c>
      <c r="L339">
        <v>88</v>
      </c>
      <c r="M339">
        <v>75.400000000000006</v>
      </c>
      <c r="N339">
        <v>90</v>
      </c>
      <c r="O339">
        <v>101.3</v>
      </c>
      <c r="P339">
        <v>63.1</v>
      </c>
      <c r="Q339">
        <v>28.4</v>
      </c>
      <c r="R339">
        <v>22.6</v>
      </c>
      <c r="S339">
        <v>37.6</v>
      </c>
      <c r="T339">
        <v>34.299999999999997</v>
      </c>
      <c r="U339">
        <v>21.7</v>
      </c>
      <c r="V339">
        <v>14.8</v>
      </c>
      <c r="W339">
        <v>21</v>
      </c>
      <c r="X339">
        <v>63.4</v>
      </c>
      <c r="Y339">
        <v>161.4</v>
      </c>
      <c r="Z339">
        <v>0</v>
      </c>
    </row>
    <row r="340" spans="1:26">
      <c r="A340">
        <v>339</v>
      </c>
      <c r="B340">
        <v>37.799999999999997</v>
      </c>
      <c r="C340">
        <v>28.6</v>
      </c>
      <c r="D340">
        <v>30.7</v>
      </c>
      <c r="E340">
        <v>17.3</v>
      </c>
      <c r="F340">
        <v>25.4</v>
      </c>
      <c r="G340">
        <v>11.8</v>
      </c>
      <c r="H340">
        <v>10.6</v>
      </c>
      <c r="I340">
        <v>18.8</v>
      </c>
      <c r="J340">
        <v>13.3</v>
      </c>
      <c r="K340">
        <v>96.8</v>
      </c>
      <c r="L340">
        <v>80.2</v>
      </c>
      <c r="M340">
        <v>67.2</v>
      </c>
      <c r="N340">
        <v>78.3</v>
      </c>
      <c r="O340">
        <v>95.5</v>
      </c>
      <c r="P340">
        <v>54.7</v>
      </c>
      <c r="Q340">
        <v>27</v>
      </c>
      <c r="R340">
        <v>22.2</v>
      </c>
      <c r="S340">
        <v>36</v>
      </c>
      <c r="T340">
        <v>35.4</v>
      </c>
      <c r="U340">
        <v>22.2</v>
      </c>
      <c r="V340">
        <v>15.6</v>
      </c>
      <c r="W340">
        <v>28</v>
      </c>
      <c r="X340">
        <v>58.2</v>
      </c>
      <c r="Y340">
        <v>169</v>
      </c>
      <c r="Z340">
        <v>0</v>
      </c>
    </row>
    <row r="341" spans="1:26">
      <c r="A341">
        <v>340</v>
      </c>
      <c r="B341">
        <v>35.700000000000003</v>
      </c>
      <c r="C341">
        <v>25.5</v>
      </c>
      <c r="D341">
        <v>32.5</v>
      </c>
      <c r="E341">
        <v>16</v>
      </c>
      <c r="F341">
        <v>27.2</v>
      </c>
      <c r="G341">
        <v>11.9</v>
      </c>
      <c r="H341">
        <v>10</v>
      </c>
      <c r="I341">
        <v>18.600000000000001</v>
      </c>
      <c r="J341">
        <v>13.6</v>
      </c>
      <c r="K341">
        <v>102.5</v>
      </c>
      <c r="L341">
        <v>85.6</v>
      </c>
      <c r="M341">
        <v>69.5</v>
      </c>
      <c r="N341">
        <v>75.5</v>
      </c>
      <c r="O341">
        <v>95.3</v>
      </c>
      <c r="P341">
        <v>57.6</v>
      </c>
      <c r="Q341">
        <v>28.5</v>
      </c>
      <c r="R341">
        <v>24.4</v>
      </c>
      <c r="S341">
        <v>35.200000000000003</v>
      </c>
      <c r="T341">
        <v>35.4</v>
      </c>
      <c r="U341">
        <v>21.8</v>
      </c>
      <c r="V341">
        <v>15.4</v>
      </c>
      <c r="W341">
        <v>45</v>
      </c>
      <c r="X341">
        <v>58.6</v>
      </c>
      <c r="Y341">
        <v>166.2</v>
      </c>
      <c r="Z341">
        <v>0</v>
      </c>
    </row>
    <row r="342" spans="1:26">
      <c r="A342">
        <v>341</v>
      </c>
      <c r="B342">
        <v>33.9</v>
      </c>
      <c r="C342">
        <v>24.3</v>
      </c>
      <c r="D342">
        <v>29.5</v>
      </c>
      <c r="E342">
        <v>15.8</v>
      </c>
      <c r="F342">
        <v>26</v>
      </c>
      <c r="G342">
        <v>11.6</v>
      </c>
      <c r="H342">
        <v>9.4</v>
      </c>
      <c r="I342">
        <v>16.3</v>
      </c>
      <c r="J342">
        <v>11.2</v>
      </c>
      <c r="K342">
        <v>95.2</v>
      </c>
      <c r="L342">
        <v>81.3</v>
      </c>
      <c r="M342">
        <v>57.9</v>
      </c>
      <c r="N342">
        <v>66.400000000000006</v>
      </c>
      <c r="O342">
        <v>84.1</v>
      </c>
      <c r="P342">
        <v>49</v>
      </c>
      <c r="Q342">
        <v>26.6</v>
      </c>
      <c r="R342">
        <v>22.2</v>
      </c>
      <c r="S342">
        <v>33.6</v>
      </c>
      <c r="T342">
        <v>33</v>
      </c>
      <c r="U342">
        <v>19.600000000000001</v>
      </c>
      <c r="V342">
        <v>14</v>
      </c>
      <c r="W342">
        <v>24</v>
      </c>
      <c r="X342">
        <v>45.7</v>
      </c>
      <c r="Y342">
        <v>159.4</v>
      </c>
      <c r="Z342">
        <v>0</v>
      </c>
    </row>
    <row r="343" spans="1:26">
      <c r="A343">
        <v>342</v>
      </c>
      <c r="B343">
        <v>35.200000000000003</v>
      </c>
      <c r="C343">
        <v>24.1</v>
      </c>
      <c r="D343">
        <v>26.9</v>
      </c>
      <c r="E343">
        <v>17.899999999999999</v>
      </c>
      <c r="F343">
        <v>23.6</v>
      </c>
      <c r="G343">
        <v>12</v>
      </c>
      <c r="H343">
        <v>9.5</v>
      </c>
      <c r="I343">
        <v>17.5</v>
      </c>
      <c r="J343">
        <v>11.5</v>
      </c>
      <c r="K343">
        <v>103</v>
      </c>
      <c r="L343">
        <v>84.6</v>
      </c>
      <c r="M343">
        <v>64.400000000000006</v>
      </c>
      <c r="N343">
        <v>77.900000000000006</v>
      </c>
      <c r="O343">
        <v>91</v>
      </c>
      <c r="P343">
        <v>53.4</v>
      </c>
      <c r="Q343">
        <v>26.6</v>
      </c>
      <c r="R343">
        <v>23.3</v>
      </c>
      <c r="S343">
        <v>32.700000000000003</v>
      </c>
      <c r="T343">
        <v>33</v>
      </c>
      <c r="U343">
        <v>19.399999999999999</v>
      </c>
      <c r="V343">
        <v>14.2</v>
      </c>
      <c r="W343">
        <v>25</v>
      </c>
      <c r="X343">
        <v>52.2</v>
      </c>
      <c r="Y343">
        <v>162.5</v>
      </c>
      <c r="Z343">
        <v>0</v>
      </c>
    </row>
    <row r="344" spans="1:26">
      <c r="A344">
        <v>343</v>
      </c>
      <c r="B344">
        <v>37.1</v>
      </c>
      <c r="C344">
        <v>24.3</v>
      </c>
      <c r="D344">
        <v>28.4</v>
      </c>
      <c r="E344">
        <v>16.2</v>
      </c>
      <c r="F344">
        <v>25.8</v>
      </c>
      <c r="G344">
        <v>12.1</v>
      </c>
      <c r="H344">
        <v>9.8000000000000007</v>
      </c>
      <c r="I344">
        <v>16.8</v>
      </c>
      <c r="J344">
        <v>12.2</v>
      </c>
      <c r="K344">
        <v>99.1</v>
      </c>
      <c r="L344">
        <v>82.2</v>
      </c>
      <c r="M344">
        <v>62.3</v>
      </c>
      <c r="N344">
        <v>68.7</v>
      </c>
      <c r="O344">
        <v>83.9</v>
      </c>
      <c r="P344">
        <v>52.8</v>
      </c>
      <c r="Q344">
        <v>24.4</v>
      </c>
      <c r="R344">
        <v>22.1</v>
      </c>
      <c r="S344">
        <v>32.4</v>
      </c>
      <c r="T344">
        <v>32.5</v>
      </c>
      <c r="U344">
        <v>21</v>
      </c>
      <c r="V344">
        <v>14.8</v>
      </c>
      <c r="W344">
        <v>19</v>
      </c>
      <c r="X344">
        <v>48.6</v>
      </c>
      <c r="Y344">
        <v>159</v>
      </c>
      <c r="Z344">
        <v>0</v>
      </c>
    </row>
    <row r="345" spans="1:26">
      <c r="A345">
        <v>344</v>
      </c>
      <c r="B345">
        <v>37.700000000000003</v>
      </c>
      <c r="C345">
        <v>26.2</v>
      </c>
      <c r="D345">
        <v>30.8</v>
      </c>
      <c r="E345">
        <v>17.8</v>
      </c>
      <c r="F345">
        <v>25.2</v>
      </c>
      <c r="G345">
        <v>12.4</v>
      </c>
      <c r="H345">
        <v>10.199999999999999</v>
      </c>
      <c r="I345">
        <v>17.2</v>
      </c>
      <c r="J345">
        <v>11.8</v>
      </c>
      <c r="K345">
        <v>104.1</v>
      </c>
      <c r="L345">
        <v>84.9</v>
      </c>
      <c r="M345">
        <v>68.7</v>
      </c>
      <c r="N345">
        <v>78.599999999999994</v>
      </c>
      <c r="O345">
        <v>93.1</v>
      </c>
      <c r="P345">
        <v>55.2</v>
      </c>
      <c r="Q345">
        <v>28.2</v>
      </c>
      <c r="R345">
        <v>23.8</v>
      </c>
      <c r="S345">
        <v>34.6</v>
      </c>
      <c r="T345">
        <v>34.299999999999997</v>
      </c>
      <c r="U345">
        <v>21.5</v>
      </c>
      <c r="V345">
        <v>15</v>
      </c>
      <c r="W345">
        <v>20</v>
      </c>
      <c r="X345">
        <v>57.8</v>
      </c>
      <c r="Y345">
        <v>162.80000000000001</v>
      </c>
      <c r="Z345">
        <v>0</v>
      </c>
    </row>
    <row r="346" spans="1:26">
      <c r="A346">
        <v>345</v>
      </c>
      <c r="B346">
        <v>37.799999999999997</v>
      </c>
      <c r="C346">
        <v>28.1</v>
      </c>
      <c r="D346">
        <v>30</v>
      </c>
      <c r="E346">
        <v>17.899999999999999</v>
      </c>
      <c r="F346">
        <v>24.9</v>
      </c>
      <c r="G346">
        <v>11.1</v>
      </c>
      <c r="H346">
        <v>9.6</v>
      </c>
      <c r="I346">
        <v>18</v>
      </c>
      <c r="J346">
        <v>13.2</v>
      </c>
      <c r="K346">
        <v>99.5</v>
      </c>
      <c r="L346">
        <v>81.5</v>
      </c>
      <c r="M346">
        <v>68</v>
      </c>
      <c r="N346">
        <v>84.6</v>
      </c>
      <c r="O346">
        <v>92.3</v>
      </c>
      <c r="P346">
        <v>55.4</v>
      </c>
      <c r="Q346">
        <v>27.4</v>
      </c>
      <c r="R346">
        <v>23</v>
      </c>
      <c r="S346">
        <v>34.5</v>
      </c>
      <c r="T346">
        <v>35.299999999999997</v>
      </c>
      <c r="U346">
        <v>21.6</v>
      </c>
      <c r="V346">
        <v>15.6</v>
      </c>
      <c r="W346">
        <v>29</v>
      </c>
      <c r="X346">
        <v>55.6</v>
      </c>
      <c r="Y346">
        <v>159</v>
      </c>
      <c r="Z346">
        <v>0</v>
      </c>
    </row>
    <row r="347" spans="1:26">
      <c r="A347">
        <v>346</v>
      </c>
      <c r="B347">
        <v>39.299999999999997</v>
      </c>
      <c r="C347">
        <v>24.5</v>
      </c>
      <c r="D347">
        <v>32.299999999999997</v>
      </c>
      <c r="E347">
        <v>21.4</v>
      </c>
      <c r="F347">
        <v>29.5</v>
      </c>
      <c r="G347">
        <v>13.4</v>
      </c>
      <c r="H347">
        <v>10.9</v>
      </c>
      <c r="I347">
        <v>18.2</v>
      </c>
      <c r="J347">
        <v>13</v>
      </c>
      <c r="K347">
        <v>110.2</v>
      </c>
      <c r="L347">
        <v>89.9</v>
      </c>
      <c r="M347">
        <v>66</v>
      </c>
      <c r="N347">
        <v>79.900000000000006</v>
      </c>
      <c r="O347">
        <v>97.1</v>
      </c>
      <c r="P347">
        <v>59</v>
      </c>
      <c r="Q347">
        <v>27</v>
      </c>
      <c r="R347">
        <v>24.2</v>
      </c>
      <c r="S347">
        <v>37.200000000000003</v>
      </c>
      <c r="T347">
        <v>39</v>
      </c>
      <c r="U347">
        <v>23.2</v>
      </c>
      <c r="V347">
        <v>16.2</v>
      </c>
      <c r="W347">
        <v>24</v>
      </c>
      <c r="X347">
        <v>66.8</v>
      </c>
      <c r="Y347">
        <v>179.8</v>
      </c>
      <c r="Z347">
        <v>0</v>
      </c>
    </row>
    <row r="348" spans="1:26">
      <c r="A348">
        <v>347</v>
      </c>
      <c r="B348">
        <v>37.200000000000003</v>
      </c>
      <c r="C348">
        <v>24.4</v>
      </c>
      <c r="D348">
        <v>29.4</v>
      </c>
      <c r="E348">
        <v>18.100000000000001</v>
      </c>
      <c r="F348">
        <v>27.3</v>
      </c>
      <c r="G348">
        <v>12.3</v>
      </c>
      <c r="H348">
        <v>9.9</v>
      </c>
      <c r="I348">
        <v>17.100000000000001</v>
      </c>
      <c r="J348">
        <v>12.2</v>
      </c>
      <c r="K348">
        <v>107.1</v>
      </c>
      <c r="L348">
        <v>89.8</v>
      </c>
      <c r="M348">
        <v>71.2</v>
      </c>
      <c r="N348">
        <v>85.7</v>
      </c>
      <c r="O348">
        <v>97.5</v>
      </c>
      <c r="P348">
        <v>58.2</v>
      </c>
      <c r="Q348">
        <v>28.2</v>
      </c>
      <c r="R348">
        <v>25.2</v>
      </c>
      <c r="S348">
        <v>34.200000000000003</v>
      </c>
      <c r="T348">
        <v>34</v>
      </c>
      <c r="U348">
        <v>20.399999999999999</v>
      </c>
      <c r="V348">
        <v>15.4</v>
      </c>
      <c r="W348">
        <v>24</v>
      </c>
      <c r="X348">
        <v>59.4</v>
      </c>
      <c r="Y348">
        <v>162.9</v>
      </c>
      <c r="Z348">
        <v>0</v>
      </c>
    </row>
    <row r="349" spans="1:26">
      <c r="A349">
        <v>348</v>
      </c>
      <c r="B349">
        <v>36.1</v>
      </c>
      <c r="C349">
        <v>26.8</v>
      </c>
      <c r="D349">
        <v>31</v>
      </c>
      <c r="E349">
        <v>16.2</v>
      </c>
      <c r="F349">
        <v>24</v>
      </c>
      <c r="G349">
        <v>11</v>
      </c>
      <c r="H349">
        <v>8.9</v>
      </c>
      <c r="I349">
        <v>17.8</v>
      </c>
      <c r="J349">
        <v>12.2</v>
      </c>
      <c r="K349">
        <v>95.7</v>
      </c>
      <c r="L349">
        <v>80.8</v>
      </c>
      <c r="M349">
        <v>64.8</v>
      </c>
      <c r="N349">
        <v>79.8</v>
      </c>
      <c r="O349">
        <v>92</v>
      </c>
      <c r="P349">
        <v>57.4</v>
      </c>
      <c r="Q349">
        <v>26.5</v>
      </c>
      <c r="R349">
        <v>22.6</v>
      </c>
      <c r="S349">
        <v>31</v>
      </c>
      <c r="T349">
        <v>35.200000000000003</v>
      </c>
      <c r="U349">
        <v>20.399999999999999</v>
      </c>
      <c r="V349">
        <v>14.4</v>
      </c>
      <c r="W349">
        <v>25</v>
      </c>
      <c r="X349">
        <v>53.6</v>
      </c>
      <c r="Y349">
        <v>161</v>
      </c>
      <c r="Z349">
        <v>0</v>
      </c>
    </row>
    <row r="350" spans="1:26">
      <c r="A350">
        <v>349</v>
      </c>
      <c r="B350">
        <v>35.200000000000003</v>
      </c>
      <c r="C350">
        <v>25.1</v>
      </c>
      <c r="D350">
        <v>33</v>
      </c>
      <c r="E350">
        <v>20</v>
      </c>
      <c r="F350">
        <v>26.6</v>
      </c>
      <c r="G350">
        <v>11.6</v>
      </c>
      <c r="H350">
        <v>9.1</v>
      </c>
      <c r="I350">
        <v>21</v>
      </c>
      <c r="J350">
        <v>12.6</v>
      </c>
      <c r="K350">
        <v>103.4</v>
      </c>
      <c r="L350">
        <v>88.4</v>
      </c>
      <c r="M350">
        <v>78</v>
      </c>
      <c r="N350">
        <v>85.6</v>
      </c>
      <c r="O350">
        <v>112.1</v>
      </c>
      <c r="P350">
        <v>75.7</v>
      </c>
      <c r="Q350">
        <v>33.799999999999997</v>
      </c>
      <c r="R350">
        <v>24.6</v>
      </c>
      <c r="S350">
        <v>38.200000000000003</v>
      </c>
      <c r="T350">
        <v>39.799999999999997</v>
      </c>
      <c r="U350">
        <v>22</v>
      </c>
      <c r="V350">
        <v>14.4</v>
      </c>
      <c r="W350">
        <v>31</v>
      </c>
      <c r="X350">
        <v>73.2</v>
      </c>
      <c r="Y350">
        <v>151.1</v>
      </c>
      <c r="Z350">
        <v>0</v>
      </c>
    </row>
    <row r="351" spans="1:26">
      <c r="A351">
        <v>350</v>
      </c>
      <c r="B351">
        <v>35.799999999999997</v>
      </c>
      <c r="C351">
        <v>27.7</v>
      </c>
      <c r="D351">
        <v>28.9</v>
      </c>
      <c r="E351">
        <v>16.399999999999999</v>
      </c>
      <c r="F351">
        <v>25.6</v>
      </c>
      <c r="G351">
        <v>11.5</v>
      </c>
      <c r="H351">
        <v>9.1</v>
      </c>
      <c r="I351">
        <v>17.100000000000001</v>
      </c>
      <c r="J351">
        <v>12.3</v>
      </c>
      <c r="K351">
        <v>94.6</v>
      </c>
      <c r="L351">
        <v>80.2</v>
      </c>
      <c r="M351">
        <v>60.7</v>
      </c>
      <c r="N351">
        <v>77</v>
      </c>
      <c r="O351">
        <v>89.9</v>
      </c>
      <c r="P351">
        <v>53.3</v>
      </c>
      <c r="Q351">
        <v>25.2</v>
      </c>
      <c r="R351">
        <v>22.4</v>
      </c>
      <c r="S351">
        <v>34.200000000000003</v>
      </c>
      <c r="T351">
        <v>32.200000000000003</v>
      </c>
      <c r="U351">
        <v>19</v>
      </c>
      <c r="V351">
        <v>14.6</v>
      </c>
      <c r="W351">
        <v>22</v>
      </c>
      <c r="X351">
        <v>53.4</v>
      </c>
      <c r="Y351">
        <v>168.2</v>
      </c>
      <c r="Z351">
        <v>0</v>
      </c>
    </row>
    <row r="352" spans="1:26">
      <c r="A352">
        <v>351</v>
      </c>
      <c r="B352">
        <v>35</v>
      </c>
      <c r="C352">
        <v>25.6</v>
      </c>
      <c r="D352">
        <v>32.5</v>
      </c>
      <c r="E352">
        <v>17.899999999999999</v>
      </c>
      <c r="F352">
        <v>27</v>
      </c>
      <c r="G352">
        <v>12.6</v>
      </c>
      <c r="H352">
        <v>9.8000000000000007</v>
      </c>
      <c r="I352">
        <v>18.600000000000001</v>
      </c>
      <c r="J352">
        <v>12.9</v>
      </c>
      <c r="K352">
        <v>104.5</v>
      </c>
      <c r="L352">
        <v>89.5</v>
      </c>
      <c r="M352">
        <v>75</v>
      </c>
      <c r="N352">
        <v>95</v>
      </c>
      <c r="O352">
        <v>104.9</v>
      </c>
      <c r="P352">
        <v>63.2</v>
      </c>
      <c r="Q352">
        <v>29.6</v>
      </c>
      <c r="R352">
        <v>23.9</v>
      </c>
      <c r="S352">
        <v>37.6</v>
      </c>
      <c r="T352">
        <v>36.6</v>
      </c>
      <c r="U352">
        <v>22</v>
      </c>
      <c r="V352">
        <v>15.1</v>
      </c>
      <c r="W352">
        <v>20</v>
      </c>
      <c r="X352">
        <v>69</v>
      </c>
      <c r="Y352">
        <v>168.9</v>
      </c>
      <c r="Z352">
        <v>0</v>
      </c>
    </row>
    <row r="353" spans="1:26">
      <c r="A353">
        <v>352</v>
      </c>
      <c r="B353">
        <v>37.799999999999997</v>
      </c>
      <c r="C353">
        <v>29.9</v>
      </c>
      <c r="D353">
        <v>31.1</v>
      </c>
      <c r="E353">
        <v>17.3</v>
      </c>
      <c r="F353">
        <v>25.8</v>
      </c>
      <c r="G353">
        <v>10.9</v>
      </c>
      <c r="H353">
        <v>9.4</v>
      </c>
      <c r="I353">
        <v>15.7</v>
      </c>
      <c r="J353">
        <v>11.5</v>
      </c>
      <c r="K353">
        <v>97.7</v>
      </c>
      <c r="L353">
        <v>83.7</v>
      </c>
      <c r="M353">
        <v>68.599999999999994</v>
      </c>
      <c r="N353">
        <v>83</v>
      </c>
      <c r="O353">
        <v>94.2</v>
      </c>
      <c r="P353">
        <v>58</v>
      </c>
      <c r="Q353">
        <v>26.2</v>
      </c>
      <c r="R353">
        <v>22.1</v>
      </c>
      <c r="S353">
        <v>32.200000000000003</v>
      </c>
      <c r="T353">
        <v>35.9</v>
      </c>
      <c r="U353">
        <v>19.899999999999999</v>
      </c>
      <c r="V353">
        <v>14.6</v>
      </c>
      <c r="W353">
        <v>32</v>
      </c>
      <c r="X353">
        <v>58.4</v>
      </c>
      <c r="Y353">
        <v>173.2</v>
      </c>
      <c r="Z353">
        <v>0</v>
      </c>
    </row>
    <row r="354" spans="1:26">
      <c r="A354">
        <v>353</v>
      </c>
      <c r="B354">
        <v>35.700000000000003</v>
      </c>
      <c r="C354">
        <v>27</v>
      </c>
      <c r="D354">
        <v>29.8</v>
      </c>
      <c r="E354">
        <v>16.5</v>
      </c>
      <c r="F354">
        <v>26.2</v>
      </c>
      <c r="G354">
        <v>12.1</v>
      </c>
      <c r="H354">
        <v>9.6</v>
      </c>
      <c r="I354">
        <v>18</v>
      </c>
      <c r="J354">
        <v>13.6</v>
      </c>
      <c r="K354">
        <v>96.4</v>
      </c>
      <c r="L354">
        <v>82.5</v>
      </c>
      <c r="M354">
        <v>67.099999999999994</v>
      </c>
      <c r="N354">
        <v>75</v>
      </c>
      <c r="O354">
        <v>90.4</v>
      </c>
      <c r="P354">
        <v>53.2</v>
      </c>
      <c r="Q354">
        <v>27.3</v>
      </c>
      <c r="R354">
        <v>23.6</v>
      </c>
      <c r="S354">
        <v>35.9</v>
      </c>
      <c r="T354">
        <v>36.6</v>
      </c>
      <c r="U354">
        <v>23.8</v>
      </c>
      <c r="V354">
        <v>15.3</v>
      </c>
      <c r="W354">
        <v>25</v>
      </c>
      <c r="X354">
        <v>56.2</v>
      </c>
      <c r="Y354">
        <v>171.8</v>
      </c>
      <c r="Z354">
        <v>0</v>
      </c>
    </row>
    <row r="355" spans="1:26">
      <c r="A355">
        <v>354</v>
      </c>
      <c r="B355">
        <v>39.5</v>
      </c>
      <c r="C355">
        <v>29.8</v>
      </c>
      <c r="D355">
        <v>31.5</v>
      </c>
      <c r="E355">
        <v>19.2</v>
      </c>
      <c r="F355">
        <v>25.4</v>
      </c>
      <c r="G355">
        <v>13</v>
      </c>
      <c r="H355">
        <v>10.6</v>
      </c>
      <c r="I355">
        <v>19.100000000000001</v>
      </c>
      <c r="J355">
        <v>13.4</v>
      </c>
      <c r="K355">
        <v>103</v>
      </c>
      <c r="L355">
        <v>85.5</v>
      </c>
      <c r="M355">
        <v>68</v>
      </c>
      <c r="N355">
        <v>84.5</v>
      </c>
      <c r="O355">
        <v>99.5</v>
      </c>
      <c r="P355">
        <v>60.8</v>
      </c>
      <c r="Q355">
        <v>26.5</v>
      </c>
      <c r="R355">
        <v>24.2</v>
      </c>
      <c r="S355">
        <v>40.5</v>
      </c>
      <c r="T355">
        <v>39.4</v>
      </c>
      <c r="U355">
        <v>23.2</v>
      </c>
      <c r="V355">
        <v>15.8</v>
      </c>
      <c r="W355">
        <v>19</v>
      </c>
      <c r="X355">
        <v>70.599999999999994</v>
      </c>
      <c r="Y355">
        <v>178</v>
      </c>
      <c r="Z355">
        <v>0</v>
      </c>
    </row>
    <row r="356" spans="1:26">
      <c r="A356">
        <v>355</v>
      </c>
      <c r="B356">
        <v>38.799999999999997</v>
      </c>
      <c r="C356">
        <v>26.3</v>
      </c>
      <c r="D356">
        <v>31.5</v>
      </c>
      <c r="E356">
        <v>19</v>
      </c>
      <c r="F356">
        <v>25.9</v>
      </c>
      <c r="G356">
        <v>11.6</v>
      </c>
      <c r="H356">
        <v>9.9</v>
      </c>
      <c r="I356">
        <v>18.8</v>
      </c>
      <c r="J356">
        <v>13.1</v>
      </c>
      <c r="K356">
        <v>103.4</v>
      </c>
      <c r="L356">
        <v>88.3</v>
      </c>
      <c r="M356">
        <v>71</v>
      </c>
      <c r="N356">
        <v>87.1</v>
      </c>
      <c r="O356">
        <v>98.7</v>
      </c>
      <c r="P356">
        <v>59.2</v>
      </c>
      <c r="Q356">
        <v>28.2</v>
      </c>
      <c r="R356">
        <v>23.6</v>
      </c>
      <c r="S356">
        <v>35.6</v>
      </c>
      <c r="T356">
        <v>35.799999999999997</v>
      </c>
      <c r="U356">
        <v>20.8</v>
      </c>
      <c r="V356">
        <v>15.5</v>
      </c>
      <c r="W356">
        <v>23</v>
      </c>
      <c r="X356">
        <v>59.8</v>
      </c>
      <c r="Y356">
        <v>164.3</v>
      </c>
      <c r="Z356">
        <v>0</v>
      </c>
    </row>
    <row r="357" spans="1:26">
      <c r="A357">
        <v>356</v>
      </c>
      <c r="B357">
        <v>37.9</v>
      </c>
      <c r="C357">
        <v>29</v>
      </c>
      <c r="D357">
        <v>32.9</v>
      </c>
      <c r="E357">
        <v>18.600000000000001</v>
      </c>
      <c r="F357">
        <v>27</v>
      </c>
      <c r="G357">
        <v>12.7</v>
      </c>
      <c r="H357">
        <v>10.6</v>
      </c>
      <c r="I357">
        <v>18.2</v>
      </c>
      <c r="J357">
        <v>12.1</v>
      </c>
      <c r="K357">
        <v>109.5</v>
      </c>
      <c r="L357">
        <v>91.5</v>
      </c>
      <c r="M357">
        <v>76</v>
      </c>
      <c r="N357">
        <v>82.5</v>
      </c>
      <c r="O357">
        <v>103.5</v>
      </c>
      <c r="P357">
        <v>64.8</v>
      </c>
      <c r="Q357">
        <v>29.5</v>
      </c>
      <c r="R357">
        <v>25.2</v>
      </c>
      <c r="S357">
        <v>39.200000000000003</v>
      </c>
      <c r="T357">
        <v>37</v>
      </c>
      <c r="U357">
        <v>21.8</v>
      </c>
      <c r="V357">
        <v>15.8</v>
      </c>
      <c r="W357">
        <v>22</v>
      </c>
      <c r="X357">
        <v>72</v>
      </c>
      <c r="Y357">
        <v>163</v>
      </c>
      <c r="Z357">
        <v>0</v>
      </c>
    </row>
    <row r="358" spans="1:26">
      <c r="A358">
        <v>357</v>
      </c>
      <c r="B358">
        <v>37.700000000000003</v>
      </c>
      <c r="C358">
        <v>25</v>
      </c>
      <c r="D358">
        <v>30.4</v>
      </c>
      <c r="E358">
        <v>16.600000000000001</v>
      </c>
      <c r="F358">
        <v>29.3</v>
      </c>
      <c r="G358">
        <v>12.4</v>
      </c>
      <c r="H358">
        <v>10.199999999999999</v>
      </c>
      <c r="I358">
        <v>18.600000000000001</v>
      </c>
      <c r="J358">
        <v>12.7</v>
      </c>
      <c r="K358">
        <v>110.7</v>
      </c>
      <c r="L358">
        <v>92.2</v>
      </c>
      <c r="M358">
        <v>70.3</v>
      </c>
      <c r="N358">
        <v>82.8</v>
      </c>
      <c r="O358">
        <v>100</v>
      </c>
      <c r="P358">
        <v>59.6</v>
      </c>
      <c r="Q358">
        <v>30.8</v>
      </c>
      <c r="R358">
        <v>25.4</v>
      </c>
      <c r="S358">
        <v>37</v>
      </c>
      <c r="T358">
        <v>37</v>
      </c>
      <c r="U358">
        <v>23</v>
      </c>
      <c r="V358">
        <v>16</v>
      </c>
      <c r="W358">
        <v>20</v>
      </c>
      <c r="X358">
        <v>65.2</v>
      </c>
      <c r="Y358">
        <v>168.5</v>
      </c>
      <c r="Z358">
        <v>0</v>
      </c>
    </row>
    <row r="359" spans="1:26">
      <c r="A359">
        <v>358</v>
      </c>
      <c r="B359">
        <v>38.200000000000003</v>
      </c>
      <c r="C359">
        <v>25.9</v>
      </c>
      <c r="D359">
        <v>30.2</v>
      </c>
      <c r="E359">
        <v>16.899999999999999</v>
      </c>
      <c r="F359">
        <v>24.8</v>
      </c>
      <c r="G359">
        <v>11.7</v>
      </c>
      <c r="H359">
        <v>9.4</v>
      </c>
      <c r="I359">
        <v>16.899999999999999</v>
      </c>
      <c r="J359">
        <v>11.7</v>
      </c>
      <c r="K359">
        <v>102.2</v>
      </c>
      <c r="L359">
        <v>80.5</v>
      </c>
      <c r="M359">
        <v>69.5</v>
      </c>
      <c r="N359">
        <v>81</v>
      </c>
      <c r="O359">
        <v>95.2</v>
      </c>
      <c r="P359">
        <v>56.2</v>
      </c>
      <c r="Q359">
        <v>27.4</v>
      </c>
      <c r="R359">
        <v>23.8</v>
      </c>
      <c r="S359">
        <v>35.4</v>
      </c>
      <c r="T359">
        <v>34</v>
      </c>
      <c r="U359">
        <v>21.3</v>
      </c>
      <c r="V359">
        <v>15.2</v>
      </c>
      <c r="W359">
        <v>27</v>
      </c>
      <c r="X359">
        <v>56.6</v>
      </c>
      <c r="Y359">
        <v>166.8</v>
      </c>
      <c r="Z359">
        <v>0</v>
      </c>
    </row>
    <row r="360" spans="1:26">
      <c r="A360">
        <v>359</v>
      </c>
      <c r="B360">
        <v>40</v>
      </c>
      <c r="C360">
        <v>31</v>
      </c>
      <c r="D360">
        <v>35.799999999999997</v>
      </c>
      <c r="E360">
        <v>21.3</v>
      </c>
      <c r="F360">
        <v>33.200000000000003</v>
      </c>
      <c r="G360">
        <v>14.1</v>
      </c>
      <c r="H360">
        <v>12.2</v>
      </c>
      <c r="I360">
        <v>24.3</v>
      </c>
      <c r="J360">
        <v>12.9</v>
      </c>
      <c r="K360">
        <v>129.5</v>
      </c>
      <c r="L360">
        <v>108</v>
      </c>
      <c r="M360">
        <v>101.5</v>
      </c>
      <c r="N360">
        <v>105.5</v>
      </c>
      <c r="O360">
        <v>114</v>
      </c>
      <c r="P360">
        <v>70</v>
      </c>
      <c r="Q360">
        <v>40.299999999999997</v>
      </c>
      <c r="R360">
        <v>30.8</v>
      </c>
      <c r="S360">
        <v>45.6</v>
      </c>
      <c r="T360">
        <v>45</v>
      </c>
      <c r="U360">
        <v>25.8</v>
      </c>
      <c r="V360">
        <v>18.2</v>
      </c>
      <c r="W360">
        <v>34</v>
      </c>
      <c r="X360">
        <v>105.2</v>
      </c>
      <c r="Y360">
        <v>172.7</v>
      </c>
      <c r="Z360">
        <v>0</v>
      </c>
    </row>
    <row r="361" spans="1:26">
      <c r="A361">
        <v>360</v>
      </c>
      <c r="B361">
        <v>35.700000000000003</v>
      </c>
      <c r="C361">
        <v>28.3</v>
      </c>
      <c r="D361">
        <v>29.6</v>
      </c>
      <c r="E361">
        <v>17.399999999999999</v>
      </c>
      <c r="F361">
        <v>23.3</v>
      </c>
      <c r="G361">
        <v>10.7</v>
      </c>
      <c r="H361">
        <v>8.6999999999999993</v>
      </c>
      <c r="I361">
        <v>16.8</v>
      </c>
      <c r="J361">
        <v>11.3</v>
      </c>
      <c r="K361">
        <v>99.2</v>
      </c>
      <c r="L361">
        <v>80</v>
      </c>
      <c r="M361">
        <v>67.2</v>
      </c>
      <c r="N361">
        <v>75.2</v>
      </c>
      <c r="O361">
        <v>91.2</v>
      </c>
      <c r="P361">
        <v>53.6</v>
      </c>
      <c r="Q361">
        <v>27.1</v>
      </c>
      <c r="R361">
        <v>23.2</v>
      </c>
      <c r="S361">
        <v>34.6</v>
      </c>
      <c r="T361">
        <v>34.200000000000003</v>
      </c>
      <c r="U361">
        <v>20.3</v>
      </c>
      <c r="V361">
        <v>14.2</v>
      </c>
      <c r="W361">
        <v>25</v>
      </c>
      <c r="X361">
        <v>51.8</v>
      </c>
      <c r="Y361">
        <v>163.5</v>
      </c>
      <c r="Z361">
        <v>0</v>
      </c>
    </row>
    <row r="362" spans="1:26">
      <c r="A362">
        <v>361</v>
      </c>
      <c r="B362">
        <v>35.700000000000003</v>
      </c>
      <c r="C362">
        <v>25.9</v>
      </c>
      <c r="D362">
        <v>29.3</v>
      </c>
      <c r="E362">
        <v>14.7</v>
      </c>
      <c r="F362">
        <v>29.1</v>
      </c>
      <c r="G362">
        <v>13.2</v>
      </c>
      <c r="H362">
        <v>10.9</v>
      </c>
      <c r="I362">
        <v>18.100000000000001</v>
      </c>
      <c r="J362">
        <v>13.1</v>
      </c>
      <c r="K362">
        <v>104.7</v>
      </c>
      <c r="L362">
        <v>89.5</v>
      </c>
      <c r="M362">
        <v>68.7</v>
      </c>
      <c r="N362">
        <v>81</v>
      </c>
      <c r="O362">
        <v>93.8</v>
      </c>
      <c r="P362">
        <v>58</v>
      </c>
      <c r="Q362">
        <v>30</v>
      </c>
      <c r="R362">
        <v>24.4</v>
      </c>
      <c r="S362">
        <v>35.9</v>
      </c>
      <c r="T362">
        <v>37.4</v>
      </c>
      <c r="U362">
        <v>22</v>
      </c>
      <c r="V362">
        <v>16</v>
      </c>
      <c r="W362">
        <v>26</v>
      </c>
      <c r="X362">
        <v>63.4</v>
      </c>
      <c r="Y362">
        <v>169.4</v>
      </c>
      <c r="Z362">
        <v>0</v>
      </c>
    </row>
    <row r="363" spans="1:26">
      <c r="A363">
        <v>362</v>
      </c>
      <c r="B363">
        <v>36</v>
      </c>
      <c r="C363">
        <v>27.6</v>
      </c>
      <c r="D363">
        <v>29</v>
      </c>
      <c r="E363">
        <v>18.600000000000001</v>
      </c>
      <c r="F363">
        <v>25</v>
      </c>
      <c r="G363">
        <v>11.8</v>
      </c>
      <c r="H363">
        <v>9.1999999999999993</v>
      </c>
      <c r="I363">
        <v>18</v>
      </c>
      <c r="J363">
        <v>11.4</v>
      </c>
      <c r="K363">
        <v>98.9</v>
      </c>
      <c r="L363">
        <v>84.9</v>
      </c>
      <c r="M363">
        <v>66</v>
      </c>
      <c r="N363">
        <v>81</v>
      </c>
      <c r="O363">
        <v>92</v>
      </c>
      <c r="P363">
        <v>56.2</v>
      </c>
      <c r="Q363">
        <v>26.4</v>
      </c>
      <c r="R363">
        <v>22.6</v>
      </c>
      <c r="S363">
        <v>35.4</v>
      </c>
      <c r="T363">
        <v>35.6</v>
      </c>
      <c r="U363">
        <v>21</v>
      </c>
      <c r="V363">
        <v>14.5</v>
      </c>
      <c r="W363">
        <v>19</v>
      </c>
      <c r="X363">
        <v>59</v>
      </c>
      <c r="Y363">
        <v>167.8</v>
      </c>
      <c r="Z363">
        <v>0</v>
      </c>
    </row>
    <row r="364" spans="1:26">
      <c r="A364">
        <v>363</v>
      </c>
      <c r="B364">
        <v>35</v>
      </c>
      <c r="C364">
        <v>25</v>
      </c>
      <c r="D364">
        <v>27.2</v>
      </c>
      <c r="E364">
        <v>15.4</v>
      </c>
      <c r="F364">
        <v>23.4</v>
      </c>
      <c r="G364">
        <v>10.8</v>
      </c>
      <c r="H364">
        <v>8.6999999999999993</v>
      </c>
      <c r="I364">
        <v>16.8</v>
      </c>
      <c r="J364">
        <v>12.2</v>
      </c>
      <c r="K364">
        <v>98.5</v>
      </c>
      <c r="L364">
        <v>80.8</v>
      </c>
      <c r="M364">
        <v>67.5</v>
      </c>
      <c r="N364">
        <v>75.400000000000006</v>
      </c>
      <c r="O364">
        <v>85.8</v>
      </c>
      <c r="P364">
        <v>53.8</v>
      </c>
      <c r="Q364">
        <v>24.8</v>
      </c>
      <c r="R364">
        <v>21.5</v>
      </c>
      <c r="S364">
        <v>33</v>
      </c>
      <c r="T364">
        <v>33</v>
      </c>
      <c r="U364">
        <v>20</v>
      </c>
      <c r="V364">
        <v>14</v>
      </c>
      <c r="W364">
        <v>26</v>
      </c>
      <c r="X364">
        <v>47.6</v>
      </c>
      <c r="Y364">
        <v>159.5</v>
      </c>
      <c r="Z364">
        <v>0</v>
      </c>
    </row>
    <row r="365" spans="1:26">
      <c r="A365">
        <v>364</v>
      </c>
      <c r="B365">
        <v>37</v>
      </c>
      <c r="C365">
        <v>26.9</v>
      </c>
      <c r="D365">
        <v>32.4</v>
      </c>
      <c r="E365">
        <v>16.600000000000001</v>
      </c>
      <c r="F365">
        <v>25.4</v>
      </c>
      <c r="G365">
        <v>12.9</v>
      </c>
      <c r="H365">
        <v>10</v>
      </c>
      <c r="I365">
        <v>18.100000000000001</v>
      </c>
      <c r="J365">
        <v>13.1</v>
      </c>
      <c r="K365">
        <v>102.2</v>
      </c>
      <c r="L365">
        <v>81</v>
      </c>
      <c r="M365">
        <v>65.2</v>
      </c>
      <c r="N365">
        <v>75.900000000000006</v>
      </c>
      <c r="O365">
        <v>95.4</v>
      </c>
      <c r="P365">
        <v>58.5</v>
      </c>
      <c r="Q365">
        <v>27.2</v>
      </c>
      <c r="R365">
        <v>25.3</v>
      </c>
      <c r="S365">
        <v>37.5</v>
      </c>
      <c r="T365">
        <v>38.4</v>
      </c>
      <c r="U365">
        <v>23.2</v>
      </c>
      <c r="V365">
        <v>15.8</v>
      </c>
      <c r="W365">
        <v>25</v>
      </c>
      <c r="X365">
        <v>63</v>
      </c>
      <c r="Y365">
        <v>167.6</v>
      </c>
      <c r="Z365">
        <v>0</v>
      </c>
    </row>
    <row r="366" spans="1:26">
      <c r="A366">
        <v>365</v>
      </c>
      <c r="B366">
        <v>36.700000000000003</v>
      </c>
      <c r="C366">
        <v>23.5</v>
      </c>
      <c r="D366">
        <v>29.5</v>
      </c>
      <c r="E366">
        <v>17.2</v>
      </c>
      <c r="F366">
        <v>28.3</v>
      </c>
      <c r="G366">
        <v>11.5</v>
      </c>
      <c r="H366">
        <v>9.5</v>
      </c>
      <c r="I366">
        <v>16.100000000000001</v>
      </c>
      <c r="J366">
        <v>9.9</v>
      </c>
      <c r="K366">
        <v>100.2</v>
      </c>
      <c r="L366">
        <v>88.7</v>
      </c>
      <c r="M366">
        <v>64.2</v>
      </c>
      <c r="N366">
        <v>76.8</v>
      </c>
      <c r="O366">
        <v>88.4</v>
      </c>
      <c r="P366">
        <v>56</v>
      </c>
      <c r="Q366">
        <v>29</v>
      </c>
      <c r="R366">
        <v>23.8</v>
      </c>
      <c r="S366">
        <v>33.9</v>
      </c>
      <c r="T366">
        <v>33.200000000000003</v>
      </c>
      <c r="U366">
        <v>20.5</v>
      </c>
      <c r="V366">
        <v>15</v>
      </c>
      <c r="W366">
        <v>20</v>
      </c>
      <c r="X366">
        <v>55.2</v>
      </c>
      <c r="Y366">
        <v>161.19999999999999</v>
      </c>
      <c r="Z366">
        <v>0</v>
      </c>
    </row>
    <row r="367" spans="1:26">
      <c r="A367">
        <v>366</v>
      </c>
      <c r="B367">
        <v>32.799999999999997</v>
      </c>
      <c r="C367">
        <v>26.2</v>
      </c>
      <c r="D367">
        <v>26.3</v>
      </c>
      <c r="E367">
        <v>16.100000000000001</v>
      </c>
      <c r="F367">
        <v>23.6</v>
      </c>
      <c r="G367">
        <v>10.6</v>
      </c>
      <c r="H367">
        <v>9.1999999999999993</v>
      </c>
      <c r="I367">
        <v>16.399999999999999</v>
      </c>
      <c r="J367">
        <v>11.7</v>
      </c>
      <c r="K367">
        <v>85.9</v>
      </c>
      <c r="L367">
        <v>74.5</v>
      </c>
      <c r="M367">
        <v>61</v>
      </c>
      <c r="N367">
        <v>65.3</v>
      </c>
      <c r="O367">
        <v>84.5</v>
      </c>
      <c r="P367">
        <v>51.5</v>
      </c>
      <c r="Q367">
        <v>22.4</v>
      </c>
      <c r="R367">
        <v>19.600000000000001</v>
      </c>
      <c r="S367">
        <v>30.4</v>
      </c>
      <c r="T367">
        <v>28.4</v>
      </c>
      <c r="U367">
        <v>17.399999999999999</v>
      </c>
      <c r="V367">
        <v>13.2</v>
      </c>
      <c r="W367">
        <v>21</v>
      </c>
      <c r="X367">
        <v>45</v>
      </c>
      <c r="Y367">
        <v>160</v>
      </c>
      <c r="Z367">
        <v>0</v>
      </c>
    </row>
    <row r="368" spans="1:26">
      <c r="A368">
        <v>367</v>
      </c>
      <c r="B368">
        <v>34.799999999999997</v>
      </c>
      <c r="C368">
        <v>20.3</v>
      </c>
      <c r="D368">
        <v>31</v>
      </c>
      <c r="E368">
        <v>17.3</v>
      </c>
      <c r="F368">
        <v>26.8</v>
      </c>
      <c r="G368">
        <v>11.6</v>
      </c>
      <c r="H368">
        <v>9.8000000000000007</v>
      </c>
      <c r="I368">
        <v>17.899999999999999</v>
      </c>
      <c r="J368">
        <v>12.4</v>
      </c>
      <c r="K368">
        <v>99.8</v>
      </c>
      <c r="L368">
        <v>81.900000000000006</v>
      </c>
      <c r="M368">
        <v>60.2</v>
      </c>
      <c r="N368">
        <v>64.2</v>
      </c>
      <c r="O368">
        <v>91.7</v>
      </c>
      <c r="P368">
        <v>53.3</v>
      </c>
      <c r="Q368">
        <v>26</v>
      </c>
      <c r="R368">
        <v>23.2</v>
      </c>
      <c r="S368">
        <v>36</v>
      </c>
      <c r="T368">
        <v>35.799999999999997</v>
      </c>
      <c r="U368">
        <v>21.2</v>
      </c>
      <c r="V368">
        <v>15.2</v>
      </c>
      <c r="W368">
        <v>18</v>
      </c>
      <c r="X368">
        <v>54</v>
      </c>
      <c r="Y368">
        <v>163.19999999999999</v>
      </c>
      <c r="Z368">
        <v>0</v>
      </c>
    </row>
    <row r="369" spans="1:26">
      <c r="A369">
        <v>368</v>
      </c>
      <c r="B369">
        <v>35</v>
      </c>
      <c r="C369">
        <v>23.7</v>
      </c>
      <c r="D369">
        <v>29</v>
      </c>
      <c r="E369">
        <v>15.4</v>
      </c>
      <c r="F369">
        <v>23.6</v>
      </c>
      <c r="G369">
        <v>11.5</v>
      </c>
      <c r="H369">
        <v>9.6</v>
      </c>
      <c r="I369">
        <v>16.600000000000001</v>
      </c>
      <c r="J369">
        <v>11.6</v>
      </c>
      <c r="K369">
        <v>93.3</v>
      </c>
      <c r="L369">
        <v>75.8</v>
      </c>
      <c r="M369">
        <v>62.6</v>
      </c>
      <c r="N369">
        <v>72.900000000000006</v>
      </c>
      <c r="O369">
        <v>87.4</v>
      </c>
      <c r="P369">
        <v>54</v>
      </c>
      <c r="Q369">
        <v>26.4</v>
      </c>
      <c r="R369">
        <v>21.8</v>
      </c>
      <c r="S369">
        <v>34.5</v>
      </c>
      <c r="T369">
        <v>33</v>
      </c>
      <c r="U369">
        <v>20.7</v>
      </c>
      <c r="V369">
        <v>14.4</v>
      </c>
      <c r="W369">
        <v>19</v>
      </c>
      <c r="X369">
        <v>50.2</v>
      </c>
      <c r="Y369">
        <v>162.19999999999999</v>
      </c>
      <c r="Z369">
        <v>0</v>
      </c>
    </row>
    <row r="370" spans="1:26">
      <c r="A370">
        <v>369</v>
      </c>
      <c r="B370">
        <v>38.700000000000003</v>
      </c>
      <c r="C370">
        <v>27.1</v>
      </c>
      <c r="D370">
        <v>31.4</v>
      </c>
      <c r="E370">
        <v>16.5</v>
      </c>
      <c r="F370">
        <v>27.5</v>
      </c>
      <c r="G370">
        <v>12.8</v>
      </c>
      <c r="H370">
        <v>9.1999999999999993</v>
      </c>
      <c r="I370">
        <v>18.8</v>
      </c>
      <c r="J370">
        <v>12.5</v>
      </c>
      <c r="K370">
        <v>107.3</v>
      </c>
      <c r="L370">
        <v>88</v>
      </c>
      <c r="M370">
        <v>72.7</v>
      </c>
      <c r="N370">
        <v>76.7</v>
      </c>
      <c r="O370">
        <v>95.9</v>
      </c>
      <c r="P370">
        <v>56.6</v>
      </c>
      <c r="Q370">
        <v>29.5</v>
      </c>
      <c r="R370">
        <v>25.3</v>
      </c>
      <c r="S370">
        <v>36.799999999999997</v>
      </c>
      <c r="T370">
        <v>37.6</v>
      </c>
      <c r="U370">
        <v>22.4</v>
      </c>
      <c r="V370">
        <v>16.600000000000001</v>
      </c>
      <c r="W370">
        <v>27</v>
      </c>
      <c r="X370">
        <v>60.2</v>
      </c>
      <c r="Y370">
        <v>161.30000000000001</v>
      </c>
      <c r="Z370">
        <v>0</v>
      </c>
    </row>
    <row r="371" spans="1:26">
      <c r="A371">
        <v>370</v>
      </c>
      <c r="B371">
        <v>32.799999999999997</v>
      </c>
      <c r="C371">
        <v>20.9</v>
      </c>
      <c r="D371">
        <v>28.2</v>
      </c>
      <c r="E371">
        <v>17.2</v>
      </c>
      <c r="F371">
        <v>22.2</v>
      </c>
      <c r="G371">
        <v>11.3</v>
      </c>
      <c r="H371">
        <v>9.5</v>
      </c>
      <c r="I371">
        <v>16</v>
      </c>
      <c r="J371">
        <v>11.2</v>
      </c>
      <c r="K371">
        <v>90</v>
      </c>
      <c r="L371">
        <v>72.599999999999994</v>
      </c>
      <c r="M371">
        <v>58.5</v>
      </c>
      <c r="N371">
        <v>67.2</v>
      </c>
      <c r="O371">
        <v>84.3</v>
      </c>
      <c r="P371">
        <v>52.2</v>
      </c>
      <c r="Q371">
        <v>25</v>
      </c>
      <c r="R371">
        <v>20.7</v>
      </c>
      <c r="S371">
        <v>31.7</v>
      </c>
      <c r="T371">
        <v>32</v>
      </c>
      <c r="U371">
        <v>20.100000000000001</v>
      </c>
      <c r="V371">
        <v>13.1</v>
      </c>
      <c r="W371">
        <v>26</v>
      </c>
      <c r="X371">
        <v>44.8</v>
      </c>
      <c r="Y371">
        <v>149.5</v>
      </c>
      <c r="Z371">
        <v>0</v>
      </c>
    </row>
    <row r="372" spans="1:26">
      <c r="A372">
        <v>371</v>
      </c>
      <c r="B372">
        <v>36.700000000000003</v>
      </c>
      <c r="C372">
        <v>23</v>
      </c>
      <c r="D372">
        <v>30.8</v>
      </c>
      <c r="E372">
        <v>17</v>
      </c>
      <c r="F372">
        <v>27.6</v>
      </c>
      <c r="G372">
        <v>13.1</v>
      </c>
      <c r="H372">
        <v>11</v>
      </c>
      <c r="I372">
        <v>17</v>
      </c>
      <c r="J372">
        <v>12.9</v>
      </c>
      <c r="K372">
        <v>101.5</v>
      </c>
      <c r="L372">
        <v>88</v>
      </c>
      <c r="M372">
        <v>67.5</v>
      </c>
      <c r="N372">
        <v>79.5</v>
      </c>
      <c r="O372">
        <v>96.5</v>
      </c>
      <c r="P372">
        <v>56.3</v>
      </c>
      <c r="Q372">
        <v>28.4</v>
      </c>
      <c r="R372">
        <v>24.6</v>
      </c>
      <c r="S372">
        <v>35.6</v>
      </c>
      <c r="T372">
        <v>33.5</v>
      </c>
      <c r="U372">
        <v>21.8</v>
      </c>
      <c r="V372">
        <v>16</v>
      </c>
      <c r="W372">
        <v>36</v>
      </c>
      <c r="X372">
        <v>58.8</v>
      </c>
      <c r="Y372">
        <v>157.5</v>
      </c>
      <c r="Z372">
        <v>0</v>
      </c>
    </row>
    <row r="373" spans="1:26">
      <c r="A373">
        <v>372</v>
      </c>
      <c r="B373">
        <v>38.799999999999997</v>
      </c>
      <c r="C373">
        <v>26.5</v>
      </c>
      <c r="D373">
        <v>29.8</v>
      </c>
      <c r="E373">
        <v>17.399999999999999</v>
      </c>
      <c r="F373">
        <v>28.2</v>
      </c>
      <c r="G373">
        <v>12</v>
      </c>
      <c r="H373">
        <v>9.4</v>
      </c>
      <c r="I373">
        <v>17.7</v>
      </c>
      <c r="J373">
        <v>12.6</v>
      </c>
      <c r="K373">
        <v>105.1</v>
      </c>
      <c r="L373">
        <v>86</v>
      </c>
      <c r="M373">
        <v>66.099999999999994</v>
      </c>
      <c r="N373">
        <v>73.2</v>
      </c>
      <c r="O373">
        <v>91.8</v>
      </c>
      <c r="P373">
        <v>54.4</v>
      </c>
      <c r="Q373">
        <v>27.4</v>
      </c>
      <c r="R373">
        <v>23.8</v>
      </c>
      <c r="S373">
        <v>35</v>
      </c>
      <c r="T373">
        <v>33</v>
      </c>
      <c r="U373">
        <v>20.2</v>
      </c>
      <c r="V373">
        <v>14.9</v>
      </c>
      <c r="W373">
        <v>20</v>
      </c>
      <c r="X373">
        <v>56.4</v>
      </c>
      <c r="Y373">
        <v>163.19999999999999</v>
      </c>
      <c r="Z373">
        <v>0</v>
      </c>
    </row>
    <row r="374" spans="1:26">
      <c r="A374">
        <v>373</v>
      </c>
      <c r="B374">
        <v>36.4</v>
      </c>
      <c r="C374">
        <v>24.9</v>
      </c>
      <c r="D374">
        <v>30.8</v>
      </c>
      <c r="E374">
        <v>16.5</v>
      </c>
      <c r="F374">
        <v>26.7</v>
      </c>
      <c r="G374">
        <v>12.4</v>
      </c>
      <c r="H374">
        <v>10.5</v>
      </c>
      <c r="I374">
        <v>18.399999999999999</v>
      </c>
      <c r="J374">
        <v>12.8</v>
      </c>
      <c r="K374">
        <v>101</v>
      </c>
      <c r="L374">
        <v>85.5</v>
      </c>
      <c r="M374">
        <v>68</v>
      </c>
      <c r="N374">
        <v>86.1</v>
      </c>
      <c r="O374">
        <v>101</v>
      </c>
      <c r="P374">
        <v>59.6</v>
      </c>
      <c r="Q374">
        <v>28</v>
      </c>
      <c r="R374">
        <v>23.3</v>
      </c>
      <c r="S374">
        <v>36.1</v>
      </c>
      <c r="T374">
        <v>35.1</v>
      </c>
      <c r="U374">
        <v>21.6</v>
      </c>
      <c r="V374">
        <v>15.6</v>
      </c>
      <c r="W374">
        <v>28</v>
      </c>
      <c r="X374">
        <v>62</v>
      </c>
      <c r="Y374">
        <v>172.7</v>
      </c>
      <c r="Z374">
        <v>0</v>
      </c>
    </row>
    <row r="375" spans="1:26">
      <c r="A375">
        <v>374</v>
      </c>
      <c r="B375">
        <v>34</v>
      </c>
      <c r="C375">
        <v>27.8</v>
      </c>
      <c r="D375">
        <v>29.6</v>
      </c>
      <c r="E375">
        <v>16.5</v>
      </c>
      <c r="F375">
        <v>24.4</v>
      </c>
      <c r="G375">
        <v>9.9</v>
      </c>
      <c r="H375">
        <v>8.9</v>
      </c>
      <c r="I375">
        <v>17</v>
      </c>
      <c r="J375">
        <v>11.5</v>
      </c>
      <c r="K375">
        <v>91.9</v>
      </c>
      <c r="L375">
        <v>80.400000000000006</v>
      </c>
      <c r="M375">
        <v>64</v>
      </c>
      <c r="N375">
        <v>85</v>
      </c>
      <c r="O375">
        <v>92.6</v>
      </c>
      <c r="P375">
        <v>54.8</v>
      </c>
      <c r="Q375">
        <v>25.6</v>
      </c>
      <c r="R375">
        <v>20.7</v>
      </c>
      <c r="S375">
        <v>32.700000000000003</v>
      </c>
      <c r="T375">
        <v>31.5</v>
      </c>
      <c r="U375">
        <v>18.899999999999999</v>
      </c>
      <c r="V375">
        <v>13.4</v>
      </c>
      <c r="W375">
        <v>32</v>
      </c>
      <c r="X375">
        <v>49.2</v>
      </c>
      <c r="Y375">
        <v>155</v>
      </c>
      <c r="Z375">
        <v>0</v>
      </c>
    </row>
    <row r="376" spans="1:26">
      <c r="A376">
        <v>375</v>
      </c>
      <c r="B376">
        <v>38.200000000000003</v>
      </c>
      <c r="C376">
        <v>27.5</v>
      </c>
      <c r="D376">
        <v>30</v>
      </c>
      <c r="E376">
        <v>20.399999999999999</v>
      </c>
      <c r="F376">
        <v>29.2</v>
      </c>
      <c r="G376">
        <v>11.8</v>
      </c>
      <c r="H376">
        <v>9.1999999999999993</v>
      </c>
      <c r="I376">
        <v>17.8</v>
      </c>
      <c r="J376">
        <v>11.5</v>
      </c>
      <c r="K376">
        <v>112.1</v>
      </c>
      <c r="L376">
        <v>98.1</v>
      </c>
      <c r="M376">
        <v>90.1</v>
      </c>
      <c r="N376">
        <v>90.1</v>
      </c>
      <c r="O376">
        <v>95.2</v>
      </c>
      <c r="P376">
        <v>53.8</v>
      </c>
      <c r="Q376">
        <v>32.1</v>
      </c>
      <c r="R376">
        <v>25.8</v>
      </c>
      <c r="S376">
        <v>34.700000000000003</v>
      </c>
      <c r="T376">
        <v>37.200000000000003</v>
      </c>
      <c r="U376">
        <v>21.5</v>
      </c>
      <c r="V376">
        <v>15.8</v>
      </c>
      <c r="W376">
        <v>32</v>
      </c>
      <c r="X376">
        <v>67.2</v>
      </c>
      <c r="Y376">
        <v>156.5</v>
      </c>
      <c r="Z376">
        <v>0</v>
      </c>
    </row>
    <row r="377" spans="1:26">
      <c r="A377">
        <v>376</v>
      </c>
      <c r="B377">
        <v>35.1</v>
      </c>
      <c r="C377">
        <v>23.4</v>
      </c>
      <c r="D377">
        <v>30.6</v>
      </c>
      <c r="E377">
        <v>16.2</v>
      </c>
      <c r="F377">
        <v>26.8</v>
      </c>
      <c r="G377">
        <v>12.1</v>
      </c>
      <c r="H377">
        <v>9.4</v>
      </c>
      <c r="I377">
        <v>16.100000000000001</v>
      </c>
      <c r="J377">
        <v>12.2</v>
      </c>
      <c r="K377">
        <v>98.2</v>
      </c>
      <c r="L377">
        <v>82</v>
      </c>
      <c r="M377">
        <v>64.099999999999994</v>
      </c>
      <c r="N377">
        <v>74.099999999999994</v>
      </c>
      <c r="O377">
        <v>96</v>
      </c>
      <c r="P377">
        <v>53.7</v>
      </c>
      <c r="Q377">
        <v>26.6</v>
      </c>
      <c r="R377">
        <v>23.2</v>
      </c>
      <c r="S377">
        <v>35.200000000000003</v>
      </c>
      <c r="T377">
        <v>35</v>
      </c>
      <c r="U377">
        <v>21</v>
      </c>
      <c r="V377">
        <v>14.8</v>
      </c>
      <c r="W377">
        <v>23</v>
      </c>
      <c r="X377">
        <v>53.8</v>
      </c>
      <c r="Y377">
        <v>164</v>
      </c>
      <c r="Z377">
        <v>0</v>
      </c>
    </row>
    <row r="378" spans="1:26">
      <c r="A378">
        <v>377</v>
      </c>
      <c r="B378">
        <v>36</v>
      </c>
      <c r="C378">
        <v>25.2</v>
      </c>
      <c r="D378">
        <v>28.4</v>
      </c>
      <c r="E378">
        <v>15.4</v>
      </c>
      <c r="F378">
        <v>26.9</v>
      </c>
      <c r="G378">
        <v>11.2</v>
      </c>
      <c r="H378">
        <v>9.9</v>
      </c>
      <c r="I378">
        <v>16.8</v>
      </c>
      <c r="J378">
        <v>12.1</v>
      </c>
      <c r="K378">
        <v>102.5</v>
      </c>
      <c r="L378">
        <v>89</v>
      </c>
      <c r="M378">
        <v>72.400000000000006</v>
      </c>
      <c r="N378">
        <v>80.3</v>
      </c>
      <c r="O378">
        <v>89.9</v>
      </c>
      <c r="P378">
        <v>52.6</v>
      </c>
      <c r="Q378">
        <v>27.6</v>
      </c>
      <c r="R378">
        <v>23.8</v>
      </c>
      <c r="S378">
        <v>33.200000000000003</v>
      </c>
      <c r="T378">
        <v>34.4</v>
      </c>
      <c r="U378">
        <v>21.3</v>
      </c>
      <c r="V378">
        <v>14.6</v>
      </c>
      <c r="W378">
        <v>20</v>
      </c>
      <c r="X378">
        <v>54.4</v>
      </c>
      <c r="Y378">
        <v>160.9</v>
      </c>
      <c r="Z378">
        <v>0</v>
      </c>
    </row>
    <row r="379" spans="1:26">
      <c r="A379">
        <v>378</v>
      </c>
      <c r="B379">
        <v>35.9</v>
      </c>
      <c r="C379">
        <v>25.1</v>
      </c>
      <c r="D379">
        <v>28.2</v>
      </c>
      <c r="E379">
        <v>18.100000000000001</v>
      </c>
      <c r="F379">
        <v>26.1</v>
      </c>
      <c r="G379">
        <v>11.6</v>
      </c>
      <c r="H379">
        <v>8.5</v>
      </c>
      <c r="I379">
        <v>16.8</v>
      </c>
      <c r="J379">
        <v>11</v>
      </c>
      <c r="K379">
        <v>98.4</v>
      </c>
      <c r="L379">
        <v>85.8</v>
      </c>
      <c r="M379">
        <v>71</v>
      </c>
      <c r="N379">
        <v>85</v>
      </c>
      <c r="O379">
        <v>92.7</v>
      </c>
      <c r="P379">
        <v>57.3</v>
      </c>
      <c r="Q379">
        <v>28.4</v>
      </c>
      <c r="R379">
        <v>23.6</v>
      </c>
      <c r="S379">
        <v>34.200000000000003</v>
      </c>
      <c r="T379">
        <v>34</v>
      </c>
      <c r="U379">
        <v>19.8</v>
      </c>
      <c r="V379">
        <v>13.8</v>
      </c>
      <c r="W379">
        <v>20</v>
      </c>
      <c r="X379">
        <v>58</v>
      </c>
      <c r="Y379">
        <v>162.80000000000001</v>
      </c>
      <c r="Z379">
        <v>0</v>
      </c>
    </row>
    <row r="380" spans="1:26">
      <c r="A380">
        <v>379</v>
      </c>
      <c r="B380">
        <v>35</v>
      </c>
      <c r="C380">
        <v>27.1</v>
      </c>
      <c r="D380">
        <v>30.1</v>
      </c>
      <c r="E380">
        <v>19.5</v>
      </c>
      <c r="F380">
        <v>24.9</v>
      </c>
      <c r="G380">
        <v>12.4</v>
      </c>
      <c r="H380">
        <v>9.9</v>
      </c>
      <c r="I380">
        <v>18.2</v>
      </c>
      <c r="J380">
        <v>12.5</v>
      </c>
      <c r="K380">
        <v>96.8</v>
      </c>
      <c r="L380">
        <v>85.9</v>
      </c>
      <c r="M380">
        <v>69.099999999999994</v>
      </c>
      <c r="N380">
        <v>77.2</v>
      </c>
      <c r="O380">
        <v>94.1</v>
      </c>
      <c r="P380">
        <v>56.2</v>
      </c>
      <c r="Q380">
        <v>28.9</v>
      </c>
      <c r="R380">
        <v>23.1</v>
      </c>
      <c r="S380">
        <v>35</v>
      </c>
      <c r="T380">
        <v>34.4</v>
      </c>
      <c r="U380">
        <v>20</v>
      </c>
      <c r="V380">
        <v>15</v>
      </c>
      <c r="W380">
        <v>20</v>
      </c>
      <c r="X380">
        <v>59.8</v>
      </c>
      <c r="Y380">
        <v>167</v>
      </c>
      <c r="Z380">
        <v>0</v>
      </c>
    </row>
    <row r="381" spans="1:26">
      <c r="A381">
        <v>380</v>
      </c>
      <c r="B381">
        <v>35.200000000000003</v>
      </c>
      <c r="C381">
        <v>24.4</v>
      </c>
      <c r="D381">
        <v>29.8</v>
      </c>
      <c r="E381">
        <v>15.1</v>
      </c>
      <c r="F381">
        <v>26</v>
      </c>
      <c r="G381">
        <v>13</v>
      </c>
      <c r="H381">
        <v>9.1999999999999993</v>
      </c>
      <c r="I381">
        <v>17.3</v>
      </c>
      <c r="J381">
        <v>12.2</v>
      </c>
      <c r="K381">
        <v>103.9</v>
      </c>
      <c r="L381">
        <v>82.5</v>
      </c>
      <c r="M381">
        <v>66.099999999999994</v>
      </c>
      <c r="N381">
        <v>74.900000000000006</v>
      </c>
      <c r="O381">
        <v>93.8</v>
      </c>
      <c r="P381">
        <v>54.2</v>
      </c>
      <c r="Q381">
        <v>27.8</v>
      </c>
      <c r="R381">
        <v>24</v>
      </c>
      <c r="S381">
        <v>35.299999999999997</v>
      </c>
      <c r="T381">
        <v>33.700000000000003</v>
      </c>
      <c r="U381">
        <v>22</v>
      </c>
      <c r="V381">
        <v>14.6</v>
      </c>
      <c r="W381">
        <v>23</v>
      </c>
      <c r="X381">
        <v>54.8</v>
      </c>
      <c r="Y381">
        <v>160</v>
      </c>
      <c r="Z381">
        <v>0</v>
      </c>
    </row>
    <row r="382" spans="1:26">
      <c r="A382">
        <v>381</v>
      </c>
      <c r="B382">
        <v>34.9</v>
      </c>
      <c r="C382">
        <v>26.2</v>
      </c>
      <c r="D382">
        <v>28.5</v>
      </c>
      <c r="E382">
        <v>14.6</v>
      </c>
      <c r="F382">
        <v>23.5</v>
      </c>
      <c r="G382">
        <v>10.4</v>
      </c>
      <c r="H382">
        <v>8.6999999999999993</v>
      </c>
      <c r="I382">
        <v>16</v>
      </c>
      <c r="J382">
        <v>11.1</v>
      </c>
      <c r="K382">
        <v>92.7</v>
      </c>
      <c r="L382">
        <v>74.5</v>
      </c>
      <c r="M382">
        <v>59.5</v>
      </c>
      <c r="N382">
        <v>65.5</v>
      </c>
      <c r="O382">
        <v>78.8</v>
      </c>
      <c r="P382">
        <v>46.3</v>
      </c>
      <c r="Q382">
        <v>23.2</v>
      </c>
      <c r="R382">
        <v>20.8</v>
      </c>
      <c r="S382">
        <v>31.6</v>
      </c>
      <c r="T382">
        <v>29.6</v>
      </c>
      <c r="U382">
        <v>18.600000000000001</v>
      </c>
      <c r="V382">
        <v>13.8</v>
      </c>
      <c r="W382">
        <v>20</v>
      </c>
      <c r="X382">
        <v>43.2</v>
      </c>
      <c r="Y382">
        <v>160</v>
      </c>
      <c r="Z382">
        <v>0</v>
      </c>
    </row>
    <row r="383" spans="1:26">
      <c r="A383">
        <v>382</v>
      </c>
      <c r="B383">
        <v>36</v>
      </c>
      <c r="C383">
        <v>28.1</v>
      </c>
      <c r="D383">
        <v>31</v>
      </c>
      <c r="E383">
        <v>18.8</v>
      </c>
      <c r="F383">
        <v>27.4</v>
      </c>
      <c r="G383">
        <v>11.5</v>
      </c>
      <c r="H383">
        <v>9.6999999999999993</v>
      </c>
      <c r="I383">
        <v>17.5</v>
      </c>
      <c r="J383">
        <v>12.8</v>
      </c>
      <c r="K383">
        <v>105</v>
      </c>
      <c r="L383">
        <v>89.4</v>
      </c>
      <c r="M383">
        <v>71.5</v>
      </c>
      <c r="N383">
        <v>80.599999999999994</v>
      </c>
      <c r="O383">
        <v>96</v>
      </c>
      <c r="P383">
        <v>56.9</v>
      </c>
      <c r="Q383">
        <v>26.8</v>
      </c>
      <c r="R383">
        <v>22</v>
      </c>
      <c r="S383">
        <v>33.799999999999997</v>
      </c>
      <c r="T383">
        <v>33.5</v>
      </c>
      <c r="U383">
        <v>21.1</v>
      </c>
      <c r="V383">
        <v>15.3</v>
      </c>
      <c r="W383">
        <v>28</v>
      </c>
      <c r="X383">
        <v>60.5</v>
      </c>
      <c r="Y383">
        <v>168.9</v>
      </c>
      <c r="Z383">
        <v>0</v>
      </c>
    </row>
    <row r="384" spans="1:26">
      <c r="A384">
        <v>383</v>
      </c>
      <c r="B384">
        <v>36.4</v>
      </c>
      <c r="C384">
        <v>27.7</v>
      </c>
      <c r="D384">
        <v>29.8</v>
      </c>
      <c r="E384">
        <v>17</v>
      </c>
      <c r="F384">
        <v>25</v>
      </c>
      <c r="G384">
        <v>11.2</v>
      </c>
      <c r="H384">
        <v>9</v>
      </c>
      <c r="I384">
        <v>16.899999999999999</v>
      </c>
      <c r="J384">
        <v>12.2</v>
      </c>
      <c r="K384">
        <v>94</v>
      </c>
      <c r="L384">
        <v>80.3</v>
      </c>
      <c r="M384">
        <v>65</v>
      </c>
      <c r="N384">
        <v>73.3</v>
      </c>
      <c r="O384">
        <v>84.9</v>
      </c>
      <c r="P384">
        <v>50.8</v>
      </c>
      <c r="Q384">
        <v>25</v>
      </c>
      <c r="R384">
        <v>22.2</v>
      </c>
      <c r="S384">
        <v>31.6</v>
      </c>
      <c r="T384">
        <v>31.6</v>
      </c>
      <c r="U384">
        <v>18.8</v>
      </c>
      <c r="V384">
        <v>14.2</v>
      </c>
      <c r="W384">
        <v>23</v>
      </c>
      <c r="X384">
        <v>46.4</v>
      </c>
      <c r="Y384">
        <v>158.19999999999999</v>
      </c>
      <c r="Z384">
        <v>0</v>
      </c>
    </row>
    <row r="385" spans="1:26">
      <c r="A385">
        <v>384</v>
      </c>
      <c r="B385">
        <v>35.5</v>
      </c>
      <c r="C385">
        <v>27.7</v>
      </c>
      <c r="D385">
        <v>30.7</v>
      </c>
      <c r="E385">
        <v>20.6</v>
      </c>
      <c r="F385">
        <v>24.9</v>
      </c>
      <c r="G385">
        <v>11.6</v>
      </c>
      <c r="H385">
        <v>8.9</v>
      </c>
      <c r="I385">
        <v>17.899999999999999</v>
      </c>
      <c r="J385">
        <v>11.5</v>
      </c>
      <c r="K385">
        <v>101.5</v>
      </c>
      <c r="L385">
        <v>85.6</v>
      </c>
      <c r="M385">
        <v>71.5</v>
      </c>
      <c r="N385">
        <v>82</v>
      </c>
      <c r="O385">
        <v>97.5</v>
      </c>
      <c r="P385">
        <v>63</v>
      </c>
      <c r="Q385">
        <v>28.4</v>
      </c>
      <c r="R385">
        <v>23.5</v>
      </c>
      <c r="S385">
        <v>39.1</v>
      </c>
      <c r="T385">
        <v>38.200000000000003</v>
      </c>
      <c r="U385">
        <v>20.399999999999999</v>
      </c>
      <c r="V385">
        <v>14.4</v>
      </c>
      <c r="W385">
        <v>19</v>
      </c>
      <c r="X385">
        <v>64.400000000000006</v>
      </c>
      <c r="Y385">
        <v>156</v>
      </c>
      <c r="Z385">
        <v>0</v>
      </c>
    </row>
    <row r="386" spans="1:26">
      <c r="A386">
        <v>385</v>
      </c>
      <c r="B386">
        <v>34.1</v>
      </c>
      <c r="C386">
        <v>18.7</v>
      </c>
      <c r="D386">
        <v>27.2</v>
      </c>
      <c r="E386">
        <v>16.100000000000001</v>
      </c>
      <c r="F386">
        <v>24.6</v>
      </c>
      <c r="G386">
        <v>11.2</v>
      </c>
      <c r="H386">
        <v>9.5</v>
      </c>
      <c r="I386">
        <v>16.100000000000001</v>
      </c>
      <c r="J386">
        <v>11.9</v>
      </c>
      <c r="K386">
        <v>92</v>
      </c>
      <c r="L386">
        <v>83</v>
      </c>
      <c r="M386">
        <v>63</v>
      </c>
      <c r="N386">
        <v>72</v>
      </c>
      <c r="O386">
        <v>86</v>
      </c>
      <c r="P386">
        <v>53</v>
      </c>
      <c r="Q386">
        <v>24.1</v>
      </c>
      <c r="R386">
        <v>22</v>
      </c>
      <c r="S386">
        <v>30</v>
      </c>
      <c r="T386">
        <v>31.2</v>
      </c>
      <c r="U386">
        <v>20.399999999999999</v>
      </c>
      <c r="V386">
        <v>14.4</v>
      </c>
      <c r="W386">
        <v>28</v>
      </c>
      <c r="X386">
        <v>48.8</v>
      </c>
      <c r="Y386">
        <v>160</v>
      </c>
      <c r="Z386">
        <v>0</v>
      </c>
    </row>
    <row r="387" spans="1:26">
      <c r="A387">
        <v>386</v>
      </c>
      <c r="B387">
        <v>37.1</v>
      </c>
      <c r="C387">
        <v>25</v>
      </c>
      <c r="D387">
        <v>29.3</v>
      </c>
      <c r="E387">
        <v>17.100000000000001</v>
      </c>
      <c r="F387">
        <v>28.1</v>
      </c>
      <c r="G387">
        <v>13</v>
      </c>
      <c r="H387">
        <v>10.9</v>
      </c>
      <c r="I387">
        <v>17.5</v>
      </c>
      <c r="J387">
        <v>13</v>
      </c>
      <c r="K387">
        <v>108.5</v>
      </c>
      <c r="L387">
        <v>88.2</v>
      </c>
      <c r="M387">
        <v>70</v>
      </c>
      <c r="N387">
        <v>81.2</v>
      </c>
      <c r="O387">
        <v>96.8</v>
      </c>
      <c r="P387">
        <v>59.8</v>
      </c>
      <c r="Q387">
        <v>30.1</v>
      </c>
      <c r="R387">
        <v>25.2</v>
      </c>
      <c r="S387">
        <v>35.799999999999997</v>
      </c>
      <c r="T387">
        <v>35</v>
      </c>
      <c r="U387">
        <v>21.7</v>
      </c>
      <c r="V387">
        <v>16</v>
      </c>
      <c r="W387">
        <v>19</v>
      </c>
      <c r="X387">
        <v>62.2</v>
      </c>
      <c r="Y387">
        <v>167.1</v>
      </c>
      <c r="Z387">
        <v>0</v>
      </c>
    </row>
    <row r="388" spans="1:26">
      <c r="A388">
        <v>387</v>
      </c>
      <c r="B388">
        <v>35.200000000000003</v>
      </c>
      <c r="C388">
        <v>26</v>
      </c>
      <c r="D388">
        <v>30.4</v>
      </c>
      <c r="E388">
        <v>17.3</v>
      </c>
      <c r="F388">
        <v>25.5</v>
      </c>
      <c r="G388">
        <v>11.1</v>
      </c>
      <c r="H388">
        <v>9</v>
      </c>
      <c r="I388">
        <v>17.100000000000001</v>
      </c>
      <c r="J388">
        <v>12</v>
      </c>
      <c r="K388">
        <v>93.8</v>
      </c>
      <c r="L388">
        <v>85.5</v>
      </c>
      <c r="M388">
        <v>70.400000000000006</v>
      </c>
      <c r="N388">
        <v>82.4</v>
      </c>
      <c r="O388">
        <v>93.5</v>
      </c>
      <c r="P388">
        <v>57.5</v>
      </c>
      <c r="Q388">
        <v>28.3</v>
      </c>
      <c r="R388">
        <v>21.9</v>
      </c>
      <c r="S388">
        <v>33.1</v>
      </c>
      <c r="T388">
        <v>32.799999999999997</v>
      </c>
      <c r="U388">
        <v>19</v>
      </c>
      <c r="V388">
        <v>13.9</v>
      </c>
      <c r="W388">
        <v>29</v>
      </c>
      <c r="X388">
        <v>55.5</v>
      </c>
      <c r="Y388">
        <v>158</v>
      </c>
      <c r="Z388">
        <v>0</v>
      </c>
    </row>
    <row r="389" spans="1:26">
      <c r="A389">
        <v>388</v>
      </c>
      <c r="B389">
        <v>37.5</v>
      </c>
      <c r="C389">
        <v>26</v>
      </c>
      <c r="D389">
        <v>29.4</v>
      </c>
      <c r="E389">
        <v>17.600000000000001</v>
      </c>
      <c r="F389">
        <v>26.5</v>
      </c>
      <c r="G389">
        <v>12.3</v>
      </c>
      <c r="H389">
        <v>10.4</v>
      </c>
      <c r="I389">
        <v>18.3</v>
      </c>
      <c r="J389">
        <v>12.7</v>
      </c>
      <c r="K389">
        <v>99.8</v>
      </c>
      <c r="L389">
        <v>80.599999999999994</v>
      </c>
      <c r="M389">
        <v>64.3</v>
      </c>
      <c r="N389">
        <v>75</v>
      </c>
      <c r="O389">
        <v>93</v>
      </c>
      <c r="P389">
        <v>55.6</v>
      </c>
      <c r="Q389">
        <v>28.2</v>
      </c>
      <c r="R389">
        <v>23.8</v>
      </c>
      <c r="S389">
        <v>35.6</v>
      </c>
      <c r="T389">
        <v>35.5</v>
      </c>
      <c r="U389">
        <v>22</v>
      </c>
      <c r="V389">
        <v>15.5</v>
      </c>
      <c r="W389">
        <v>32</v>
      </c>
      <c r="X389">
        <v>57.8</v>
      </c>
      <c r="Y389">
        <v>167.6</v>
      </c>
      <c r="Z389">
        <v>0</v>
      </c>
    </row>
    <row r="390" spans="1:26">
      <c r="A390">
        <v>389</v>
      </c>
      <c r="B390">
        <v>36.299999999999997</v>
      </c>
      <c r="C390">
        <v>24.9</v>
      </c>
      <c r="D390">
        <v>31</v>
      </c>
      <c r="E390">
        <v>16.600000000000001</v>
      </c>
      <c r="F390">
        <v>27.7</v>
      </c>
      <c r="G390">
        <v>12.5</v>
      </c>
      <c r="H390">
        <v>10</v>
      </c>
      <c r="I390">
        <v>18.100000000000001</v>
      </c>
      <c r="J390">
        <v>13</v>
      </c>
      <c r="K390">
        <v>100.3</v>
      </c>
      <c r="L390">
        <v>81</v>
      </c>
      <c r="M390">
        <v>66</v>
      </c>
      <c r="N390">
        <v>73.2</v>
      </c>
      <c r="O390">
        <v>90.2</v>
      </c>
      <c r="P390">
        <v>54.8</v>
      </c>
      <c r="Q390">
        <v>26.8</v>
      </c>
      <c r="R390">
        <v>23.8</v>
      </c>
      <c r="S390">
        <v>34.700000000000003</v>
      </c>
      <c r="T390">
        <v>34.5</v>
      </c>
      <c r="U390">
        <v>21.4</v>
      </c>
      <c r="V390">
        <v>15.2</v>
      </c>
      <c r="W390">
        <v>20</v>
      </c>
      <c r="X390">
        <v>54.6</v>
      </c>
      <c r="Y390">
        <v>156</v>
      </c>
      <c r="Z390">
        <v>0</v>
      </c>
    </row>
    <row r="391" spans="1:26">
      <c r="A391">
        <v>390</v>
      </c>
      <c r="B391">
        <v>37.200000000000003</v>
      </c>
      <c r="C391">
        <v>26</v>
      </c>
      <c r="D391">
        <v>28.5</v>
      </c>
      <c r="E391">
        <v>18.8</v>
      </c>
      <c r="F391">
        <v>25</v>
      </c>
      <c r="G391">
        <v>12.3</v>
      </c>
      <c r="H391">
        <v>9.6999999999999993</v>
      </c>
      <c r="I391">
        <v>18.399999999999999</v>
      </c>
      <c r="J391">
        <v>13</v>
      </c>
      <c r="K391">
        <v>101.5</v>
      </c>
      <c r="L391">
        <v>83.6</v>
      </c>
      <c r="M391">
        <v>70.5</v>
      </c>
      <c r="N391">
        <v>78.5</v>
      </c>
      <c r="O391">
        <v>91.9</v>
      </c>
      <c r="P391">
        <v>56.8</v>
      </c>
      <c r="Q391">
        <v>30.5</v>
      </c>
      <c r="R391">
        <v>24.3</v>
      </c>
      <c r="S391">
        <v>35.799999999999997</v>
      </c>
      <c r="T391">
        <v>36.9</v>
      </c>
      <c r="U391">
        <v>20.399999999999999</v>
      </c>
      <c r="V391">
        <v>15.7</v>
      </c>
      <c r="W391">
        <v>28</v>
      </c>
      <c r="X391">
        <v>59.2</v>
      </c>
      <c r="Y391">
        <v>162.1</v>
      </c>
      <c r="Z391">
        <v>0</v>
      </c>
    </row>
    <row r="392" spans="1:26">
      <c r="A392">
        <v>391</v>
      </c>
      <c r="B392">
        <v>37.6</v>
      </c>
      <c r="C392">
        <v>27.7</v>
      </c>
      <c r="D392">
        <v>30.2</v>
      </c>
      <c r="E392">
        <v>17.399999999999999</v>
      </c>
      <c r="F392">
        <v>25.7</v>
      </c>
      <c r="G392">
        <v>12</v>
      </c>
      <c r="H392">
        <v>9.1</v>
      </c>
      <c r="I392">
        <v>17.5</v>
      </c>
      <c r="J392">
        <v>12.1</v>
      </c>
      <c r="K392">
        <v>94.7</v>
      </c>
      <c r="L392">
        <v>79.400000000000006</v>
      </c>
      <c r="M392">
        <v>62</v>
      </c>
      <c r="N392">
        <v>73</v>
      </c>
      <c r="O392">
        <v>88.5</v>
      </c>
      <c r="P392">
        <v>53.6</v>
      </c>
      <c r="Q392">
        <v>24.7</v>
      </c>
      <c r="R392">
        <v>22.4</v>
      </c>
      <c r="S392">
        <v>33.5</v>
      </c>
      <c r="T392">
        <v>33</v>
      </c>
      <c r="U392">
        <v>19.399999999999999</v>
      </c>
      <c r="V392">
        <v>14.5</v>
      </c>
      <c r="W392">
        <v>36</v>
      </c>
      <c r="X392">
        <v>52.7</v>
      </c>
      <c r="Y392">
        <v>173.4</v>
      </c>
      <c r="Z392">
        <v>0</v>
      </c>
    </row>
    <row r="393" spans="1:26">
      <c r="A393">
        <v>392</v>
      </c>
      <c r="B393">
        <v>33.6</v>
      </c>
      <c r="C393">
        <v>24.3</v>
      </c>
      <c r="D393">
        <v>27.9</v>
      </c>
      <c r="E393">
        <v>18.2</v>
      </c>
      <c r="F393">
        <v>24.7</v>
      </c>
      <c r="G393">
        <v>11</v>
      </c>
      <c r="H393">
        <v>8.4</v>
      </c>
      <c r="I393">
        <v>16.600000000000001</v>
      </c>
      <c r="J393">
        <v>11.1</v>
      </c>
      <c r="K393">
        <v>103.1</v>
      </c>
      <c r="L393">
        <v>82.9</v>
      </c>
      <c r="M393">
        <v>67.599999999999994</v>
      </c>
      <c r="N393">
        <v>73.900000000000006</v>
      </c>
      <c r="O393">
        <v>90.2</v>
      </c>
      <c r="P393">
        <v>56.4</v>
      </c>
      <c r="Q393">
        <v>30.2</v>
      </c>
      <c r="R393">
        <v>24.2</v>
      </c>
      <c r="S393">
        <v>34.1</v>
      </c>
      <c r="T393">
        <v>33.799999999999997</v>
      </c>
      <c r="U393">
        <v>20.6</v>
      </c>
      <c r="V393">
        <v>14.8</v>
      </c>
      <c r="W393">
        <v>22</v>
      </c>
      <c r="X393">
        <v>53.2</v>
      </c>
      <c r="Y393">
        <v>159.80000000000001</v>
      </c>
      <c r="Z393">
        <v>0</v>
      </c>
    </row>
    <row r="394" spans="1:26">
      <c r="A394">
        <v>393</v>
      </c>
      <c r="B394">
        <v>34.5</v>
      </c>
      <c r="C394">
        <v>29.2</v>
      </c>
      <c r="D394">
        <v>31.9</v>
      </c>
      <c r="E394">
        <v>18.3</v>
      </c>
      <c r="F394">
        <v>23.6</v>
      </c>
      <c r="G394">
        <v>11</v>
      </c>
      <c r="H394">
        <v>9.3000000000000007</v>
      </c>
      <c r="I394">
        <v>18.7</v>
      </c>
      <c r="J394">
        <v>12.4</v>
      </c>
      <c r="K394">
        <v>94.5</v>
      </c>
      <c r="L394">
        <v>83.2</v>
      </c>
      <c r="M394">
        <v>65</v>
      </c>
      <c r="N394">
        <v>80.900000000000006</v>
      </c>
      <c r="O394">
        <v>97.6</v>
      </c>
      <c r="P394">
        <v>62.2</v>
      </c>
      <c r="Q394">
        <v>27.2</v>
      </c>
      <c r="R394">
        <v>22.8</v>
      </c>
      <c r="S394">
        <v>38.6</v>
      </c>
      <c r="T394">
        <v>37.4</v>
      </c>
      <c r="U394">
        <v>20.6</v>
      </c>
      <c r="V394">
        <v>14.8</v>
      </c>
      <c r="W394">
        <v>20</v>
      </c>
      <c r="X394">
        <v>64.5</v>
      </c>
      <c r="Y394">
        <v>170.5</v>
      </c>
      <c r="Z394">
        <v>0</v>
      </c>
    </row>
    <row r="395" spans="1:26">
      <c r="A395">
        <v>394</v>
      </c>
      <c r="B395">
        <v>36</v>
      </c>
      <c r="C395">
        <v>27.1</v>
      </c>
      <c r="D395">
        <v>31.4</v>
      </c>
      <c r="E395">
        <v>18.5</v>
      </c>
      <c r="F395">
        <v>24.6</v>
      </c>
      <c r="G395">
        <v>11.9</v>
      </c>
      <c r="H395">
        <v>9.4</v>
      </c>
      <c r="I395">
        <v>15.9</v>
      </c>
      <c r="J395">
        <v>11.9</v>
      </c>
      <c r="K395">
        <v>97.1</v>
      </c>
      <c r="L395">
        <v>78.099999999999994</v>
      </c>
      <c r="M395">
        <v>64</v>
      </c>
      <c r="N395">
        <v>75.900000000000006</v>
      </c>
      <c r="O395">
        <v>95</v>
      </c>
      <c r="P395">
        <v>55.9</v>
      </c>
      <c r="Q395">
        <v>25.2</v>
      </c>
      <c r="R395">
        <v>23</v>
      </c>
      <c r="S395">
        <v>32.299999999999997</v>
      </c>
      <c r="T395">
        <v>34.799999999999997</v>
      </c>
      <c r="U395">
        <v>20.3</v>
      </c>
      <c r="V395">
        <v>13.4</v>
      </c>
      <c r="W395">
        <v>22</v>
      </c>
      <c r="X395">
        <v>51.8</v>
      </c>
      <c r="Y395">
        <v>159.19999999999999</v>
      </c>
      <c r="Z395">
        <v>0</v>
      </c>
    </row>
    <row r="396" spans="1:26">
      <c r="A396">
        <v>395</v>
      </c>
      <c r="B396">
        <v>35.4</v>
      </c>
      <c r="C396">
        <v>27</v>
      </c>
      <c r="D396">
        <v>29</v>
      </c>
      <c r="E396">
        <v>17.8</v>
      </c>
      <c r="F396">
        <v>25</v>
      </c>
      <c r="G396">
        <v>11.6</v>
      </c>
      <c r="H396">
        <v>9.1999999999999993</v>
      </c>
      <c r="I396">
        <v>18.2</v>
      </c>
      <c r="J396">
        <v>12.1</v>
      </c>
      <c r="K396">
        <v>98</v>
      </c>
      <c r="L396">
        <v>82.4</v>
      </c>
      <c r="M396">
        <v>70.5</v>
      </c>
      <c r="N396">
        <v>81.599999999999994</v>
      </c>
      <c r="O396">
        <v>98</v>
      </c>
      <c r="P396">
        <v>61.4</v>
      </c>
      <c r="Q396">
        <v>27.2</v>
      </c>
      <c r="R396">
        <v>23.2</v>
      </c>
      <c r="S396">
        <v>35.6</v>
      </c>
      <c r="T396">
        <v>30.5</v>
      </c>
      <c r="U396">
        <v>20.100000000000001</v>
      </c>
      <c r="V396">
        <v>14.6</v>
      </c>
      <c r="W396">
        <v>32</v>
      </c>
      <c r="X396">
        <v>56</v>
      </c>
      <c r="Y396">
        <v>157.5</v>
      </c>
      <c r="Z396">
        <v>0</v>
      </c>
    </row>
    <row r="397" spans="1:26">
      <c r="A397">
        <v>396</v>
      </c>
      <c r="B397">
        <v>35.799999999999997</v>
      </c>
      <c r="C397">
        <v>28.3</v>
      </c>
      <c r="D397">
        <v>30.2</v>
      </c>
      <c r="E397">
        <v>19.2</v>
      </c>
      <c r="F397">
        <v>24.9</v>
      </c>
      <c r="G397">
        <v>12</v>
      </c>
      <c r="H397">
        <v>9.1999999999999993</v>
      </c>
      <c r="I397">
        <v>18.399999999999999</v>
      </c>
      <c r="J397">
        <v>14.2</v>
      </c>
      <c r="K397">
        <v>102.4</v>
      </c>
      <c r="L397">
        <v>90</v>
      </c>
      <c r="M397">
        <v>79.2</v>
      </c>
      <c r="N397">
        <v>95.2</v>
      </c>
      <c r="O397">
        <v>97.4</v>
      </c>
      <c r="P397">
        <v>61.7</v>
      </c>
      <c r="Q397">
        <v>27.8</v>
      </c>
      <c r="R397">
        <v>23.4</v>
      </c>
      <c r="S397">
        <v>36</v>
      </c>
      <c r="T397">
        <v>35.700000000000003</v>
      </c>
      <c r="U397">
        <v>23.8</v>
      </c>
      <c r="V397">
        <v>14.1</v>
      </c>
      <c r="W397">
        <v>40</v>
      </c>
      <c r="X397">
        <v>63.6</v>
      </c>
      <c r="Y397">
        <v>161.30000000000001</v>
      </c>
      <c r="Z397">
        <v>0</v>
      </c>
    </row>
    <row r="398" spans="1:26">
      <c r="A398">
        <v>397</v>
      </c>
      <c r="B398">
        <v>38.299999999999997</v>
      </c>
      <c r="C398">
        <v>28.3</v>
      </c>
      <c r="D398">
        <v>32.4</v>
      </c>
      <c r="E398">
        <v>18.7</v>
      </c>
      <c r="F398">
        <v>28.3</v>
      </c>
      <c r="G398">
        <v>13.9</v>
      </c>
      <c r="H398">
        <v>10.6</v>
      </c>
      <c r="I398">
        <v>18.899999999999999</v>
      </c>
      <c r="J398">
        <v>14</v>
      </c>
      <c r="K398">
        <v>109.1</v>
      </c>
      <c r="L398">
        <v>92.4</v>
      </c>
      <c r="M398">
        <v>71.099999999999994</v>
      </c>
      <c r="N398">
        <v>91.5</v>
      </c>
      <c r="O398">
        <v>98.2</v>
      </c>
      <c r="P398">
        <v>55.3</v>
      </c>
      <c r="Q398">
        <v>29.6</v>
      </c>
      <c r="R398">
        <v>24.6</v>
      </c>
      <c r="S398">
        <v>34.299999999999997</v>
      </c>
      <c r="T398">
        <v>36.6</v>
      </c>
      <c r="U398">
        <v>20.7</v>
      </c>
      <c r="V398">
        <v>15.6</v>
      </c>
      <c r="W398">
        <v>40</v>
      </c>
      <c r="X398">
        <v>63.2</v>
      </c>
      <c r="Y398">
        <v>162.6</v>
      </c>
      <c r="Z398">
        <v>0</v>
      </c>
    </row>
    <row r="399" spans="1:26">
      <c r="A399">
        <v>398</v>
      </c>
      <c r="B399">
        <v>33.799999999999997</v>
      </c>
      <c r="C399">
        <v>28.7</v>
      </c>
      <c r="D399">
        <v>32.9</v>
      </c>
      <c r="E399">
        <v>17.7</v>
      </c>
      <c r="F399">
        <v>23.5</v>
      </c>
      <c r="G399">
        <v>12.6</v>
      </c>
      <c r="H399">
        <v>9.4</v>
      </c>
      <c r="I399">
        <v>18.2</v>
      </c>
      <c r="J399">
        <v>13.2</v>
      </c>
      <c r="K399">
        <v>94.7</v>
      </c>
      <c r="L399">
        <v>86.7</v>
      </c>
      <c r="M399">
        <v>74.7</v>
      </c>
      <c r="N399">
        <v>90.8</v>
      </c>
      <c r="O399">
        <v>100</v>
      </c>
      <c r="P399">
        <v>59.4</v>
      </c>
      <c r="Q399">
        <v>31</v>
      </c>
      <c r="R399">
        <v>23.7</v>
      </c>
      <c r="S399">
        <v>35.700000000000003</v>
      </c>
      <c r="T399">
        <v>34</v>
      </c>
      <c r="U399">
        <v>20.9</v>
      </c>
      <c r="V399">
        <v>14.2</v>
      </c>
      <c r="W399">
        <v>42</v>
      </c>
      <c r="X399">
        <v>59.5</v>
      </c>
      <c r="Y399">
        <v>160</v>
      </c>
      <c r="Z399">
        <v>0</v>
      </c>
    </row>
    <row r="400" spans="1:26">
      <c r="A400">
        <v>399</v>
      </c>
      <c r="B400">
        <v>36.9</v>
      </c>
      <c r="C400">
        <v>31.1</v>
      </c>
      <c r="D400">
        <v>33.799999999999997</v>
      </c>
      <c r="E400">
        <v>16.8</v>
      </c>
      <c r="F400">
        <v>26.6</v>
      </c>
      <c r="G400">
        <v>13</v>
      </c>
      <c r="H400">
        <v>9.8000000000000007</v>
      </c>
      <c r="I400">
        <v>18.399999999999999</v>
      </c>
      <c r="J400">
        <v>13.8</v>
      </c>
      <c r="K400">
        <v>98.2</v>
      </c>
      <c r="L400">
        <v>84</v>
      </c>
      <c r="M400">
        <v>62.9</v>
      </c>
      <c r="N400">
        <v>76.8</v>
      </c>
      <c r="O400">
        <v>95.5</v>
      </c>
      <c r="P400">
        <v>52.8</v>
      </c>
      <c r="Q400">
        <v>26.4</v>
      </c>
      <c r="R400">
        <v>23.1</v>
      </c>
      <c r="S400">
        <v>34.6</v>
      </c>
      <c r="T400">
        <v>32.299999999999997</v>
      </c>
      <c r="U400">
        <v>20.399999999999999</v>
      </c>
      <c r="V400">
        <v>14.7</v>
      </c>
      <c r="W400">
        <v>40</v>
      </c>
      <c r="X400">
        <v>56.8</v>
      </c>
      <c r="Y400">
        <v>168.9</v>
      </c>
      <c r="Z400">
        <v>0</v>
      </c>
    </row>
    <row r="401" spans="1:26">
      <c r="A401">
        <v>400</v>
      </c>
      <c r="B401">
        <v>34.9</v>
      </c>
      <c r="C401">
        <v>28</v>
      </c>
      <c r="D401">
        <v>33.1</v>
      </c>
      <c r="E401">
        <v>18</v>
      </c>
      <c r="F401">
        <v>26.1</v>
      </c>
      <c r="G401">
        <v>12.6</v>
      </c>
      <c r="H401">
        <v>9.6</v>
      </c>
      <c r="I401">
        <v>18.8</v>
      </c>
      <c r="J401">
        <v>12.2</v>
      </c>
      <c r="K401">
        <v>101.5</v>
      </c>
      <c r="L401">
        <v>86</v>
      </c>
      <c r="M401">
        <v>70.599999999999994</v>
      </c>
      <c r="N401">
        <v>91.9</v>
      </c>
      <c r="O401">
        <v>101.9</v>
      </c>
      <c r="P401">
        <v>62</v>
      </c>
      <c r="Q401">
        <v>29.1</v>
      </c>
      <c r="R401">
        <v>24.2</v>
      </c>
      <c r="S401">
        <v>37.200000000000003</v>
      </c>
      <c r="T401">
        <v>33.1</v>
      </c>
      <c r="U401">
        <v>19.899999999999999</v>
      </c>
      <c r="V401">
        <v>15</v>
      </c>
      <c r="W401">
        <v>44</v>
      </c>
      <c r="X401">
        <v>64.099999999999994</v>
      </c>
      <c r="Y401">
        <v>165.1</v>
      </c>
      <c r="Z401">
        <v>0</v>
      </c>
    </row>
    <row r="402" spans="1:26">
      <c r="A402">
        <v>401</v>
      </c>
      <c r="B402">
        <v>35.1</v>
      </c>
      <c r="C402">
        <v>28.3</v>
      </c>
      <c r="D402">
        <v>29.7</v>
      </c>
      <c r="E402">
        <v>18.2</v>
      </c>
      <c r="F402">
        <v>27.3</v>
      </c>
      <c r="G402">
        <v>13</v>
      </c>
      <c r="H402">
        <v>9.3000000000000007</v>
      </c>
      <c r="I402">
        <v>17.7</v>
      </c>
      <c r="J402">
        <v>13.8</v>
      </c>
      <c r="K402">
        <v>96.6</v>
      </c>
      <c r="L402">
        <v>84.5</v>
      </c>
      <c r="M402">
        <v>61.6</v>
      </c>
      <c r="N402">
        <v>81</v>
      </c>
      <c r="O402">
        <v>87.6</v>
      </c>
      <c r="P402">
        <v>51.6</v>
      </c>
      <c r="Q402">
        <v>27.4</v>
      </c>
      <c r="R402">
        <v>23.7</v>
      </c>
      <c r="S402">
        <v>32.4</v>
      </c>
      <c r="T402">
        <v>32.9</v>
      </c>
      <c r="U402">
        <v>20.3</v>
      </c>
      <c r="V402">
        <v>14.6</v>
      </c>
      <c r="W402">
        <v>30</v>
      </c>
      <c r="X402">
        <v>50</v>
      </c>
      <c r="Y402">
        <v>162.6</v>
      </c>
      <c r="Z402">
        <v>0</v>
      </c>
    </row>
    <row r="403" spans="1:26">
      <c r="A403">
        <v>402</v>
      </c>
      <c r="B403">
        <v>37.4</v>
      </c>
      <c r="C403">
        <v>30.2</v>
      </c>
      <c r="D403">
        <v>34.200000000000003</v>
      </c>
      <c r="E403">
        <v>21.6</v>
      </c>
      <c r="F403">
        <v>28.3</v>
      </c>
      <c r="G403">
        <v>13.2</v>
      </c>
      <c r="H403">
        <v>10</v>
      </c>
      <c r="I403">
        <v>19.600000000000001</v>
      </c>
      <c r="J403">
        <v>14.1</v>
      </c>
      <c r="K403">
        <v>106.1</v>
      </c>
      <c r="L403">
        <v>91.2</v>
      </c>
      <c r="M403">
        <v>74.2</v>
      </c>
      <c r="N403">
        <v>98.2</v>
      </c>
      <c r="O403">
        <v>102.6</v>
      </c>
      <c r="P403">
        <v>61.5</v>
      </c>
      <c r="Q403">
        <v>31.4</v>
      </c>
      <c r="R403">
        <v>25</v>
      </c>
      <c r="S403">
        <v>37.6</v>
      </c>
      <c r="T403">
        <v>41.9</v>
      </c>
      <c r="U403">
        <v>24.3</v>
      </c>
      <c r="V403">
        <v>15.4</v>
      </c>
      <c r="W403">
        <v>28</v>
      </c>
      <c r="X403">
        <v>72.3</v>
      </c>
      <c r="Y403">
        <v>165.1</v>
      </c>
      <c r="Z403">
        <v>0</v>
      </c>
    </row>
    <row r="404" spans="1:26">
      <c r="A404">
        <v>403</v>
      </c>
      <c r="B404">
        <v>36.9</v>
      </c>
      <c r="C404">
        <v>27.5</v>
      </c>
      <c r="D404">
        <v>31.1</v>
      </c>
      <c r="E404">
        <v>16.3</v>
      </c>
      <c r="F404">
        <v>26.6</v>
      </c>
      <c r="G404">
        <v>12.8</v>
      </c>
      <c r="H404">
        <v>9.8000000000000007</v>
      </c>
      <c r="I404">
        <v>18</v>
      </c>
      <c r="J404">
        <v>14</v>
      </c>
      <c r="K404">
        <v>100.1</v>
      </c>
      <c r="L404">
        <v>81.099999999999994</v>
      </c>
      <c r="M404">
        <v>65.5</v>
      </c>
      <c r="N404">
        <v>82.3</v>
      </c>
      <c r="O404">
        <v>90.4</v>
      </c>
      <c r="P404">
        <v>53.3</v>
      </c>
      <c r="Q404">
        <v>26.8</v>
      </c>
      <c r="R404">
        <v>22.3</v>
      </c>
      <c r="S404">
        <v>34.200000000000003</v>
      </c>
      <c r="T404">
        <v>33.4</v>
      </c>
      <c r="U404">
        <v>21.5</v>
      </c>
      <c r="V404">
        <v>14.5</v>
      </c>
      <c r="W404">
        <v>37</v>
      </c>
      <c r="X404">
        <v>55</v>
      </c>
      <c r="Y404">
        <v>166.4</v>
      </c>
      <c r="Z404">
        <v>0</v>
      </c>
    </row>
    <row r="405" spans="1:26">
      <c r="A405">
        <v>404</v>
      </c>
      <c r="B405">
        <v>36</v>
      </c>
      <c r="C405">
        <v>28</v>
      </c>
      <c r="D405">
        <v>30.4</v>
      </c>
      <c r="E405">
        <v>16.3</v>
      </c>
      <c r="F405">
        <v>26.4</v>
      </c>
      <c r="G405">
        <v>12.2</v>
      </c>
      <c r="H405">
        <v>9.1999999999999993</v>
      </c>
      <c r="I405">
        <v>17.600000000000001</v>
      </c>
      <c r="J405">
        <v>12.8</v>
      </c>
      <c r="K405">
        <v>105.3</v>
      </c>
      <c r="L405">
        <v>87.6</v>
      </c>
      <c r="M405">
        <v>67.7</v>
      </c>
      <c r="N405">
        <v>84.2</v>
      </c>
      <c r="O405">
        <v>92</v>
      </c>
      <c r="P405">
        <v>54.3</v>
      </c>
      <c r="Q405">
        <v>28.2</v>
      </c>
      <c r="R405">
        <v>23.8</v>
      </c>
      <c r="S405">
        <v>33</v>
      </c>
      <c r="T405">
        <v>32.700000000000003</v>
      </c>
      <c r="U405">
        <v>18.8</v>
      </c>
      <c r="V405">
        <v>14.7</v>
      </c>
      <c r="W405">
        <v>40</v>
      </c>
      <c r="X405">
        <v>55.9</v>
      </c>
      <c r="Y405">
        <v>160</v>
      </c>
      <c r="Z405">
        <v>0</v>
      </c>
    </row>
    <row r="406" spans="1:26">
      <c r="A406">
        <v>405</v>
      </c>
      <c r="B406">
        <v>32.9</v>
      </c>
      <c r="C406">
        <v>26.6</v>
      </c>
      <c r="D406">
        <v>32.200000000000003</v>
      </c>
      <c r="E406">
        <v>18.5</v>
      </c>
      <c r="F406">
        <v>25.2</v>
      </c>
      <c r="G406">
        <v>12</v>
      </c>
      <c r="H406">
        <v>8.4</v>
      </c>
      <c r="I406">
        <v>19.399999999999999</v>
      </c>
      <c r="J406">
        <v>12</v>
      </c>
      <c r="K406">
        <v>99.8</v>
      </c>
      <c r="L406">
        <v>88.2</v>
      </c>
      <c r="M406">
        <v>72.900000000000006</v>
      </c>
      <c r="N406">
        <v>97.4</v>
      </c>
      <c r="O406">
        <v>102.2</v>
      </c>
      <c r="P406">
        <v>60.1</v>
      </c>
      <c r="Q406">
        <v>29.9</v>
      </c>
      <c r="R406">
        <v>24.1</v>
      </c>
      <c r="S406">
        <v>33.799999999999997</v>
      </c>
      <c r="T406">
        <v>33.5</v>
      </c>
      <c r="U406">
        <v>21</v>
      </c>
      <c r="V406">
        <v>15.1</v>
      </c>
      <c r="W406">
        <v>45</v>
      </c>
      <c r="X406">
        <v>60.4</v>
      </c>
      <c r="Y406">
        <v>152.4</v>
      </c>
      <c r="Z406">
        <v>0</v>
      </c>
    </row>
    <row r="407" spans="1:26">
      <c r="A407">
        <v>406</v>
      </c>
      <c r="B407">
        <v>38.299999999999997</v>
      </c>
      <c r="C407">
        <v>31.7</v>
      </c>
      <c r="D407">
        <v>37.4</v>
      </c>
      <c r="E407">
        <v>19.2</v>
      </c>
      <c r="F407">
        <v>28.5</v>
      </c>
      <c r="G407">
        <v>13.2</v>
      </c>
      <c r="H407">
        <v>9.3000000000000007</v>
      </c>
      <c r="I407">
        <v>18.600000000000001</v>
      </c>
      <c r="J407">
        <v>13.8</v>
      </c>
      <c r="K407">
        <v>103.9</v>
      </c>
      <c r="L407">
        <v>88.2</v>
      </c>
      <c r="M407">
        <v>72.099999999999994</v>
      </c>
      <c r="N407">
        <v>96.3</v>
      </c>
      <c r="O407">
        <v>106.7</v>
      </c>
      <c r="P407">
        <v>62</v>
      </c>
      <c r="Q407">
        <v>27.3</v>
      </c>
      <c r="R407">
        <v>23.1</v>
      </c>
      <c r="S407">
        <v>34.6</v>
      </c>
      <c r="T407">
        <v>35.6</v>
      </c>
      <c r="U407">
        <v>23.5</v>
      </c>
      <c r="V407">
        <v>14.7</v>
      </c>
      <c r="W407">
        <v>35</v>
      </c>
      <c r="X407">
        <v>69.099999999999994</v>
      </c>
      <c r="Y407">
        <v>170.2</v>
      </c>
      <c r="Z407">
        <v>0</v>
      </c>
    </row>
    <row r="408" spans="1:26">
      <c r="A408">
        <v>407</v>
      </c>
      <c r="B408">
        <v>37.6</v>
      </c>
      <c r="C408">
        <v>30.7</v>
      </c>
      <c r="D408">
        <v>35.6</v>
      </c>
      <c r="E408">
        <v>24.7</v>
      </c>
      <c r="F408">
        <v>32.200000000000003</v>
      </c>
      <c r="G408">
        <v>14</v>
      </c>
      <c r="H408">
        <v>10.6</v>
      </c>
      <c r="I408">
        <v>21.2</v>
      </c>
      <c r="J408">
        <v>14.5</v>
      </c>
      <c r="K408">
        <v>111</v>
      </c>
      <c r="L408">
        <v>104.2</v>
      </c>
      <c r="M408">
        <v>93.4</v>
      </c>
      <c r="N408">
        <v>111.1</v>
      </c>
      <c r="O408">
        <v>109.8</v>
      </c>
      <c r="P408">
        <v>67.7</v>
      </c>
      <c r="Q408">
        <v>35.700000000000003</v>
      </c>
      <c r="R408">
        <v>28.6</v>
      </c>
      <c r="S408">
        <v>41.5</v>
      </c>
      <c r="T408">
        <v>38.6</v>
      </c>
      <c r="U408">
        <v>22.3</v>
      </c>
      <c r="V408">
        <v>17.3</v>
      </c>
      <c r="W408">
        <v>41</v>
      </c>
      <c r="X408">
        <v>84.5</v>
      </c>
      <c r="Y408">
        <v>162.6</v>
      </c>
      <c r="Z408">
        <v>0</v>
      </c>
    </row>
    <row r="409" spans="1:26">
      <c r="A409">
        <v>408</v>
      </c>
      <c r="B409">
        <v>36.700000000000003</v>
      </c>
      <c r="C409">
        <v>28</v>
      </c>
      <c r="D409">
        <v>31.7</v>
      </c>
      <c r="E409">
        <v>17.3</v>
      </c>
      <c r="F409">
        <v>27.3</v>
      </c>
      <c r="G409">
        <v>13.1</v>
      </c>
      <c r="H409">
        <v>10.6</v>
      </c>
      <c r="I409">
        <v>18.399999999999999</v>
      </c>
      <c r="J409">
        <v>13.4</v>
      </c>
      <c r="K409">
        <v>99</v>
      </c>
      <c r="L409">
        <v>84.8</v>
      </c>
      <c r="M409">
        <v>60.7</v>
      </c>
      <c r="N409">
        <v>78</v>
      </c>
      <c r="O409">
        <v>89.1</v>
      </c>
      <c r="P409">
        <v>52.6</v>
      </c>
      <c r="Q409">
        <v>26.6</v>
      </c>
      <c r="R409">
        <v>22.8</v>
      </c>
      <c r="S409">
        <v>32.5</v>
      </c>
      <c r="T409">
        <v>34.6</v>
      </c>
      <c r="U409">
        <v>21.2</v>
      </c>
      <c r="V409">
        <v>14.1</v>
      </c>
      <c r="W409">
        <v>27</v>
      </c>
      <c r="X409">
        <v>55.9</v>
      </c>
      <c r="Y409">
        <v>170.2</v>
      </c>
      <c r="Z409">
        <v>0</v>
      </c>
    </row>
    <row r="410" spans="1:26">
      <c r="A410">
        <v>409</v>
      </c>
      <c r="B410">
        <v>38.9</v>
      </c>
      <c r="C410">
        <v>25.2</v>
      </c>
      <c r="D410">
        <v>31.5</v>
      </c>
      <c r="E410">
        <v>17.3</v>
      </c>
      <c r="F410">
        <v>24.2</v>
      </c>
      <c r="G410">
        <v>12.9</v>
      </c>
      <c r="H410">
        <v>9.8000000000000007</v>
      </c>
      <c r="I410">
        <v>18</v>
      </c>
      <c r="J410">
        <v>12.8</v>
      </c>
      <c r="K410">
        <v>102.5</v>
      </c>
      <c r="L410">
        <v>84.3</v>
      </c>
      <c r="M410">
        <v>69.2</v>
      </c>
      <c r="N410">
        <v>85.3</v>
      </c>
      <c r="O410">
        <v>93</v>
      </c>
      <c r="P410">
        <v>53.9</v>
      </c>
      <c r="Q410">
        <v>27.9</v>
      </c>
      <c r="R410">
        <v>23.7</v>
      </c>
      <c r="S410">
        <v>35.5</v>
      </c>
      <c r="T410">
        <v>33.1</v>
      </c>
      <c r="U410">
        <v>21.9</v>
      </c>
      <c r="V410">
        <v>15.1</v>
      </c>
      <c r="W410">
        <v>20</v>
      </c>
      <c r="X410">
        <v>55.5</v>
      </c>
      <c r="Y410">
        <v>158.80000000000001</v>
      </c>
      <c r="Z410">
        <v>0</v>
      </c>
    </row>
    <row r="411" spans="1:26">
      <c r="A411">
        <v>410</v>
      </c>
      <c r="B411">
        <v>37.799999999999997</v>
      </c>
      <c r="C411">
        <v>28</v>
      </c>
      <c r="D411">
        <v>32</v>
      </c>
      <c r="E411">
        <v>16.8</v>
      </c>
      <c r="F411">
        <v>28.3</v>
      </c>
      <c r="G411">
        <v>12.7</v>
      </c>
      <c r="H411">
        <v>9.8000000000000007</v>
      </c>
      <c r="I411">
        <v>18.100000000000001</v>
      </c>
      <c r="J411">
        <v>13.2</v>
      </c>
      <c r="K411">
        <v>105.6</v>
      </c>
      <c r="L411">
        <v>91</v>
      </c>
      <c r="M411">
        <v>75.5</v>
      </c>
      <c r="N411">
        <v>90.7</v>
      </c>
      <c r="O411">
        <v>98.6</v>
      </c>
      <c r="P411">
        <v>62.7</v>
      </c>
      <c r="Q411">
        <v>31.5</v>
      </c>
      <c r="R411">
        <v>24.8</v>
      </c>
      <c r="S411">
        <v>37.200000000000003</v>
      </c>
      <c r="T411">
        <v>35.4</v>
      </c>
      <c r="U411">
        <v>20.3</v>
      </c>
      <c r="V411">
        <v>14.6</v>
      </c>
      <c r="W411">
        <v>24</v>
      </c>
      <c r="X411">
        <v>69.5</v>
      </c>
      <c r="Y411">
        <v>172.7</v>
      </c>
      <c r="Z411">
        <v>0</v>
      </c>
    </row>
    <row r="412" spans="1:26">
      <c r="A412">
        <v>411</v>
      </c>
      <c r="B412">
        <v>38</v>
      </c>
      <c r="C412">
        <v>31.7</v>
      </c>
      <c r="D412">
        <v>32.9</v>
      </c>
      <c r="E412">
        <v>22.3</v>
      </c>
      <c r="F412">
        <v>25.2</v>
      </c>
      <c r="G412">
        <v>12.4</v>
      </c>
      <c r="H412">
        <v>10</v>
      </c>
      <c r="I412">
        <v>19.600000000000001</v>
      </c>
      <c r="J412">
        <v>13.8</v>
      </c>
      <c r="K412">
        <v>99.5</v>
      </c>
      <c r="L412">
        <v>90.5</v>
      </c>
      <c r="M412">
        <v>85.6</v>
      </c>
      <c r="N412">
        <v>111.7</v>
      </c>
      <c r="O412">
        <v>112.1</v>
      </c>
      <c r="P412">
        <v>64.3</v>
      </c>
      <c r="Q412">
        <v>31.3</v>
      </c>
      <c r="R412">
        <v>25</v>
      </c>
      <c r="S412">
        <v>35.5</v>
      </c>
      <c r="T412">
        <v>38</v>
      </c>
      <c r="U412">
        <v>21</v>
      </c>
      <c r="V412">
        <v>14.6</v>
      </c>
      <c r="W412">
        <v>36</v>
      </c>
      <c r="X412">
        <v>76.400000000000006</v>
      </c>
      <c r="Y412">
        <v>167.6</v>
      </c>
      <c r="Z412">
        <v>0</v>
      </c>
    </row>
    <row r="413" spans="1:26">
      <c r="A413">
        <v>412</v>
      </c>
      <c r="B413">
        <v>38.700000000000003</v>
      </c>
      <c r="C413">
        <v>30.4</v>
      </c>
      <c r="D413">
        <v>31.3</v>
      </c>
      <c r="E413">
        <v>18.7</v>
      </c>
      <c r="F413">
        <v>26.8</v>
      </c>
      <c r="G413">
        <v>12.4</v>
      </c>
      <c r="H413">
        <v>10</v>
      </c>
      <c r="I413">
        <v>19.399999999999999</v>
      </c>
      <c r="J413">
        <v>13.6</v>
      </c>
      <c r="K413">
        <v>106.5</v>
      </c>
      <c r="L413">
        <v>89.6</v>
      </c>
      <c r="M413">
        <v>71.599999999999994</v>
      </c>
      <c r="N413">
        <v>92.7</v>
      </c>
      <c r="O413">
        <v>95</v>
      </c>
      <c r="P413">
        <v>56.8</v>
      </c>
      <c r="Q413">
        <v>27.2</v>
      </c>
      <c r="R413">
        <v>24.3</v>
      </c>
      <c r="S413">
        <v>36.200000000000003</v>
      </c>
      <c r="T413">
        <v>35.799999999999997</v>
      </c>
      <c r="U413">
        <v>20.100000000000001</v>
      </c>
      <c r="V413">
        <v>14.6</v>
      </c>
      <c r="W413">
        <v>27</v>
      </c>
      <c r="X413">
        <v>61.4</v>
      </c>
      <c r="Y413">
        <v>162.6</v>
      </c>
      <c r="Z413">
        <v>0</v>
      </c>
    </row>
    <row r="414" spans="1:26">
      <c r="A414">
        <v>413</v>
      </c>
      <c r="B414">
        <v>37.1</v>
      </c>
      <c r="C414">
        <v>27.1</v>
      </c>
      <c r="D414">
        <v>32.6</v>
      </c>
      <c r="E414">
        <v>17.3</v>
      </c>
      <c r="F414">
        <v>26.6</v>
      </c>
      <c r="G414">
        <v>13.2</v>
      </c>
      <c r="H414">
        <v>10.3</v>
      </c>
      <c r="I414">
        <v>19</v>
      </c>
      <c r="J414">
        <v>14.4</v>
      </c>
      <c r="K414">
        <v>104.1</v>
      </c>
      <c r="L414">
        <v>89.3</v>
      </c>
      <c r="M414">
        <v>75.5</v>
      </c>
      <c r="N414">
        <v>98.9</v>
      </c>
      <c r="O414">
        <v>100.2</v>
      </c>
      <c r="P414">
        <v>57.8</v>
      </c>
      <c r="Q414">
        <v>30.3</v>
      </c>
      <c r="R414">
        <v>23.8</v>
      </c>
      <c r="S414">
        <v>37.299999999999997</v>
      </c>
      <c r="T414">
        <v>37</v>
      </c>
      <c r="U414">
        <v>22.5</v>
      </c>
      <c r="V414">
        <v>15.1</v>
      </c>
      <c r="W414">
        <v>32</v>
      </c>
      <c r="X414">
        <v>65.900000000000006</v>
      </c>
      <c r="Y414">
        <v>167.6</v>
      </c>
      <c r="Z414">
        <v>0</v>
      </c>
    </row>
    <row r="415" spans="1:26">
      <c r="A415">
        <v>414</v>
      </c>
      <c r="B415">
        <v>35.799999999999997</v>
      </c>
      <c r="C415">
        <v>30.2</v>
      </c>
      <c r="D415">
        <v>33.5</v>
      </c>
      <c r="E415">
        <v>20.6</v>
      </c>
      <c r="F415">
        <v>27.5</v>
      </c>
      <c r="G415">
        <v>12.4</v>
      </c>
      <c r="H415">
        <v>9.4</v>
      </c>
      <c r="I415">
        <v>18.399999999999999</v>
      </c>
      <c r="J415">
        <v>13</v>
      </c>
      <c r="K415">
        <v>99.7</v>
      </c>
      <c r="L415">
        <v>90</v>
      </c>
      <c r="M415">
        <v>73.7</v>
      </c>
      <c r="N415">
        <v>92.7</v>
      </c>
      <c r="O415">
        <v>101.2</v>
      </c>
      <c r="P415">
        <v>57.4</v>
      </c>
      <c r="Q415">
        <v>28.1</v>
      </c>
      <c r="R415">
        <v>23.3</v>
      </c>
      <c r="S415">
        <v>33.9</v>
      </c>
      <c r="T415">
        <v>33.299999999999997</v>
      </c>
      <c r="U415">
        <v>21.2</v>
      </c>
      <c r="V415">
        <v>14.9</v>
      </c>
      <c r="W415">
        <v>64</v>
      </c>
      <c r="X415">
        <v>58.6</v>
      </c>
      <c r="Y415">
        <v>156.19999999999999</v>
      </c>
      <c r="Z415">
        <v>0</v>
      </c>
    </row>
    <row r="416" spans="1:26">
      <c r="A416">
        <v>415</v>
      </c>
      <c r="B416">
        <v>38.5</v>
      </c>
      <c r="C416">
        <v>30.4</v>
      </c>
      <c r="D416">
        <v>35.1</v>
      </c>
      <c r="E416">
        <v>18.2</v>
      </c>
      <c r="F416">
        <v>27.3</v>
      </c>
      <c r="G416">
        <v>13.8</v>
      </c>
      <c r="H416">
        <v>10.7</v>
      </c>
      <c r="I416">
        <v>19</v>
      </c>
      <c r="J416">
        <v>14.4</v>
      </c>
      <c r="K416">
        <v>106.6</v>
      </c>
      <c r="L416">
        <v>88.2</v>
      </c>
      <c r="M416">
        <v>67.900000000000006</v>
      </c>
      <c r="N416">
        <v>86.9</v>
      </c>
      <c r="O416">
        <v>100.8</v>
      </c>
      <c r="P416">
        <v>60.2</v>
      </c>
      <c r="Q416">
        <v>31</v>
      </c>
      <c r="R416">
        <v>26.6</v>
      </c>
      <c r="S416">
        <v>36.6</v>
      </c>
      <c r="T416">
        <v>38.5</v>
      </c>
      <c r="U416">
        <v>22.2</v>
      </c>
      <c r="V416">
        <v>16</v>
      </c>
      <c r="W416">
        <v>21</v>
      </c>
      <c r="X416">
        <v>66.8</v>
      </c>
      <c r="Y416">
        <v>175.2</v>
      </c>
      <c r="Z416">
        <v>0</v>
      </c>
    </row>
    <row r="417" spans="1:26">
      <c r="A417">
        <v>416</v>
      </c>
      <c r="B417">
        <v>38.5</v>
      </c>
      <c r="C417">
        <v>30.8</v>
      </c>
      <c r="D417">
        <v>35.1</v>
      </c>
      <c r="E417">
        <v>15.8</v>
      </c>
      <c r="F417">
        <v>27.3</v>
      </c>
      <c r="G417">
        <v>13.1</v>
      </c>
      <c r="H417">
        <v>10.6</v>
      </c>
      <c r="I417">
        <v>18.600000000000001</v>
      </c>
      <c r="J417">
        <v>14.2</v>
      </c>
      <c r="K417">
        <v>97.2</v>
      </c>
      <c r="L417">
        <v>83.5</v>
      </c>
      <c r="M417">
        <v>71.2</v>
      </c>
      <c r="N417">
        <v>83</v>
      </c>
      <c r="O417">
        <v>96.5</v>
      </c>
      <c r="P417">
        <v>52.4</v>
      </c>
      <c r="Q417">
        <v>25.2</v>
      </c>
      <c r="R417">
        <v>21.7</v>
      </c>
      <c r="S417">
        <v>33.700000000000003</v>
      </c>
      <c r="T417">
        <v>32.1</v>
      </c>
      <c r="U417">
        <v>21</v>
      </c>
      <c r="V417">
        <v>15</v>
      </c>
      <c r="W417">
        <v>32</v>
      </c>
      <c r="X417">
        <v>56.6</v>
      </c>
      <c r="Y417">
        <v>172.1</v>
      </c>
      <c r="Z417">
        <v>0</v>
      </c>
    </row>
    <row r="418" spans="1:26">
      <c r="A418">
        <v>417</v>
      </c>
      <c r="B418">
        <v>36</v>
      </c>
      <c r="C418">
        <v>30.2</v>
      </c>
      <c r="D418">
        <v>32.9</v>
      </c>
      <c r="E418">
        <v>18.7</v>
      </c>
      <c r="F418">
        <v>27.8</v>
      </c>
      <c r="G418">
        <v>12.4</v>
      </c>
      <c r="H418">
        <v>9.6</v>
      </c>
      <c r="I418">
        <v>18.399999999999999</v>
      </c>
      <c r="J418">
        <v>14.2</v>
      </c>
      <c r="K418">
        <v>100.8</v>
      </c>
      <c r="L418">
        <v>91</v>
      </c>
      <c r="M418">
        <v>69.3</v>
      </c>
      <c r="N418">
        <v>85.9</v>
      </c>
      <c r="O418">
        <v>93.2</v>
      </c>
      <c r="P418">
        <v>55.4</v>
      </c>
      <c r="Q418">
        <v>29.7</v>
      </c>
      <c r="R418">
        <v>24.1</v>
      </c>
      <c r="S418">
        <v>34.799999999999997</v>
      </c>
      <c r="T418">
        <v>34.6</v>
      </c>
      <c r="U418">
        <v>21.5</v>
      </c>
      <c r="V418">
        <v>14.6</v>
      </c>
      <c r="W418">
        <v>35</v>
      </c>
      <c r="X418">
        <v>58.6</v>
      </c>
      <c r="Y418">
        <v>162.6</v>
      </c>
      <c r="Z418">
        <v>0</v>
      </c>
    </row>
    <row r="419" spans="1:26">
      <c r="A419">
        <v>418</v>
      </c>
      <c r="B419">
        <v>34</v>
      </c>
      <c r="C419">
        <v>26.4</v>
      </c>
      <c r="D419">
        <v>29.9</v>
      </c>
      <c r="E419">
        <v>19.2</v>
      </c>
      <c r="F419">
        <v>27.5</v>
      </c>
      <c r="G419">
        <v>11.8</v>
      </c>
      <c r="H419">
        <v>9.4</v>
      </c>
      <c r="I419">
        <v>17.3</v>
      </c>
      <c r="J419">
        <v>12.4</v>
      </c>
      <c r="K419">
        <v>100.7</v>
      </c>
      <c r="L419">
        <v>88.2</v>
      </c>
      <c r="M419">
        <v>75.599999999999994</v>
      </c>
      <c r="N419">
        <v>94.7</v>
      </c>
      <c r="O419">
        <v>95.8</v>
      </c>
      <c r="P419">
        <v>58.5</v>
      </c>
      <c r="Q419">
        <v>30</v>
      </c>
      <c r="R419">
        <v>22.2</v>
      </c>
      <c r="S419">
        <v>34.6</v>
      </c>
      <c r="T419">
        <v>32.6</v>
      </c>
      <c r="U419">
        <v>19.899999999999999</v>
      </c>
      <c r="V419">
        <v>13.7</v>
      </c>
      <c r="W419">
        <v>41</v>
      </c>
      <c r="X419">
        <v>55.9</v>
      </c>
      <c r="Y419">
        <v>160</v>
      </c>
      <c r="Z419">
        <v>0</v>
      </c>
    </row>
    <row r="420" spans="1:26">
      <c r="A420">
        <v>419</v>
      </c>
      <c r="B420">
        <v>38.299999999999997</v>
      </c>
      <c r="C420">
        <v>26.6</v>
      </c>
      <c r="D420">
        <v>33.299999999999997</v>
      </c>
      <c r="E420">
        <v>18.2</v>
      </c>
      <c r="F420">
        <v>26.4</v>
      </c>
      <c r="G420">
        <v>13.1</v>
      </c>
      <c r="H420">
        <v>10.8</v>
      </c>
      <c r="I420">
        <v>20</v>
      </c>
      <c r="J420">
        <v>13.8</v>
      </c>
      <c r="K420">
        <v>99.1</v>
      </c>
      <c r="L420">
        <v>82.2</v>
      </c>
      <c r="M420">
        <v>63.8</v>
      </c>
      <c r="N420">
        <v>81.8</v>
      </c>
      <c r="O420">
        <v>97.6</v>
      </c>
      <c r="P420">
        <v>59</v>
      </c>
      <c r="Q420">
        <v>27.8</v>
      </c>
      <c r="R420">
        <v>23.6</v>
      </c>
      <c r="S420">
        <v>35.9</v>
      </c>
      <c r="T420">
        <v>35.5</v>
      </c>
      <c r="U420">
        <v>22.6</v>
      </c>
      <c r="V420">
        <v>15.4</v>
      </c>
      <c r="W420">
        <v>40</v>
      </c>
      <c r="X420">
        <v>59.1</v>
      </c>
      <c r="Y420">
        <v>165.1</v>
      </c>
      <c r="Z420">
        <v>0</v>
      </c>
    </row>
    <row r="421" spans="1:26">
      <c r="A421">
        <v>420</v>
      </c>
      <c r="B421">
        <v>38.700000000000003</v>
      </c>
      <c r="C421">
        <v>33.299999999999997</v>
      </c>
      <c r="D421">
        <v>33.799999999999997</v>
      </c>
      <c r="E421">
        <v>20.9</v>
      </c>
      <c r="F421">
        <v>30.2</v>
      </c>
      <c r="G421">
        <v>14</v>
      </c>
      <c r="H421">
        <v>10.5</v>
      </c>
      <c r="I421">
        <v>18.899999999999999</v>
      </c>
      <c r="J421">
        <v>14.8</v>
      </c>
      <c r="K421">
        <v>108.9</v>
      </c>
      <c r="L421">
        <v>98.9</v>
      </c>
      <c r="M421">
        <v>83.6</v>
      </c>
      <c r="N421">
        <v>108.6</v>
      </c>
      <c r="O421">
        <v>108.3</v>
      </c>
      <c r="P421">
        <v>63</v>
      </c>
      <c r="Q421">
        <v>31.9</v>
      </c>
      <c r="R421">
        <v>26</v>
      </c>
      <c r="S421">
        <v>38.1</v>
      </c>
      <c r="T421">
        <v>36.4</v>
      </c>
      <c r="U421">
        <v>24.5</v>
      </c>
      <c r="V421">
        <v>16</v>
      </c>
      <c r="W421">
        <v>29</v>
      </c>
      <c r="X421">
        <v>81.8</v>
      </c>
      <c r="Y421">
        <v>182.9</v>
      </c>
      <c r="Z421">
        <v>0</v>
      </c>
    </row>
    <row r="422" spans="1:26">
      <c r="A422">
        <v>421</v>
      </c>
      <c r="B422">
        <v>36.9</v>
      </c>
      <c r="C422">
        <v>29</v>
      </c>
      <c r="D422">
        <v>33.5</v>
      </c>
      <c r="E422">
        <v>20.9</v>
      </c>
      <c r="F422">
        <v>30.2</v>
      </c>
      <c r="G422">
        <v>12.7</v>
      </c>
      <c r="H422">
        <v>9.6</v>
      </c>
      <c r="I422">
        <v>18.600000000000001</v>
      </c>
      <c r="J422">
        <v>14.2</v>
      </c>
      <c r="K422">
        <v>109.8</v>
      </c>
      <c r="L422">
        <v>97.9</v>
      </c>
      <c r="M422">
        <v>84.9</v>
      </c>
      <c r="N422">
        <v>98</v>
      </c>
      <c r="O422">
        <v>102.4</v>
      </c>
      <c r="P422">
        <v>59.9</v>
      </c>
      <c r="Q422">
        <v>32</v>
      </c>
      <c r="R422">
        <v>25.7</v>
      </c>
      <c r="S422">
        <v>37.6</v>
      </c>
      <c r="T422">
        <v>33.700000000000003</v>
      </c>
      <c r="U422">
        <v>21.6</v>
      </c>
      <c r="V422">
        <v>15.5</v>
      </c>
      <c r="W422">
        <v>40</v>
      </c>
      <c r="X422">
        <v>70.7</v>
      </c>
      <c r="Y422">
        <v>166.4</v>
      </c>
      <c r="Z422">
        <v>0</v>
      </c>
    </row>
    <row r="423" spans="1:26">
      <c r="A423">
        <v>422</v>
      </c>
      <c r="B423">
        <v>35.799999999999997</v>
      </c>
      <c r="C423">
        <v>26.6</v>
      </c>
      <c r="D423">
        <v>31.1</v>
      </c>
      <c r="E423">
        <v>18.5</v>
      </c>
      <c r="F423">
        <v>24.7</v>
      </c>
      <c r="G423">
        <v>12.4</v>
      </c>
      <c r="H423">
        <v>9.6</v>
      </c>
      <c r="I423">
        <v>17.899999999999999</v>
      </c>
      <c r="J423">
        <v>13.8</v>
      </c>
      <c r="K423">
        <v>99.5</v>
      </c>
      <c r="L423">
        <v>81.7</v>
      </c>
      <c r="M423">
        <v>66</v>
      </c>
      <c r="N423">
        <v>85</v>
      </c>
      <c r="O423">
        <v>94.3</v>
      </c>
      <c r="P423">
        <v>56.4</v>
      </c>
      <c r="Q423">
        <v>28</v>
      </c>
      <c r="R423">
        <v>21.1</v>
      </c>
      <c r="S423">
        <v>32.1</v>
      </c>
      <c r="T423">
        <v>34.299999999999997</v>
      </c>
      <c r="U423">
        <v>21</v>
      </c>
      <c r="V423">
        <v>14.4</v>
      </c>
      <c r="W423">
        <v>24</v>
      </c>
      <c r="X423">
        <v>56.8</v>
      </c>
      <c r="Y423">
        <v>165.1</v>
      </c>
      <c r="Z423">
        <v>0</v>
      </c>
    </row>
    <row r="424" spans="1:26">
      <c r="A424">
        <v>423</v>
      </c>
      <c r="B424">
        <v>36.700000000000003</v>
      </c>
      <c r="C424">
        <v>29</v>
      </c>
      <c r="D424">
        <v>32</v>
      </c>
      <c r="E424">
        <v>19.7</v>
      </c>
      <c r="F424">
        <v>25.6</v>
      </c>
      <c r="G424">
        <v>12.4</v>
      </c>
      <c r="H424">
        <v>10</v>
      </c>
      <c r="I424">
        <v>18.600000000000001</v>
      </c>
      <c r="J424">
        <v>13</v>
      </c>
      <c r="K424">
        <v>100.5</v>
      </c>
      <c r="L424">
        <v>86.1</v>
      </c>
      <c r="M424">
        <v>68.3</v>
      </c>
      <c r="N424">
        <v>85.3</v>
      </c>
      <c r="O424">
        <v>96.5</v>
      </c>
      <c r="P424">
        <v>55.1</v>
      </c>
      <c r="Q424">
        <v>26</v>
      </c>
      <c r="R424">
        <v>22.6</v>
      </c>
      <c r="S424">
        <v>33.9</v>
      </c>
      <c r="T424">
        <v>33.700000000000003</v>
      </c>
      <c r="U424">
        <v>21.8</v>
      </c>
      <c r="V424">
        <v>15</v>
      </c>
      <c r="W424">
        <v>23</v>
      </c>
      <c r="X424">
        <v>60</v>
      </c>
      <c r="Y424">
        <v>177.8</v>
      </c>
      <c r="Z424">
        <v>0</v>
      </c>
    </row>
    <row r="425" spans="1:26">
      <c r="A425">
        <v>424</v>
      </c>
      <c r="B425">
        <v>36.700000000000003</v>
      </c>
      <c r="C425">
        <v>28</v>
      </c>
      <c r="D425">
        <v>31.1</v>
      </c>
      <c r="E425">
        <v>19.399999999999999</v>
      </c>
      <c r="F425">
        <v>27.5</v>
      </c>
      <c r="G425">
        <v>12.9</v>
      </c>
      <c r="H425">
        <v>10</v>
      </c>
      <c r="I425">
        <v>17.899999999999999</v>
      </c>
      <c r="J425">
        <v>14</v>
      </c>
      <c r="K425">
        <v>97.4</v>
      </c>
      <c r="L425">
        <v>87.1</v>
      </c>
      <c r="M425">
        <v>63.8</v>
      </c>
      <c r="N425">
        <v>88.3</v>
      </c>
      <c r="O425">
        <v>94</v>
      </c>
      <c r="P425">
        <v>56.1</v>
      </c>
      <c r="Q425">
        <v>28.1</v>
      </c>
      <c r="R425">
        <v>24</v>
      </c>
      <c r="S425">
        <v>33.1</v>
      </c>
      <c r="T425">
        <v>35.200000000000003</v>
      </c>
      <c r="U425">
        <v>22.1</v>
      </c>
      <c r="V425">
        <v>16</v>
      </c>
      <c r="W425">
        <v>41</v>
      </c>
      <c r="X425">
        <v>58.2</v>
      </c>
      <c r="Y425">
        <v>165.1</v>
      </c>
      <c r="Z425">
        <v>0</v>
      </c>
    </row>
    <row r="426" spans="1:26">
      <c r="A426">
        <v>425</v>
      </c>
      <c r="B426">
        <v>37.6</v>
      </c>
      <c r="C426">
        <v>31.3</v>
      </c>
      <c r="D426">
        <v>33.5</v>
      </c>
      <c r="E426">
        <v>17</v>
      </c>
      <c r="F426">
        <v>25.4</v>
      </c>
      <c r="G426">
        <v>12.4</v>
      </c>
      <c r="H426">
        <v>9.4</v>
      </c>
      <c r="I426">
        <v>19.2</v>
      </c>
      <c r="J426">
        <v>11.5</v>
      </c>
      <c r="K426">
        <v>105</v>
      </c>
      <c r="L426">
        <v>76.8</v>
      </c>
      <c r="M426">
        <v>73.599999999999994</v>
      </c>
      <c r="N426">
        <v>106.3</v>
      </c>
      <c r="O426">
        <v>106.2</v>
      </c>
      <c r="P426">
        <v>61.7</v>
      </c>
      <c r="Q426">
        <v>31.4</v>
      </c>
      <c r="R426">
        <v>26.2</v>
      </c>
      <c r="S426">
        <v>39.6</v>
      </c>
      <c r="T426">
        <v>39.1</v>
      </c>
      <c r="U426">
        <v>24.8</v>
      </c>
      <c r="V426">
        <v>16.2</v>
      </c>
      <c r="W426">
        <v>44</v>
      </c>
      <c r="X426">
        <v>72.7</v>
      </c>
      <c r="Y426">
        <v>175.3</v>
      </c>
      <c r="Z426">
        <v>0</v>
      </c>
    </row>
    <row r="427" spans="1:26">
      <c r="A427">
        <v>426</v>
      </c>
      <c r="B427">
        <v>35.1</v>
      </c>
      <c r="C427">
        <v>23.7</v>
      </c>
      <c r="D427">
        <v>31.1</v>
      </c>
      <c r="E427">
        <v>18.5</v>
      </c>
      <c r="F427">
        <v>25.9</v>
      </c>
      <c r="G427">
        <v>12.8</v>
      </c>
      <c r="H427">
        <v>10</v>
      </c>
      <c r="I427">
        <v>17.7</v>
      </c>
      <c r="J427">
        <v>12.8</v>
      </c>
      <c r="K427">
        <v>102.9</v>
      </c>
      <c r="L427">
        <v>87.9</v>
      </c>
      <c r="M427">
        <v>76.3</v>
      </c>
      <c r="N427">
        <v>93.8</v>
      </c>
      <c r="O427">
        <v>98.6</v>
      </c>
      <c r="P427">
        <v>55.5</v>
      </c>
      <c r="Q427">
        <v>31.2</v>
      </c>
      <c r="R427">
        <v>23</v>
      </c>
      <c r="S427">
        <v>32.299999999999997</v>
      </c>
      <c r="T427">
        <v>31.3</v>
      </c>
      <c r="U427">
        <v>20.3</v>
      </c>
      <c r="V427">
        <v>15.1</v>
      </c>
      <c r="W427">
        <v>53</v>
      </c>
      <c r="X427">
        <v>54.1</v>
      </c>
      <c r="Y427">
        <v>154.9</v>
      </c>
      <c r="Z427">
        <v>0</v>
      </c>
    </row>
    <row r="428" spans="1:26">
      <c r="A428">
        <v>427</v>
      </c>
      <c r="B428">
        <v>35.299999999999997</v>
      </c>
      <c r="C428">
        <v>23.3</v>
      </c>
      <c r="D428">
        <v>28.3</v>
      </c>
      <c r="E428">
        <v>15.3</v>
      </c>
      <c r="F428">
        <v>24.7</v>
      </c>
      <c r="G428">
        <v>12.4</v>
      </c>
      <c r="H428">
        <v>10.199999999999999</v>
      </c>
      <c r="I428">
        <v>17.100000000000001</v>
      </c>
      <c r="J428">
        <v>13.4</v>
      </c>
      <c r="K428">
        <v>93.9</v>
      </c>
      <c r="L428">
        <v>81.599999999999994</v>
      </c>
      <c r="M428">
        <v>58.8</v>
      </c>
      <c r="N428">
        <v>77.400000000000006</v>
      </c>
      <c r="O428">
        <v>89.3</v>
      </c>
      <c r="P428">
        <v>51.6</v>
      </c>
      <c r="Q428">
        <v>25.4</v>
      </c>
      <c r="R428">
        <v>22.4</v>
      </c>
      <c r="S428">
        <v>33.799999999999997</v>
      </c>
      <c r="T428">
        <v>32.4</v>
      </c>
      <c r="U428">
        <v>21</v>
      </c>
      <c r="V428">
        <v>14.8</v>
      </c>
      <c r="W428">
        <v>19</v>
      </c>
      <c r="X428">
        <v>49.1</v>
      </c>
      <c r="Y428">
        <v>158.80000000000001</v>
      </c>
      <c r="Z428">
        <v>0</v>
      </c>
    </row>
    <row r="429" spans="1:26">
      <c r="A429">
        <v>428</v>
      </c>
      <c r="B429">
        <v>38.5</v>
      </c>
      <c r="C429">
        <v>26.6</v>
      </c>
      <c r="D429">
        <v>34</v>
      </c>
      <c r="E429">
        <v>22.3</v>
      </c>
      <c r="F429">
        <v>26.6</v>
      </c>
      <c r="G429">
        <v>13.8</v>
      </c>
      <c r="H429">
        <v>10.7</v>
      </c>
      <c r="I429">
        <v>20</v>
      </c>
      <c r="J429">
        <v>15.5</v>
      </c>
      <c r="K429">
        <v>114.2</v>
      </c>
      <c r="L429">
        <v>92.3</v>
      </c>
      <c r="M429">
        <v>78</v>
      </c>
      <c r="N429">
        <v>100.9</v>
      </c>
      <c r="O429">
        <v>106.9</v>
      </c>
      <c r="P429">
        <v>65.5</v>
      </c>
      <c r="Q429">
        <v>31.7</v>
      </c>
      <c r="R429">
        <v>26.3</v>
      </c>
      <c r="S429">
        <v>38.5</v>
      </c>
      <c r="T429">
        <v>39.700000000000003</v>
      </c>
      <c r="U429">
        <v>22.8</v>
      </c>
      <c r="V429">
        <v>15.6</v>
      </c>
      <c r="W429">
        <v>24</v>
      </c>
      <c r="X429">
        <v>75.900000000000006</v>
      </c>
      <c r="Y429">
        <v>172.7</v>
      </c>
      <c r="Z429">
        <v>0</v>
      </c>
    </row>
    <row r="430" spans="1:26">
      <c r="A430">
        <v>429</v>
      </c>
      <c r="B430">
        <v>37.799999999999997</v>
      </c>
      <c r="C430">
        <v>29.4</v>
      </c>
      <c r="D430">
        <v>32.200000000000003</v>
      </c>
      <c r="E430">
        <v>15.8</v>
      </c>
      <c r="F430">
        <v>27.5</v>
      </c>
      <c r="G430">
        <v>11.8</v>
      </c>
      <c r="H430">
        <v>9.8000000000000007</v>
      </c>
      <c r="I430">
        <v>18.2</v>
      </c>
      <c r="J430">
        <v>13.8</v>
      </c>
      <c r="K430">
        <v>95.9</v>
      </c>
      <c r="L430">
        <v>81.3</v>
      </c>
      <c r="M430">
        <v>64.5</v>
      </c>
      <c r="N430">
        <v>80.8</v>
      </c>
      <c r="O430">
        <v>91.9</v>
      </c>
      <c r="P430">
        <v>53.4</v>
      </c>
      <c r="Q430">
        <v>25.1</v>
      </c>
      <c r="R430">
        <v>23.1</v>
      </c>
      <c r="S430">
        <v>34.6</v>
      </c>
      <c r="T430">
        <v>32.700000000000003</v>
      </c>
      <c r="U430">
        <v>21.4</v>
      </c>
      <c r="V430">
        <v>14.6</v>
      </c>
      <c r="W430">
        <v>25</v>
      </c>
      <c r="X430">
        <v>55</v>
      </c>
      <c r="Y430">
        <v>168.9</v>
      </c>
      <c r="Z430">
        <v>0</v>
      </c>
    </row>
    <row r="431" spans="1:26">
      <c r="A431">
        <v>430</v>
      </c>
      <c r="B431">
        <v>35.1</v>
      </c>
      <c r="C431">
        <v>25.6</v>
      </c>
      <c r="D431">
        <v>29.9</v>
      </c>
      <c r="E431">
        <v>16.8</v>
      </c>
      <c r="F431">
        <v>24.9</v>
      </c>
      <c r="G431">
        <v>12.6</v>
      </c>
      <c r="H431">
        <v>9.6</v>
      </c>
      <c r="I431">
        <v>18.2</v>
      </c>
      <c r="J431">
        <v>12.5</v>
      </c>
      <c r="K431">
        <v>98.7</v>
      </c>
      <c r="L431">
        <v>82.2</v>
      </c>
      <c r="M431">
        <v>65.8</v>
      </c>
      <c r="N431">
        <v>80.2</v>
      </c>
      <c r="O431">
        <v>89.1</v>
      </c>
      <c r="P431">
        <v>55.4</v>
      </c>
      <c r="Q431">
        <v>28.4</v>
      </c>
      <c r="R431">
        <v>22.9</v>
      </c>
      <c r="S431">
        <v>33.6</v>
      </c>
      <c r="T431">
        <v>35</v>
      </c>
      <c r="U431">
        <v>19.7</v>
      </c>
      <c r="V431">
        <v>14.8</v>
      </c>
      <c r="W431">
        <v>20</v>
      </c>
      <c r="X431">
        <v>57.3</v>
      </c>
      <c r="Y431">
        <v>161.30000000000001</v>
      </c>
      <c r="Z431">
        <v>0</v>
      </c>
    </row>
    <row r="432" spans="1:26">
      <c r="A432">
        <v>431</v>
      </c>
      <c r="B432">
        <v>32.4</v>
      </c>
      <c r="C432">
        <v>30.2</v>
      </c>
      <c r="D432">
        <v>33.799999999999997</v>
      </c>
      <c r="E432">
        <v>15.3</v>
      </c>
      <c r="F432">
        <v>25.6</v>
      </c>
      <c r="G432">
        <v>12.2</v>
      </c>
      <c r="H432">
        <v>10.199999999999999</v>
      </c>
      <c r="I432">
        <v>17.899999999999999</v>
      </c>
      <c r="J432">
        <v>13.4</v>
      </c>
      <c r="K432">
        <v>91.2</v>
      </c>
      <c r="L432">
        <v>78.599999999999994</v>
      </c>
      <c r="M432">
        <v>62.5</v>
      </c>
      <c r="N432">
        <v>84.5</v>
      </c>
      <c r="O432">
        <v>95.5</v>
      </c>
      <c r="P432">
        <v>57.3</v>
      </c>
      <c r="Q432">
        <v>27.4</v>
      </c>
      <c r="R432">
        <v>22.4</v>
      </c>
      <c r="S432">
        <v>35.1</v>
      </c>
      <c r="T432">
        <v>35.700000000000003</v>
      </c>
      <c r="U432">
        <v>20.399999999999999</v>
      </c>
      <c r="V432">
        <v>14.8</v>
      </c>
      <c r="W432">
        <v>34</v>
      </c>
      <c r="X432">
        <v>55</v>
      </c>
      <c r="Y432">
        <v>167.6</v>
      </c>
      <c r="Z432">
        <v>0</v>
      </c>
    </row>
    <row r="433" spans="1:26">
      <c r="A433">
        <v>432</v>
      </c>
      <c r="B433">
        <v>39.200000000000003</v>
      </c>
      <c r="C433">
        <v>31.3</v>
      </c>
      <c r="D433">
        <v>33.799999999999997</v>
      </c>
      <c r="E433">
        <v>17.7</v>
      </c>
      <c r="F433">
        <v>29.7</v>
      </c>
      <c r="G433">
        <v>13.2</v>
      </c>
      <c r="H433">
        <v>9.6</v>
      </c>
      <c r="I433">
        <v>17.8</v>
      </c>
      <c r="J433">
        <v>14.4</v>
      </c>
      <c r="K433">
        <v>105.1</v>
      </c>
      <c r="L433">
        <v>94.3</v>
      </c>
      <c r="M433">
        <v>77.5</v>
      </c>
      <c r="N433">
        <v>93.9</v>
      </c>
      <c r="O433">
        <v>101.1</v>
      </c>
      <c r="P433">
        <v>61.6</v>
      </c>
      <c r="Q433">
        <v>28.3</v>
      </c>
      <c r="R433">
        <v>23</v>
      </c>
      <c r="S433">
        <v>36.5</v>
      </c>
      <c r="T433">
        <v>34.6</v>
      </c>
      <c r="U433">
        <v>21.9</v>
      </c>
      <c r="V433">
        <v>14.7</v>
      </c>
      <c r="W433">
        <v>32</v>
      </c>
      <c r="X433">
        <v>65.5</v>
      </c>
      <c r="Y433">
        <v>165.1</v>
      </c>
      <c r="Z433">
        <v>0</v>
      </c>
    </row>
    <row r="434" spans="1:26">
      <c r="A434">
        <v>433</v>
      </c>
      <c r="B434">
        <v>38.299999999999997</v>
      </c>
      <c r="C434">
        <v>30.8</v>
      </c>
      <c r="D434">
        <v>35.6</v>
      </c>
      <c r="E434">
        <v>17</v>
      </c>
      <c r="F434">
        <v>26.8</v>
      </c>
      <c r="G434">
        <v>13.6</v>
      </c>
      <c r="H434">
        <v>10.4</v>
      </c>
      <c r="I434">
        <v>19</v>
      </c>
      <c r="J434">
        <v>13.6</v>
      </c>
      <c r="K434">
        <v>102.3</v>
      </c>
      <c r="L434">
        <v>89.5</v>
      </c>
      <c r="M434">
        <v>70</v>
      </c>
      <c r="N434">
        <v>89.6</v>
      </c>
      <c r="O434">
        <v>98.9</v>
      </c>
      <c r="P434">
        <v>55</v>
      </c>
      <c r="Q434">
        <v>29.3</v>
      </c>
      <c r="R434">
        <v>25</v>
      </c>
      <c r="S434">
        <v>35.6</v>
      </c>
      <c r="T434">
        <v>36.6</v>
      </c>
      <c r="U434">
        <v>22.5</v>
      </c>
      <c r="V434">
        <v>16.399999999999999</v>
      </c>
      <c r="W434">
        <v>24</v>
      </c>
      <c r="X434">
        <v>65.5</v>
      </c>
      <c r="Y434">
        <v>175.3</v>
      </c>
      <c r="Z434">
        <v>0</v>
      </c>
    </row>
    <row r="435" spans="1:26">
      <c r="A435">
        <v>434</v>
      </c>
      <c r="B435">
        <v>32.9</v>
      </c>
      <c r="C435">
        <v>20.9</v>
      </c>
      <c r="D435">
        <v>28.5</v>
      </c>
      <c r="E435">
        <v>19</v>
      </c>
      <c r="F435">
        <v>23</v>
      </c>
      <c r="G435">
        <v>12.2</v>
      </c>
      <c r="H435">
        <v>9.1</v>
      </c>
      <c r="I435">
        <v>16</v>
      </c>
      <c r="J435">
        <v>12.7</v>
      </c>
      <c r="K435">
        <v>93.1</v>
      </c>
      <c r="L435">
        <v>81</v>
      </c>
      <c r="M435">
        <v>59.4</v>
      </c>
      <c r="N435">
        <v>73.7</v>
      </c>
      <c r="O435">
        <v>83.3</v>
      </c>
      <c r="P435">
        <v>50.2</v>
      </c>
      <c r="Q435">
        <v>26.9</v>
      </c>
      <c r="R435">
        <v>22.5</v>
      </c>
      <c r="S435">
        <v>31.7</v>
      </c>
      <c r="T435">
        <v>30.7</v>
      </c>
      <c r="U435">
        <v>20.5</v>
      </c>
      <c r="V435">
        <v>15.2</v>
      </c>
      <c r="W435">
        <v>29</v>
      </c>
      <c r="X435">
        <v>48.6</v>
      </c>
      <c r="Y435">
        <v>157.5</v>
      </c>
      <c r="Z435">
        <v>0</v>
      </c>
    </row>
    <row r="436" spans="1:26">
      <c r="A436">
        <v>435</v>
      </c>
      <c r="B436">
        <v>38</v>
      </c>
      <c r="C436">
        <v>28.3</v>
      </c>
      <c r="D436">
        <v>31.1</v>
      </c>
      <c r="E436">
        <v>17.7</v>
      </c>
      <c r="F436">
        <v>26.1</v>
      </c>
      <c r="G436">
        <v>12.2</v>
      </c>
      <c r="H436">
        <v>10.199999999999999</v>
      </c>
      <c r="I436">
        <v>17.3</v>
      </c>
      <c r="J436">
        <v>13</v>
      </c>
      <c r="K436">
        <v>101.7</v>
      </c>
      <c r="L436">
        <v>85.4</v>
      </c>
      <c r="M436">
        <v>68.3</v>
      </c>
      <c r="N436">
        <v>84</v>
      </c>
      <c r="O436">
        <v>94</v>
      </c>
      <c r="P436">
        <v>57.3</v>
      </c>
      <c r="Q436">
        <v>29.8</v>
      </c>
      <c r="R436">
        <v>24.7</v>
      </c>
      <c r="S436">
        <v>32.700000000000003</v>
      </c>
      <c r="T436">
        <v>34.299999999999997</v>
      </c>
      <c r="U436">
        <v>21.7</v>
      </c>
      <c r="V436">
        <v>15.4</v>
      </c>
      <c r="W436">
        <v>31</v>
      </c>
      <c r="X436">
        <v>58.6</v>
      </c>
      <c r="Y436">
        <v>163.80000000000001</v>
      </c>
      <c r="Z436">
        <v>0</v>
      </c>
    </row>
    <row r="437" spans="1:26">
      <c r="A437">
        <v>436</v>
      </c>
      <c r="B437">
        <v>37.799999999999997</v>
      </c>
      <c r="C437">
        <v>32</v>
      </c>
      <c r="D437">
        <v>33.799999999999997</v>
      </c>
      <c r="E437">
        <v>16.8</v>
      </c>
      <c r="F437">
        <v>26.6</v>
      </c>
      <c r="G437">
        <v>13.4</v>
      </c>
      <c r="H437">
        <v>10.4</v>
      </c>
      <c r="I437">
        <v>18.8</v>
      </c>
      <c r="J437">
        <v>13.4</v>
      </c>
      <c r="K437">
        <v>105</v>
      </c>
      <c r="L437">
        <v>86.2</v>
      </c>
      <c r="M437">
        <v>77.900000000000006</v>
      </c>
      <c r="N437">
        <v>96</v>
      </c>
      <c r="O437">
        <v>100.1</v>
      </c>
      <c r="P437">
        <v>60.7</v>
      </c>
      <c r="Q437">
        <v>28.4</v>
      </c>
      <c r="R437">
        <v>24.3</v>
      </c>
      <c r="S437">
        <v>34.700000000000003</v>
      </c>
      <c r="T437">
        <v>34.5</v>
      </c>
      <c r="U437">
        <v>20.9</v>
      </c>
      <c r="V437">
        <v>14.9</v>
      </c>
      <c r="W437">
        <v>34</v>
      </c>
      <c r="X437">
        <v>63.6</v>
      </c>
      <c r="Y437">
        <v>167.6</v>
      </c>
      <c r="Z437">
        <v>0</v>
      </c>
    </row>
    <row r="438" spans="1:26">
      <c r="A438">
        <v>437</v>
      </c>
      <c r="B438">
        <v>34.200000000000003</v>
      </c>
      <c r="C438">
        <v>29.2</v>
      </c>
      <c r="D438">
        <v>31.1</v>
      </c>
      <c r="E438">
        <v>18</v>
      </c>
      <c r="F438">
        <v>25.9</v>
      </c>
      <c r="G438">
        <v>12.8</v>
      </c>
      <c r="H438">
        <v>9.8000000000000007</v>
      </c>
      <c r="I438">
        <v>17.600000000000001</v>
      </c>
      <c r="J438">
        <v>13.4</v>
      </c>
      <c r="K438">
        <v>96.4</v>
      </c>
      <c r="L438">
        <v>85.3</v>
      </c>
      <c r="M438">
        <v>68.3</v>
      </c>
      <c r="N438">
        <v>88</v>
      </c>
      <c r="O438">
        <v>93.8</v>
      </c>
      <c r="P438">
        <v>54.7</v>
      </c>
      <c r="Q438">
        <v>27.7</v>
      </c>
      <c r="R438">
        <v>24.4</v>
      </c>
      <c r="S438">
        <v>32.700000000000003</v>
      </c>
      <c r="T438">
        <v>33</v>
      </c>
      <c r="U438">
        <v>19.600000000000001</v>
      </c>
      <c r="V438">
        <v>14.9</v>
      </c>
      <c r="W438">
        <v>36</v>
      </c>
      <c r="X438">
        <v>55.2</v>
      </c>
      <c r="Y438">
        <v>165.1</v>
      </c>
      <c r="Z438">
        <v>0</v>
      </c>
    </row>
    <row r="439" spans="1:26">
      <c r="A439">
        <v>438</v>
      </c>
      <c r="B439">
        <v>37.6</v>
      </c>
      <c r="C439">
        <v>31.3</v>
      </c>
      <c r="D439">
        <v>35.299999999999997</v>
      </c>
      <c r="E439">
        <v>20.2</v>
      </c>
      <c r="F439">
        <v>27.3</v>
      </c>
      <c r="G439">
        <v>11.3</v>
      </c>
      <c r="H439">
        <v>9.4</v>
      </c>
      <c r="I439">
        <v>18.899999999999999</v>
      </c>
      <c r="J439">
        <v>13.8</v>
      </c>
      <c r="K439">
        <v>103.5</v>
      </c>
      <c r="L439">
        <v>86.1</v>
      </c>
      <c r="M439">
        <v>72</v>
      </c>
      <c r="N439">
        <v>91.9</v>
      </c>
      <c r="O439">
        <v>103.9</v>
      </c>
      <c r="P439">
        <v>57.5</v>
      </c>
      <c r="Q439">
        <v>27.4</v>
      </c>
      <c r="R439">
        <v>22.4</v>
      </c>
      <c r="S439">
        <v>36.299999999999997</v>
      </c>
      <c r="T439">
        <v>37.9</v>
      </c>
      <c r="U439">
        <v>23.4</v>
      </c>
      <c r="V439">
        <v>14.5</v>
      </c>
      <c r="W439">
        <v>32</v>
      </c>
      <c r="X439">
        <v>62.7</v>
      </c>
      <c r="Y439">
        <v>165.1</v>
      </c>
      <c r="Z439">
        <v>0</v>
      </c>
    </row>
    <row r="440" spans="1:26">
      <c r="A440">
        <v>439</v>
      </c>
      <c r="B440">
        <v>35.299999999999997</v>
      </c>
      <c r="C440">
        <v>25.4</v>
      </c>
      <c r="D440">
        <v>31.3</v>
      </c>
      <c r="E440">
        <v>17.3</v>
      </c>
      <c r="F440">
        <v>25.4</v>
      </c>
      <c r="G440">
        <v>12.4</v>
      </c>
      <c r="H440">
        <v>10</v>
      </c>
      <c r="I440">
        <v>17.5</v>
      </c>
      <c r="J440">
        <v>13.6</v>
      </c>
      <c r="K440">
        <v>99.8</v>
      </c>
      <c r="L440">
        <v>84.5</v>
      </c>
      <c r="M440">
        <v>62.7</v>
      </c>
      <c r="N440">
        <v>78.3</v>
      </c>
      <c r="O440">
        <v>93.5</v>
      </c>
      <c r="P440">
        <v>52.5</v>
      </c>
      <c r="Q440">
        <v>24.2</v>
      </c>
      <c r="R440">
        <v>23.3</v>
      </c>
      <c r="S440">
        <v>32.799999999999997</v>
      </c>
      <c r="T440">
        <v>36.1</v>
      </c>
      <c r="U440">
        <v>22</v>
      </c>
      <c r="V440">
        <v>14.8</v>
      </c>
      <c r="W440">
        <v>39</v>
      </c>
      <c r="X440">
        <v>56.6</v>
      </c>
      <c r="Y440">
        <v>168.9</v>
      </c>
      <c r="Z440">
        <v>0</v>
      </c>
    </row>
    <row r="441" spans="1:26">
      <c r="A441">
        <v>440</v>
      </c>
      <c r="B441">
        <v>34.9</v>
      </c>
      <c r="C441">
        <v>27.3</v>
      </c>
      <c r="D441">
        <v>32.200000000000003</v>
      </c>
      <c r="E441">
        <v>17.7</v>
      </c>
      <c r="F441">
        <v>25.4</v>
      </c>
      <c r="G441">
        <v>12.6</v>
      </c>
      <c r="H441">
        <v>9</v>
      </c>
      <c r="I441">
        <v>17.399999999999999</v>
      </c>
      <c r="J441">
        <v>12.2</v>
      </c>
      <c r="K441">
        <v>87</v>
      </c>
      <c r="L441">
        <v>72.599999999999994</v>
      </c>
      <c r="M441">
        <v>58</v>
      </c>
      <c r="N441">
        <v>82.9</v>
      </c>
      <c r="O441">
        <v>90.2</v>
      </c>
      <c r="P441">
        <v>52.5</v>
      </c>
      <c r="Q441">
        <v>23.1</v>
      </c>
      <c r="R441">
        <v>21</v>
      </c>
      <c r="S441">
        <v>35.5</v>
      </c>
      <c r="T441">
        <v>36.4</v>
      </c>
      <c r="U441">
        <v>20.3</v>
      </c>
      <c r="V441">
        <v>13</v>
      </c>
      <c r="W441">
        <v>37</v>
      </c>
      <c r="X441">
        <v>53.9</v>
      </c>
      <c r="Y441">
        <v>162.6</v>
      </c>
      <c r="Z441">
        <v>0</v>
      </c>
    </row>
    <row r="442" spans="1:26">
      <c r="A442">
        <v>441</v>
      </c>
      <c r="B442">
        <v>37.4</v>
      </c>
      <c r="C442">
        <v>32</v>
      </c>
      <c r="D442">
        <v>34.700000000000003</v>
      </c>
      <c r="E442">
        <v>19.7</v>
      </c>
      <c r="F442">
        <v>25.9</v>
      </c>
      <c r="G442">
        <v>13</v>
      </c>
      <c r="H442">
        <v>10</v>
      </c>
      <c r="I442">
        <v>18.399999999999999</v>
      </c>
      <c r="J442">
        <v>13.4</v>
      </c>
      <c r="K442">
        <v>105.2</v>
      </c>
      <c r="L442">
        <v>90</v>
      </c>
      <c r="M442">
        <v>72.7</v>
      </c>
      <c r="N442">
        <v>97.2</v>
      </c>
      <c r="O442">
        <v>100.2</v>
      </c>
      <c r="P442">
        <v>57.9</v>
      </c>
      <c r="Q442">
        <v>30.5</v>
      </c>
      <c r="R442">
        <v>23.7</v>
      </c>
      <c r="S442">
        <v>36.299999999999997</v>
      </c>
      <c r="T442">
        <v>34.299999999999997</v>
      </c>
      <c r="U442">
        <v>20.5</v>
      </c>
      <c r="V442">
        <v>14.8</v>
      </c>
      <c r="W442">
        <v>52</v>
      </c>
      <c r="X442">
        <v>63.2</v>
      </c>
      <c r="Y442">
        <v>164.5</v>
      </c>
      <c r="Z442">
        <v>0</v>
      </c>
    </row>
    <row r="443" spans="1:26">
      <c r="A443">
        <v>442</v>
      </c>
      <c r="B443">
        <v>36.200000000000003</v>
      </c>
      <c r="C443">
        <v>31.1</v>
      </c>
      <c r="D443">
        <v>34.700000000000003</v>
      </c>
      <c r="E443">
        <v>21.1</v>
      </c>
      <c r="F443">
        <v>26.8</v>
      </c>
      <c r="G443">
        <v>12.9</v>
      </c>
      <c r="H443">
        <v>10.4</v>
      </c>
      <c r="I443">
        <v>18.600000000000001</v>
      </c>
      <c r="J443">
        <v>14</v>
      </c>
      <c r="K443">
        <v>102.1</v>
      </c>
      <c r="L443">
        <v>95.8</v>
      </c>
      <c r="M443">
        <v>85.4</v>
      </c>
      <c r="N443">
        <v>105.2</v>
      </c>
      <c r="O443">
        <v>109.5</v>
      </c>
      <c r="P443">
        <v>68.3</v>
      </c>
      <c r="Q443">
        <v>29.7</v>
      </c>
      <c r="R443">
        <v>24.5</v>
      </c>
      <c r="S443">
        <v>40.299999999999997</v>
      </c>
      <c r="T443">
        <v>37</v>
      </c>
      <c r="U443">
        <v>22.4</v>
      </c>
      <c r="V443">
        <v>15.3</v>
      </c>
      <c r="W443">
        <v>24</v>
      </c>
      <c r="X443">
        <v>73.599999999999994</v>
      </c>
      <c r="Y443">
        <v>176.5</v>
      </c>
      <c r="Z443">
        <v>0</v>
      </c>
    </row>
    <row r="444" spans="1:26">
      <c r="A444">
        <v>443</v>
      </c>
      <c r="B444">
        <v>38.9</v>
      </c>
      <c r="C444">
        <v>29</v>
      </c>
      <c r="D444">
        <v>33.1</v>
      </c>
      <c r="E444">
        <v>16.3</v>
      </c>
      <c r="F444">
        <v>25.9</v>
      </c>
      <c r="G444">
        <v>12.2</v>
      </c>
      <c r="H444">
        <v>10.199999999999999</v>
      </c>
      <c r="I444">
        <v>18.8</v>
      </c>
      <c r="J444">
        <v>13.8</v>
      </c>
      <c r="K444">
        <v>101.3</v>
      </c>
      <c r="L444">
        <v>85.5</v>
      </c>
      <c r="M444">
        <v>67.3</v>
      </c>
      <c r="N444">
        <v>86.9</v>
      </c>
      <c r="O444">
        <v>97.6</v>
      </c>
      <c r="P444">
        <v>58.8</v>
      </c>
      <c r="Q444">
        <v>27.2</v>
      </c>
      <c r="R444">
        <v>22.6</v>
      </c>
      <c r="S444">
        <v>38.299999999999997</v>
      </c>
      <c r="T444">
        <v>35.6</v>
      </c>
      <c r="U444">
        <v>21</v>
      </c>
      <c r="V444">
        <v>14.6</v>
      </c>
      <c r="W444">
        <v>33</v>
      </c>
      <c r="X444">
        <v>62</v>
      </c>
      <c r="Y444">
        <v>168.9</v>
      </c>
      <c r="Z444">
        <v>0</v>
      </c>
    </row>
    <row r="445" spans="1:26">
      <c r="A445">
        <v>444</v>
      </c>
      <c r="B445">
        <v>36</v>
      </c>
      <c r="C445">
        <v>30.4</v>
      </c>
      <c r="D445">
        <v>32.9</v>
      </c>
      <c r="E445">
        <v>18.2</v>
      </c>
      <c r="F445">
        <v>24.7</v>
      </c>
      <c r="G445">
        <v>13.4</v>
      </c>
      <c r="H445">
        <v>10.5</v>
      </c>
      <c r="I445">
        <v>19.5</v>
      </c>
      <c r="J445">
        <v>13.6</v>
      </c>
      <c r="K445">
        <v>99.6</v>
      </c>
      <c r="L445">
        <v>85.7</v>
      </c>
      <c r="M445">
        <v>70.8</v>
      </c>
      <c r="N445">
        <v>92.1</v>
      </c>
      <c r="O445">
        <v>96.9</v>
      </c>
      <c r="P445">
        <v>57.9</v>
      </c>
      <c r="Q445">
        <v>29.3</v>
      </c>
      <c r="R445">
        <v>24.2</v>
      </c>
      <c r="S445">
        <v>36.5</v>
      </c>
      <c r="T445">
        <v>35.299999999999997</v>
      </c>
      <c r="U445">
        <v>20.3</v>
      </c>
      <c r="V445">
        <v>15.4</v>
      </c>
      <c r="W445">
        <v>42</v>
      </c>
      <c r="X445">
        <v>63.6</v>
      </c>
      <c r="Y445">
        <v>175.3</v>
      </c>
      <c r="Z445">
        <v>0</v>
      </c>
    </row>
    <row r="446" spans="1:26">
      <c r="A446">
        <v>445</v>
      </c>
      <c r="B446">
        <v>33.299999999999997</v>
      </c>
      <c r="C446">
        <v>25.9</v>
      </c>
      <c r="D446">
        <v>29.9</v>
      </c>
      <c r="E446">
        <v>18</v>
      </c>
      <c r="F446">
        <v>25.6</v>
      </c>
      <c r="G446">
        <v>12</v>
      </c>
      <c r="H446">
        <v>9.1999999999999993</v>
      </c>
      <c r="I446">
        <v>17.600000000000001</v>
      </c>
      <c r="J446">
        <v>12.9</v>
      </c>
      <c r="K446">
        <v>99.4</v>
      </c>
      <c r="L446">
        <v>85.4</v>
      </c>
      <c r="M446">
        <v>67.400000000000006</v>
      </c>
      <c r="N446">
        <v>85.9</v>
      </c>
      <c r="O446">
        <v>90.3</v>
      </c>
      <c r="P446">
        <v>54.7</v>
      </c>
      <c r="Q446">
        <v>26.9</v>
      </c>
      <c r="R446">
        <v>22.3</v>
      </c>
      <c r="S446">
        <v>32.799999999999997</v>
      </c>
      <c r="T446">
        <v>29.5</v>
      </c>
      <c r="U446">
        <v>18.7</v>
      </c>
      <c r="V446">
        <v>13.7</v>
      </c>
      <c r="W446">
        <v>34</v>
      </c>
      <c r="X446">
        <v>53.2</v>
      </c>
      <c r="Y446">
        <v>159.4</v>
      </c>
      <c r="Z446">
        <v>0</v>
      </c>
    </row>
    <row r="447" spans="1:26">
      <c r="A447">
        <v>446</v>
      </c>
      <c r="B447">
        <v>37.4</v>
      </c>
      <c r="C447">
        <v>29.4</v>
      </c>
      <c r="D447">
        <v>32.6</v>
      </c>
      <c r="E447">
        <v>19.899999999999999</v>
      </c>
      <c r="F447">
        <v>27.1</v>
      </c>
      <c r="G447">
        <v>13.4</v>
      </c>
      <c r="H447">
        <v>10.199999999999999</v>
      </c>
      <c r="I447">
        <v>18.399999999999999</v>
      </c>
      <c r="J447">
        <v>14.1</v>
      </c>
      <c r="K447">
        <v>99.4</v>
      </c>
      <c r="L447">
        <v>79.099999999999994</v>
      </c>
      <c r="M447">
        <v>66</v>
      </c>
      <c r="N447">
        <v>85</v>
      </c>
      <c r="O447">
        <v>94.8</v>
      </c>
      <c r="P447">
        <v>57.4</v>
      </c>
      <c r="Q447">
        <v>26.8</v>
      </c>
      <c r="R447">
        <v>22.9</v>
      </c>
      <c r="S447">
        <v>32.200000000000003</v>
      </c>
      <c r="T447">
        <v>32.6</v>
      </c>
      <c r="U447">
        <v>19.2</v>
      </c>
      <c r="V447">
        <v>14.6</v>
      </c>
      <c r="W447">
        <v>37</v>
      </c>
      <c r="X447">
        <v>53.4</v>
      </c>
      <c r="Y447">
        <v>160</v>
      </c>
      <c r="Z447">
        <v>0</v>
      </c>
    </row>
    <row r="448" spans="1:26">
      <c r="A448">
        <v>447</v>
      </c>
      <c r="B448">
        <v>34.700000000000003</v>
      </c>
      <c r="C448">
        <v>29.4</v>
      </c>
      <c r="D448">
        <v>31.5</v>
      </c>
      <c r="E448">
        <v>17.7</v>
      </c>
      <c r="F448">
        <v>24.9</v>
      </c>
      <c r="G448">
        <v>13.4</v>
      </c>
      <c r="H448">
        <v>9.6</v>
      </c>
      <c r="I448">
        <v>18.399999999999999</v>
      </c>
      <c r="J448">
        <v>13.4</v>
      </c>
      <c r="K448">
        <v>99</v>
      </c>
      <c r="L448">
        <v>84.4</v>
      </c>
      <c r="M448">
        <v>63.6</v>
      </c>
      <c r="N448">
        <v>84.9</v>
      </c>
      <c r="O448">
        <v>92.7</v>
      </c>
      <c r="P448">
        <v>54.4</v>
      </c>
      <c r="Q448">
        <v>26.7</v>
      </c>
      <c r="R448">
        <v>23.7</v>
      </c>
      <c r="S448">
        <v>33.5</v>
      </c>
      <c r="T448">
        <v>33.6</v>
      </c>
      <c r="U448">
        <v>20.2</v>
      </c>
      <c r="V448">
        <v>14.6</v>
      </c>
      <c r="W448">
        <v>39</v>
      </c>
      <c r="X448">
        <v>55</v>
      </c>
      <c r="Y448">
        <v>170.2</v>
      </c>
      <c r="Z448">
        <v>0</v>
      </c>
    </row>
    <row r="449" spans="1:26">
      <c r="A449">
        <v>448</v>
      </c>
      <c r="B449">
        <v>38.700000000000003</v>
      </c>
      <c r="C449">
        <v>28</v>
      </c>
      <c r="D449">
        <v>34.700000000000003</v>
      </c>
      <c r="E449">
        <v>16.3</v>
      </c>
      <c r="F449">
        <v>28.5</v>
      </c>
      <c r="G449">
        <v>13.6</v>
      </c>
      <c r="H449">
        <v>10.4</v>
      </c>
      <c r="I449">
        <v>20.399999999999999</v>
      </c>
      <c r="J449">
        <v>14.3</v>
      </c>
      <c r="K449">
        <v>108.2</v>
      </c>
      <c r="L449">
        <v>90</v>
      </c>
      <c r="M449">
        <v>71.7</v>
      </c>
      <c r="N449">
        <v>95.8</v>
      </c>
      <c r="O449">
        <v>108.4</v>
      </c>
      <c r="P449">
        <v>68.5</v>
      </c>
      <c r="Q449">
        <v>28.7</v>
      </c>
      <c r="R449">
        <v>25.9</v>
      </c>
      <c r="S449">
        <v>40.5</v>
      </c>
      <c r="T449">
        <v>39.5</v>
      </c>
      <c r="U449">
        <v>23.3</v>
      </c>
      <c r="V449">
        <v>15.6</v>
      </c>
      <c r="W449">
        <v>41</v>
      </c>
      <c r="X449">
        <v>70.5</v>
      </c>
      <c r="Y449">
        <v>162.6</v>
      </c>
      <c r="Z449">
        <v>0</v>
      </c>
    </row>
    <row r="450" spans="1:26">
      <c r="A450">
        <v>449</v>
      </c>
      <c r="B450">
        <v>36.200000000000003</v>
      </c>
      <c r="C450">
        <v>28.3</v>
      </c>
      <c r="D450">
        <v>31.3</v>
      </c>
      <c r="E450">
        <v>16.3</v>
      </c>
      <c r="F450">
        <v>25.4</v>
      </c>
      <c r="G450">
        <v>12.2</v>
      </c>
      <c r="H450">
        <v>9.6</v>
      </c>
      <c r="I450">
        <v>16.8</v>
      </c>
      <c r="J450">
        <v>12.9</v>
      </c>
      <c r="K450">
        <v>96.4</v>
      </c>
      <c r="L450">
        <v>82.9</v>
      </c>
      <c r="M450">
        <v>73.599999999999994</v>
      </c>
      <c r="N450">
        <v>86.9</v>
      </c>
      <c r="O450">
        <v>94.7</v>
      </c>
      <c r="P450">
        <v>52.9</v>
      </c>
      <c r="Q450">
        <v>25</v>
      </c>
      <c r="R450">
        <v>21</v>
      </c>
      <c r="S450">
        <v>31.6</v>
      </c>
      <c r="T450">
        <v>30.2</v>
      </c>
      <c r="U450">
        <v>19.3</v>
      </c>
      <c r="V450">
        <v>13.6</v>
      </c>
      <c r="W450">
        <v>36</v>
      </c>
      <c r="X450">
        <v>54.5</v>
      </c>
      <c r="Y450">
        <v>167.6</v>
      </c>
      <c r="Z450">
        <v>0</v>
      </c>
    </row>
    <row r="451" spans="1:26">
      <c r="A451">
        <v>450</v>
      </c>
      <c r="B451">
        <v>37.6</v>
      </c>
      <c r="C451">
        <v>27.8</v>
      </c>
      <c r="D451">
        <v>31.1</v>
      </c>
      <c r="E451">
        <v>19.899999999999999</v>
      </c>
      <c r="F451">
        <v>25.9</v>
      </c>
      <c r="G451">
        <v>12.9</v>
      </c>
      <c r="H451">
        <v>9.6</v>
      </c>
      <c r="I451">
        <v>17.2</v>
      </c>
      <c r="J451">
        <v>13.8</v>
      </c>
      <c r="K451">
        <v>101.4</v>
      </c>
      <c r="L451">
        <v>87.3</v>
      </c>
      <c r="M451">
        <v>66.900000000000006</v>
      </c>
      <c r="N451">
        <v>83.3</v>
      </c>
      <c r="O451">
        <v>90.6</v>
      </c>
      <c r="P451">
        <v>54.4</v>
      </c>
      <c r="Q451">
        <v>28.9</v>
      </c>
      <c r="R451">
        <v>23.8</v>
      </c>
      <c r="S451">
        <v>33.9</v>
      </c>
      <c r="T451">
        <v>33.9</v>
      </c>
      <c r="U451">
        <v>20.8</v>
      </c>
      <c r="V451">
        <v>15.5</v>
      </c>
      <c r="W451">
        <v>19</v>
      </c>
      <c r="X451">
        <v>54.5</v>
      </c>
      <c r="Y451">
        <v>162.6</v>
      </c>
      <c r="Z451">
        <v>0</v>
      </c>
    </row>
    <row r="452" spans="1:26">
      <c r="A452">
        <v>451</v>
      </c>
      <c r="B452">
        <v>34.9</v>
      </c>
      <c r="C452">
        <v>26.1</v>
      </c>
      <c r="D452">
        <v>29</v>
      </c>
      <c r="E452">
        <v>16.5</v>
      </c>
      <c r="F452">
        <v>25.6</v>
      </c>
      <c r="G452">
        <v>12</v>
      </c>
      <c r="H452">
        <v>9.1999999999999993</v>
      </c>
      <c r="I452">
        <v>17.3</v>
      </c>
      <c r="J452">
        <v>13.2</v>
      </c>
      <c r="K452">
        <v>98.2</v>
      </c>
      <c r="L452">
        <v>85.3</v>
      </c>
      <c r="M452">
        <v>65.5</v>
      </c>
      <c r="N452">
        <v>76.7</v>
      </c>
      <c r="O452">
        <v>90.8</v>
      </c>
      <c r="P452">
        <v>56.4</v>
      </c>
      <c r="Q452">
        <v>27.3</v>
      </c>
      <c r="R452">
        <v>24.3</v>
      </c>
      <c r="S452">
        <v>33.1</v>
      </c>
      <c r="T452">
        <v>35</v>
      </c>
      <c r="U452">
        <v>20.7</v>
      </c>
      <c r="V452">
        <v>14.2</v>
      </c>
      <c r="W452">
        <v>22</v>
      </c>
      <c r="X452">
        <v>55.9</v>
      </c>
      <c r="Y452">
        <v>160.69999999999999</v>
      </c>
      <c r="Z452">
        <v>0</v>
      </c>
    </row>
    <row r="453" spans="1:26">
      <c r="A453">
        <v>452</v>
      </c>
      <c r="B453">
        <v>34.700000000000003</v>
      </c>
      <c r="C453">
        <v>24.7</v>
      </c>
      <c r="D453">
        <v>32</v>
      </c>
      <c r="E453">
        <v>17.7</v>
      </c>
      <c r="F453">
        <v>25.2</v>
      </c>
      <c r="G453">
        <v>12.8</v>
      </c>
      <c r="H453">
        <v>10.4</v>
      </c>
      <c r="I453">
        <v>18.399999999999999</v>
      </c>
      <c r="J453">
        <v>13.8</v>
      </c>
      <c r="K453">
        <v>100.6</v>
      </c>
      <c r="L453">
        <v>87.3</v>
      </c>
      <c r="M453">
        <v>70.400000000000006</v>
      </c>
      <c r="N453">
        <v>91.1</v>
      </c>
      <c r="O453">
        <v>96.7</v>
      </c>
      <c r="P453">
        <v>55.6</v>
      </c>
      <c r="Q453">
        <v>29.9</v>
      </c>
      <c r="R453">
        <v>23.7</v>
      </c>
      <c r="S453">
        <v>35.299999999999997</v>
      </c>
      <c r="T453">
        <v>33.799999999999997</v>
      </c>
      <c r="U453">
        <v>23</v>
      </c>
      <c r="V453">
        <v>16.3</v>
      </c>
      <c r="W453">
        <v>23</v>
      </c>
      <c r="X453">
        <v>59</v>
      </c>
      <c r="Y453">
        <v>160</v>
      </c>
      <c r="Z453">
        <v>0</v>
      </c>
    </row>
    <row r="454" spans="1:26">
      <c r="A454">
        <v>453</v>
      </c>
      <c r="B454">
        <v>34</v>
      </c>
      <c r="C454">
        <v>26.8</v>
      </c>
      <c r="D454">
        <v>32.200000000000003</v>
      </c>
      <c r="E454">
        <v>17.3</v>
      </c>
      <c r="F454">
        <v>28.7</v>
      </c>
      <c r="G454">
        <v>11.2</v>
      </c>
      <c r="H454">
        <v>9.1</v>
      </c>
      <c r="I454">
        <v>17.399999999999999</v>
      </c>
      <c r="J454">
        <v>12.9</v>
      </c>
      <c r="K454">
        <v>108.4</v>
      </c>
      <c r="L454">
        <v>93.2</v>
      </c>
      <c r="M454">
        <v>80.3</v>
      </c>
      <c r="N454">
        <v>98</v>
      </c>
      <c r="O454">
        <v>101.2</v>
      </c>
      <c r="P454">
        <v>61.2</v>
      </c>
      <c r="Q454">
        <v>31</v>
      </c>
      <c r="R454">
        <v>23.6</v>
      </c>
      <c r="S454">
        <v>34.6</v>
      </c>
      <c r="T454">
        <v>35.6</v>
      </c>
      <c r="U454">
        <v>20</v>
      </c>
      <c r="V454">
        <v>14.3</v>
      </c>
      <c r="W454">
        <v>36</v>
      </c>
      <c r="X454">
        <v>63.6</v>
      </c>
      <c r="Y454">
        <v>157.5</v>
      </c>
      <c r="Z454">
        <v>0</v>
      </c>
    </row>
    <row r="455" spans="1:26">
      <c r="A455">
        <v>454</v>
      </c>
      <c r="B455">
        <v>37.799999999999997</v>
      </c>
      <c r="C455">
        <v>28.5</v>
      </c>
      <c r="D455">
        <v>33.5</v>
      </c>
      <c r="E455">
        <v>18</v>
      </c>
      <c r="F455">
        <v>27.1</v>
      </c>
      <c r="G455">
        <v>12.9</v>
      </c>
      <c r="H455">
        <v>10.4</v>
      </c>
      <c r="I455">
        <v>18.600000000000001</v>
      </c>
      <c r="J455">
        <v>13.4</v>
      </c>
      <c r="K455">
        <v>100.8</v>
      </c>
      <c r="L455">
        <v>84.7</v>
      </c>
      <c r="M455">
        <v>65</v>
      </c>
      <c r="N455">
        <v>84.5</v>
      </c>
      <c r="O455">
        <v>94.7</v>
      </c>
      <c r="P455">
        <v>54.8</v>
      </c>
      <c r="Q455">
        <v>28.9</v>
      </c>
      <c r="R455">
        <v>24.4</v>
      </c>
      <c r="S455">
        <v>34.700000000000003</v>
      </c>
      <c r="T455">
        <v>34.799999999999997</v>
      </c>
      <c r="U455">
        <v>22.5</v>
      </c>
      <c r="V455">
        <v>15.3</v>
      </c>
      <c r="W455">
        <v>45</v>
      </c>
      <c r="X455">
        <v>54.5</v>
      </c>
      <c r="Y455">
        <v>162.6</v>
      </c>
      <c r="Z455">
        <v>0</v>
      </c>
    </row>
    <row r="456" spans="1:26">
      <c r="A456">
        <v>455</v>
      </c>
      <c r="B456">
        <v>35.1</v>
      </c>
      <c r="C456">
        <v>27.8</v>
      </c>
      <c r="D456">
        <v>30.6</v>
      </c>
      <c r="E456">
        <v>16.3</v>
      </c>
      <c r="F456">
        <v>26.8</v>
      </c>
      <c r="G456">
        <v>11.6</v>
      </c>
      <c r="H456">
        <v>9.6</v>
      </c>
      <c r="I456">
        <v>17.2</v>
      </c>
      <c r="J456">
        <v>12</v>
      </c>
      <c r="K456">
        <v>94.8</v>
      </c>
      <c r="L456">
        <v>78</v>
      </c>
      <c r="M456">
        <v>60.4</v>
      </c>
      <c r="N456">
        <v>79.2</v>
      </c>
      <c r="O456">
        <v>87</v>
      </c>
      <c r="P456">
        <v>49.5</v>
      </c>
      <c r="Q456">
        <v>26.8</v>
      </c>
      <c r="R456">
        <v>22.7</v>
      </c>
      <c r="S456">
        <v>33.200000000000003</v>
      </c>
      <c r="T456">
        <v>31.5</v>
      </c>
      <c r="U456">
        <v>18.8</v>
      </c>
      <c r="V456">
        <v>14.7</v>
      </c>
      <c r="W456">
        <v>25</v>
      </c>
      <c r="X456">
        <v>47.3</v>
      </c>
      <c r="Y456">
        <v>152.4</v>
      </c>
      <c r="Z456">
        <v>0</v>
      </c>
    </row>
    <row r="457" spans="1:26">
      <c r="A457">
        <v>456</v>
      </c>
      <c r="B457">
        <v>39.200000000000003</v>
      </c>
      <c r="C457">
        <v>29.9</v>
      </c>
      <c r="D457">
        <v>34.9</v>
      </c>
      <c r="E457">
        <v>18.5</v>
      </c>
      <c r="F457">
        <v>26.4</v>
      </c>
      <c r="G457">
        <v>14.3</v>
      </c>
      <c r="H457">
        <v>10.8</v>
      </c>
      <c r="I457">
        <v>19.600000000000001</v>
      </c>
      <c r="J457">
        <v>14.4</v>
      </c>
      <c r="K457">
        <v>108.2</v>
      </c>
      <c r="L457">
        <v>90.7</v>
      </c>
      <c r="M457">
        <v>75.3</v>
      </c>
      <c r="N457">
        <v>96.3</v>
      </c>
      <c r="O457">
        <v>103.6</v>
      </c>
      <c r="P457">
        <v>59.9</v>
      </c>
      <c r="Q457">
        <v>31.5</v>
      </c>
      <c r="R457">
        <v>25.4</v>
      </c>
      <c r="S457">
        <v>35.700000000000003</v>
      </c>
      <c r="T457">
        <v>35.799999999999997</v>
      </c>
      <c r="U457">
        <v>21.1</v>
      </c>
      <c r="V457">
        <v>16.3</v>
      </c>
      <c r="W457">
        <v>67</v>
      </c>
      <c r="X457">
        <v>67.7</v>
      </c>
      <c r="Y457">
        <v>170.2</v>
      </c>
      <c r="Z457">
        <v>0</v>
      </c>
    </row>
    <row r="458" spans="1:26">
      <c r="A458">
        <v>457</v>
      </c>
      <c r="B458">
        <v>35.1</v>
      </c>
      <c r="C458">
        <v>29.9</v>
      </c>
      <c r="D458">
        <v>35.299999999999997</v>
      </c>
      <c r="E458">
        <v>18</v>
      </c>
      <c r="F458">
        <v>28.5</v>
      </c>
      <c r="G458">
        <v>13.8</v>
      </c>
      <c r="H458">
        <v>10.5</v>
      </c>
      <c r="I458">
        <v>20</v>
      </c>
      <c r="J458">
        <v>14.3</v>
      </c>
      <c r="K458">
        <v>110.7</v>
      </c>
      <c r="L458">
        <v>95</v>
      </c>
      <c r="M458">
        <v>83.4</v>
      </c>
      <c r="N458">
        <v>100.5</v>
      </c>
      <c r="O458">
        <v>107.5</v>
      </c>
      <c r="P458">
        <v>67.400000000000006</v>
      </c>
      <c r="Q458">
        <v>34.200000000000003</v>
      </c>
      <c r="R458">
        <v>28.3</v>
      </c>
      <c r="S458">
        <v>40.9</v>
      </c>
      <c r="T458">
        <v>41.2</v>
      </c>
      <c r="U458">
        <v>23.4</v>
      </c>
      <c r="V458">
        <v>15.6</v>
      </c>
      <c r="W458">
        <v>26</v>
      </c>
      <c r="X458">
        <v>80.900000000000006</v>
      </c>
      <c r="Y458">
        <v>165.1</v>
      </c>
      <c r="Z458">
        <v>0</v>
      </c>
    </row>
    <row r="459" spans="1:26">
      <c r="A459">
        <v>458</v>
      </c>
      <c r="B459">
        <v>37.1</v>
      </c>
      <c r="C459">
        <v>29.2</v>
      </c>
      <c r="D459">
        <v>32</v>
      </c>
      <c r="E459">
        <v>18</v>
      </c>
      <c r="F459">
        <v>26.1</v>
      </c>
      <c r="G459">
        <v>13.2</v>
      </c>
      <c r="H459">
        <v>10.199999999999999</v>
      </c>
      <c r="I459">
        <v>19.2</v>
      </c>
      <c r="J459">
        <v>14.4</v>
      </c>
      <c r="K459">
        <v>102.6</v>
      </c>
      <c r="L459">
        <v>88.7</v>
      </c>
      <c r="M459">
        <v>72.2</v>
      </c>
      <c r="N459">
        <v>87.8</v>
      </c>
      <c r="O459">
        <v>96.1</v>
      </c>
      <c r="P459">
        <v>61.1</v>
      </c>
      <c r="Q459">
        <v>29.5</v>
      </c>
      <c r="R459">
        <v>24.6</v>
      </c>
      <c r="S459">
        <v>39.1</v>
      </c>
      <c r="T459">
        <v>38.700000000000003</v>
      </c>
      <c r="U459">
        <v>26</v>
      </c>
      <c r="V459">
        <v>15.5</v>
      </c>
      <c r="W459">
        <v>21</v>
      </c>
      <c r="X459">
        <v>70.5</v>
      </c>
      <c r="Y459">
        <v>172.7</v>
      </c>
      <c r="Z459">
        <v>0</v>
      </c>
    </row>
    <row r="460" spans="1:26">
      <c r="A460">
        <v>459</v>
      </c>
      <c r="B460">
        <v>35.799999999999997</v>
      </c>
      <c r="C460">
        <v>29.4</v>
      </c>
      <c r="D460">
        <v>30.8</v>
      </c>
      <c r="E460">
        <v>17</v>
      </c>
      <c r="F460">
        <v>26.6</v>
      </c>
      <c r="G460">
        <v>12.2</v>
      </c>
      <c r="H460">
        <v>10.8</v>
      </c>
      <c r="I460">
        <v>17.600000000000001</v>
      </c>
      <c r="J460">
        <v>13.4</v>
      </c>
      <c r="K460">
        <v>98.1</v>
      </c>
      <c r="L460">
        <v>86.6</v>
      </c>
      <c r="M460">
        <v>70.099999999999994</v>
      </c>
      <c r="N460">
        <v>86.2</v>
      </c>
      <c r="O460">
        <v>97.6</v>
      </c>
      <c r="P460">
        <v>55.6</v>
      </c>
      <c r="Q460">
        <v>27.6</v>
      </c>
      <c r="R460">
        <v>23.7</v>
      </c>
      <c r="S460">
        <v>34.9</v>
      </c>
      <c r="T460">
        <v>32</v>
      </c>
      <c r="U460">
        <v>21.1</v>
      </c>
      <c r="V460">
        <v>15.3</v>
      </c>
      <c r="W460">
        <v>33</v>
      </c>
      <c r="X460">
        <v>60.9</v>
      </c>
      <c r="Y460">
        <v>165.1</v>
      </c>
      <c r="Z460">
        <v>0</v>
      </c>
    </row>
    <row r="461" spans="1:26">
      <c r="A461">
        <v>460</v>
      </c>
      <c r="B461">
        <v>35.299999999999997</v>
      </c>
      <c r="C461">
        <v>26.8</v>
      </c>
      <c r="D461">
        <v>31.7</v>
      </c>
      <c r="E461">
        <v>18.5</v>
      </c>
      <c r="F461">
        <v>23.3</v>
      </c>
      <c r="G461">
        <v>11.5</v>
      </c>
      <c r="H461">
        <v>9.1999999999999993</v>
      </c>
      <c r="I461">
        <v>17.8</v>
      </c>
      <c r="J461">
        <v>12.6</v>
      </c>
      <c r="K461">
        <v>92</v>
      </c>
      <c r="L461">
        <v>82.5</v>
      </c>
      <c r="M461">
        <v>69.8</v>
      </c>
      <c r="N461">
        <v>86.4</v>
      </c>
      <c r="O461">
        <v>100.2</v>
      </c>
      <c r="P461">
        <v>59</v>
      </c>
      <c r="Q461">
        <v>26.7</v>
      </c>
      <c r="R461">
        <v>23.3</v>
      </c>
      <c r="S461">
        <v>33.5</v>
      </c>
      <c r="T461">
        <v>33.1</v>
      </c>
      <c r="U461">
        <v>19.600000000000001</v>
      </c>
      <c r="V461">
        <v>14.2</v>
      </c>
      <c r="W461">
        <v>25</v>
      </c>
      <c r="X461">
        <v>63.6</v>
      </c>
      <c r="Y461">
        <v>170.2</v>
      </c>
      <c r="Z461">
        <v>0</v>
      </c>
    </row>
    <row r="462" spans="1:26">
      <c r="A462">
        <v>461</v>
      </c>
      <c r="B462">
        <v>37.6</v>
      </c>
      <c r="C462">
        <v>26.8</v>
      </c>
      <c r="D462">
        <v>31.1</v>
      </c>
      <c r="E462">
        <v>16.5</v>
      </c>
      <c r="F462">
        <v>24</v>
      </c>
      <c r="G462">
        <v>11.8</v>
      </c>
      <c r="H462">
        <v>10.199999999999999</v>
      </c>
      <c r="I462">
        <v>18.399999999999999</v>
      </c>
      <c r="J462">
        <v>12.8</v>
      </c>
      <c r="K462">
        <v>98.6</v>
      </c>
      <c r="L462">
        <v>81.400000000000006</v>
      </c>
      <c r="M462">
        <v>66.400000000000006</v>
      </c>
      <c r="N462">
        <v>78.5</v>
      </c>
      <c r="O462">
        <v>91.6</v>
      </c>
      <c r="P462">
        <v>54.6</v>
      </c>
      <c r="Q462">
        <v>24.2</v>
      </c>
      <c r="R462">
        <v>21.2</v>
      </c>
      <c r="S462">
        <v>33</v>
      </c>
      <c r="T462">
        <v>34.299999999999997</v>
      </c>
      <c r="U462">
        <v>20.2</v>
      </c>
      <c r="V462">
        <v>15</v>
      </c>
      <c r="W462">
        <v>24</v>
      </c>
      <c r="X462">
        <v>54.5</v>
      </c>
      <c r="Y462">
        <v>170.2</v>
      </c>
      <c r="Z462">
        <v>0</v>
      </c>
    </row>
    <row r="463" spans="1:26">
      <c r="A463">
        <v>462</v>
      </c>
      <c r="B463">
        <v>35.799999999999997</v>
      </c>
      <c r="C463">
        <v>29</v>
      </c>
      <c r="D463">
        <v>30.6</v>
      </c>
      <c r="E463">
        <v>18</v>
      </c>
      <c r="F463">
        <v>24.2</v>
      </c>
      <c r="G463">
        <v>12.4</v>
      </c>
      <c r="H463">
        <v>10.5</v>
      </c>
      <c r="I463">
        <v>17.899999999999999</v>
      </c>
      <c r="J463">
        <v>13.4</v>
      </c>
      <c r="K463">
        <v>96.1</v>
      </c>
      <c r="L463">
        <v>79.900000000000006</v>
      </c>
      <c r="M463">
        <v>61.7</v>
      </c>
      <c r="N463">
        <v>79.7</v>
      </c>
      <c r="O463">
        <v>94.7</v>
      </c>
      <c r="P463">
        <v>56.5</v>
      </c>
      <c r="Q463">
        <v>25.5</v>
      </c>
      <c r="R463">
        <v>23.2</v>
      </c>
      <c r="S463">
        <v>36.700000000000003</v>
      </c>
      <c r="T463">
        <v>36.200000000000003</v>
      </c>
      <c r="U463">
        <v>22</v>
      </c>
      <c r="V463">
        <v>14.8</v>
      </c>
      <c r="W463">
        <v>21</v>
      </c>
      <c r="X463">
        <v>59.1</v>
      </c>
      <c r="Y463">
        <v>170.2</v>
      </c>
      <c r="Z463">
        <v>0</v>
      </c>
    </row>
    <row r="464" spans="1:26">
      <c r="A464">
        <v>463</v>
      </c>
      <c r="B464">
        <v>36</v>
      </c>
      <c r="C464">
        <v>29.2</v>
      </c>
      <c r="D464">
        <v>33.5</v>
      </c>
      <c r="E464">
        <v>17.5</v>
      </c>
      <c r="F464">
        <v>27.8</v>
      </c>
      <c r="G464">
        <v>11.6</v>
      </c>
      <c r="H464">
        <v>10.5</v>
      </c>
      <c r="I464">
        <v>18.7</v>
      </c>
      <c r="J464">
        <v>14.2</v>
      </c>
      <c r="K464">
        <v>107.7</v>
      </c>
      <c r="L464">
        <v>91.1</v>
      </c>
      <c r="M464">
        <v>76.400000000000006</v>
      </c>
      <c r="N464">
        <v>98.3</v>
      </c>
      <c r="O464">
        <v>107</v>
      </c>
      <c r="P464">
        <v>64.5</v>
      </c>
      <c r="Q464">
        <v>32.799999999999997</v>
      </c>
      <c r="R464">
        <v>24.8</v>
      </c>
      <c r="S464">
        <v>36.5</v>
      </c>
      <c r="T464">
        <v>36.200000000000003</v>
      </c>
      <c r="U464">
        <v>23.9</v>
      </c>
      <c r="V464">
        <v>15.5</v>
      </c>
      <c r="W464">
        <v>35</v>
      </c>
      <c r="X464">
        <v>70.5</v>
      </c>
      <c r="Y464">
        <v>161.30000000000001</v>
      </c>
      <c r="Z464">
        <v>0</v>
      </c>
    </row>
    <row r="465" spans="1:26">
      <c r="A465">
        <v>464</v>
      </c>
      <c r="B465">
        <v>35.6</v>
      </c>
      <c r="C465">
        <v>28.3</v>
      </c>
      <c r="D465">
        <v>28</v>
      </c>
      <c r="E465">
        <v>14.4</v>
      </c>
      <c r="F465">
        <v>23.7</v>
      </c>
      <c r="G465">
        <v>11.7</v>
      </c>
      <c r="H465">
        <v>9.6</v>
      </c>
      <c r="I465">
        <v>16.399999999999999</v>
      </c>
      <c r="J465">
        <v>13</v>
      </c>
      <c r="K465">
        <v>95.4</v>
      </c>
      <c r="L465">
        <v>80.099999999999994</v>
      </c>
      <c r="M465">
        <v>63.8</v>
      </c>
      <c r="N465">
        <v>72.5</v>
      </c>
      <c r="O465">
        <v>86.3</v>
      </c>
      <c r="P465">
        <v>51.5</v>
      </c>
      <c r="Q465">
        <v>24.4</v>
      </c>
      <c r="R465">
        <v>22</v>
      </c>
      <c r="S465">
        <v>32</v>
      </c>
      <c r="T465">
        <v>32.6</v>
      </c>
      <c r="U465">
        <v>21</v>
      </c>
      <c r="V465">
        <v>14</v>
      </c>
      <c r="W465">
        <v>27</v>
      </c>
      <c r="X465">
        <v>52.7</v>
      </c>
      <c r="Y465">
        <v>167.6</v>
      </c>
      <c r="Z465">
        <v>0</v>
      </c>
    </row>
    <row r="466" spans="1:26">
      <c r="A466">
        <v>465</v>
      </c>
      <c r="B466">
        <v>37.1</v>
      </c>
      <c r="C466">
        <v>27.8</v>
      </c>
      <c r="D466">
        <v>31.7</v>
      </c>
      <c r="E466">
        <v>20.6</v>
      </c>
      <c r="F466">
        <v>26.4</v>
      </c>
      <c r="G466">
        <v>12.4</v>
      </c>
      <c r="H466">
        <v>10.4</v>
      </c>
      <c r="I466">
        <v>18.2</v>
      </c>
      <c r="J466">
        <v>13.2</v>
      </c>
      <c r="K466">
        <v>99.3</v>
      </c>
      <c r="L466">
        <v>86.4</v>
      </c>
      <c r="M466">
        <v>70.2</v>
      </c>
      <c r="N466">
        <v>86.7</v>
      </c>
      <c r="O466">
        <v>97.8</v>
      </c>
      <c r="P466">
        <v>58.5</v>
      </c>
      <c r="Q466">
        <v>28.3</v>
      </c>
      <c r="R466">
        <v>24.9</v>
      </c>
      <c r="S466">
        <v>35.5</v>
      </c>
      <c r="T466">
        <v>36.299999999999997</v>
      </c>
      <c r="U466">
        <v>21.4</v>
      </c>
      <c r="V466">
        <v>15.3</v>
      </c>
      <c r="W466">
        <v>27</v>
      </c>
      <c r="X466">
        <v>62.7</v>
      </c>
      <c r="Y466">
        <v>167.6</v>
      </c>
      <c r="Z466">
        <v>0</v>
      </c>
    </row>
    <row r="467" spans="1:26">
      <c r="A467">
        <v>466</v>
      </c>
      <c r="B467">
        <v>35.6</v>
      </c>
      <c r="C467">
        <v>30.2</v>
      </c>
      <c r="D467">
        <v>32.9</v>
      </c>
      <c r="E467">
        <v>21.8</v>
      </c>
      <c r="F467">
        <v>26.8</v>
      </c>
      <c r="G467">
        <v>13</v>
      </c>
      <c r="H467">
        <v>11</v>
      </c>
      <c r="I467">
        <v>20.6</v>
      </c>
      <c r="J467">
        <v>14.3</v>
      </c>
      <c r="K467">
        <v>115.2</v>
      </c>
      <c r="L467">
        <v>105.2</v>
      </c>
      <c r="M467">
        <v>88.2</v>
      </c>
      <c r="N467">
        <v>106.5</v>
      </c>
      <c r="O467">
        <v>107.9</v>
      </c>
      <c r="P467">
        <v>63.1</v>
      </c>
      <c r="Q467">
        <v>30.3</v>
      </c>
      <c r="R467">
        <v>25.2</v>
      </c>
      <c r="S467">
        <v>39.200000000000003</v>
      </c>
      <c r="T467">
        <v>38.4</v>
      </c>
      <c r="U467">
        <v>23.1</v>
      </c>
      <c r="V467">
        <v>16.399999999999999</v>
      </c>
      <c r="W467">
        <v>26</v>
      </c>
      <c r="X467">
        <v>86.3</v>
      </c>
      <c r="Y467">
        <v>165.1</v>
      </c>
      <c r="Z467">
        <v>0</v>
      </c>
    </row>
    <row r="468" spans="1:26">
      <c r="A468">
        <v>467</v>
      </c>
      <c r="B468">
        <v>35.1</v>
      </c>
      <c r="C468">
        <v>29.4</v>
      </c>
      <c r="D468">
        <v>33.1</v>
      </c>
      <c r="E468">
        <v>17.7</v>
      </c>
      <c r="F468">
        <v>27.3</v>
      </c>
      <c r="G468">
        <v>12.8</v>
      </c>
      <c r="H468">
        <v>10.3</v>
      </c>
      <c r="I468">
        <v>18.7</v>
      </c>
      <c r="J468">
        <v>13.6</v>
      </c>
      <c r="K468">
        <v>96.7</v>
      </c>
      <c r="L468">
        <v>91.1</v>
      </c>
      <c r="M468">
        <v>75.8</v>
      </c>
      <c r="N468">
        <v>94.4</v>
      </c>
      <c r="O468">
        <v>103.3</v>
      </c>
      <c r="P468">
        <v>60.5</v>
      </c>
      <c r="Q468">
        <v>30.4</v>
      </c>
      <c r="R468">
        <v>24.8</v>
      </c>
      <c r="S468">
        <v>36.799999999999997</v>
      </c>
      <c r="T468">
        <v>35.9</v>
      </c>
      <c r="U468">
        <v>21.8</v>
      </c>
      <c r="V468">
        <v>15.5</v>
      </c>
      <c r="W468">
        <v>25</v>
      </c>
      <c r="X468">
        <v>66.400000000000006</v>
      </c>
      <c r="Y468">
        <v>162.6</v>
      </c>
      <c r="Z468">
        <v>0</v>
      </c>
    </row>
    <row r="469" spans="1:26">
      <c r="A469">
        <v>468</v>
      </c>
      <c r="B469">
        <v>35.799999999999997</v>
      </c>
      <c r="C469">
        <v>26.8</v>
      </c>
      <c r="D469">
        <v>30.4</v>
      </c>
      <c r="E469">
        <v>23.3</v>
      </c>
      <c r="F469">
        <v>25.6</v>
      </c>
      <c r="G469">
        <v>12.4</v>
      </c>
      <c r="H469">
        <v>10.3</v>
      </c>
      <c r="I469">
        <v>17.5</v>
      </c>
      <c r="J469">
        <v>13</v>
      </c>
      <c r="K469">
        <v>109</v>
      </c>
      <c r="L469">
        <v>96.7</v>
      </c>
      <c r="M469">
        <v>81.5</v>
      </c>
      <c r="N469">
        <v>94.1</v>
      </c>
      <c r="O469">
        <v>94.9</v>
      </c>
      <c r="P469">
        <v>54.8</v>
      </c>
      <c r="Q469">
        <v>31.2</v>
      </c>
      <c r="R469">
        <v>25.8</v>
      </c>
      <c r="S469">
        <v>34.4</v>
      </c>
      <c r="T469">
        <v>37.299999999999997</v>
      </c>
      <c r="U469">
        <v>21.8</v>
      </c>
      <c r="V469">
        <v>14.6</v>
      </c>
      <c r="W469">
        <v>44</v>
      </c>
      <c r="X469">
        <v>67.3</v>
      </c>
      <c r="Y469">
        <v>152.4</v>
      </c>
      <c r="Z469">
        <v>0</v>
      </c>
    </row>
    <row r="470" spans="1:26">
      <c r="A470">
        <v>469</v>
      </c>
      <c r="B470">
        <v>37.4</v>
      </c>
      <c r="C470">
        <v>29.4</v>
      </c>
      <c r="D470">
        <v>31.7</v>
      </c>
      <c r="E470">
        <v>16.5</v>
      </c>
      <c r="F470">
        <v>25.9</v>
      </c>
      <c r="G470">
        <v>12.2</v>
      </c>
      <c r="H470">
        <v>10.8</v>
      </c>
      <c r="I470">
        <v>19.399999999999999</v>
      </c>
      <c r="J470">
        <v>14.3</v>
      </c>
      <c r="K470">
        <v>95.1</v>
      </c>
      <c r="L470">
        <v>80.5</v>
      </c>
      <c r="M470">
        <v>67.400000000000006</v>
      </c>
      <c r="N470">
        <v>77.7</v>
      </c>
      <c r="O470">
        <v>95.1</v>
      </c>
      <c r="P470">
        <v>56.3</v>
      </c>
      <c r="Q470">
        <v>27</v>
      </c>
      <c r="R470">
        <v>24.3</v>
      </c>
      <c r="S470">
        <v>36.200000000000003</v>
      </c>
      <c r="T470">
        <v>36.700000000000003</v>
      </c>
      <c r="U470">
        <v>23.7</v>
      </c>
      <c r="V470">
        <v>15.9</v>
      </c>
      <c r="W470">
        <v>29</v>
      </c>
      <c r="X470">
        <v>63</v>
      </c>
      <c r="Y470">
        <v>168.9</v>
      </c>
      <c r="Z470">
        <v>0</v>
      </c>
    </row>
    <row r="471" spans="1:26">
      <c r="A471">
        <v>470</v>
      </c>
      <c r="B471">
        <v>38.9</v>
      </c>
      <c r="C471">
        <v>28.5</v>
      </c>
      <c r="D471">
        <v>34</v>
      </c>
      <c r="E471">
        <v>19.2</v>
      </c>
      <c r="F471">
        <v>27.5</v>
      </c>
      <c r="G471">
        <v>13.3</v>
      </c>
      <c r="H471">
        <v>10.3</v>
      </c>
      <c r="I471">
        <v>19.100000000000001</v>
      </c>
      <c r="J471">
        <v>14.2</v>
      </c>
      <c r="K471">
        <v>108.4</v>
      </c>
      <c r="L471">
        <v>90.4</v>
      </c>
      <c r="M471">
        <v>78.3</v>
      </c>
      <c r="N471">
        <v>95.4</v>
      </c>
      <c r="O471">
        <v>104.9</v>
      </c>
      <c r="P471">
        <v>63.1</v>
      </c>
      <c r="Q471">
        <v>32.799999999999997</v>
      </c>
      <c r="R471">
        <v>27</v>
      </c>
      <c r="S471">
        <v>39.4</v>
      </c>
      <c r="T471">
        <v>39.1</v>
      </c>
      <c r="U471">
        <v>23</v>
      </c>
      <c r="V471">
        <v>16.5</v>
      </c>
      <c r="W471">
        <v>26</v>
      </c>
      <c r="X471">
        <v>73.599999999999994</v>
      </c>
      <c r="Y471">
        <v>170.2</v>
      </c>
      <c r="Z471">
        <v>0</v>
      </c>
    </row>
    <row r="472" spans="1:26">
      <c r="A472">
        <v>471</v>
      </c>
      <c r="B472">
        <v>37.4</v>
      </c>
      <c r="C472">
        <v>29</v>
      </c>
      <c r="D472">
        <v>32.9</v>
      </c>
      <c r="E472">
        <v>17.7</v>
      </c>
      <c r="F472">
        <v>23.5</v>
      </c>
      <c r="G472">
        <v>12.7</v>
      </c>
      <c r="H472">
        <v>10</v>
      </c>
      <c r="I472">
        <v>18.2</v>
      </c>
      <c r="J472">
        <v>13.8</v>
      </c>
      <c r="K472">
        <v>98.2</v>
      </c>
      <c r="L472">
        <v>84.1</v>
      </c>
      <c r="M472">
        <v>65.900000000000006</v>
      </c>
      <c r="N472">
        <v>83.7</v>
      </c>
      <c r="O472">
        <v>96.3</v>
      </c>
      <c r="P472">
        <v>57</v>
      </c>
      <c r="Q472">
        <v>26.6</v>
      </c>
      <c r="R472">
        <v>23.7</v>
      </c>
      <c r="S472">
        <v>35.6</v>
      </c>
      <c r="T472">
        <v>34</v>
      </c>
      <c r="U472">
        <v>21.7</v>
      </c>
      <c r="V472">
        <v>15.1</v>
      </c>
      <c r="W472">
        <v>23</v>
      </c>
      <c r="X472">
        <v>62.3</v>
      </c>
      <c r="Y472">
        <v>175.2</v>
      </c>
      <c r="Z472">
        <v>0</v>
      </c>
    </row>
    <row r="473" spans="1:26">
      <c r="A473">
        <v>472</v>
      </c>
      <c r="B473">
        <v>37.6</v>
      </c>
      <c r="C473">
        <v>28.3</v>
      </c>
      <c r="D473">
        <v>29.4</v>
      </c>
      <c r="E473">
        <v>16.8</v>
      </c>
      <c r="F473">
        <v>25.4</v>
      </c>
      <c r="G473">
        <v>13.2</v>
      </c>
      <c r="H473">
        <v>10</v>
      </c>
      <c r="I473">
        <v>17.8</v>
      </c>
      <c r="J473">
        <v>14.2</v>
      </c>
      <c r="K473">
        <v>99.7</v>
      </c>
      <c r="L473">
        <v>84.2</v>
      </c>
      <c r="M473">
        <v>62.4</v>
      </c>
      <c r="N473">
        <v>81.400000000000006</v>
      </c>
      <c r="O473">
        <v>90.4</v>
      </c>
      <c r="P473">
        <v>53.2</v>
      </c>
      <c r="Q473">
        <v>25.8</v>
      </c>
      <c r="R473">
        <v>23</v>
      </c>
      <c r="S473">
        <v>34.5</v>
      </c>
      <c r="T473">
        <v>31</v>
      </c>
      <c r="U473">
        <v>19.2</v>
      </c>
      <c r="V473">
        <v>14.7</v>
      </c>
      <c r="W473">
        <v>32</v>
      </c>
      <c r="X473">
        <v>57.7</v>
      </c>
      <c r="Y473">
        <v>175.2</v>
      </c>
      <c r="Z473">
        <v>0</v>
      </c>
    </row>
    <row r="474" spans="1:26">
      <c r="A474">
        <v>473</v>
      </c>
      <c r="B474">
        <v>35.1</v>
      </c>
      <c r="C474">
        <v>26.6</v>
      </c>
      <c r="D474">
        <v>29.2</v>
      </c>
      <c r="E474">
        <v>17</v>
      </c>
      <c r="F474">
        <v>24.4</v>
      </c>
      <c r="G474">
        <v>11.8</v>
      </c>
      <c r="H474">
        <v>9.4</v>
      </c>
      <c r="I474">
        <v>17</v>
      </c>
      <c r="J474">
        <v>12.2</v>
      </c>
      <c r="K474">
        <v>94.4</v>
      </c>
      <c r="L474">
        <v>82.5</v>
      </c>
      <c r="M474">
        <v>65.599999999999994</v>
      </c>
      <c r="N474">
        <v>81.8</v>
      </c>
      <c r="O474">
        <v>92.8</v>
      </c>
      <c r="P474">
        <v>56.2</v>
      </c>
      <c r="Q474">
        <v>28.8</v>
      </c>
      <c r="R474">
        <v>24.7</v>
      </c>
      <c r="S474">
        <v>33</v>
      </c>
      <c r="T474">
        <v>34.6</v>
      </c>
      <c r="U474">
        <v>21.7</v>
      </c>
      <c r="V474">
        <v>15.8</v>
      </c>
      <c r="W474">
        <v>32</v>
      </c>
      <c r="X474">
        <v>55.4</v>
      </c>
      <c r="Y474">
        <v>160</v>
      </c>
      <c r="Z474">
        <v>0</v>
      </c>
    </row>
    <row r="475" spans="1:26">
      <c r="A475">
        <v>474</v>
      </c>
      <c r="B475">
        <v>38</v>
      </c>
      <c r="C475">
        <v>33.299999999999997</v>
      </c>
      <c r="D475">
        <v>37.799999999999997</v>
      </c>
      <c r="E475">
        <v>20.6</v>
      </c>
      <c r="F475">
        <v>28.3</v>
      </c>
      <c r="G475">
        <v>15</v>
      </c>
      <c r="H475">
        <v>11.5</v>
      </c>
      <c r="I475">
        <v>22.6</v>
      </c>
      <c r="J475">
        <v>13.8</v>
      </c>
      <c r="K475">
        <v>127.1</v>
      </c>
      <c r="L475">
        <v>106.9</v>
      </c>
      <c r="M475">
        <v>96.2</v>
      </c>
      <c r="N475">
        <v>121.1</v>
      </c>
      <c r="O475">
        <v>128.30000000000001</v>
      </c>
      <c r="P475">
        <v>72.3</v>
      </c>
      <c r="Q475">
        <v>35.9</v>
      </c>
      <c r="R475">
        <v>30.6</v>
      </c>
      <c r="S475">
        <v>49</v>
      </c>
      <c r="T475">
        <v>45.4</v>
      </c>
      <c r="U475">
        <v>24.1</v>
      </c>
      <c r="V475">
        <v>17.8</v>
      </c>
      <c r="W475">
        <v>43</v>
      </c>
      <c r="X475">
        <v>104.1</v>
      </c>
      <c r="Y475">
        <v>165.1</v>
      </c>
      <c r="Z475">
        <v>0</v>
      </c>
    </row>
    <row r="476" spans="1:26">
      <c r="A476">
        <v>475</v>
      </c>
      <c r="B476">
        <v>36.700000000000003</v>
      </c>
      <c r="C476">
        <v>25.2</v>
      </c>
      <c r="D476">
        <v>29.2</v>
      </c>
      <c r="E476">
        <v>18.5</v>
      </c>
      <c r="F476">
        <v>24.2</v>
      </c>
      <c r="G476">
        <v>12</v>
      </c>
      <c r="H476">
        <v>9</v>
      </c>
      <c r="I476">
        <v>17</v>
      </c>
      <c r="J476">
        <v>11.8</v>
      </c>
      <c r="K476">
        <v>94.9</v>
      </c>
      <c r="L476">
        <v>79.900000000000006</v>
      </c>
      <c r="M476">
        <v>62.5</v>
      </c>
      <c r="N476">
        <v>74</v>
      </c>
      <c r="O476">
        <v>87.6</v>
      </c>
      <c r="P476">
        <v>51.6</v>
      </c>
      <c r="Q476">
        <v>25.7</v>
      </c>
      <c r="R476">
        <v>21.9</v>
      </c>
      <c r="S476">
        <v>31.7</v>
      </c>
      <c r="T476">
        <v>34.700000000000003</v>
      </c>
      <c r="U476">
        <v>18.5</v>
      </c>
      <c r="V476">
        <v>13.9</v>
      </c>
      <c r="W476">
        <v>32</v>
      </c>
      <c r="X476">
        <v>55.5</v>
      </c>
      <c r="Y476">
        <v>174</v>
      </c>
      <c r="Z476">
        <v>0</v>
      </c>
    </row>
    <row r="477" spans="1:26">
      <c r="A477">
        <v>476</v>
      </c>
      <c r="B477">
        <v>35.6</v>
      </c>
      <c r="C477">
        <v>29.9</v>
      </c>
      <c r="D477">
        <v>33.5</v>
      </c>
      <c r="E477">
        <v>18.2</v>
      </c>
      <c r="F477">
        <v>24.9</v>
      </c>
      <c r="G477">
        <v>13.2</v>
      </c>
      <c r="H477">
        <v>11</v>
      </c>
      <c r="I477">
        <v>19.2</v>
      </c>
      <c r="J477">
        <v>13.8</v>
      </c>
      <c r="K477">
        <v>98.9</v>
      </c>
      <c r="L477">
        <v>93</v>
      </c>
      <c r="M477">
        <v>80.5</v>
      </c>
      <c r="N477">
        <v>98.8</v>
      </c>
      <c r="O477">
        <v>107.2</v>
      </c>
      <c r="P477">
        <v>63</v>
      </c>
      <c r="Q477">
        <v>34.1</v>
      </c>
      <c r="R477">
        <v>27.6</v>
      </c>
      <c r="S477">
        <v>38.799999999999997</v>
      </c>
      <c r="T477">
        <v>38.200000000000003</v>
      </c>
      <c r="U477">
        <v>22.2</v>
      </c>
      <c r="V477">
        <v>16.3</v>
      </c>
      <c r="W477">
        <v>41</v>
      </c>
      <c r="X477">
        <v>77.3</v>
      </c>
      <c r="Y477">
        <v>170.2</v>
      </c>
      <c r="Z477">
        <v>0</v>
      </c>
    </row>
    <row r="478" spans="1:26">
      <c r="A478">
        <v>477</v>
      </c>
      <c r="B478">
        <v>35.6</v>
      </c>
      <c r="C478">
        <v>30.8</v>
      </c>
      <c r="D478">
        <v>33.799999999999997</v>
      </c>
      <c r="E478">
        <v>26.8</v>
      </c>
      <c r="F478">
        <v>27.1</v>
      </c>
      <c r="G478">
        <v>12.4</v>
      </c>
      <c r="H478">
        <v>10.199999999999999</v>
      </c>
      <c r="I478">
        <v>18.2</v>
      </c>
      <c r="J478">
        <v>14</v>
      </c>
      <c r="K478">
        <v>106.4</v>
      </c>
      <c r="L478">
        <v>96.3</v>
      </c>
      <c r="M478">
        <v>86.1</v>
      </c>
      <c r="N478">
        <v>107.4</v>
      </c>
      <c r="O478">
        <v>112</v>
      </c>
      <c r="P478">
        <v>69.400000000000006</v>
      </c>
      <c r="Q478">
        <v>31.7</v>
      </c>
      <c r="R478">
        <v>25.5</v>
      </c>
      <c r="S478">
        <v>39.4</v>
      </c>
      <c r="T478">
        <v>38.700000000000003</v>
      </c>
      <c r="U478">
        <v>23.7</v>
      </c>
      <c r="V478">
        <v>16.3</v>
      </c>
      <c r="W478">
        <v>33</v>
      </c>
      <c r="X478">
        <v>80.5</v>
      </c>
      <c r="Y478">
        <v>160</v>
      </c>
      <c r="Z478">
        <v>0</v>
      </c>
    </row>
    <row r="479" spans="1:26">
      <c r="A479">
        <v>478</v>
      </c>
      <c r="B479">
        <v>35.6</v>
      </c>
      <c r="C479">
        <v>27.3</v>
      </c>
      <c r="D479">
        <v>31.7</v>
      </c>
      <c r="E479">
        <v>17.5</v>
      </c>
      <c r="F479">
        <v>27.3</v>
      </c>
      <c r="G479">
        <v>12.4</v>
      </c>
      <c r="H479">
        <v>9.8000000000000007</v>
      </c>
      <c r="I479">
        <v>17.600000000000001</v>
      </c>
      <c r="J479">
        <v>12.7</v>
      </c>
      <c r="K479">
        <v>102.2</v>
      </c>
      <c r="L479">
        <v>86.8</v>
      </c>
      <c r="M479">
        <v>71.3</v>
      </c>
      <c r="N479">
        <v>85.7</v>
      </c>
      <c r="O479">
        <v>94</v>
      </c>
      <c r="P479">
        <v>59.2</v>
      </c>
      <c r="Q479">
        <v>31.1</v>
      </c>
      <c r="R479">
        <v>24.4</v>
      </c>
      <c r="S479">
        <v>35.9</v>
      </c>
      <c r="T479">
        <v>34.4</v>
      </c>
      <c r="U479">
        <v>21.2</v>
      </c>
      <c r="V479">
        <v>14.2</v>
      </c>
      <c r="W479">
        <v>28</v>
      </c>
      <c r="X479">
        <v>64.5</v>
      </c>
      <c r="Y479">
        <v>167.6</v>
      </c>
      <c r="Z479">
        <v>0</v>
      </c>
    </row>
    <row r="480" spans="1:26">
      <c r="A480">
        <v>479</v>
      </c>
      <c r="B480">
        <v>37.799999999999997</v>
      </c>
      <c r="C480">
        <v>29</v>
      </c>
      <c r="D480">
        <v>32.4</v>
      </c>
      <c r="E480">
        <v>20.6</v>
      </c>
      <c r="F480">
        <v>28.5</v>
      </c>
      <c r="G480">
        <v>12.7</v>
      </c>
      <c r="H480">
        <v>9.1</v>
      </c>
      <c r="I480">
        <v>18.2</v>
      </c>
      <c r="J480">
        <v>13.2</v>
      </c>
      <c r="K480">
        <v>110.3</v>
      </c>
      <c r="L480">
        <v>95.3</v>
      </c>
      <c r="M480">
        <v>79.400000000000006</v>
      </c>
      <c r="N480">
        <v>90.9</v>
      </c>
      <c r="O480">
        <v>102.7</v>
      </c>
      <c r="P480">
        <v>63</v>
      </c>
      <c r="Q480">
        <v>29.9</v>
      </c>
      <c r="R480">
        <v>24.9</v>
      </c>
      <c r="S480">
        <v>38.700000000000003</v>
      </c>
      <c r="T480">
        <v>36.299999999999997</v>
      </c>
      <c r="U480">
        <v>21.3</v>
      </c>
      <c r="V480">
        <v>15.5</v>
      </c>
      <c r="W480">
        <v>28</v>
      </c>
      <c r="X480">
        <v>72.3</v>
      </c>
      <c r="Y480">
        <v>167.6</v>
      </c>
      <c r="Z480">
        <v>0</v>
      </c>
    </row>
    <row r="481" spans="1:26">
      <c r="A481">
        <v>480</v>
      </c>
      <c r="B481">
        <v>40.9</v>
      </c>
      <c r="C481">
        <v>28.7</v>
      </c>
      <c r="D481">
        <v>29.2</v>
      </c>
      <c r="E481">
        <v>18.2</v>
      </c>
      <c r="F481">
        <v>27.3</v>
      </c>
      <c r="G481">
        <v>12.9</v>
      </c>
      <c r="H481">
        <v>9.6</v>
      </c>
      <c r="I481">
        <v>16.8</v>
      </c>
      <c r="J481">
        <v>13.4</v>
      </c>
      <c r="K481">
        <v>107.3</v>
      </c>
      <c r="L481">
        <v>93</v>
      </c>
      <c r="M481">
        <v>72.3</v>
      </c>
      <c r="N481">
        <v>89</v>
      </c>
      <c r="O481">
        <v>92</v>
      </c>
      <c r="P481">
        <v>54.7</v>
      </c>
      <c r="Q481">
        <v>28.8</v>
      </c>
      <c r="R481">
        <v>23.2</v>
      </c>
      <c r="S481">
        <v>35</v>
      </c>
      <c r="T481">
        <v>34.200000000000003</v>
      </c>
      <c r="U481">
        <v>20.5</v>
      </c>
      <c r="V481">
        <v>14.8</v>
      </c>
      <c r="W481">
        <v>25</v>
      </c>
      <c r="X481">
        <v>61.4</v>
      </c>
      <c r="Y481">
        <v>167.6</v>
      </c>
      <c r="Z481">
        <v>0</v>
      </c>
    </row>
    <row r="482" spans="1:26">
      <c r="A482">
        <v>481</v>
      </c>
      <c r="B482">
        <v>34</v>
      </c>
      <c r="C482">
        <v>25.9</v>
      </c>
      <c r="D482">
        <v>29.4</v>
      </c>
      <c r="E482">
        <v>20.2</v>
      </c>
      <c r="F482">
        <v>24.2</v>
      </c>
      <c r="G482">
        <v>11.4</v>
      </c>
      <c r="H482">
        <v>9.6</v>
      </c>
      <c r="I482">
        <v>16.600000000000001</v>
      </c>
      <c r="J482">
        <v>12.6</v>
      </c>
      <c r="K482">
        <v>95</v>
      </c>
      <c r="L482">
        <v>86.4</v>
      </c>
      <c r="M482">
        <v>67.400000000000006</v>
      </c>
      <c r="N482">
        <v>86.7</v>
      </c>
      <c r="O482">
        <v>98.4</v>
      </c>
      <c r="P482">
        <v>59.1</v>
      </c>
      <c r="Q482">
        <v>29.3</v>
      </c>
      <c r="R482">
        <v>23.1</v>
      </c>
      <c r="S482">
        <v>35.6</v>
      </c>
      <c r="T482">
        <v>37.4</v>
      </c>
      <c r="U482">
        <v>22.5</v>
      </c>
      <c r="V482">
        <v>14.4</v>
      </c>
      <c r="W482">
        <v>38</v>
      </c>
      <c r="X482">
        <v>58.2</v>
      </c>
      <c r="Y482">
        <v>154.9</v>
      </c>
      <c r="Z482">
        <v>0</v>
      </c>
    </row>
    <row r="483" spans="1:26">
      <c r="A483">
        <v>482</v>
      </c>
      <c r="B483">
        <v>34.9</v>
      </c>
      <c r="C483">
        <v>31.3</v>
      </c>
      <c r="D483">
        <v>31.7</v>
      </c>
      <c r="E483">
        <v>20.9</v>
      </c>
      <c r="F483">
        <v>31.5</v>
      </c>
      <c r="G483">
        <v>13</v>
      </c>
      <c r="H483">
        <v>9.6</v>
      </c>
      <c r="I483">
        <v>17.8</v>
      </c>
      <c r="J483">
        <v>13.7</v>
      </c>
      <c r="K483">
        <v>115.6</v>
      </c>
      <c r="L483">
        <v>109</v>
      </c>
      <c r="M483">
        <v>94.2</v>
      </c>
      <c r="N483">
        <v>110.5</v>
      </c>
      <c r="O483">
        <v>103.5</v>
      </c>
      <c r="P483">
        <v>57.8</v>
      </c>
      <c r="Q483">
        <v>35.700000000000003</v>
      </c>
      <c r="R483">
        <v>25.6</v>
      </c>
      <c r="S483">
        <v>34.799999999999997</v>
      </c>
      <c r="T483">
        <v>35.5</v>
      </c>
      <c r="U483">
        <v>19.5</v>
      </c>
      <c r="V483">
        <v>15</v>
      </c>
      <c r="W483">
        <v>37</v>
      </c>
      <c r="X483">
        <v>81.8</v>
      </c>
      <c r="Y483">
        <v>162.6</v>
      </c>
      <c r="Z483">
        <v>0</v>
      </c>
    </row>
    <row r="484" spans="1:26">
      <c r="A484">
        <v>483</v>
      </c>
      <c r="B484">
        <v>35.799999999999997</v>
      </c>
      <c r="C484">
        <v>31.5</v>
      </c>
      <c r="D484">
        <v>32.6</v>
      </c>
      <c r="E484">
        <v>17.5</v>
      </c>
      <c r="F484">
        <v>25.2</v>
      </c>
      <c r="G484">
        <v>12.9</v>
      </c>
      <c r="H484">
        <v>9.8000000000000007</v>
      </c>
      <c r="I484">
        <v>17.899999999999999</v>
      </c>
      <c r="J484">
        <v>13.4</v>
      </c>
      <c r="K484">
        <v>99.3</v>
      </c>
      <c r="L484">
        <v>86.2</v>
      </c>
      <c r="M484">
        <v>67</v>
      </c>
      <c r="N484">
        <v>85.3</v>
      </c>
      <c r="O484">
        <v>96.7</v>
      </c>
      <c r="P484">
        <v>56.2</v>
      </c>
      <c r="Q484">
        <v>27</v>
      </c>
      <c r="R484">
        <v>22.3</v>
      </c>
      <c r="S484">
        <v>37</v>
      </c>
      <c r="T484">
        <v>33</v>
      </c>
      <c r="U484">
        <v>21.6</v>
      </c>
      <c r="V484">
        <v>15</v>
      </c>
      <c r="W484">
        <v>25</v>
      </c>
      <c r="X484">
        <v>63.6</v>
      </c>
      <c r="Y484">
        <v>175.3</v>
      </c>
      <c r="Z484">
        <v>0</v>
      </c>
    </row>
    <row r="485" spans="1:26">
      <c r="A485">
        <v>484</v>
      </c>
      <c r="B485">
        <v>36.5</v>
      </c>
      <c r="C485">
        <v>27.5</v>
      </c>
      <c r="D485">
        <v>30.8</v>
      </c>
      <c r="E485">
        <v>18.5</v>
      </c>
      <c r="F485">
        <v>24.5</v>
      </c>
      <c r="G485">
        <v>11.6</v>
      </c>
      <c r="H485">
        <v>9.6</v>
      </c>
      <c r="I485">
        <v>17</v>
      </c>
      <c r="J485">
        <v>11.7</v>
      </c>
      <c r="K485">
        <v>93.1</v>
      </c>
      <c r="L485">
        <v>85.3</v>
      </c>
      <c r="M485">
        <v>69.5</v>
      </c>
      <c r="N485">
        <v>86.2</v>
      </c>
      <c r="O485">
        <v>90.6</v>
      </c>
      <c r="P485">
        <v>51.7</v>
      </c>
      <c r="Q485">
        <v>24.4</v>
      </c>
      <c r="R485">
        <v>22.1</v>
      </c>
      <c r="S485">
        <v>33.9</v>
      </c>
      <c r="T485">
        <v>30.8</v>
      </c>
      <c r="U485">
        <v>19.899999999999999</v>
      </c>
      <c r="V485">
        <v>14.1</v>
      </c>
      <c r="W485">
        <v>37</v>
      </c>
      <c r="X485">
        <v>53.4</v>
      </c>
      <c r="Y485">
        <v>171.4</v>
      </c>
      <c r="Z485">
        <v>0</v>
      </c>
    </row>
    <row r="486" spans="1:26">
      <c r="A486">
        <v>485</v>
      </c>
      <c r="B486">
        <v>32.9</v>
      </c>
      <c r="C486">
        <v>26.8</v>
      </c>
      <c r="D486">
        <v>28.7</v>
      </c>
      <c r="E486">
        <v>16.3</v>
      </c>
      <c r="F486">
        <v>24.4</v>
      </c>
      <c r="G486">
        <v>11</v>
      </c>
      <c r="H486">
        <v>8.6</v>
      </c>
      <c r="I486">
        <v>16.399999999999999</v>
      </c>
      <c r="J486">
        <v>12.6</v>
      </c>
      <c r="K486">
        <v>94.9</v>
      </c>
      <c r="L486">
        <v>84.2</v>
      </c>
      <c r="M486">
        <v>66.400000000000006</v>
      </c>
      <c r="N486">
        <v>79.3</v>
      </c>
      <c r="O486">
        <v>92</v>
      </c>
      <c r="P486">
        <v>53.4</v>
      </c>
      <c r="Q486">
        <v>24.9</v>
      </c>
      <c r="R486">
        <v>22.3</v>
      </c>
      <c r="S486">
        <v>32.5</v>
      </c>
      <c r="T486">
        <v>31.7</v>
      </c>
      <c r="U486">
        <v>21.7</v>
      </c>
      <c r="V486">
        <v>13.4</v>
      </c>
      <c r="W486">
        <v>27</v>
      </c>
      <c r="X486">
        <v>54.5</v>
      </c>
      <c r="Y486">
        <v>157.5</v>
      </c>
      <c r="Z486">
        <v>0</v>
      </c>
    </row>
    <row r="487" spans="1:26">
      <c r="A487">
        <v>486</v>
      </c>
      <c r="B487">
        <v>36.9</v>
      </c>
      <c r="C487">
        <v>28.5</v>
      </c>
      <c r="D487">
        <v>31.5</v>
      </c>
      <c r="E487">
        <v>15.6</v>
      </c>
      <c r="F487">
        <v>27.8</v>
      </c>
      <c r="G487">
        <v>11.6</v>
      </c>
      <c r="H487">
        <v>9.8000000000000007</v>
      </c>
      <c r="I487">
        <v>17.2</v>
      </c>
      <c r="J487">
        <v>12.9</v>
      </c>
      <c r="K487">
        <v>100</v>
      </c>
      <c r="L487">
        <v>83.7</v>
      </c>
      <c r="M487">
        <v>67.599999999999994</v>
      </c>
      <c r="N487">
        <v>84.1</v>
      </c>
      <c r="O487">
        <v>90.4</v>
      </c>
      <c r="P487">
        <v>52.4</v>
      </c>
      <c r="Q487">
        <v>25.6</v>
      </c>
      <c r="R487">
        <v>23</v>
      </c>
      <c r="S487">
        <v>34.5</v>
      </c>
      <c r="T487">
        <v>32.5</v>
      </c>
      <c r="U487">
        <v>21.7</v>
      </c>
      <c r="V487">
        <v>14.6</v>
      </c>
      <c r="W487">
        <v>27</v>
      </c>
      <c r="X487">
        <v>53.6</v>
      </c>
      <c r="Y487">
        <v>165.1</v>
      </c>
      <c r="Z487">
        <v>0</v>
      </c>
    </row>
    <row r="488" spans="1:26">
      <c r="A488">
        <v>487</v>
      </c>
      <c r="B488">
        <v>35.799999999999997</v>
      </c>
      <c r="C488">
        <v>29.4</v>
      </c>
      <c r="D488">
        <v>32</v>
      </c>
      <c r="E488">
        <v>18</v>
      </c>
      <c r="F488">
        <v>25.9</v>
      </c>
      <c r="G488">
        <v>11.8</v>
      </c>
      <c r="H488">
        <v>9.8000000000000007</v>
      </c>
      <c r="I488">
        <v>18</v>
      </c>
      <c r="J488">
        <v>12.7</v>
      </c>
      <c r="K488">
        <v>98.6</v>
      </c>
      <c r="L488">
        <v>86.5</v>
      </c>
      <c r="M488">
        <v>66.599999999999994</v>
      </c>
      <c r="N488">
        <v>87.5</v>
      </c>
      <c r="O488">
        <v>96.7</v>
      </c>
      <c r="P488">
        <v>59.3</v>
      </c>
      <c r="Q488">
        <v>27.3</v>
      </c>
      <c r="R488">
        <v>24</v>
      </c>
      <c r="S488">
        <v>36</v>
      </c>
      <c r="T488">
        <v>34.9</v>
      </c>
      <c r="U488">
        <v>21.4</v>
      </c>
      <c r="V488">
        <v>14.6</v>
      </c>
      <c r="W488">
        <v>20</v>
      </c>
      <c r="X488">
        <v>60</v>
      </c>
      <c r="Y488">
        <v>160</v>
      </c>
      <c r="Z488">
        <v>0</v>
      </c>
    </row>
    <row r="489" spans="1:26">
      <c r="A489">
        <v>488</v>
      </c>
      <c r="B489">
        <v>39.4</v>
      </c>
      <c r="C489">
        <v>28.3</v>
      </c>
      <c r="D489">
        <v>30.2</v>
      </c>
      <c r="E489">
        <v>21.6</v>
      </c>
      <c r="F489">
        <v>29.7</v>
      </c>
      <c r="G489">
        <v>12.8</v>
      </c>
      <c r="H489">
        <v>10.5</v>
      </c>
      <c r="I489">
        <v>19.5</v>
      </c>
      <c r="J489">
        <v>14.4</v>
      </c>
      <c r="K489">
        <v>107.2</v>
      </c>
      <c r="L489">
        <v>98.2</v>
      </c>
      <c r="M489">
        <v>69.7</v>
      </c>
      <c r="N489">
        <v>86</v>
      </c>
      <c r="O489">
        <v>94.9</v>
      </c>
      <c r="P489">
        <v>59.1</v>
      </c>
      <c r="Q489">
        <v>29.9</v>
      </c>
      <c r="R489">
        <v>25</v>
      </c>
      <c r="S489">
        <v>37.700000000000003</v>
      </c>
      <c r="T489">
        <v>37.700000000000003</v>
      </c>
      <c r="U489">
        <v>23.7</v>
      </c>
      <c r="V489">
        <v>16.2</v>
      </c>
      <c r="W489">
        <v>19</v>
      </c>
      <c r="X489">
        <v>73.599999999999994</v>
      </c>
      <c r="Y489">
        <v>174</v>
      </c>
      <c r="Z489">
        <v>0</v>
      </c>
    </row>
    <row r="490" spans="1:26">
      <c r="A490">
        <v>489</v>
      </c>
      <c r="B490">
        <v>36.5</v>
      </c>
      <c r="C490">
        <v>28.3</v>
      </c>
      <c r="D490">
        <v>29.7</v>
      </c>
      <c r="E490">
        <v>17.7</v>
      </c>
      <c r="F490">
        <v>26.4</v>
      </c>
      <c r="G490">
        <v>12</v>
      </c>
      <c r="H490">
        <v>10</v>
      </c>
      <c r="I490">
        <v>17.100000000000001</v>
      </c>
      <c r="J490">
        <v>12.8</v>
      </c>
      <c r="K490">
        <v>98.3</v>
      </c>
      <c r="L490">
        <v>88</v>
      </c>
      <c r="M490">
        <v>72</v>
      </c>
      <c r="N490">
        <v>86</v>
      </c>
      <c r="O490">
        <v>95.5</v>
      </c>
      <c r="P490">
        <v>57.3</v>
      </c>
      <c r="Q490">
        <v>27.6</v>
      </c>
      <c r="R490">
        <v>23.3</v>
      </c>
      <c r="S490">
        <v>35.200000000000003</v>
      </c>
      <c r="T490">
        <v>31.9</v>
      </c>
      <c r="U490">
        <v>19.600000000000001</v>
      </c>
      <c r="V490">
        <v>15.4</v>
      </c>
      <c r="W490">
        <v>32</v>
      </c>
      <c r="X490">
        <v>61.4</v>
      </c>
      <c r="Y490">
        <v>162.6</v>
      </c>
      <c r="Z490">
        <v>0</v>
      </c>
    </row>
    <row r="491" spans="1:26">
      <c r="A491">
        <v>490</v>
      </c>
      <c r="B491">
        <v>35.799999999999997</v>
      </c>
      <c r="C491">
        <v>27.3</v>
      </c>
      <c r="D491">
        <v>28.5</v>
      </c>
      <c r="E491">
        <v>18.2</v>
      </c>
      <c r="F491">
        <v>23.5</v>
      </c>
      <c r="G491">
        <v>11.2</v>
      </c>
      <c r="H491">
        <v>10.199999999999999</v>
      </c>
      <c r="I491">
        <v>17.5</v>
      </c>
      <c r="J491">
        <v>12.9</v>
      </c>
      <c r="K491">
        <v>92.4</v>
      </c>
      <c r="L491">
        <v>80.400000000000006</v>
      </c>
      <c r="M491">
        <v>64.5</v>
      </c>
      <c r="N491">
        <v>81.7</v>
      </c>
      <c r="O491">
        <v>88.4</v>
      </c>
      <c r="P491">
        <v>52.4</v>
      </c>
      <c r="Q491">
        <v>25.5</v>
      </c>
      <c r="R491">
        <v>23</v>
      </c>
      <c r="S491">
        <v>34.5</v>
      </c>
      <c r="T491">
        <v>32.700000000000003</v>
      </c>
      <c r="U491">
        <v>20.3</v>
      </c>
      <c r="V491">
        <v>14.9</v>
      </c>
      <c r="W491">
        <v>26</v>
      </c>
      <c r="X491">
        <v>55.5</v>
      </c>
      <c r="Y491">
        <v>174</v>
      </c>
      <c r="Z491">
        <v>0</v>
      </c>
    </row>
    <row r="492" spans="1:26">
      <c r="A492">
        <v>491</v>
      </c>
      <c r="B492">
        <v>34.4</v>
      </c>
      <c r="C492">
        <v>29.7</v>
      </c>
      <c r="D492">
        <v>31.7</v>
      </c>
      <c r="E492">
        <v>17.5</v>
      </c>
      <c r="F492">
        <v>24.7</v>
      </c>
      <c r="G492">
        <v>12.6</v>
      </c>
      <c r="H492">
        <v>10.199999999999999</v>
      </c>
      <c r="I492">
        <v>17.7</v>
      </c>
      <c r="J492">
        <v>12.4</v>
      </c>
      <c r="K492">
        <v>93</v>
      </c>
      <c r="L492">
        <v>86</v>
      </c>
      <c r="M492">
        <v>72.3</v>
      </c>
      <c r="N492">
        <v>91.7</v>
      </c>
      <c r="O492">
        <v>97.8</v>
      </c>
      <c r="P492">
        <v>59.1</v>
      </c>
      <c r="Q492">
        <v>31</v>
      </c>
      <c r="R492">
        <v>26.3</v>
      </c>
      <c r="S492">
        <v>39.9</v>
      </c>
      <c r="T492">
        <v>39.700000000000003</v>
      </c>
      <c r="U492">
        <v>21.6</v>
      </c>
      <c r="V492">
        <v>15.4</v>
      </c>
      <c r="W492">
        <v>56</v>
      </c>
      <c r="X492">
        <v>63.6</v>
      </c>
      <c r="Y492">
        <v>162.6</v>
      </c>
      <c r="Z492">
        <v>0</v>
      </c>
    </row>
    <row r="493" spans="1:26">
      <c r="A493">
        <v>492</v>
      </c>
      <c r="B493">
        <v>36.5</v>
      </c>
      <c r="C493">
        <v>26.6</v>
      </c>
      <c r="D493">
        <v>30.8</v>
      </c>
      <c r="E493">
        <v>16</v>
      </c>
      <c r="F493">
        <v>24.9</v>
      </c>
      <c r="G493">
        <v>12.6</v>
      </c>
      <c r="H493">
        <v>10.7</v>
      </c>
      <c r="I493">
        <v>17</v>
      </c>
      <c r="J493">
        <v>13</v>
      </c>
      <c r="K493">
        <v>99.5</v>
      </c>
      <c r="L493">
        <v>86.4</v>
      </c>
      <c r="M493">
        <v>69.099999999999994</v>
      </c>
      <c r="N493">
        <v>87.8</v>
      </c>
      <c r="O493">
        <v>95.4</v>
      </c>
      <c r="P493">
        <v>59.5</v>
      </c>
      <c r="Q493">
        <v>28.3</v>
      </c>
      <c r="R493">
        <v>24.7</v>
      </c>
      <c r="S493">
        <v>35.6</v>
      </c>
      <c r="T493">
        <v>34.6</v>
      </c>
      <c r="U493">
        <v>23</v>
      </c>
      <c r="V493">
        <v>16.600000000000001</v>
      </c>
      <c r="W493">
        <v>23</v>
      </c>
      <c r="X493">
        <v>60.9</v>
      </c>
      <c r="Y493">
        <v>161.30000000000001</v>
      </c>
      <c r="Z493">
        <v>0</v>
      </c>
    </row>
    <row r="494" spans="1:26">
      <c r="A494">
        <v>493</v>
      </c>
      <c r="B494">
        <v>38.5</v>
      </c>
      <c r="C494">
        <v>25.6</v>
      </c>
      <c r="D494">
        <v>31.7</v>
      </c>
      <c r="E494">
        <v>17</v>
      </c>
      <c r="F494">
        <v>25.6</v>
      </c>
      <c r="G494">
        <v>11.8</v>
      </c>
      <c r="H494">
        <v>10.199999999999999</v>
      </c>
      <c r="I494">
        <v>16.8</v>
      </c>
      <c r="J494">
        <v>12.9</v>
      </c>
      <c r="K494">
        <v>92.8</v>
      </c>
      <c r="L494">
        <v>87.6</v>
      </c>
      <c r="M494">
        <v>74.7</v>
      </c>
      <c r="N494">
        <v>77</v>
      </c>
      <c r="O494">
        <v>97.7</v>
      </c>
      <c r="P494">
        <v>57</v>
      </c>
      <c r="Q494">
        <v>28.1</v>
      </c>
      <c r="R494">
        <v>23.1</v>
      </c>
      <c r="S494">
        <v>34.4</v>
      </c>
      <c r="T494">
        <v>32.700000000000003</v>
      </c>
      <c r="U494">
        <v>20.9</v>
      </c>
      <c r="V494">
        <v>15.2</v>
      </c>
      <c r="W494">
        <v>19</v>
      </c>
      <c r="X494">
        <v>60</v>
      </c>
      <c r="Y494">
        <v>156.19999999999999</v>
      </c>
      <c r="Z494">
        <v>0</v>
      </c>
    </row>
    <row r="495" spans="1:26">
      <c r="A495">
        <v>494</v>
      </c>
      <c r="B495">
        <v>35.299999999999997</v>
      </c>
      <c r="C495">
        <v>25.4</v>
      </c>
      <c r="D495">
        <v>28.5</v>
      </c>
      <c r="E495">
        <v>15.1</v>
      </c>
      <c r="F495">
        <v>24.9</v>
      </c>
      <c r="G495">
        <v>10.6</v>
      </c>
      <c r="H495">
        <v>10.4</v>
      </c>
      <c r="I495">
        <v>17</v>
      </c>
      <c r="J495">
        <v>12.6</v>
      </c>
      <c r="K495">
        <v>95.9</v>
      </c>
      <c r="L495">
        <v>80.900000000000006</v>
      </c>
      <c r="M495">
        <v>60.8</v>
      </c>
      <c r="N495">
        <v>77.400000000000006</v>
      </c>
      <c r="O495">
        <v>84.6</v>
      </c>
      <c r="P495">
        <v>51</v>
      </c>
      <c r="Q495">
        <v>26.8</v>
      </c>
      <c r="R495">
        <v>22.8</v>
      </c>
      <c r="S495">
        <v>34.4</v>
      </c>
      <c r="T495">
        <v>33.1</v>
      </c>
      <c r="U495">
        <v>21</v>
      </c>
      <c r="V495">
        <v>15.4</v>
      </c>
      <c r="W495">
        <v>31</v>
      </c>
      <c r="X495">
        <v>46.8</v>
      </c>
      <c r="Y495">
        <v>149.9</v>
      </c>
      <c r="Z495">
        <v>0</v>
      </c>
    </row>
    <row r="496" spans="1:26">
      <c r="A496">
        <v>495</v>
      </c>
      <c r="B496">
        <v>36.200000000000003</v>
      </c>
      <c r="C496">
        <v>28.7</v>
      </c>
      <c r="D496">
        <v>27.8</v>
      </c>
      <c r="E496">
        <v>16</v>
      </c>
      <c r="F496">
        <v>23.7</v>
      </c>
      <c r="G496">
        <v>12.4</v>
      </c>
      <c r="H496">
        <v>10.199999999999999</v>
      </c>
      <c r="I496">
        <v>17.899999999999999</v>
      </c>
      <c r="J496">
        <v>13.2</v>
      </c>
      <c r="K496">
        <v>96.1</v>
      </c>
      <c r="L496">
        <v>82.1</v>
      </c>
      <c r="M496">
        <v>66.900000000000006</v>
      </c>
      <c r="N496">
        <v>82.4</v>
      </c>
      <c r="O496">
        <v>91.6</v>
      </c>
      <c r="P496">
        <v>53.4</v>
      </c>
      <c r="Q496">
        <v>26.2</v>
      </c>
      <c r="R496">
        <v>22.6</v>
      </c>
      <c r="S496">
        <v>35</v>
      </c>
      <c r="T496">
        <v>35.200000000000003</v>
      </c>
      <c r="U496">
        <v>22.4</v>
      </c>
      <c r="V496">
        <v>15.2</v>
      </c>
      <c r="W496">
        <v>34</v>
      </c>
      <c r="X496">
        <v>57.3</v>
      </c>
      <c r="Y496">
        <v>169.5</v>
      </c>
      <c r="Z496">
        <v>0</v>
      </c>
    </row>
    <row r="497" spans="1:26">
      <c r="A497">
        <v>496</v>
      </c>
      <c r="B497">
        <v>34.9</v>
      </c>
      <c r="C497">
        <v>28.7</v>
      </c>
      <c r="D497">
        <v>32.9</v>
      </c>
      <c r="E497">
        <v>16.8</v>
      </c>
      <c r="F497">
        <v>26.8</v>
      </c>
      <c r="G497">
        <v>13.4</v>
      </c>
      <c r="H497">
        <v>10.8</v>
      </c>
      <c r="I497">
        <v>17.899999999999999</v>
      </c>
      <c r="J497">
        <v>12.9</v>
      </c>
      <c r="K497">
        <v>98.5</v>
      </c>
      <c r="L497">
        <v>89.3</v>
      </c>
      <c r="M497">
        <v>68.8</v>
      </c>
      <c r="N497">
        <v>90.8</v>
      </c>
      <c r="O497">
        <v>103.3</v>
      </c>
      <c r="P497">
        <v>63</v>
      </c>
      <c r="Q497">
        <v>29.6</v>
      </c>
      <c r="R497">
        <v>25.1</v>
      </c>
      <c r="S497">
        <v>34.4</v>
      </c>
      <c r="T497">
        <v>35</v>
      </c>
      <c r="U497">
        <v>21</v>
      </c>
      <c r="V497">
        <v>15.9</v>
      </c>
      <c r="W497">
        <v>34</v>
      </c>
      <c r="X497">
        <v>64.099999999999994</v>
      </c>
      <c r="Y497">
        <v>160</v>
      </c>
      <c r="Z497">
        <v>0</v>
      </c>
    </row>
    <row r="498" spans="1:26">
      <c r="A498">
        <v>497</v>
      </c>
      <c r="B498">
        <v>38.700000000000003</v>
      </c>
      <c r="C498">
        <v>29.7</v>
      </c>
      <c r="D498">
        <v>32</v>
      </c>
      <c r="E498">
        <v>15.8</v>
      </c>
      <c r="F498">
        <v>26.4</v>
      </c>
      <c r="G498">
        <v>12.8</v>
      </c>
      <c r="H498">
        <v>10.5</v>
      </c>
      <c r="I498">
        <v>18.399999999999999</v>
      </c>
      <c r="J498">
        <v>13.8</v>
      </c>
      <c r="K498">
        <v>103.8</v>
      </c>
      <c r="L498">
        <v>85.3</v>
      </c>
      <c r="M498">
        <v>63.7</v>
      </c>
      <c r="N498">
        <v>85.3</v>
      </c>
      <c r="O498">
        <v>96.3</v>
      </c>
      <c r="P498">
        <v>55.5</v>
      </c>
      <c r="Q498">
        <v>26.4</v>
      </c>
      <c r="R498">
        <v>23</v>
      </c>
      <c r="S498">
        <v>36.5</v>
      </c>
      <c r="T498">
        <v>34.1</v>
      </c>
      <c r="U498">
        <v>21.3</v>
      </c>
      <c r="V498">
        <v>15</v>
      </c>
      <c r="W498">
        <v>24</v>
      </c>
      <c r="X498">
        <v>63.6</v>
      </c>
      <c r="Y498">
        <v>175.3</v>
      </c>
      <c r="Z498">
        <v>0</v>
      </c>
    </row>
    <row r="499" spans="1:26">
      <c r="A499">
        <v>498</v>
      </c>
      <c r="B499">
        <v>37.6</v>
      </c>
      <c r="C499">
        <v>25.2</v>
      </c>
      <c r="D499">
        <v>29</v>
      </c>
      <c r="E499">
        <v>19.2</v>
      </c>
      <c r="F499">
        <v>27.1</v>
      </c>
      <c r="G499">
        <v>14</v>
      </c>
      <c r="H499">
        <v>11</v>
      </c>
      <c r="I499">
        <v>18.899999999999999</v>
      </c>
      <c r="J499">
        <v>13.2</v>
      </c>
      <c r="K499">
        <v>105</v>
      </c>
      <c r="L499">
        <v>89</v>
      </c>
      <c r="M499">
        <v>71.2</v>
      </c>
      <c r="N499">
        <v>86.1</v>
      </c>
      <c r="O499">
        <v>93.5</v>
      </c>
      <c r="P499">
        <v>56.1</v>
      </c>
      <c r="Q499">
        <v>30.2</v>
      </c>
      <c r="R499">
        <v>24.4</v>
      </c>
      <c r="S499">
        <v>37</v>
      </c>
      <c r="T499">
        <v>37.5</v>
      </c>
      <c r="U499">
        <v>22.6</v>
      </c>
      <c r="V499">
        <v>15.7</v>
      </c>
      <c r="W499">
        <v>22</v>
      </c>
      <c r="X499">
        <v>67.3</v>
      </c>
      <c r="Y499">
        <v>169.5</v>
      </c>
      <c r="Z499">
        <v>0</v>
      </c>
    </row>
    <row r="500" spans="1:26">
      <c r="A500">
        <v>499</v>
      </c>
      <c r="B500">
        <v>34.700000000000003</v>
      </c>
      <c r="C500">
        <v>29.4</v>
      </c>
      <c r="D500">
        <v>33.5</v>
      </c>
      <c r="E500">
        <v>17.7</v>
      </c>
      <c r="F500">
        <v>25.4</v>
      </c>
      <c r="G500">
        <v>12.4</v>
      </c>
      <c r="H500">
        <v>10.8</v>
      </c>
      <c r="I500">
        <v>20.2</v>
      </c>
      <c r="J500">
        <v>12.8</v>
      </c>
      <c r="K500">
        <v>100.2</v>
      </c>
      <c r="L500">
        <v>94.1</v>
      </c>
      <c r="M500">
        <v>79.599999999999994</v>
      </c>
      <c r="N500">
        <v>103.5</v>
      </c>
      <c r="O500">
        <v>104.3</v>
      </c>
      <c r="P500">
        <v>66.5</v>
      </c>
      <c r="Q500">
        <v>36.9</v>
      </c>
      <c r="R500">
        <v>29</v>
      </c>
      <c r="S500">
        <v>40.299999999999997</v>
      </c>
      <c r="T500">
        <v>37.9</v>
      </c>
      <c r="U500">
        <v>24.6</v>
      </c>
      <c r="V500">
        <v>16.399999999999999</v>
      </c>
      <c r="W500">
        <v>34</v>
      </c>
      <c r="X500">
        <v>75.5</v>
      </c>
      <c r="Y500">
        <v>160</v>
      </c>
      <c r="Z500">
        <v>0</v>
      </c>
    </row>
    <row r="501" spans="1:26">
      <c r="A501">
        <v>500</v>
      </c>
      <c r="B501">
        <v>37.799999999999997</v>
      </c>
      <c r="C501">
        <v>29.7</v>
      </c>
      <c r="D501">
        <v>31.3</v>
      </c>
      <c r="E501">
        <v>18.5</v>
      </c>
      <c r="F501">
        <v>26.6</v>
      </c>
      <c r="G501">
        <v>13.4</v>
      </c>
      <c r="H501">
        <v>11.2</v>
      </c>
      <c r="I501">
        <v>18.399999999999999</v>
      </c>
      <c r="J501">
        <v>14.2</v>
      </c>
      <c r="K501">
        <v>99.1</v>
      </c>
      <c r="L501">
        <v>90.8</v>
      </c>
      <c r="M501">
        <v>77.900000000000006</v>
      </c>
      <c r="N501">
        <v>90.6</v>
      </c>
      <c r="O501">
        <v>96.3</v>
      </c>
      <c r="P501">
        <v>56.2</v>
      </c>
      <c r="Q501">
        <v>28.1</v>
      </c>
      <c r="R501">
        <v>24.3</v>
      </c>
      <c r="S501">
        <v>38.200000000000003</v>
      </c>
      <c r="T501">
        <v>36.6</v>
      </c>
      <c r="U501">
        <v>22.3</v>
      </c>
      <c r="V501">
        <v>15.4</v>
      </c>
      <c r="W501">
        <v>30</v>
      </c>
      <c r="X501">
        <v>68.2</v>
      </c>
      <c r="Y501">
        <v>172.7</v>
      </c>
      <c r="Z501">
        <v>0</v>
      </c>
    </row>
    <row r="502" spans="1:26">
      <c r="A502">
        <v>501</v>
      </c>
      <c r="B502">
        <v>39.799999999999997</v>
      </c>
      <c r="C502">
        <v>27.5</v>
      </c>
      <c r="D502">
        <v>31.5</v>
      </c>
      <c r="E502">
        <v>19.399999999999999</v>
      </c>
      <c r="F502">
        <v>29</v>
      </c>
      <c r="G502">
        <v>13.1</v>
      </c>
      <c r="H502">
        <v>10.4</v>
      </c>
      <c r="I502">
        <v>17.600000000000001</v>
      </c>
      <c r="J502">
        <v>13.8</v>
      </c>
      <c r="K502">
        <v>107.6</v>
      </c>
      <c r="L502">
        <v>97</v>
      </c>
      <c r="M502">
        <v>69.599999999999994</v>
      </c>
      <c r="N502">
        <v>90.2</v>
      </c>
      <c r="O502">
        <v>98.3</v>
      </c>
      <c r="P502">
        <v>56.3</v>
      </c>
      <c r="Q502">
        <v>32</v>
      </c>
      <c r="R502">
        <v>25.1</v>
      </c>
      <c r="S502">
        <v>32.299999999999997</v>
      </c>
      <c r="T502">
        <v>33.799999999999997</v>
      </c>
      <c r="U502">
        <v>20.8</v>
      </c>
      <c r="V502">
        <v>15.9</v>
      </c>
      <c r="W502">
        <v>32</v>
      </c>
      <c r="X502">
        <v>61.4</v>
      </c>
      <c r="Y502">
        <v>162.6</v>
      </c>
      <c r="Z502">
        <v>0</v>
      </c>
    </row>
    <row r="503" spans="1:26">
      <c r="A503">
        <v>502</v>
      </c>
      <c r="B503">
        <v>36.5</v>
      </c>
      <c r="C503">
        <v>29.7</v>
      </c>
      <c r="D503">
        <v>34</v>
      </c>
      <c r="E503">
        <v>20.2</v>
      </c>
      <c r="F503">
        <v>28.5</v>
      </c>
      <c r="G503">
        <v>13.3</v>
      </c>
      <c r="H503">
        <v>9.8000000000000007</v>
      </c>
      <c r="I503">
        <v>18.899999999999999</v>
      </c>
      <c r="J503">
        <v>12.4</v>
      </c>
      <c r="K503">
        <v>104</v>
      </c>
      <c r="L503">
        <v>95.4</v>
      </c>
      <c r="M503">
        <v>86</v>
      </c>
      <c r="N503">
        <v>107.1</v>
      </c>
      <c r="O503">
        <v>112.1</v>
      </c>
      <c r="P503">
        <v>64.400000000000006</v>
      </c>
      <c r="Q503">
        <v>32.299999999999997</v>
      </c>
      <c r="R503">
        <v>26.4</v>
      </c>
      <c r="S503">
        <v>35.700000000000003</v>
      </c>
      <c r="T503">
        <v>37</v>
      </c>
      <c r="U503">
        <v>21.4</v>
      </c>
      <c r="V503">
        <v>15.8</v>
      </c>
      <c r="W503">
        <v>40</v>
      </c>
      <c r="X503">
        <v>76.8</v>
      </c>
      <c r="Y503">
        <v>157.5</v>
      </c>
      <c r="Z503">
        <v>0</v>
      </c>
    </row>
    <row r="504" spans="1:26">
      <c r="A504">
        <v>503</v>
      </c>
      <c r="B504">
        <v>38</v>
      </c>
      <c r="C504">
        <v>30.4</v>
      </c>
      <c r="D504">
        <v>32.9</v>
      </c>
      <c r="E504">
        <v>17</v>
      </c>
      <c r="F504">
        <v>27.1</v>
      </c>
      <c r="G504">
        <v>12.9</v>
      </c>
      <c r="H504">
        <v>10.4</v>
      </c>
      <c r="I504">
        <v>19.5</v>
      </c>
      <c r="J504">
        <v>14.4</v>
      </c>
      <c r="K504">
        <v>108.4</v>
      </c>
      <c r="L504">
        <v>91.8</v>
      </c>
      <c r="M504">
        <v>69.900000000000006</v>
      </c>
      <c r="N504">
        <v>90.4</v>
      </c>
      <c r="O504">
        <v>101</v>
      </c>
      <c r="P504">
        <v>60.6</v>
      </c>
      <c r="Q504">
        <v>30.3</v>
      </c>
      <c r="R504">
        <v>25.4</v>
      </c>
      <c r="S504">
        <v>37.700000000000003</v>
      </c>
      <c r="T504">
        <v>37.9</v>
      </c>
      <c r="U504">
        <v>22.4</v>
      </c>
      <c r="V504">
        <v>15.4</v>
      </c>
      <c r="W504">
        <v>29</v>
      </c>
      <c r="X504">
        <v>71.8</v>
      </c>
      <c r="Y504">
        <v>176.5</v>
      </c>
      <c r="Z504">
        <v>0</v>
      </c>
    </row>
    <row r="505" spans="1:26">
      <c r="A505">
        <v>504</v>
      </c>
      <c r="B505">
        <v>35.299999999999997</v>
      </c>
      <c r="C505">
        <v>28.7</v>
      </c>
      <c r="D505">
        <v>30.4</v>
      </c>
      <c r="E505">
        <v>17.7</v>
      </c>
      <c r="F505">
        <v>25.6</v>
      </c>
      <c r="G505">
        <v>12.4</v>
      </c>
      <c r="H505">
        <v>9.8000000000000007</v>
      </c>
      <c r="I505">
        <v>17.3</v>
      </c>
      <c r="J505">
        <v>13.6</v>
      </c>
      <c r="K505">
        <v>99.3</v>
      </c>
      <c r="L505">
        <v>87.3</v>
      </c>
      <c r="M505">
        <v>63.5</v>
      </c>
      <c r="N505">
        <v>79.2</v>
      </c>
      <c r="O505">
        <v>89.5</v>
      </c>
      <c r="P505">
        <v>55.2</v>
      </c>
      <c r="Q505">
        <v>30.1</v>
      </c>
      <c r="R505">
        <v>23.6</v>
      </c>
      <c r="S505">
        <v>35.6</v>
      </c>
      <c r="T505">
        <v>33.299999999999997</v>
      </c>
      <c r="U505">
        <v>22.4</v>
      </c>
      <c r="V505">
        <v>15.2</v>
      </c>
      <c r="W505">
        <v>21</v>
      </c>
      <c r="X505">
        <v>55.5</v>
      </c>
      <c r="Y505">
        <v>164.4</v>
      </c>
      <c r="Z505">
        <v>0</v>
      </c>
    </row>
    <row r="506" spans="1:26">
      <c r="A506">
        <v>505</v>
      </c>
      <c r="B506">
        <v>34.700000000000003</v>
      </c>
      <c r="C506">
        <v>24.9</v>
      </c>
      <c r="D506">
        <v>24.7</v>
      </c>
      <c r="E506">
        <v>17.3</v>
      </c>
      <c r="F506">
        <v>24.2</v>
      </c>
      <c r="G506">
        <v>12</v>
      </c>
      <c r="H506">
        <v>10.199999999999999</v>
      </c>
      <c r="I506">
        <v>18</v>
      </c>
      <c r="J506">
        <v>13.6</v>
      </c>
      <c r="K506">
        <v>91.9</v>
      </c>
      <c r="L506">
        <v>78.099999999999994</v>
      </c>
      <c r="M506">
        <v>57.9</v>
      </c>
      <c r="N506">
        <v>75.099999999999994</v>
      </c>
      <c r="O506">
        <v>86.9</v>
      </c>
      <c r="P506">
        <v>51.8</v>
      </c>
      <c r="Q506">
        <v>27.4</v>
      </c>
      <c r="R506">
        <v>24</v>
      </c>
      <c r="S506">
        <v>34.4</v>
      </c>
      <c r="T506">
        <v>34.1</v>
      </c>
      <c r="U506">
        <v>21.2</v>
      </c>
      <c r="V506">
        <v>15.5</v>
      </c>
      <c r="W506">
        <v>33</v>
      </c>
      <c r="X506">
        <v>48.6</v>
      </c>
      <c r="Y506">
        <v>160.69999999999999</v>
      </c>
      <c r="Z506">
        <v>0</v>
      </c>
    </row>
    <row r="507" spans="1:26">
      <c r="A507">
        <v>506</v>
      </c>
      <c r="B507">
        <v>38.5</v>
      </c>
      <c r="C507">
        <v>29</v>
      </c>
      <c r="D507">
        <v>32.9</v>
      </c>
      <c r="E507">
        <v>15.3</v>
      </c>
      <c r="F507">
        <v>25.6</v>
      </c>
      <c r="G507">
        <v>12</v>
      </c>
      <c r="H507">
        <v>9.8000000000000007</v>
      </c>
      <c r="I507">
        <v>18.600000000000001</v>
      </c>
      <c r="J507">
        <v>13.3</v>
      </c>
      <c r="K507">
        <v>107.1</v>
      </c>
      <c r="L507">
        <v>90.9</v>
      </c>
      <c r="M507">
        <v>72.2</v>
      </c>
      <c r="N507">
        <v>89.4</v>
      </c>
      <c r="O507">
        <v>98.6</v>
      </c>
      <c r="P507">
        <v>59</v>
      </c>
      <c r="Q507">
        <v>30.6</v>
      </c>
      <c r="R507">
        <v>24.9</v>
      </c>
      <c r="S507">
        <v>38.4</v>
      </c>
      <c r="T507">
        <v>36.6</v>
      </c>
      <c r="U507">
        <v>22</v>
      </c>
      <c r="V507">
        <v>15.5</v>
      </c>
      <c r="W507">
        <v>33</v>
      </c>
      <c r="X507">
        <v>66.400000000000006</v>
      </c>
      <c r="Y507">
        <v>174</v>
      </c>
      <c r="Z507">
        <v>0</v>
      </c>
    </row>
    <row r="508" spans="1:26">
      <c r="A508">
        <v>507</v>
      </c>
      <c r="B508">
        <v>35.6</v>
      </c>
      <c r="C508">
        <v>29</v>
      </c>
      <c r="D508">
        <v>29</v>
      </c>
      <c r="E508">
        <v>20.399999999999999</v>
      </c>
      <c r="F508">
        <v>26.8</v>
      </c>
      <c r="G508">
        <v>13.4</v>
      </c>
      <c r="H508">
        <v>10.8</v>
      </c>
      <c r="I508">
        <v>18.7</v>
      </c>
      <c r="J508">
        <v>13.8</v>
      </c>
      <c r="K508">
        <v>100.5</v>
      </c>
      <c r="L508">
        <v>97.1</v>
      </c>
      <c r="M508">
        <v>80.400000000000006</v>
      </c>
      <c r="N508">
        <v>100.8</v>
      </c>
      <c r="O508">
        <v>102.2</v>
      </c>
      <c r="P508">
        <v>57.4</v>
      </c>
      <c r="Q508">
        <v>33.200000000000003</v>
      </c>
      <c r="R508">
        <v>25.5</v>
      </c>
      <c r="S508">
        <v>39.6</v>
      </c>
      <c r="T508">
        <v>35.9</v>
      </c>
      <c r="U508">
        <v>23</v>
      </c>
      <c r="V508">
        <v>16.399999999999999</v>
      </c>
      <c r="W508">
        <v>38</v>
      </c>
      <c r="X508">
        <v>67.3</v>
      </c>
      <c r="Y508">
        <v>163.80000000000001</v>
      </c>
      <c r="Z50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opLeftCell="C7" zoomScale="190" zoomScaleNormal="190" workbookViewId="0">
      <selection activeCell="E8" sqref="E8"/>
    </sheetView>
  </sheetViews>
  <sheetFormatPr defaultRowHeight="14.4"/>
  <sheetData>
    <row r="1" spans="1:5">
      <c r="A1" t="s">
        <v>34</v>
      </c>
    </row>
    <row r="2" spans="1:5">
      <c r="A2">
        <v>2</v>
      </c>
      <c r="B2" t="s">
        <v>35</v>
      </c>
      <c r="E2" s="6" t="s">
        <v>40</v>
      </c>
    </row>
    <row r="3" spans="1:5">
      <c r="A3">
        <v>4</v>
      </c>
      <c r="B3" t="s">
        <v>36</v>
      </c>
      <c r="E3">
        <f ca="1">_xlfn.BETA.INV(RAND(),a,b)</f>
        <v>0.19396803834850421</v>
      </c>
    </row>
    <row r="4" spans="1:5">
      <c r="E4">
        <f ca="1">_xlfn.BETA.INV(RAND(),a,b)</f>
        <v>0.28024001456450048</v>
      </c>
    </row>
    <row r="5" spans="1:5">
      <c r="A5" t="s">
        <v>37</v>
      </c>
      <c r="B5" t="s">
        <v>38</v>
      </c>
      <c r="C5" t="s">
        <v>39</v>
      </c>
      <c r="E5">
        <f ca="1">_xlfn.BETA.INV(RAND(),a,b)</f>
        <v>0.77350436935684197</v>
      </c>
    </row>
    <row r="6" spans="1:5">
      <c r="A6">
        <v>0</v>
      </c>
      <c r="B6">
        <f>_xlfn.BETA.DIST($A6,a,b,0)</f>
        <v>0</v>
      </c>
      <c r="C6">
        <f>_xlfn.BETA.DIST($A6,a,b,1)</f>
        <v>0</v>
      </c>
      <c r="E6">
        <f ca="1">_xlfn.BETA.INV(RAND(),a,b)</f>
        <v>0.1594923760807665</v>
      </c>
    </row>
    <row r="7" spans="1:5">
      <c r="A7">
        <v>0.01</v>
      </c>
      <c r="B7">
        <f>_xlfn.BETA.DIST($A7,a,b,0)</f>
        <v>0.1940598</v>
      </c>
      <c r="C7">
        <f>_xlfn.BETA.DIST($A7,a,b,1)</f>
        <v>9.8014960000000068E-4</v>
      </c>
      <c r="E7">
        <f ca="1">_xlfn.BETA.INV(RAND(),a,b)</f>
        <v>0.20782119647870928</v>
      </c>
    </row>
    <row r="8" spans="1:5">
      <c r="A8">
        <v>0.02</v>
      </c>
      <c r="B8">
        <f>_xlfn.BETA.DIST($A8,a,b,0)</f>
        <v>0.37647679999999978</v>
      </c>
      <c r="C8">
        <f>_xlfn.BETA.DIST($A8,a,b,1)</f>
        <v>3.8423872000000001E-3</v>
      </c>
      <c r="E8">
        <f ca="1">_xlfn.BETA.INV(RAND(),a,b)</f>
        <v>0.2484607285440191</v>
      </c>
    </row>
    <row r="9" spans="1:5">
      <c r="A9">
        <v>0.03</v>
      </c>
      <c r="B9">
        <f>_xlfn.BETA.DIST($A9,a,b,0)</f>
        <v>0.54760379999999986</v>
      </c>
      <c r="C9">
        <f>_xlfn.BETA.DIST($A9,a,b,1)</f>
        <v>8.4720527999999958E-3</v>
      </c>
      <c r="E9">
        <f ca="1">_xlfn.BETA.INV(RAND(),a,b)</f>
        <v>0.48477305554487948</v>
      </c>
    </row>
    <row r="10" spans="1:5">
      <c r="A10">
        <v>0.04</v>
      </c>
      <c r="B10">
        <f>_xlfn.BETA.DIST($A10,a,b,0)</f>
        <v>0.70778879999999966</v>
      </c>
      <c r="C10">
        <f>_xlfn.BETA.DIST($A10,a,b,1)</f>
        <v>1.4757990400000004E-2</v>
      </c>
      <c r="E10">
        <f ca="1">_xlfn.BETA.INV(RAND(),a,b)</f>
        <v>0.32012125889197629</v>
      </c>
    </row>
    <row r="11" spans="1:5">
      <c r="A11">
        <v>0.05</v>
      </c>
      <c r="B11">
        <f>_xlfn.BETA.DIST($A11,a,b,0)</f>
        <v>0.857375</v>
      </c>
      <c r="C11">
        <f>_xlfn.BETA.DIST($A11,a,b,1)</f>
        <v>2.2592500000000005E-2</v>
      </c>
      <c r="E11">
        <f ca="1">_xlfn.BETA.INV(RAND(),a,b)</f>
        <v>0.12505399163014558</v>
      </c>
    </row>
    <row r="12" spans="1:5">
      <c r="A12">
        <v>0.06</v>
      </c>
      <c r="B12">
        <f>_xlfn.BETA.DIST($A12,a,b,0)</f>
        <v>0.99670079999999972</v>
      </c>
      <c r="C12">
        <f>_xlfn.BETA.DIST($A12,a,b,1)</f>
        <v>3.1871289599999991E-2</v>
      </c>
      <c r="E12">
        <f ca="1">_xlfn.BETA.INV(RAND(),a,b)</f>
        <v>0.43783798668843155</v>
      </c>
    </row>
    <row r="13" spans="1:5">
      <c r="A13">
        <v>7.0000000000000007E-2</v>
      </c>
      <c r="B13">
        <f>_xlfn.BETA.DIST($A13,a,b,0)</f>
        <v>1.1260998</v>
      </c>
      <c r="C13">
        <f>_xlfn.BETA.DIST($A13,a,b,1)</f>
        <v>4.249342720000001E-2</v>
      </c>
      <c r="E13">
        <f ca="1">_xlfn.BETA.INV(RAND(),a,b)</f>
        <v>0.45645965821007128</v>
      </c>
    </row>
    <row r="14" spans="1:5">
      <c r="A14">
        <v>0.08</v>
      </c>
      <c r="B14">
        <f>_xlfn.BETA.DIST($A14,a,b,0)</f>
        <v>1.2459007999999998</v>
      </c>
      <c r="C14">
        <f>_xlfn.BETA.DIST($A14,a,b,1)</f>
        <v>5.4361292799999981E-2</v>
      </c>
      <c r="E14">
        <f ca="1">_xlfn.BETA.INV(RAND(),a,b)</f>
        <v>0.547838684924845</v>
      </c>
    </row>
    <row r="15" spans="1:5">
      <c r="A15">
        <v>0.09</v>
      </c>
      <c r="B15">
        <f>_xlfn.BETA.DIST($A15,a,b,0)</f>
        <v>1.3564277999999996</v>
      </c>
      <c r="C15">
        <f>_xlfn.BETA.DIST($A15,a,b,1)</f>
        <v>6.7380530399999958E-2</v>
      </c>
      <c r="E15">
        <f ca="1">_xlfn.BETA.INV(RAND(),a,b)</f>
        <v>0.24365788159333912</v>
      </c>
    </row>
    <row r="16" spans="1:5">
      <c r="A16">
        <v>0.1</v>
      </c>
      <c r="B16">
        <f>_xlfn.BETA.DIST($A16,a,b,0)</f>
        <v>1.4579999999999995</v>
      </c>
      <c r="C16">
        <f>_xlfn.BETA.DIST($A16,a,b,1)</f>
        <v>8.1460000000000032E-2</v>
      </c>
      <c r="E16">
        <f ca="1">_xlfn.BETA.INV(RAND(),a,b)</f>
        <v>0.34980065264521443</v>
      </c>
    </row>
    <row r="17" spans="1:5">
      <c r="A17">
        <v>0.11</v>
      </c>
      <c r="B17">
        <f>_xlfn.BETA.DIST($A17,a,b,0)</f>
        <v>1.5509317999999994</v>
      </c>
      <c r="C17">
        <f>_xlfn.BETA.DIST($A17,a,b,1)</f>
        <v>9.6511729600000012E-2</v>
      </c>
      <c r="E17">
        <f ca="1">_xlfn.BETA.INV(RAND(),a,b)</f>
        <v>0.42189799624677482</v>
      </c>
    </row>
    <row r="18" spans="1:5">
      <c r="A18">
        <v>0.12</v>
      </c>
      <c r="B18">
        <f>_xlfn.BETA.DIST($A18,a,b,0)</f>
        <v>1.6355327999999993</v>
      </c>
      <c r="C18">
        <f>_xlfn.BETA.DIST($A18,a,b,1)</f>
        <v>0.11245086719999998</v>
      </c>
      <c r="E18">
        <f ca="1">_xlfn.BETA.INV(RAND(),a,b)</f>
        <v>0.30192243158145265</v>
      </c>
    </row>
    <row r="19" spans="1:5">
      <c r="A19">
        <v>0.13</v>
      </c>
      <c r="B19">
        <f>_xlfn.BETA.DIST($A19,a,b,0)</f>
        <v>1.7121077999999998</v>
      </c>
      <c r="C19">
        <f>_xlfn.BETA.DIST($A19,a,b,1)</f>
        <v>0.12919563279999999</v>
      </c>
      <c r="E19">
        <f ca="1">_xlfn.BETA.INV(RAND(),a,b)</f>
        <v>0.39536522877464453</v>
      </c>
    </row>
    <row r="20" spans="1:5">
      <c r="A20">
        <v>0.14000000000000001</v>
      </c>
      <c r="B20">
        <f>_xlfn.BETA.DIST($A20,a,b,0)</f>
        <v>1.7809567999999998</v>
      </c>
      <c r="C20">
        <f>_xlfn.BETA.DIST($A20,a,b,1)</f>
        <v>0.14666727039999997</v>
      </c>
      <c r="E20">
        <f ca="1">_xlfn.BETA.INV(RAND(),a,b)</f>
        <v>0.37587514197657712</v>
      </c>
    </row>
    <row r="21" spans="1:5">
      <c r="A21">
        <v>0.15</v>
      </c>
      <c r="B21">
        <f>_xlfn.BETA.DIST($A21,a,b,0)</f>
        <v>1.8423749999999999</v>
      </c>
      <c r="C21">
        <f>_xlfn.BETA.DIST($A21,a,b,1)</f>
        <v>0.16478999999999996</v>
      </c>
      <c r="E21">
        <f ca="1">_xlfn.BETA.INV(RAND(),a,b)</f>
        <v>0.12516922183147469</v>
      </c>
    </row>
    <row r="22" spans="1:5">
      <c r="A22">
        <v>0.16</v>
      </c>
      <c r="B22">
        <f>_xlfn.BETA.DIST($A22,a,b,0)</f>
        <v>1.8966527999999994</v>
      </c>
      <c r="C22">
        <f>_xlfn.BETA.DIST($A22,a,b,1)</f>
        <v>0.18349096959999989</v>
      </c>
      <c r="E22">
        <f ca="1">_xlfn.BETA.INV(RAND(),a,b)</f>
        <v>0.38591062809901311</v>
      </c>
    </row>
    <row r="23" spans="1:5">
      <c r="A23">
        <v>0.17</v>
      </c>
      <c r="B23">
        <f>_xlfn.BETA.DIST($A23,a,b,0)</f>
        <v>1.9440757999999998</v>
      </c>
      <c r="C23">
        <f>_xlfn.BETA.DIST($A23,a,b,1)</f>
        <v>0.20270020720000001</v>
      </c>
      <c r="E23">
        <f ca="1">_xlfn.BETA.INV(RAND(),a,b)</f>
        <v>0.15814298055646578</v>
      </c>
    </row>
    <row r="24" spans="1:5">
      <c r="A24">
        <v>0.18</v>
      </c>
      <c r="B24">
        <f>_xlfn.BETA.DIST($A24,a,b,0)</f>
        <v>1.9849247999999995</v>
      </c>
      <c r="C24">
        <f>_xlfn.BETA.DIST($A24,a,b,1)</f>
        <v>0.22235057279999992</v>
      </c>
      <c r="E24">
        <f ca="1">_xlfn.BETA.INV(RAND(),a,b)</f>
        <v>0.42325837278587086</v>
      </c>
    </row>
    <row r="25" spans="1:5">
      <c r="A25">
        <v>0.19</v>
      </c>
      <c r="B25">
        <f>_xlfn.BETA.DIST($A25,a,b,0)</f>
        <v>2.0194757999999995</v>
      </c>
      <c r="C25">
        <f>_xlfn.BETA.DIST($A25,a,b,1)</f>
        <v>0.24237771039999995</v>
      </c>
      <c r="E25">
        <f ca="1">_xlfn.BETA.INV(RAND(),a,b)</f>
        <v>0.65016169341423313</v>
      </c>
    </row>
    <row r="26" spans="1:5">
      <c r="A26">
        <v>0.2</v>
      </c>
      <c r="B26">
        <f>_xlfn.BETA.DIST($A26,a,b,0)</f>
        <v>2.0479999999999996</v>
      </c>
      <c r="C26">
        <f>_xlfn.BETA.DIST($A26,a,b,1)</f>
        <v>0.26272000000000001</v>
      </c>
      <c r="E26">
        <f ca="1">_xlfn.BETA.INV(RAND(),a,b)</f>
        <v>0.16206289945427138</v>
      </c>
    </row>
    <row r="27" spans="1:5">
      <c r="A27">
        <v>0.21</v>
      </c>
      <c r="B27">
        <f>_xlfn.BETA.DIST($A27,a,b,0)</f>
        <v>2.0707637999999995</v>
      </c>
      <c r="C27">
        <f>_xlfn.BETA.DIST($A27,a,b,1)</f>
        <v>0.28331850959999999</v>
      </c>
      <c r="E27">
        <f ca="1">_xlfn.BETA.INV(RAND(),a,b)</f>
        <v>0.40928168806001952</v>
      </c>
    </row>
    <row r="28" spans="1:5">
      <c r="A28">
        <v>0.22</v>
      </c>
      <c r="B28">
        <f>_xlfn.BETA.DIST($A28,a,b,0)</f>
        <v>2.0880287999999996</v>
      </c>
      <c r="C28">
        <f>_xlfn.BETA.DIST($A28,a,b,1)</f>
        <v>0.30411694719999999</v>
      </c>
      <c r="E28">
        <f ca="1">_xlfn.BETA.INV(RAND(),a,b)</f>
        <v>0.31192731793299927</v>
      </c>
    </row>
    <row r="29" spans="1:5">
      <c r="A29">
        <v>0.23</v>
      </c>
      <c r="B29">
        <f>_xlfn.BETA.DIST($A29,a,b,0)</f>
        <v>2.1000517999999997</v>
      </c>
      <c r="C29">
        <f>_xlfn.BETA.DIST($A29,a,b,1)</f>
        <v>0.32506161280000001</v>
      </c>
      <c r="E29">
        <f ca="1">_xlfn.BETA.INV(RAND(),a,b)</f>
        <v>0.10183290838544101</v>
      </c>
    </row>
    <row r="30" spans="1:5">
      <c r="A30">
        <v>0.24</v>
      </c>
      <c r="B30">
        <f>_xlfn.BETA.DIST($A30,a,b,0)</f>
        <v>2.1070847999999995</v>
      </c>
      <c r="C30">
        <f>_xlfn.BETA.DIST($A30,a,b,1)</f>
        <v>0.34610135040000001</v>
      </c>
      <c r="E30">
        <f ca="1">_xlfn.BETA.INV(RAND(),a,b)</f>
        <v>0.47129492958246089</v>
      </c>
    </row>
    <row r="31" spans="1:5">
      <c r="A31">
        <v>0.25</v>
      </c>
      <c r="B31">
        <f>_xlfn.BETA.DIST($A31,a,b,0)</f>
        <v>2.1093749999999996</v>
      </c>
      <c r="C31">
        <f>_xlfn.BETA.DIST($A31,a,b,1)</f>
        <v>0.3671875</v>
      </c>
      <c r="E31">
        <f ca="1">_xlfn.BETA.INV(RAND(),a,b)</f>
        <v>0.10669570652200866</v>
      </c>
    </row>
    <row r="32" spans="1:5">
      <c r="A32">
        <v>0.26</v>
      </c>
      <c r="B32">
        <f>_xlfn.BETA.DIST($A32,a,b,0)</f>
        <v>2.1071647999999996</v>
      </c>
      <c r="C32">
        <f>_xlfn.BETA.DIST($A32,a,b,1)</f>
        <v>0.3882738496</v>
      </c>
      <c r="E32">
        <f ca="1">_xlfn.BETA.INV(RAND(),a,b)</f>
        <v>0.29840403879982275</v>
      </c>
    </row>
    <row r="33" spans="1:5">
      <c r="A33">
        <v>0.27</v>
      </c>
      <c r="B33">
        <f>_xlfn.BETA.DIST($A33,a,b,0)</f>
        <v>2.1006917999999994</v>
      </c>
      <c r="C33">
        <f>_xlfn.BETA.DIST($A33,a,b,1)</f>
        <v>0.40931658720000003</v>
      </c>
      <c r="E33">
        <f ca="1">_xlfn.BETA.INV(RAND(),a,b)</f>
        <v>0.10367027061226364</v>
      </c>
    </row>
    <row r="34" spans="1:5">
      <c r="A34">
        <v>0.28000000000000003</v>
      </c>
      <c r="B34">
        <f>_xlfn.BETA.DIST($A34,a,b,0)</f>
        <v>2.0901887999999995</v>
      </c>
      <c r="C34">
        <f>_xlfn.BETA.DIST($A34,a,b,1)</f>
        <v>0.43027425280000003</v>
      </c>
      <c r="E34">
        <f ca="1">_xlfn.BETA.INV(RAND(),a,b)</f>
        <v>0.2443107478873604</v>
      </c>
    </row>
    <row r="35" spans="1:5">
      <c r="A35">
        <v>0.28999999999999998</v>
      </c>
      <c r="B35">
        <f>_xlfn.BETA.DIST($A35,a,b,0)</f>
        <v>2.0758837999999997</v>
      </c>
      <c r="C35">
        <f>_xlfn.BETA.DIST($A35,a,b,1)</f>
        <v>0.45110769039999998</v>
      </c>
      <c r="E35">
        <f ca="1">_xlfn.BETA.INV(RAND(),a,b)</f>
        <v>6.4974873582357845E-2</v>
      </c>
    </row>
    <row r="36" spans="1:5">
      <c r="A36">
        <v>0.3</v>
      </c>
      <c r="B36">
        <f>_xlfn.BETA.DIST($A36,a,b,0)</f>
        <v>2.0579999999999994</v>
      </c>
      <c r="C36">
        <f>_xlfn.BETA.DIST($A36,a,b,1)</f>
        <v>0.47177999999999992</v>
      </c>
      <c r="E36">
        <f ca="1">_xlfn.BETA.INV(RAND(),a,b)</f>
        <v>0.54126889875832229</v>
      </c>
    </row>
    <row r="37" spans="1:5">
      <c r="A37">
        <v>0.31</v>
      </c>
      <c r="B37">
        <f>_xlfn.BETA.DIST($A37,a,b,0)</f>
        <v>2.0367557999999995</v>
      </c>
      <c r="C37">
        <f>_xlfn.BETA.DIST($A37,a,b,1)</f>
        <v>0.49225648960000007</v>
      </c>
      <c r="E37">
        <f ca="1">_xlfn.BETA.INV(RAND(),a,b)</f>
        <v>0.37394327544251704</v>
      </c>
    </row>
    <row r="38" spans="1:5">
      <c r="A38">
        <v>0.32</v>
      </c>
      <c r="B38">
        <f>_xlfn.BETA.DIST($A38,a,b,0)</f>
        <v>2.0123647999999994</v>
      </c>
      <c r="C38">
        <f>_xlfn.BETA.DIST($A38,a,b,1)</f>
        <v>0.51250462720000001</v>
      </c>
      <c r="E38">
        <f ca="1">_xlfn.BETA.INV(RAND(),a,b)</f>
        <v>0.31463791103786587</v>
      </c>
    </row>
    <row r="39" spans="1:5">
      <c r="A39">
        <v>0.33</v>
      </c>
      <c r="B39">
        <f>_xlfn.BETA.DIST($A39,a,b,0)</f>
        <v>1.9850357999999995</v>
      </c>
      <c r="C39">
        <f>_xlfn.BETA.DIST($A39,a,b,1)</f>
        <v>0.53249399280000009</v>
      </c>
      <c r="E39">
        <f ca="1">_xlfn.BETA.INV(RAND(),a,b)</f>
        <v>0.27046269776404525</v>
      </c>
    </row>
    <row r="40" spans="1:5">
      <c r="A40">
        <v>0.34</v>
      </c>
      <c r="B40">
        <f>_xlfn.BETA.DIST($A40,a,b,0)</f>
        <v>1.9549727999999995</v>
      </c>
      <c r="C40">
        <f>_xlfn.BETA.DIST($A40,a,b,1)</f>
        <v>0.55219623040000021</v>
      </c>
      <c r="E40">
        <f ca="1">_xlfn.BETA.INV(RAND(),a,b)</f>
        <v>0.38521305345224399</v>
      </c>
    </row>
    <row r="41" spans="1:5">
      <c r="A41">
        <v>0.35</v>
      </c>
      <c r="B41">
        <f>_xlfn.BETA.DIST($A41,a,b,0)</f>
        <v>1.9223749999999997</v>
      </c>
      <c r="C41">
        <f>_xlfn.BETA.DIST($A41,a,b,1)</f>
        <v>0.57158500000000001</v>
      </c>
      <c r="E41">
        <f ca="1">_xlfn.BETA.INV(RAND(),a,b)</f>
        <v>0.4150880590347964</v>
      </c>
    </row>
    <row r="42" spans="1:5">
      <c r="A42">
        <v>0.36</v>
      </c>
      <c r="B42">
        <f>_xlfn.BETA.DIST($A42,a,b,0)</f>
        <v>1.8874367999999997</v>
      </c>
      <c r="C42">
        <f>_xlfn.BETA.DIST($A42,a,b,1)</f>
        <v>0.5906359296</v>
      </c>
      <c r="E42">
        <f ca="1">_xlfn.BETA.INV(RAND(),a,b)</f>
        <v>0.46892889488644718</v>
      </c>
    </row>
    <row r="43" spans="1:5">
      <c r="A43">
        <v>0.37</v>
      </c>
      <c r="B43">
        <f>_xlfn.BETA.DIST($A43,a,b,0)</f>
        <v>1.8503477999999995</v>
      </c>
      <c r="C43">
        <f>_xlfn.BETA.DIST($A43,a,b,1)</f>
        <v>0.60932656720000011</v>
      </c>
      <c r="E43">
        <f ca="1">_xlfn.BETA.INV(RAND(),a,b)</f>
        <v>6.8915095394808029E-2</v>
      </c>
    </row>
    <row r="44" spans="1:5">
      <c r="A44">
        <v>0.38</v>
      </c>
      <c r="B44">
        <f>_xlfn.BETA.DIST($A44,a,b,0)</f>
        <v>1.8112927999999995</v>
      </c>
      <c r="C44">
        <f>_xlfn.BETA.DIST($A44,a,b,1)</f>
        <v>0.62763633279999997</v>
      </c>
      <c r="E44">
        <f ca="1">_xlfn.BETA.INV(RAND(),a,b)</f>
        <v>0.53029955943169826</v>
      </c>
    </row>
    <row r="45" spans="1:5">
      <c r="A45">
        <v>0.39</v>
      </c>
      <c r="B45">
        <f>_xlfn.BETA.DIST($A45,a,b,0)</f>
        <v>1.7704517999999998</v>
      </c>
      <c r="C45">
        <f>_xlfn.BETA.DIST($A45,a,b,1)</f>
        <v>0.64554647040000002</v>
      </c>
      <c r="E45">
        <f ca="1">_xlfn.BETA.INV(RAND(),a,b)</f>
        <v>0.36343740638997613</v>
      </c>
    </row>
    <row r="46" spans="1:5">
      <c r="A46">
        <v>0.4</v>
      </c>
      <c r="B46">
        <f>_xlfn.BETA.DIST($A46,a,b,0)</f>
        <v>1.7279999999999995</v>
      </c>
      <c r="C46">
        <f>_xlfn.BETA.DIST($A46,a,b,1)</f>
        <v>0.66304000000000007</v>
      </c>
      <c r="E46">
        <f ca="1">_xlfn.BETA.INV(RAND(),a,b)</f>
        <v>0.33469464631673096</v>
      </c>
    </row>
    <row r="47" spans="1:5">
      <c r="A47">
        <v>0.41</v>
      </c>
      <c r="B47">
        <f>_xlfn.BETA.DIST($A47,a,b,0)</f>
        <v>1.6841078000000003</v>
      </c>
      <c r="C47">
        <f>_xlfn.BETA.DIST($A47,a,b,1)</f>
        <v>0.68010166959999985</v>
      </c>
      <c r="E47">
        <f ca="1">_xlfn.BETA.INV(RAND(),a,b)</f>
        <v>0.102411328158933</v>
      </c>
    </row>
    <row r="48" spans="1:5">
      <c r="A48">
        <v>0.42</v>
      </c>
      <c r="B48">
        <f>_xlfn.BETA.DIST($A48,a,b,0)</f>
        <v>1.6389407999999999</v>
      </c>
      <c r="C48">
        <f>_xlfn.BETA.DIST($A48,a,b,1)</f>
        <v>0.69671790719999993</v>
      </c>
      <c r="E48">
        <f ca="1">_xlfn.BETA.INV(RAND(),a,b)</f>
        <v>0.49668586098151923</v>
      </c>
    </row>
    <row r="49" spans="1:5">
      <c r="A49">
        <v>0.43</v>
      </c>
      <c r="B49">
        <f>_xlfn.BETA.DIST($A49,a,b,0)</f>
        <v>1.5926597999999996</v>
      </c>
      <c r="C49">
        <f>_xlfn.BETA.DIST($A49,a,b,1)</f>
        <v>0.71287677279999984</v>
      </c>
      <c r="E49">
        <f ca="1">_xlfn.BETA.INV(RAND(),a,b)</f>
        <v>0.53427232682538994</v>
      </c>
    </row>
    <row r="50" spans="1:5">
      <c r="A50">
        <v>0.44</v>
      </c>
      <c r="B50">
        <f>_xlfn.BETA.DIST($A50,a,b,0)</f>
        <v>1.5454207999999994</v>
      </c>
      <c r="C50">
        <f>_xlfn.BETA.DIST($A50,a,b,1)</f>
        <v>0.72856791039999991</v>
      </c>
      <c r="E50">
        <f ca="1">_xlfn.BETA.INV(RAND(),a,b)</f>
        <v>0.58007604354007936</v>
      </c>
    </row>
    <row r="51" spans="1:5">
      <c r="A51">
        <v>0.45</v>
      </c>
      <c r="B51">
        <f>_xlfn.BETA.DIST($A51,a,b,0)</f>
        <v>1.4973749999999995</v>
      </c>
      <c r="C51">
        <f>_xlfn.BETA.DIST($A51,a,b,1)</f>
        <v>0.74378250000000001</v>
      </c>
      <c r="E51">
        <f ca="1">_xlfn.BETA.INV(RAND(),a,b)</f>
        <v>0.1147903113179578</v>
      </c>
    </row>
    <row r="52" spans="1:5">
      <c r="A52">
        <v>0.46</v>
      </c>
      <c r="B52">
        <f>_xlfn.BETA.DIST($A52,a,b,0)</f>
        <v>1.4486687999999996</v>
      </c>
      <c r="C52">
        <f>_xlfn.BETA.DIST($A52,a,b,1)</f>
        <v>0.75851320960000002</v>
      </c>
      <c r="E52">
        <f ca="1">_xlfn.BETA.INV(RAND(),a,b)</f>
        <v>0.62822827457289754</v>
      </c>
    </row>
    <row r="53" spans="1:5">
      <c r="A53">
        <v>0.47</v>
      </c>
      <c r="B53">
        <f>_xlfn.BETA.DIST($A53,a,b,0)</f>
        <v>1.3994437999999998</v>
      </c>
      <c r="C53">
        <f>_xlfn.BETA.DIST($A53,a,b,1)</f>
        <v>0.77275414720000002</v>
      </c>
      <c r="E53">
        <f ca="1">_xlfn.BETA.INV(RAND(),a,b)</f>
        <v>0.52017344633796603</v>
      </c>
    </row>
    <row r="54" spans="1:5">
      <c r="A54">
        <v>0.48</v>
      </c>
      <c r="B54">
        <f>_xlfn.BETA.DIST($A54,a,b,0)</f>
        <v>1.3498367999999998</v>
      </c>
      <c r="C54">
        <f>_xlfn.BETA.DIST($A54,a,b,1)</f>
        <v>0.78650081279999995</v>
      </c>
      <c r="E54">
        <f ca="1">_xlfn.BETA.INV(RAND(),a,b)</f>
        <v>0.24272710170551515</v>
      </c>
    </row>
    <row r="55" spans="1:5">
      <c r="A55">
        <v>0.49</v>
      </c>
      <c r="B55">
        <f>_xlfn.BETA.DIST($A55,a,b,0)</f>
        <v>1.2999797999999998</v>
      </c>
      <c r="C55">
        <f>_xlfn.BETA.DIST($A55,a,b,1)</f>
        <v>0.79975005040000002</v>
      </c>
      <c r="E55">
        <f ca="1">_xlfn.BETA.INV(RAND(),a,b)</f>
        <v>0.52034899083678054</v>
      </c>
    </row>
    <row r="56" spans="1:5">
      <c r="A56">
        <v>0.5</v>
      </c>
      <c r="B56">
        <f>_xlfn.BETA.DIST($A56,a,b,0)</f>
        <v>1.2499999999999996</v>
      </c>
      <c r="C56">
        <f>_xlfn.BETA.DIST($A56,a,b,1)</f>
        <v>0.8125</v>
      </c>
      <c r="E56">
        <f ca="1">_xlfn.BETA.INV(RAND(),a,b)</f>
        <v>0.12812070552738578</v>
      </c>
    </row>
    <row r="57" spans="1:5">
      <c r="A57">
        <v>0.51</v>
      </c>
      <c r="B57">
        <f>_xlfn.BETA.DIST($A57,a,b,0)</f>
        <v>1.2000197999999997</v>
      </c>
      <c r="C57">
        <f>_xlfn.BETA.DIST($A57,a,b,1)</f>
        <v>0.82475004959999998</v>
      </c>
      <c r="E57">
        <f ca="1">_xlfn.BETA.INV(RAND(),a,b)</f>
        <v>0.22326295854156589</v>
      </c>
    </row>
    <row r="58" spans="1:5">
      <c r="A58">
        <v>0.52</v>
      </c>
      <c r="B58">
        <f>_xlfn.BETA.DIST($A58,a,b,0)</f>
        <v>1.1501567999999995</v>
      </c>
      <c r="C58">
        <f>_xlfn.BETA.DIST($A58,a,b,1)</f>
        <v>0.8365007872000001</v>
      </c>
      <c r="E58">
        <f ca="1">_xlfn.BETA.INV(RAND(),a,b)</f>
        <v>8.1953004769401774E-2</v>
      </c>
    </row>
    <row r="59" spans="1:5">
      <c r="A59">
        <v>0.53</v>
      </c>
      <c r="B59">
        <f>_xlfn.BETA.DIST($A59,a,b,0)</f>
        <v>1.1005237999999993</v>
      </c>
      <c r="C59">
        <f>_xlfn.BETA.DIST($A59,a,b,1)</f>
        <v>0.84775395279999999</v>
      </c>
      <c r="E59">
        <f ca="1">_xlfn.BETA.INV(RAND(),a,b)</f>
        <v>0.68292227350885959</v>
      </c>
    </row>
    <row r="60" spans="1:5">
      <c r="A60">
        <v>0.54</v>
      </c>
      <c r="B60">
        <f>_xlfn.BETA.DIST($A60,a,b,0)</f>
        <v>1.0512287999999994</v>
      </c>
      <c r="C60">
        <f>_xlfn.BETA.DIST($A60,a,b,1)</f>
        <v>0.85851239040000005</v>
      </c>
      <c r="E60">
        <f ca="1">_xlfn.BETA.INV(RAND(),a,b)</f>
        <v>5.0055679942944277E-2</v>
      </c>
    </row>
    <row r="61" spans="1:5">
      <c r="A61">
        <v>0.55000000000000004</v>
      </c>
      <c r="B61">
        <f>_xlfn.BETA.DIST($A61,a,b,0)</f>
        <v>1.0023749999999996</v>
      </c>
      <c r="C61">
        <f>_xlfn.BETA.DIST($A61,a,b,1)</f>
        <v>0.86878000000000011</v>
      </c>
      <c r="E61">
        <f ca="1">_xlfn.BETA.INV(RAND(),a,b)</f>
        <v>0.5270507666987656</v>
      </c>
    </row>
    <row r="62" spans="1:5">
      <c r="A62">
        <v>0.56000000000000005</v>
      </c>
      <c r="B62">
        <f>_xlfn.BETA.DIST($A62,a,b,0)</f>
        <v>0.95406079999999949</v>
      </c>
      <c r="C62">
        <f>_xlfn.BETA.DIST($A62,a,b,1)</f>
        <v>0.87856168960000003</v>
      </c>
      <c r="E62">
        <f ca="1">_xlfn.BETA.INV(RAND(),a,b)</f>
        <v>0.29591061517408818</v>
      </c>
    </row>
    <row r="63" spans="1:5">
      <c r="A63">
        <v>0.56999999999999995</v>
      </c>
      <c r="B63">
        <f>_xlfn.BETA.DIST($A63,a,b,0)</f>
        <v>0.90637980000000007</v>
      </c>
      <c r="C63">
        <f>_xlfn.BETA.DIST($A63,a,b,1)</f>
        <v>0.88786332719999994</v>
      </c>
      <c r="E63">
        <f ca="1">_xlfn.BETA.INV(RAND(),a,b)</f>
        <v>0.64581320313312951</v>
      </c>
    </row>
    <row r="64" spans="1:5">
      <c r="A64">
        <v>0.57999999999999996</v>
      </c>
      <c r="B64">
        <f>_xlfn.BETA.DIST($A64,a,b,0)</f>
        <v>0.85942080000000021</v>
      </c>
      <c r="C64">
        <f>_xlfn.BETA.DIST($A64,a,b,1)</f>
        <v>0.89669169279999994</v>
      </c>
      <c r="E64">
        <f ca="1">_xlfn.BETA.INV(RAND(),a,b)</f>
        <v>0.48624405332172904</v>
      </c>
    </row>
    <row r="65" spans="1:5">
      <c r="A65">
        <v>0.59</v>
      </c>
      <c r="B65">
        <f>_xlfn.BETA.DIST($A65,a,b,0)</f>
        <v>0.81326780000000021</v>
      </c>
      <c r="C65">
        <f>_xlfn.BETA.DIST($A65,a,b,1)</f>
        <v>0.9050544304</v>
      </c>
      <c r="E65">
        <f ca="1">_xlfn.BETA.INV(RAND(),a,b)</f>
        <v>0.40441495343890277</v>
      </c>
    </row>
    <row r="66" spans="1:5">
      <c r="A66">
        <v>0.6</v>
      </c>
      <c r="B66">
        <f>_xlfn.BETA.DIST($A66,a,b,0)</f>
        <v>0.76800000000000002</v>
      </c>
      <c r="C66">
        <f>_xlfn.BETA.DIST($A66,a,b,1)</f>
        <v>0.91295999999999999</v>
      </c>
      <c r="E66">
        <f ca="1">_xlfn.BETA.INV(RAND(),a,b)</f>
        <v>0.28878675074056759</v>
      </c>
    </row>
    <row r="67" spans="1:5">
      <c r="A67">
        <v>0.61</v>
      </c>
      <c r="B67">
        <f>_xlfn.BETA.DIST($A67,a,b,0)</f>
        <v>0.72369179999999989</v>
      </c>
      <c r="C67">
        <f>_xlfn.BETA.DIST($A67,a,b,1)</f>
        <v>0.92041762959999995</v>
      </c>
      <c r="E67">
        <f ca="1">_xlfn.BETA.INV(RAND(),a,b)</f>
        <v>0.21808458751016166</v>
      </c>
    </row>
    <row r="68" spans="1:5">
      <c r="A68">
        <v>0.62</v>
      </c>
      <c r="B68">
        <f>_xlfn.BETA.DIST($A68,a,b,0)</f>
        <v>0.68041279999999993</v>
      </c>
      <c r="C68">
        <f>_xlfn.BETA.DIST($A68,a,b,1)</f>
        <v>0.92743726719999997</v>
      </c>
      <c r="E68">
        <f ca="1">_xlfn.BETA.INV(RAND(),a,b)</f>
        <v>0.55792050975514718</v>
      </c>
    </row>
    <row r="69" spans="1:5">
      <c r="A69">
        <v>0.63</v>
      </c>
      <c r="B69">
        <f>_xlfn.BETA.DIST($A69,a,b,0)</f>
        <v>0.63822779999999968</v>
      </c>
      <c r="C69">
        <f>_xlfn.BETA.DIST($A69,a,b,1)</f>
        <v>0.93402953280000001</v>
      </c>
      <c r="E69">
        <f ca="1">_xlfn.BETA.INV(RAND(),a,b)</f>
        <v>0.69355594064068782</v>
      </c>
    </row>
    <row r="70" spans="1:5">
      <c r="A70">
        <v>0.64</v>
      </c>
      <c r="B70">
        <f>_xlfn.BETA.DIST($A70,a,b,0)</f>
        <v>0.59719679999999986</v>
      </c>
      <c r="C70">
        <f>_xlfn.BETA.DIST($A70,a,b,1)</f>
        <v>0.94020567040000003</v>
      </c>
      <c r="E70">
        <f ca="1">_xlfn.BETA.INV(RAND(),a,b)</f>
        <v>5.8647133937383612E-2</v>
      </c>
    </row>
    <row r="71" spans="1:5">
      <c r="A71">
        <v>0.65</v>
      </c>
      <c r="B71">
        <f>_xlfn.BETA.DIST($A71,a,b,0)</f>
        <v>0.55737499999999995</v>
      </c>
      <c r="C71">
        <f>_xlfn.BETA.DIST($A71,a,b,1)</f>
        <v>0.94597750000000003</v>
      </c>
      <c r="E71">
        <f ca="1">_xlfn.BETA.INV(RAND(),a,b)</f>
        <v>0.31238670033849208</v>
      </c>
    </row>
    <row r="72" spans="1:5">
      <c r="A72">
        <v>0.66</v>
      </c>
      <c r="B72">
        <f>_xlfn.BETA.DIST($A72,a,b,0)</f>
        <v>0.51881279999999985</v>
      </c>
      <c r="C72">
        <f>_xlfn.BETA.DIST($A72,a,b,1)</f>
        <v>0.95135736959999995</v>
      </c>
      <c r="E72">
        <f ca="1">_xlfn.BETA.INV(RAND(),a,b)</f>
        <v>0.31980360270570196</v>
      </c>
    </row>
    <row r="73" spans="1:5">
      <c r="A73">
        <v>0.67</v>
      </c>
      <c r="B73">
        <f>_xlfn.BETA.DIST($A73,a,b,0)</f>
        <v>0.48155579999999981</v>
      </c>
      <c r="C73">
        <f>_xlfn.BETA.DIST($A73,a,b,1)</f>
        <v>0.95635810720000003</v>
      </c>
      <c r="E73">
        <f ca="1">_xlfn.BETA.INV(RAND(),a,b)</f>
        <v>0.14059685357427978</v>
      </c>
    </row>
    <row r="74" spans="1:5">
      <c r="A74">
        <v>0.68</v>
      </c>
      <c r="B74">
        <f>_xlfn.BETA.DIST($A74,a,b,0)</f>
        <v>0.44564479999999951</v>
      </c>
      <c r="C74">
        <f>_xlfn.BETA.DIST($A74,a,b,1)</f>
        <v>0.96099297280000007</v>
      </c>
      <c r="E74">
        <f ca="1">_xlfn.BETA.INV(RAND(),a,b)</f>
        <v>0.41108556079428349</v>
      </c>
    </row>
    <row r="75" spans="1:5">
      <c r="A75">
        <v>0.69</v>
      </c>
      <c r="B75">
        <f>_xlfn.BETA.DIST($A75,a,b,0)</f>
        <v>0.41111579999999998</v>
      </c>
      <c r="C75">
        <f>_xlfn.BETA.DIST($A75,a,b,1)</f>
        <v>0.96527561039999998</v>
      </c>
      <c r="E75">
        <f ca="1">_xlfn.BETA.INV(RAND(),a,b)</f>
        <v>0.34321585309847558</v>
      </c>
    </row>
    <row r="76" spans="1:5">
      <c r="A76">
        <v>0.7</v>
      </c>
      <c r="B76">
        <f>_xlfn.BETA.DIST($A76,a,b,0)</f>
        <v>0.37800000000000022</v>
      </c>
      <c r="C76">
        <f>_xlfn.BETA.DIST($A76,a,b,1)</f>
        <v>0.96921999999999997</v>
      </c>
      <c r="E76">
        <f ca="1">_xlfn.BETA.INV(RAND(),a,b)</f>
        <v>0.16761102384721341</v>
      </c>
    </row>
    <row r="77" spans="1:5">
      <c r="A77">
        <v>0.71</v>
      </c>
      <c r="B77">
        <f>_xlfn.BETA.DIST($A77,a,b,0)</f>
        <v>0.34632380000000013</v>
      </c>
      <c r="C77">
        <f>_xlfn.BETA.DIST($A77,a,b,1)</f>
        <v>0.97284040960000007</v>
      </c>
      <c r="E77">
        <f ca="1">_xlfn.BETA.INV(RAND(),a,b)</f>
        <v>0.12267171957362205</v>
      </c>
    </row>
    <row r="78" spans="1:5">
      <c r="A78">
        <v>0.72</v>
      </c>
      <c r="B78">
        <f>_xlfn.BETA.DIST($A78,a,b,0)</f>
        <v>0.31610880000000002</v>
      </c>
      <c r="C78">
        <f>_xlfn.BETA.DIST($A78,a,b,1)</f>
        <v>0.97615134719999996</v>
      </c>
      <c r="E78">
        <f ca="1">_xlfn.BETA.INV(RAND(),a,b)</f>
        <v>0.1162174548593809</v>
      </c>
    </row>
    <row r="79" spans="1:5">
      <c r="A79">
        <v>0.73</v>
      </c>
      <c r="B79">
        <f>_xlfn.BETA.DIST($A79,a,b,0)</f>
        <v>0.28737179999999996</v>
      </c>
      <c r="C79">
        <f>_xlfn.BETA.DIST($A79,a,b,1)</f>
        <v>0.97916751279999992</v>
      </c>
      <c r="E79">
        <f ca="1">_xlfn.BETA.INV(RAND(),a,b)</f>
        <v>0.55255008892966895</v>
      </c>
    </row>
    <row r="80" spans="1:5">
      <c r="A80">
        <v>0.74</v>
      </c>
      <c r="B80">
        <f>_xlfn.BETA.DIST($A80,a,b,0)</f>
        <v>0.26012479999999993</v>
      </c>
      <c r="C80">
        <f>_xlfn.BETA.DIST($A80,a,b,1)</f>
        <v>0.9819037504</v>
      </c>
      <c r="E80">
        <f ca="1">_xlfn.BETA.INV(RAND(),a,b)</f>
        <v>0.34745315024410461</v>
      </c>
    </row>
    <row r="81" spans="1:5">
      <c r="A81">
        <v>0.75</v>
      </c>
      <c r="B81">
        <f>_xlfn.BETA.DIST($A81,a,b,0)</f>
        <v>0.234375</v>
      </c>
      <c r="C81">
        <f>_xlfn.BETA.DIST($A81,a,b,1)</f>
        <v>0.984375</v>
      </c>
      <c r="E81">
        <f ca="1">_xlfn.BETA.INV(RAND(),a,b)</f>
        <v>0.25363997396191101</v>
      </c>
    </row>
    <row r="82" spans="1:5">
      <c r="A82">
        <v>0.76</v>
      </c>
      <c r="B82">
        <f>_xlfn.BETA.DIST($A82,a,b,0)</f>
        <v>0.21012479999999997</v>
      </c>
      <c r="C82">
        <f>_xlfn.BETA.DIST($A82,a,b,1)</f>
        <v>0.98659624960000003</v>
      </c>
      <c r="E82">
        <f ca="1">_xlfn.BETA.INV(RAND(),a,b)</f>
        <v>0.3519153980348747</v>
      </c>
    </row>
    <row r="83" spans="1:5">
      <c r="A83">
        <v>0.77</v>
      </c>
      <c r="B83">
        <f>_xlfn.BETA.DIST($A83,a,b,0)</f>
        <v>0.18737179999999987</v>
      </c>
      <c r="C83">
        <f>_xlfn.BETA.DIST($A83,a,b,1)</f>
        <v>0.98858248719999997</v>
      </c>
      <c r="E83">
        <f ca="1">_xlfn.BETA.INV(RAND(),a,b)</f>
        <v>0.52166828631614015</v>
      </c>
    </row>
    <row r="84" spans="1:5">
      <c r="A84">
        <v>0.78</v>
      </c>
      <c r="B84">
        <f>_xlfn.BETA.DIST($A84,a,b,0)</f>
        <v>0.16610879999999995</v>
      </c>
      <c r="C84">
        <f>_xlfn.BETA.DIST($A84,a,b,1)</f>
        <v>0.99034865280000006</v>
      </c>
      <c r="E84">
        <f ca="1">_xlfn.BETA.INV(RAND(),a,b)</f>
        <v>0.61115829569773872</v>
      </c>
    </row>
    <row r="85" spans="1:5">
      <c r="A85">
        <v>0.79</v>
      </c>
      <c r="B85">
        <f>_xlfn.BETA.DIST($A85,a,b,0)</f>
        <v>0.14632379999999992</v>
      </c>
      <c r="C85">
        <f>_xlfn.BETA.DIST($A85,a,b,1)</f>
        <v>0.99190959039999993</v>
      </c>
      <c r="E85">
        <f ca="1">_xlfn.BETA.INV(RAND(),a,b)</f>
        <v>0.15383609400871981</v>
      </c>
    </row>
    <row r="86" spans="1:5">
      <c r="A86">
        <v>0.8</v>
      </c>
      <c r="B86">
        <f>_xlfn.BETA.DIST($A86,a,b,0)</f>
        <v>0.12799999999999984</v>
      </c>
      <c r="C86">
        <f>_xlfn.BETA.DIST($A86,a,b,1)</f>
        <v>0.99327999999999994</v>
      </c>
      <c r="E86">
        <f ca="1">_xlfn.BETA.INV(RAND(),a,b)</f>
        <v>0.66244606871977907</v>
      </c>
    </row>
    <row r="87" spans="1:5">
      <c r="A87">
        <v>0.81</v>
      </c>
      <c r="B87">
        <f>_xlfn.BETA.DIST($A87,a,b,0)</f>
        <v>0.11111579999999982</v>
      </c>
      <c r="C87">
        <f>_xlfn.BETA.DIST($A87,a,b,1)</f>
        <v>0.99447438960000001</v>
      </c>
      <c r="E87">
        <f ca="1">_xlfn.BETA.INV(RAND(),a,b)</f>
        <v>0.15831997613819612</v>
      </c>
    </row>
    <row r="88" spans="1:5">
      <c r="A88">
        <v>0.82</v>
      </c>
      <c r="B88">
        <f>_xlfn.BETA.DIST($A88,a,b,0)</f>
        <v>9.5644800000000085E-2</v>
      </c>
      <c r="C88">
        <f>_xlfn.BETA.DIST($A88,a,b,1)</f>
        <v>0.99550702719999995</v>
      </c>
      <c r="E88">
        <f ca="1">_xlfn.BETA.INV(RAND(),a,b)</f>
        <v>0.2841389750840107</v>
      </c>
    </row>
    <row r="89" spans="1:5">
      <c r="A89">
        <v>0.83</v>
      </c>
      <c r="B89">
        <f>_xlfn.BETA.DIST($A89,a,b,0)</f>
        <v>8.1555800000000053E-2</v>
      </c>
      <c r="C89">
        <f>_xlfn.BETA.DIST($A89,a,b,1)</f>
        <v>0.99639189279999996</v>
      </c>
      <c r="E89">
        <f ca="1">_xlfn.BETA.INV(RAND(),a,b)</f>
        <v>7.2684801080962758E-2</v>
      </c>
    </row>
    <row r="90" spans="1:5">
      <c r="A90">
        <v>0.84</v>
      </c>
      <c r="B90">
        <f>_xlfn.BETA.DIST($A90,a,b,0)</f>
        <v>6.8812799999999993E-2</v>
      </c>
      <c r="C90">
        <f>_xlfn.BETA.DIST($A90,a,b,1)</f>
        <v>0.99714263039999995</v>
      </c>
      <c r="E90">
        <f ca="1">_xlfn.BETA.INV(RAND(),a,b)</f>
        <v>0.22836166722382706</v>
      </c>
    </row>
    <row r="91" spans="1:5">
      <c r="A91">
        <v>0.85</v>
      </c>
      <c r="B91">
        <f>_xlfn.BETA.DIST($A91,a,b,0)</f>
        <v>5.7375000000000009E-2</v>
      </c>
      <c r="C91">
        <f>_xlfn.BETA.DIST($A91,a,b,1)</f>
        <v>0.99777249999999995</v>
      </c>
      <c r="E91">
        <f ca="1">_xlfn.BETA.INV(RAND(),a,b)</f>
        <v>0.64359444717208625</v>
      </c>
    </row>
    <row r="92" spans="1:5">
      <c r="A92">
        <v>0.86</v>
      </c>
      <c r="B92">
        <f>_xlfn.BETA.DIST($A92,a,b,0)</f>
        <v>4.7196799999999976E-2</v>
      </c>
      <c r="C92">
        <f>_xlfn.BETA.DIST($A92,a,b,1)</f>
        <v>0.99829432959999997</v>
      </c>
      <c r="E92">
        <f ca="1">_xlfn.BETA.INV(RAND(),a,b)</f>
        <v>0.38576766605710144</v>
      </c>
    </row>
    <row r="93" spans="1:5">
      <c r="A93">
        <v>0.87</v>
      </c>
      <c r="B93">
        <f>_xlfn.BETA.DIST($A93,a,b,0)</f>
        <v>3.8227800000000013E-2</v>
      </c>
      <c r="C93">
        <f>_xlfn.BETA.DIST($A93,a,b,1)</f>
        <v>0.99872046720000007</v>
      </c>
      <c r="E93">
        <f ca="1">_xlfn.BETA.INV(RAND(),a,b)</f>
        <v>0.11792707981391631</v>
      </c>
    </row>
    <row r="94" spans="1:5">
      <c r="A94">
        <v>0.88</v>
      </c>
      <c r="B94">
        <f>_xlfn.BETA.DIST($A94,a,b,0)</f>
        <v>3.0412799999999976E-2</v>
      </c>
      <c r="C94">
        <f>_xlfn.BETA.DIST($A94,a,b,1)</f>
        <v>0.99906273280000002</v>
      </c>
      <c r="E94">
        <f ca="1">_xlfn.BETA.INV(RAND(),a,b)</f>
        <v>3.5629680154263807E-2</v>
      </c>
    </row>
    <row r="95" spans="1:5">
      <c r="A95">
        <v>0.89</v>
      </c>
      <c r="B95">
        <f>_xlfn.BETA.DIST($A95,a,b,0)</f>
        <v>2.3691799999999985E-2</v>
      </c>
      <c r="C95">
        <f>_xlfn.BETA.DIST($A95,a,b,1)</f>
        <v>0.9993323704</v>
      </c>
      <c r="E95">
        <f ca="1">_xlfn.BETA.INV(RAND(),a,b)</f>
        <v>0.48289206036314813</v>
      </c>
    </row>
    <row r="96" spans="1:5">
      <c r="A96">
        <v>0.9</v>
      </c>
      <c r="B96">
        <f>_xlfn.BETA.DIST($A96,a,b,0)</f>
        <v>1.7999999999999978E-2</v>
      </c>
      <c r="C96">
        <f>_xlfn.BETA.DIST($A96,a,b,1)</f>
        <v>0.99953999999999998</v>
      </c>
      <c r="E96">
        <f ca="1">_xlfn.BETA.INV(RAND(),a,b)</f>
        <v>0.32974483146995914</v>
      </c>
    </row>
    <row r="97" spans="1:5">
      <c r="A97">
        <v>0.91</v>
      </c>
      <c r="B97">
        <f>_xlfn.BETA.DIST($A97,a,b,0)</f>
        <v>1.3267799999999986E-2</v>
      </c>
      <c r="C97">
        <f>_xlfn.BETA.DIST($A97,a,b,1)</f>
        <v>0.99969556960000006</v>
      </c>
      <c r="E97">
        <f ca="1">_xlfn.BETA.INV(RAND(),a,b)</f>
        <v>0.51661017291701783</v>
      </c>
    </row>
    <row r="98" spans="1:5">
      <c r="A98">
        <v>0.92</v>
      </c>
      <c r="B98">
        <f>_xlfn.BETA.DIST($A98,a,b,0)</f>
        <v>9.4207999999999757E-3</v>
      </c>
      <c r="C98">
        <f>_xlfn.BETA.DIST($A98,a,b,1)</f>
        <v>0.99980830720000002</v>
      </c>
      <c r="E98">
        <f ca="1">_xlfn.BETA.INV(RAND(),a,b)</f>
        <v>9.7585350829118039E-2</v>
      </c>
    </row>
    <row r="99" spans="1:5">
      <c r="A99">
        <v>0.93</v>
      </c>
      <c r="B99">
        <f>_xlfn.BETA.DIST($A99,a,b,0)</f>
        <v>6.3797999999999884E-3</v>
      </c>
      <c r="C99">
        <f>_xlfn.BETA.DIST($A99,a,b,1)</f>
        <v>0.99988667279999999</v>
      </c>
      <c r="E99">
        <f ca="1">_xlfn.BETA.INV(RAND(),a,b)</f>
        <v>0.35440751943753224</v>
      </c>
    </row>
    <row r="100" spans="1:5">
      <c r="A100">
        <v>0.94</v>
      </c>
      <c r="B100">
        <f>_xlfn.BETA.DIST($A100,a,b,0)</f>
        <v>4.0608000000000076E-3</v>
      </c>
      <c r="C100">
        <f>_xlfn.BETA.DIST($A100,a,b,1)</f>
        <v>0.99993831039999992</v>
      </c>
      <c r="E100">
        <f ca="1">_xlfn.BETA.INV(RAND(),a,b)</f>
        <v>0.28889869237912064</v>
      </c>
    </row>
    <row r="101" spans="1:5">
      <c r="A101">
        <v>0.95</v>
      </c>
      <c r="B101">
        <f>_xlfn.BETA.DIST($A101,a,b,0)</f>
        <v>2.3750000000000047E-3</v>
      </c>
      <c r="C101">
        <f>_xlfn.BETA.DIST($A101,a,b,1)</f>
        <v>0.99997000000000003</v>
      </c>
      <c r="E101">
        <f ca="1">_xlfn.BETA.INV(RAND(),a,b)</f>
        <v>0.5001148623329783</v>
      </c>
    </row>
    <row r="102" spans="1:5">
      <c r="A102">
        <v>0.96</v>
      </c>
      <c r="B102">
        <f>_xlfn.BETA.DIST($A102,a,b,0)</f>
        <v>1.2288000000000038E-3</v>
      </c>
      <c r="C102">
        <f>_xlfn.BETA.DIST($A102,a,b,1)</f>
        <v>0.99998760959999999</v>
      </c>
      <c r="E102">
        <f ca="1">_xlfn.BETA.INV(RAND(),a,b)</f>
        <v>9.4112828905507123E-2</v>
      </c>
    </row>
    <row r="103" spans="1:5">
      <c r="A103">
        <v>0.97</v>
      </c>
      <c r="B103">
        <f>_xlfn.BETA.DIST($A103,a,b,0)</f>
        <v>5.2380000000000091E-4</v>
      </c>
      <c r="C103">
        <f>_xlfn.BETA.DIST($A103,a,b,1)</f>
        <v>0.99999604720000002</v>
      </c>
      <c r="E103">
        <f ca="1">_xlfn.BETA.INV(RAND(),a,b)</f>
        <v>0.35042481341006704</v>
      </c>
    </row>
    <row r="104" spans="1:5">
      <c r="A104">
        <v>0.98</v>
      </c>
      <c r="B104">
        <f>_xlfn.BETA.DIST($A104,a,b,0)</f>
        <v>1.5680000000000037E-4</v>
      </c>
      <c r="C104">
        <f>_xlfn.BETA.DIST($A104,a,b,1)</f>
        <v>0.99999921279999993</v>
      </c>
      <c r="E104">
        <f ca="1">_xlfn.BETA.INV(RAND(),a,b)</f>
        <v>0.34382694268889302</v>
      </c>
    </row>
    <row r="105" spans="1:5">
      <c r="A105">
        <v>0.99</v>
      </c>
      <c r="B105">
        <f>_xlfn.BETA.DIST($A105,a,b,0)</f>
        <v>1.9800000000000085E-5</v>
      </c>
      <c r="C105">
        <f>_xlfn.BETA.DIST($A105,a,b,1)</f>
        <v>0.9999999504</v>
      </c>
      <c r="E105">
        <f ca="1">_xlfn.BETA.INV(RAND(),a,b)</f>
        <v>8.3429723392872537E-2</v>
      </c>
    </row>
    <row r="106" spans="1:5">
      <c r="A106">
        <v>1</v>
      </c>
      <c r="B106">
        <f>_xlfn.BETA.DIST($A106,a,b,0)</f>
        <v>0</v>
      </c>
      <c r="C106">
        <f>_xlfn.BETA.DIST($A106,a,b,1)</f>
        <v>1</v>
      </c>
      <c r="E106">
        <f ca="1">_xlfn.BETA.INV(RAND(),a,b)</f>
        <v>0.46344001740798157</v>
      </c>
    </row>
    <row r="107" spans="1:5">
      <c r="E107">
        <f ca="1">_xlfn.BETA.INV(RAND(),a,b)</f>
        <v>0.2644770670383404</v>
      </c>
    </row>
    <row r="108" spans="1:5">
      <c r="E108">
        <f ca="1">_xlfn.BETA.INV(RAND(),a,b)</f>
        <v>0.69909909195620989</v>
      </c>
    </row>
    <row r="109" spans="1:5">
      <c r="E109">
        <f ca="1">_xlfn.BETA.INV(RAND(),a,b)</f>
        <v>0.19790207071596083</v>
      </c>
    </row>
    <row r="110" spans="1:5">
      <c r="E110">
        <f ca="1">_xlfn.BETA.INV(RAND(),a,b)</f>
        <v>0.41146223739294263</v>
      </c>
    </row>
    <row r="111" spans="1:5">
      <c r="E111">
        <f ca="1">_xlfn.BETA.INV(RAND(),a,b)</f>
        <v>0.27184072641315726</v>
      </c>
    </row>
    <row r="112" spans="1:5">
      <c r="E112">
        <f ca="1">_xlfn.BETA.INV(RAND(),a,b)</f>
        <v>0.31979729975618854</v>
      </c>
    </row>
    <row r="113" spans="5:5">
      <c r="E113">
        <f ca="1">_xlfn.BETA.INV(RAND(),a,b)</f>
        <v>0.12294766280972821</v>
      </c>
    </row>
    <row r="114" spans="5:5">
      <c r="E114">
        <f ca="1">_xlfn.BETA.INV(RAND(),a,b)</f>
        <v>0.74502797773441842</v>
      </c>
    </row>
    <row r="115" spans="5:5">
      <c r="E115">
        <f ca="1">_xlfn.BETA.INV(RAND(),a,b)</f>
        <v>0.33875973977334572</v>
      </c>
    </row>
    <row r="116" spans="5:5">
      <c r="E116">
        <f ca="1">_xlfn.BETA.INV(RAND(),a,b)</f>
        <v>0.52852250233732612</v>
      </c>
    </row>
    <row r="117" spans="5:5">
      <c r="E117">
        <f ca="1">_xlfn.BETA.INV(RAND(),a,b)</f>
        <v>0.35684154226536813</v>
      </c>
    </row>
    <row r="118" spans="5:5">
      <c r="E118">
        <f ca="1">_xlfn.BETA.INV(RAND(),a,b)</f>
        <v>0.2697407827753428</v>
      </c>
    </row>
    <row r="119" spans="5:5">
      <c r="E119">
        <f ca="1">_xlfn.BETA.INV(RAND(),a,b)</f>
        <v>0.74186430660360259</v>
      </c>
    </row>
    <row r="120" spans="5:5">
      <c r="E120">
        <f ca="1">_xlfn.BETA.INV(RAND(),a,b)</f>
        <v>2.9651785157866782E-2</v>
      </c>
    </row>
    <row r="121" spans="5:5">
      <c r="E121">
        <f ca="1">_xlfn.BETA.INV(RAND(),a,b)</f>
        <v>0.11409389781235996</v>
      </c>
    </row>
    <row r="122" spans="5:5">
      <c r="E122">
        <f ca="1">_xlfn.BETA.INV(RAND(),a,b)</f>
        <v>0.41900262997400084</v>
      </c>
    </row>
    <row r="123" spans="5:5">
      <c r="E123">
        <f ca="1">_xlfn.BETA.INV(RAND(),a,b)</f>
        <v>0.13386658436720142</v>
      </c>
    </row>
    <row r="124" spans="5:5">
      <c r="E124">
        <f ca="1">_xlfn.BETA.INV(RAND(),a,b)</f>
        <v>0.29563822913410009</v>
      </c>
    </row>
    <row r="125" spans="5:5">
      <c r="E125">
        <f ca="1">_xlfn.BETA.INV(RAND(),a,b)</f>
        <v>0.32660188219969122</v>
      </c>
    </row>
    <row r="126" spans="5:5">
      <c r="E126">
        <f ca="1">_xlfn.BETA.INV(RAND(),a,b)</f>
        <v>0.41628177021290436</v>
      </c>
    </row>
    <row r="127" spans="5:5">
      <c r="E127">
        <f ca="1">_xlfn.BETA.INV(RAND(),a,b)</f>
        <v>0.54021368067598075</v>
      </c>
    </row>
    <row r="128" spans="5:5">
      <c r="E128">
        <f ca="1">_xlfn.BETA.INV(RAND(),a,b)</f>
        <v>0.23796534122565383</v>
      </c>
    </row>
    <row r="129" spans="5:5">
      <c r="E129">
        <f ca="1">_xlfn.BETA.INV(RAND(),a,b)</f>
        <v>0.22970816223803742</v>
      </c>
    </row>
    <row r="130" spans="5:5">
      <c r="E130">
        <f ca="1">_xlfn.BETA.INV(RAND(),a,b)</f>
        <v>0.27312640120803972</v>
      </c>
    </row>
    <row r="131" spans="5:5">
      <c r="E131">
        <f ca="1">_xlfn.BETA.INV(RAND(),a,b)</f>
        <v>0.24688678202868378</v>
      </c>
    </row>
    <row r="132" spans="5:5">
      <c r="E132">
        <f ca="1">_xlfn.BETA.INV(RAND(),a,b)</f>
        <v>0.4942965574381436</v>
      </c>
    </row>
    <row r="133" spans="5:5">
      <c r="E133">
        <f ca="1">_xlfn.BETA.INV(RAND(),a,b)</f>
        <v>0.45352491181451993</v>
      </c>
    </row>
    <row r="134" spans="5:5">
      <c r="E134">
        <f ca="1">_xlfn.BETA.INV(RAND(),a,b)</f>
        <v>0.25820023694028726</v>
      </c>
    </row>
    <row r="135" spans="5:5">
      <c r="E135">
        <f ca="1">_xlfn.BETA.INV(RAND(),a,b)</f>
        <v>0.37298065139932424</v>
      </c>
    </row>
    <row r="136" spans="5:5">
      <c r="E136">
        <f ca="1">_xlfn.BETA.INV(RAND(),a,b)</f>
        <v>0.32473459184390219</v>
      </c>
    </row>
    <row r="137" spans="5:5">
      <c r="E137">
        <f ca="1">_xlfn.BETA.INV(RAND(),a,b)</f>
        <v>0.29823194170801504</v>
      </c>
    </row>
    <row r="138" spans="5:5">
      <c r="E138">
        <f ca="1">_xlfn.BETA.INV(RAND(),a,b)</f>
        <v>3.6148612350547969E-2</v>
      </c>
    </row>
    <row r="139" spans="5:5">
      <c r="E139">
        <f ca="1">_xlfn.BETA.INV(RAND(),a,b)</f>
        <v>0.52776172355920892</v>
      </c>
    </row>
    <row r="140" spans="5:5">
      <c r="E140">
        <f ca="1">_xlfn.BETA.INV(RAND(),a,b)</f>
        <v>0.12241768841671473</v>
      </c>
    </row>
    <row r="141" spans="5:5">
      <c r="E141">
        <f ca="1">_xlfn.BETA.INV(RAND(),a,b)</f>
        <v>0.25932679364481043</v>
      </c>
    </row>
    <row r="142" spans="5:5">
      <c r="E142">
        <f ca="1">_xlfn.BETA.INV(RAND(),a,b)</f>
        <v>0.19994025164988671</v>
      </c>
    </row>
    <row r="143" spans="5:5">
      <c r="E143">
        <f ca="1">_xlfn.BETA.INV(RAND(),a,b)</f>
        <v>0.40399845176228055</v>
      </c>
    </row>
    <row r="144" spans="5:5">
      <c r="E144">
        <f ca="1">_xlfn.BETA.INV(RAND(),a,b)</f>
        <v>0.36364394477519146</v>
      </c>
    </row>
    <row r="145" spans="5:5">
      <c r="E145">
        <f ca="1">_xlfn.BETA.INV(RAND(),a,b)</f>
        <v>0.6258880798297437</v>
      </c>
    </row>
    <row r="146" spans="5:5">
      <c r="E146">
        <f ca="1">_xlfn.BETA.INV(RAND(),a,b)</f>
        <v>0.48559255725133366</v>
      </c>
    </row>
    <row r="147" spans="5:5">
      <c r="E147">
        <f ca="1">_xlfn.BETA.INV(RAND(),a,b)</f>
        <v>0.31850906504296472</v>
      </c>
    </row>
    <row r="148" spans="5:5">
      <c r="E148">
        <f ca="1">_xlfn.BETA.INV(RAND(),a,b)</f>
        <v>0.19563707404737515</v>
      </c>
    </row>
    <row r="149" spans="5:5">
      <c r="E149">
        <f ca="1">_xlfn.BETA.INV(RAND(),a,b)</f>
        <v>0.30615506908836876</v>
      </c>
    </row>
    <row r="150" spans="5:5">
      <c r="E150">
        <f ca="1">_xlfn.BETA.INV(RAND(),a,b)</f>
        <v>0.51619822051827047</v>
      </c>
    </row>
    <row r="151" spans="5:5">
      <c r="E151">
        <f ca="1">_xlfn.BETA.INV(RAND(),a,b)</f>
        <v>0.16857775168371061</v>
      </c>
    </row>
    <row r="152" spans="5:5">
      <c r="E152">
        <f ca="1">_xlfn.BETA.INV(RAND(),a,b)</f>
        <v>0.78514618042559614</v>
      </c>
    </row>
    <row r="153" spans="5:5">
      <c r="E153">
        <f ca="1">_xlfn.BETA.INV(RAND(),a,b)</f>
        <v>0.35326439299011414</v>
      </c>
    </row>
    <row r="154" spans="5:5">
      <c r="E154">
        <f ca="1">_xlfn.BETA.INV(RAND(),a,b)</f>
        <v>0.53773387611224455</v>
      </c>
    </row>
    <row r="155" spans="5:5">
      <c r="E155">
        <f ca="1">_xlfn.BETA.INV(RAND(),a,b)</f>
        <v>0.51426760498150359</v>
      </c>
    </row>
    <row r="156" spans="5:5">
      <c r="E156">
        <f ca="1">_xlfn.BETA.INV(RAND(),a,b)</f>
        <v>1.3466207488512591E-2</v>
      </c>
    </row>
    <row r="157" spans="5:5">
      <c r="E157">
        <f ca="1">_xlfn.BETA.INV(RAND(),a,b)</f>
        <v>3.2421312857573194E-2</v>
      </c>
    </row>
    <row r="158" spans="5:5">
      <c r="E158">
        <f ca="1">_xlfn.BETA.INV(RAND(),a,b)</f>
        <v>0.18937839179858817</v>
      </c>
    </row>
    <row r="159" spans="5:5">
      <c r="E159">
        <f ca="1">_xlfn.BETA.INV(RAND(),a,b)</f>
        <v>0.40248876124838096</v>
      </c>
    </row>
    <row r="160" spans="5:5">
      <c r="E160">
        <f ca="1">_xlfn.BETA.INV(RAND(),a,b)</f>
        <v>0.17154119822820052</v>
      </c>
    </row>
    <row r="161" spans="5:5">
      <c r="E161">
        <f ca="1">_xlfn.BETA.INV(RAND(),a,b)</f>
        <v>0.30137953003789486</v>
      </c>
    </row>
    <row r="162" spans="5:5">
      <c r="E162">
        <f ca="1">_xlfn.BETA.INV(RAND(),a,b)</f>
        <v>0.43679480960684325</v>
      </c>
    </row>
    <row r="163" spans="5:5">
      <c r="E163">
        <f ca="1">_xlfn.BETA.INV(RAND(),a,b)</f>
        <v>0.64289829048374125</v>
      </c>
    </row>
    <row r="164" spans="5:5">
      <c r="E164">
        <f ca="1">_xlfn.BETA.INV(RAND(),a,b)</f>
        <v>0.17607526780089711</v>
      </c>
    </row>
    <row r="165" spans="5:5">
      <c r="E165">
        <f ca="1">_xlfn.BETA.INV(RAND(),a,b)</f>
        <v>0.55496416355326583</v>
      </c>
    </row>
    <row r="166" spans="5:5">
      <c r="E166">
        <f ca="1">_xlfn.BETA.INV(RAND(),a,b)</f>
        <v>0.41983920779360051</v>
      </c>
    </row>
    <row r="167" spans="5:5">
      <c r="E167">
        <f ca="1">_xlfn.BETA.INV(RAND(),a,b)</f>
        <v>0.6175388371323407</v>
      </c>
    </row>
    <row r="168" spans="5:5">
      <c r="E168">
        <f ca="1">_xlfn.BETA.INV(RAND(),a,b)</f>
        <v>0.31552293763376027</v>
      </c>
    </row>
    <row r="169" spans="5:5">
      <c r="E169">
        <f ca="1">_xlfn.BETA.INV(RAND(),a,b)</f>
        <v>0.30103988122908903</v>
      </c>
    </row>
    <row r="170" spans="5:5">
      <c r="E170">
        <f ca="1">_xlfn.BETA.INV(RAND(),a,b)</f>
        <v>0.41027116646703865</v>
      </c>
    </row>
    <row r="171" spans="5:5">
      <c r="E171">
        <f ca="1">_xlfn.BETA.INV(RAND(),a,b)</f>
        <v>0.29680643663734341</v>
      </c>
    </row>
    <row r="172" spans="5:5">
      <c r="E172">
        <f ca="1">_xlfn.BETA.INV(RAND(),a,b)</f>
        <v>0.29213821512775379</v>
      </c>
    </row>
    <row r="173" spans="5:5">
      <c r="E173">
        <f ca="1">_xlfn.BETA.INV(RAND(),a,b)</f>
        <v>0.15568506978740021</v>
      </c>
    </row>
    <row r="174" spans="5:5">
      <c r="E174">
        <f ca="1">_xlfn.BETA.INV(RAND(),a,b)</f>
        <v>9.8014720928799606E-2</v>
      </c>
    </row>
    <row r="175" spans="5:5">
      <c r="E175">
        <f ca="1">_xlfn.BETA.INV(RAND(),a,b)</f>
        <v>0.45474622811560661</v>
      </c>
    </row>
    <row r="176" spans="5:5">
      <c r="E176">
        <f ca="1">_xlfn.BETA.INV(RAND(),a,b)</f>
        <v>0.22944067528086223</v>
      </c>
    </row>
    <row r="177" spans="5:5">
      <c r="E177">
        <f ca="1">_xlfn.BETA.INV(RAND(),a,b)</f>
        <v>0.23740484583311505</v>
      </c>
    </row>
    <row r="178" spans="5:5">
      <c r="E178">
        <f ca="1">_xlfn.BETA.INV(RAND(),a,b)</f>
        <v>0.7909332777948247</v>
      </c>
    </row>
    <row r="179" spans="5:5">
      <c r="E179">
        <f ca="1">_xlfn.BETA.INV(RAND(),a,b)</f>
        <v>0.18176943441205942</v>
      </c>
    </row>
    <row r="180" spans="5:5">
      <c r="E180">
        <f ca="1">_xlfn.BETA.INV(RAND(),a,b)</f>
        <v>0.1371311201656204</v>
      </c>
    </row>
    <row r="181" spans="5:5">
      <c r="E181">
        <f ca="1">_xlfn.BETA.INV(RAND(),a,b)</f>
        <v>0.538880507829959</v>
      </c>
    </row>
    <row r="182" spans="5:5">
      <c r="E182">
        <f ca="1">_xlfn.BETA.INV(RAND(),a,b)</f>
        <v>0.34924954208231895</v>
      </c>
    </row>
    <row r="183" spans="5:5">
      <c r="E183">
        <f ca="1">_xlfn.BETA.INV(RAND(),a,b)</f>
        <v>0.17500977671530904</v>
      </c>
    </row>
    <row r="184" spans="5:5">
      <c r="E184">
        <f ca="1">_xlfn.BETA.INV(RAND(),a,b)</f>
        <v>0.21728140147714886</v>
      </c>
    </row>
    <row r="185" spans="5:5">
      <c r="E185">
        <f ca="1">_xlfn.BETA.INV(RAND(),a,b)</f>
        <v>0.31041147090151672</v>
      </c>
    </row>
    <row r="186" spans="5:5">
      <c r="E186">
        <f ca="1">_xlfn.BETA.INV(RAND(),a,b)</f>
        <v>0.36389682025184045</v>
      </c>
    </row>
    <row r="187" spans="5:5">
      <c r="E187">
        <f ca="1">_xlfn.BETA.INV(RAND(),a,b)</f>
        <v>0.27887204136918764</v>
      </c>
    </row>
    <row r="188" spans="5:5">
      <c r="E188">
        <f ca="1">_xlfn.BETA.INV(RAND(),a,b)</f>
        <v>0.69760071556256742</v>
      </c>
    </row>
    <row r="189" spans="5:5">
      <c r="E189">
        <f ca="1">_xlfn.BETA.INV(RAND(),a,b)</f>
        <v>0.48718757530213253</v>
      </c>
    </row>
    <row r="190" spans="5:5">
      <c r="E190">
        <f ca="1">_xlfn.BETA.INV(RAND(),a,b)</f>
        <v>0.11387194959056537</v>
      </c>
    </row>
    <row r="191" spans="5:5">
      <c r="E191">
        <f ca="1">_xlfn.BETA.INV(RAND(),a,b)</f>
        <v>0.25308093478646609</v>
      </c>
    </row>
    <row r="192" spans="5:5">
      <c r="E192">
        <f ca="1">_xlfn.BETA.INV(RAND(),a,b)</f>
        <v>0.32583239553160048</v>
      </c>
    </row>
    <row r="193" spans="5:5">
      <c r="E193">
        <f ca="1">_xlfn.BETA.INV(RAND(),a,b)</f>
        <v>0.11199182624044879</v>
      </c>
    </row>
    <row r="194" spans="5:5">
      <c r="E194">
        <f ca="1">_xlfn.BETA.INV(RAND(),a,b)</f>
        <v>8.79740241079872E-2</v>
      </c>
    </row>
    <row r="195" spans="5:5">
      <c r="E195">
        <f ca="1">_xlfn.BETA.INV(RAND(),a,b)</f>
        <v>0.38016028763131882</v>
      </c>
    </row>
    <row r="196" spans="5:5">
      <c r="E196">
        <f ca="1">_xlfn.BETA.INV(RAND(),a,b)</f>
        <v>0.51976283072573271</v>
      </c>
    </row>
    <row r="197" spans="5:5">
      <c r="E197">
        <f ca="1">_xlfn.BETA.INV(RAND(),a,b)</f>
        <v>0.21969023306781146</v>
      </c>
    </row>
    <row r="198" spans="5:5">
      <c r="E198">
        <f ca="1">_xlfn.BETA.INV(RAND(),a,b)</f>
        <v>0.30733107708339175</v>
      </c>
    </row>
    <row r="199" spans="5:5">
      <c r="E199">
        <f ca="1">_xlfn.BETA.INV(RAND(),a,b)</f>
        <v>0.14120306147400596</v>
      </c>
    </row>
    <row r="200" spans="5:5">
      <c r="E200">
        <f ca="1">_xlfn.BETA.INV(RAND(),a,b)</f>
        <v>0.49532782119888741</v>
      </c>
    </row>
    <row r="201" spans="5:5">
      <c r="E201">
        <f ca="1">_xlfn.BETA.INV(RAND(),a,b)</f>
        <v>0.43407037685527761</v>
      </c>
    </row>
    <row r="202" spans="5:5">
      <c r="E202">
        <f ca="1">_xlfn.BETA.INV(RAND(),a,b)</f>
        <v>0.20707016354869751</v>
      </c>
    </row>
    <row r="203" spans="5:5">
      <c r="E203">
        <f ca="1">_xlfn.BETA.INV(RAND(),a,b)</f>
        <v>0.58978324658388614</v>
      </c>
    </row>
    <row r="204" spans="5:5">
      <c r="E204">
        <f ca="1">_xlfn.BETA.INV(RAND(),a,b)</f>
        <v>0.5374043586084738</v>
      </c>
    </row>
    <row r="205" spans="5:5">
      <c r="E205">
        <f ca="1">_xlfn.BETA.INV(RAND(),a,b)</f>
        <v>0.69575849922467747</v>
      </c>
    </row>
    <row r="206" spans="5:5">
      <c r="E206">
        <f ca="1">_xlfn.BETA.INV(RAND(),a,b)</f>
        <v>0.32166081100514732</v>
      </c>
    </row>
    <row r="207" spans="5:5">
      <c r="E207">
        <f ca="1">_xlfn.BETA.INV(RAND(),a,b)</f>
        <v>0.17324494461428094</v>
      </c>
    </row>
    <row r="208" spans="5:5">
      <c r="E208">
        <f ca="1">_xlfn.BETA.INV(RAND(),a,b)</f>
        <v>0.26286175229314646</v>
      </c>
    </row>
    <row r="209" spans="5:5">
      <c r="E209">
        <f ca="1">_xlfn.BETA.INV(RAND(),a,b)</f>
        <v>0.55266102918174198</v>
      </c>
    </row>
    <row r="210" spans="5:5">
      <c r="E210">
        <f ca="1">_xlfn.BETA.INV(RAND(),a,b)</f>
        <v>0.23502170074393447</v>
      </c>
    </row>
    <row r="211" spans="5:5">
      <c r="E211">
        <f ca="1">_xlfn.BETA.INV(RAND(),a,b)</f>
        <v>0.21755061867445161</v>
      </c>
    </row>
    <row r="212" spans="5:5">
      <c r="E212">
        <f ca="1">_xlfn.BETA.INV(RAND(),a,b)</f>
        <v>0.22746072110171509</v>
      </c>
    </row>
    <row r="213" spans="5:5">
      <c r="E213">
        <f ca="1">_xlfn.BETA.INV(RAND(),a,b)</f>
        <v>0.38904209874115148</v>
      </c>
    </row>
    <row r="214" spans="5:5">
      <c r="E214">
        <f ca="1">_xlfn.BETA.INV(RAND(),a,b)</f>
        <v>0.4397151276100425</v>
      </c>
    </row>
    <row r="215" spans="5:5">
      <c r="E215">
        <f ca="1">_xlfn.BETA.INV(RAND(),a,b)</f>
        <v>0.27251663042026592</v>
      </c>
    </row>
    <row r="216" spans="5:5">
      <c r="E216">
        <f ca="1">_xlfn.BETA.INV(RAND(),a,b)</f>
        <v>0.37212117076650886</v>
      </c>
    </row>
    <row r="217" spans="5:5">
      <c r="E217">
        <f ca="1">_xlfn.BETA.INV(RAND(),a,b)</f>
        <v>0.17888727630645526</v>
      </c>
    </row>
    <row r="218" spans="5:5">
      <c r="E218">
        <f ca="1">_xlfn.BETA.INV(RAND(),a,b)</f>
        <v>0.30314470584216974</v>
      </c>
    </row>
    <row r="219" spans="5:5">
      <c r="E219">
        <f ca="1">_xlfn.BETA.INV(RAND(),a,b)</f>
        <v>0.2901480672333473</v>
      </c>
    </row>
    <row r="220" spans="5:5">
      <c r="E220">
        <f ca="1">_xlfn.BETA.INV(RAND(),a,b)</f>
        <v>0.50434303603522213</v>
      </c>
    </row>
    <row r="221" spans="5:5">
      <c r="E221">
        <f ca="1">_xlfn.BETA.INV(RAND(),a,b)</f>
        <v>0.18363460260273246</v>
      </c>
    </row>
    <row r="222" spans="5:5">
      <c r="E222">
        <f ca="1">_xlfn.BETA.INV(RAND(),a,b)</f>
        <v>0.44824111991510474</v>
      </c>
    </row>
    <row r="223" spans="5:5">
      <c r="E223">
        <f ca="1">_xlfn.BETA.INV(RAND(),a,b)</f>
        <v>0.29364627183677733</v>
      </c>
    </row>
    <row r="224" spans="5:5">
      <c r="E224">
        <f ca="1">_xlfn.BETA.INV(RAND(),a,b)</f>
        <v>0.23785305302770968</v>
      </c>
    </row>
    <row r="225" spans="5:5">
      <c r="E225">
        <f ca="1">_xlfn.BETA.INV(RAND(),a,b)</f>
        <v>0.24364449741741209</v>
      </c>
    </row>
    <row r="226" spans="5:5">
      <c r="E226">
        <f ca="1">_xlfn.BETA.INV(RAND(),a,b)</f>
        <v>0.29242765678209548</v>
      </c>
    </row>
    <row r="227" spans="5:5">
      <c r="E227">
        <f ca="1">_xlfn.BETA.INV(RAND(),a,b)</f>
        <v>0.30448482444003738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5"/>
  <sheetViews>
    <sheetView topLeftCell="AD1" zoomScale="200" zoomScaleNormal="200" workbookViewId="0">
      <selection activeCell="AM6" sqref="AM6"/>
    </sheetView>
  </sheetViews>
  <sheetFormatPr defaultRowHeight="14.4"/>
  <cols>
    <col min="1" max="1" width="25.21875" customWidth="1"/>
    <col min="26" max="26" width="8.6640625" customWidth="1"/>
  </cols>
  <sheetData>
    <row r="1" spans="1:33">
      <c r="A1">
        <v>0.17770702326230528</v>
      </c>
      <c r="G1">
        <v>0</v>
      </c>
      <c r="H1">
        <f t="array" ref="H1:H11">FREQUENCY(A1:A225,G1:G11)</f>
        <v>0</v>
      </c>
      <c r="N1">
        <v>2.239919432238089E-2</v>
      </c>
      <c r="O1">
        <v>1</v>
      </c>
      <c r="X1">
        <v>1</v>
      </c>
      <c r="Y1">
        <f>(X1-0.5)/225</f>
        <v>2.2222222222222222E-3</v>
      </c>
      <c r="Z1">
        <f>_xlfn.BETA.DIST(N1,a,b,1)</f>
        <v>4.7962281867086629E-3</v>
      </c>
      <c r="AG1">
        <f>_xlfn.NORM.S.INV(Y1)</f>
        <v>-2.8447632422993743</v>
      </c>
    </row>
    <row r="2" spans="1:33">
      <c r="A2">
        <v>0.30531686639404809</v>
      </c>
      <c r="G2">
        <v>0.1</v>
      </c>
      <c r="H2">
        <v>13</v>
      </c>
      <c r="N2">
        <v>2.9919278006691249E-2</v>
      </c>
      <c r="O2">
        <v>2</v>
      </c>
      <c r="X2">
        <v>2</v>
      </c>
      <c r="Y2">
        <f t="shared" ref="Y2:Y65" si="0">(X2-0.5)/225</f>
        <v>6.6666666666666671E-3</v>
      </c>
      <c r="Z2">
        <f>_xlfn.BETA.DIST(N2,a,b,1)</f>
        <v>8.4279030916046774E-3</v>
      </c>
      <c r="AG2">
        <f t="shared" ref="AG2:AG65" si="1">_xlfn.NORM.S.INV(Y2)</f>
        <v>-2.4747396492194844</v>
      </c>
    </row>
    <row r="3" spans="1:33">
      <c r="A3">
        <v>0.60784315806253031</v>
      </c>
      <c r="G3">
        <v>0.2</v>
      </c>
      <c r="H3">
        <v>40</v>
      </c>
      <c r="N3">
        <v>4.4989042104941659E-2</v>
      </c>
      <c r="O3">
        <v>3</v>
      </c>
      <c r="X3">
        <v>3</v>
      </c>
      <c r="Y3">
        <f t="shared" si="0"/>
        <v>1.1111111111111112E-2</v>
      </c>
      <c r="Z3">
        <f>_xlfn.BETA.DIST(N3,a,b,1)</f>
        <v>1.8479682425610051E-2</v>
      </c>
      <c r="AG3">
        <f t="shared" si="1"/>
        <v>-2.2865479513109808</v>
      </c>
    </row>
    <row r="4" spans="1:33">
      <c r="A4">
        <v>0.13639817613185612</v>
      </c>
      <c r="G4">
        <v>0.3</v>
      </c>
      <c r="H4">
        <v>55</v>
      </c>
      <c r="N4">
        <v>5.3105688378557066E-2</v>
      </c>
      <c r="O4">
        <v>4</v>
      </c>
      <c r="X4">
        <v>4</v>
      </c>
      <c r="Y4">
        <f t="shared" si="0"/>
        <v>1.5555555555555555E-2</v>
      </c>
      <c r="Z4">
        <f>_xlfn.BETA.DIST(N4,a,b,1)</f>
        <v>2.5324367707475284E-2</v>
      </c>
      <c r="AG4">
        <f t="shared" si="1"/>
        <v>-2.1556486441957894</v>
      </c>
    </row>
    <row r="5" spans="1:33">
      <c r="A5">
        <v>0.49579562965244683</v>
      </c>
      <c r="G5">
        <v>0.4</v>
      </c>
      <c r="H5">
        <v>45</v>
      </c>
      <c r="N5">
        <v>6.5276318163668343E-2</v>
      </c>
      <c r="O5">
        <v>5</v>
      </c>
      <c r="X5">
        <v>5</v>
      </c>
      <c r="Y5">
        <f t="shared" si="0"/>
        <v>0.02</v>
      </c>
      <c r="Z5">
        <f>_xlfn.BETA.DIST(N5,a,b,1)</f>
        <v>3.7314733150687979E-2</v>
      </c>
      <c r="AG5">
        <f t="shared" si="1"/>
        <v>-2.0537489106318225</v>
      </c>
    </row>
    <row r="6" spans="1:33">
      <c r="A6">
        <v>0.48770263443305117</v>
      </c>
      <c r="G6">
        <v>0.5</v>
      </c>
      <c r="H6">
        <v>30</v>
      </c>
      <c r="N6">
        <v>6.7987376357202436E-2</v>
      </c>
      <c r="O6">
        <v>6</v>
      </c>
      <c r="X6">
        <v>6</v>
      </c>
      <c r="Y6">
        <f t="shared" si="0"/>
        <v>2.4444444444444446E-2</v>
      </c>
      <c r="Z6">
        <f>_xlfn.BETA.DIST(N6,a,b,1)</f>
        <v>4.0252367304298507E-2</v>
      </c>
      <c r="AG6">
        <f t="shared" si="1"/>
        <v>-1.9695593972966903</v>
      </c>
    </row>
    <row r="7" spans="1:33">
      <c r="A7">
        <v>0.44362906976297323</v>
      </c>
      <c r="G7">
        <v>0.6</v>
      </c>
      <c r="H7">
        <v>23</v>
      </c>
      <c r="N7">
        <v>6.8487873083939527E-2</v>
      </c>
      <c r="O7">
        <v>7</v>
      </c>
      <c r="X7">
        <v>7</v>
      </c>
      <c r="Y7">
        <f t="shared" si="0"/>
        <v>2.8888888888888888E-2</v>
      </c>
      <c r="Z7">
        <f>_xlfn.BETA.DIST(N7,a,b,1)</f>
        <v>4.0804915608781189E-2</v>
      </c>
      <c r="AG7">
        <f t="shared" si="1"/>
        <v>-1.8973801936193582</v>
      </c>
    </row>
    <row r="8" spans="1:33">
      <c r="A8">
        <v>0.21793144506017709</v>
      </c>
      <c r="G8">
        <v>0.7</v>
      </c>
      <c r="H8">
        <v>12</v>
      </c>
      <c r="N8">
        <v>6.9377145995052653E-2</v>
      </c>
      <c r="O8">
        <v>8</v>
      </c>
      <c r="X8">
        <v>8</v>
      </c>
      <c r="Y8">
        <f t="shared" si="0"/>
        <v>3.3333333333333333E-2</v>
      </c>
      <c r="Z8">
        <f>_xlfn.BETA.DIST(N8,a,b,1)</f>
        <v>4.1794451152119223E-2</v>
      </c>
      <c r="AG8">
        <f t="shared" si="1"/>
        <v>-1.8339146358159142</v>
      </c>
    </row>
    <row r="9" spans="1:33">
      <c r="A9">
        <v>0.14996509178094941</v>
      </c>
      <c r="G9">
        <v>0.8</v>
      </c>
      <c r="H9">
        <v>6</v>
      </c>
      <c r="N9">
        <v>7.1307223877816767E-2</v>
      </c>
      <c r="O9">
        <v>9</v>
      </c>
      <c r="X9">
        <v>9</v>
      </c>
      <c r="Y9">
        <f t="shared" si="0"/>
        <v>3.7777777777777778E-2</v>
      </c>
      <c r="Z9">
        <f>_xlfn.BETA.DIST(N9,a,b,1)</f>
        <v>4.3976097444187519E-2</v>
      </c>
      <c r="AG9">
        <f t="shared" si="1"/>
        <v>-1.7770770987779749</v>
      </c>
    </row>
    <row r="10" spans="1:33">
      <c r="A10">
        <v>0.35558626991674924</v>
      </c>
      <c r="G10">
        <v>0.9</v>
      </c>
      <c r="H10">
        <v>1</v>
      </c>
      <c r="N10">
        <v>7.550131914229162E-2</v>
      </c>
      <c r="O10">
        <v>10</v>
      </c>
      <c r="X10">
        <v>10</v>
      </c>
      <c r="Y10">
        <f t="shared" si="0"/>
        <v>4.2222222222222223E-2</v>
      </c>
      <c r="Z10">
        <f>_xlfn.BETA.DIST(N10,a,b,1)</f>
        <v>4.8874276364822548E-2</v>
      </c>
      <c r="AG10">
        <f t="shared" si="1"/>
        <v>-1.7254608995616074</v>
      </c>
    </row>
    <row r="11" spans="1:33">
      <c r="A11">
        <v>0.12852799899639716</v>
      </c>
      <c r="G11">
        <v>1</v>
      </c>
      <c r="H11">
        <v>0</v>
      </c>
      <c r="N11">
        <v>7.7882515762269788E-2</v>
      </c>
      <c r="O11">
        <v>11</v>
      </c>
      <c r="X11">
        <v>11</v>
      </c>
      <c r="Y11">
        <f t="shared" si="0"/>
        <v>4.6666666666666669E-2</v>
      </c>
      <c r="Z11">
        <f>_xlfn.BETA.DIST(N11,a,b,1)</f>
        <v>5.1749070759229944E-2</v>
      </c>
      <c r="AG11">
        <f t="shared" si="1"/>
        <v>-1.6780705182209088</v>
      </c>
    </row>
    <row r="12" spans="1:33">
      <c r="A12">
        <v>0.38191549903746314</v>
      </c>
      <c r="N12">
        <v>9.3012834693932789E-2</v>
      </c>
      <c r="O12">
        <v>12</v>
      </c>
      <c r="X12">
        <v>12</v>
      </c>
      <c r="Y12">
        <f t="shared" si="0"/>
        <v>5.1111111111111114E-2</v>
      </c>
      <c r="Z12">
        <f>_xlfn.BETA.DIST(N12,a,b,1)</f>
        <v>7.1514923644390327E-2</v>
      </c>
      <c r="AG12">
        <f t="shared" si="1"/>
        <v>-1.6341744669080696</v>
      </c>
    </row>
    <row r="13" spans="1:33">
      <c r="A13">
        <v>0.12355328502486734</v>
      </c>
      <c r="H13">
        <f>SUM(H1:H11)</f>
        <v>225</v>
      </c>
      <c r="N13">
        <v>9.8769618863156453E-2</v>
      </c>
      <c r="O13">
        <v>13</v>
      </c>
      <c r="X13">
        <v>13</v>
      </c>
      <c r="Y13">
        <f t="shared" si="0"/>
        <v>5.5555555555555552E-2</v>
      </c>
      <c r="Z13">
        <f>_xlfn.BETA.DIST(N13,a,b,1)</f>
        <v>7.9673488405113777E-2</v>
      </c>
      <c r="AG13">
        <f t="shared" si="1"/>
        <v>-1.5932188180230502</v>
      </c>
    </row>
    <row r="14" spans="1:33">
      <c r="A14">
        <v>0.70849526982595457</v>
      </c>
      <c r="N14">
        <v>0.1021661835805897</v>
      </c>
      <c r="O14">
        <v>14</v>
      </c>
      <c r="X14">
        <v>14</v>
      </c>
      <c r="Y14">
        <f t="shared" si="0"/>
        <v>0.06</v>
      </c>
      <c r="Z14">
        <f>_xlfn.BETA.DIST(N14,a,b,1)</f>
        <v>8.4640954405167793E-2</v>
      </c>
      <c r="AG14">
        <f t="shared" si="1"/>
        <v>-1.554773594596853</v>
      </c>
    </row>
    <row r="15" spans="1:33">
      <c r="A15">
        <v>7.550131914229162E-2</v>
      </c>
      <c r="G15" t="s">
        <v>41</v>
      </c>
      <c r="N15">
        <v>0.10390448874363693</v>
      </c>
      <c r="O15">
        <v>15</v>
      </c>
      <c r="X15">
        <v>15</v>
      </c>
      <c r="Y15">
        <f t="shared" si="0"/>
        <v>6.4444444444444443E-2</v>
      </c>
      <c r="Z15">
        <f>_xlfn.BETA.DIST(N15,a,b,1)</f>
        <v>8.7225981316729331E-2</v>
      </c>
      <c r="AG15">
        <f t="shared" si="1"/>
        <v>-1.5184980572589322</v>
      </c>
    </row>
    <row r="16" spans="1:33">
      <c r="A16">
        <v>0.43485115138799213</v>
      </c>
      <c r="N16">
        <v>0.10620404358098259</v>
      </c>
      <c r="O16">
        <v>16</v>
      </c>
      <c r="X16">
        <v>16</v>
      </c>
      <c r="Y16">
        <f t="shared" si="0"/>
        <v>6.8888888888888888E-2</v>
      </c>
      <c r="Z16">
        <f>_xlfn.BETA.DIST(N16,a,b,1)</f>
        <v>9.0689138283150575E-2</v>
      </c>
      <c r="AG16">
        <f t="shared" si="1"/>
        <v>-1.4841174003594801</v>
      </c>
    </row>
    <row r="17" spans="1:33">
      <c r="A17">
        <v>0.14012187387241673</v>
      </c>
      <c r="N17">
        <v>0.11930504118780462</v>
      </c>
      <c r="O17">
        <v>17</v>
      </c>
      <c r="X17">
        <v>17</v>
      </c>
      <c r="Y17">
        <f t="shared" si="0"/>
        <v>7.3333333333333334E-2</v>
      </c>
      <c r="Z17">
        <f>_xlfn.BETA.DIST(N17,a,b,1)</f>
        <v>0.11131618861367749</v>
      </c>
      <c r="AG17">
        <f t="shared" si="1"/>
        <v>-1.4514066228072919</v>
      </c>
    </row>
    <row r="18" spans="1:33">
      <c r="A18">
        <v>0.45984355035587476</v>
      </c>
      <c r="N18">
        <v>0.12062214549701959</v>
      </c>
      <c r="O18">
        <v>18</v>
      </c>
      <c r="X18">
        <v>18</v>
      </c>
      <c r="Y18">
        <f t="shared" si="0"/>
        <v>7.7777777777777779E-2</v>
      </c>
      <c r="Z18">
        <f>_xlfn.BETA.DIST(N18,a,b,1)</f>
        <v>0.113469962011936</v>
      </c>
      <c r="AG18">
        <f t="shared" si="1"/>
        <v>-1.4201790692709679</v>
      </c>
    </row>
    <row r="19" spans="1:33">
      <c r="A19">
        <v>0.16549680740035394</v>
      </c>
      <c r="N19">
        <v>0.12355328502486734</v>
      </c>
      <c r="O19">
        <v>19</v>
      </c>
      <c r="X19">
        <v>19</v>
      </c>
      <c r="Y19">
        <f t="shared" si="0"/>
        <v>8.2222222222222224E-2</v>
      </c>
      <c r="Z19">
        <f>_xlfn.BETA.DIST(N19,a,b,1)</f>
        <v>0.11831262604253333</v>
      </c>
      <c r="AG19">
        <f t="shared" si="1"/>
        <v>-1.3902781030993905</v>
      </c>
    </row>
    <row r="20" spans="1:33">
      <c r="A20">
        <v>0.40612131083765057</v>
      </c>
      <c r="N20">
        <v>0.12852799899639716</v>
      </c>
      <c r="O20">
        <v>20</v>
      </c>
      <c r="X20">
        <v>20</v>
      </c>
      <c r="Y20">
        <f t="shared" si="0"/>
        <v>8.666666666666667E-2</v>
      </c>
      <c r="Z20">
        <f>_xlfn.BETA.DIST(N20,a,b,1)</f>
        <v>0.12668332172355337</v>
      </c>
      <c r="AG20">
        <f t="shared" si="1"/>
        <v>-1.3615709340755839</v>
      </c>
    </row>
    <row r="21" spans="1:33">
      <c r="A21">
        <v>0.59062042782681146</v>
      </c>
      <c r="N21">
        <v>0.12951566402043108</v>
      </c>
      <c r="O21">
        <v>21</v>
      </c>
      <c r="X21">
        <v>21</v>
      </c>
      <c r="Y21">
        <f t="shared" si="0"/>
        <v>9.1111111111111115E-2</v>
      </c>
      <c r="Z21">
        <f>_xlfn.BETA.DIST(N21,a,b,1)</f>
        <v>0.12836725111732586</v>
      </c>
      <c r="AG21">
        <f t="shared" si="1"/>
        <v>-1.3339439627690663</v>
      </c>
    </row>
    <row r="22" spans="1:33">
      <c r="A22">
        <v>0.62167627852033003</v>
      </c>
      <c r="N22">
        <v>0.13074748241184758</v>
      </c>
      <c r="O22">
        <v>22</v>
      </c>
      <c r="X22">
        <v>22</v>
      </c>
      <c r="Y22">
        <f t="shared" si="0"/>
        <v>9.555555555555556E-2</v>
      </c>
      <c r="Z22">
        <f>_xlfn.BETA.DIST(N22,a,b,1)</f>
        <v>0.13047742782699176</v>
      </c>
      <c r="AG22">
        <f t="shared" si="1"/>
        <v>-1.3072992138714417</v>
      </c>
    </row>
    <row r="23" spans="1:33">
      <c r="A23">
        <v>0.4584105534816999</v>
      </c>
      <c r="N23">
        <v>0.13639817613185612</v>
      </c>
      <c r="O23">
        <v>23</v>
      </c>
      <c r="X23">
        <v>23</v>
      </c>
      <c r="Y23">
        <f t="shared" si="0"/>
        <v>0.1</v>
      </c>
      <c r="Z23">
        <f>_xlfn.BETA.DIST(N23,a,b,1)</f>
        <v>0.14029537610728085</v>
      </c>
      <c r="AG23">
        <f t="shared" si="1"/>
        <v>-1.2815515655446006</v>
      </c>
    </row>
    <row r="24" spans="1:33">
      <c r="A24">
        <v>0.22734636819188239</v>
      </c>
      <c r="N24">
        <v>0.13892616004683483</v>
      </c>
      <c r="O24">
        <v>24</v>
      </c>
      <c r="X24">
        <v>24</v>
      </c>
      <c r="Y24">
        <f t="shared" si="0"/>
        <v>0.10444444444444445</v>
      </c>
      <c r="Z24">
        <f>_xlfn.BETA.DIST(N24,a,b,1)</f>
        <v>0.14475857575345707</v>
      </c>
      <c r="AG24">
        <f t="shared" si="1"/>
        <v>-1.2566265700156711</v>
      </c>
    </row>
    <row r="25" spans="1:33">
      <c r="A25">
        <v>0.37668260719898206</v>
      </c>
      <c r="N25">
        <v>0.14012187387241673</v>
      </c>
      <c r="O25">
        <v>25</v>
      </c>
      <c r="X25">
        <v>25</v>
      </c>
      <c r="Y25">
        <f t="shared" si="0"/>
        <v>0.10888888888888888</v>
      </c>
      <c r="Z25">
        <f>_xlfn.BETA.DIST(N25,a,b,1)</f>
        <v>0.14688437081541805</v>
      </c>
      <c r="AG25">
        <f t="shared" si="1"/>
        <v>-1.2324587197131802</v>
      </c>
    </row>
    <row r="26" spans="1:33">
      <c r="A26">
        <v>0.5408720967023315</v>
      </c>
      <c r="N26">
        <v>0.14530428785362851</v>
      </c>
      <c r="O26">
        <v>26</v>
      </c>
      <c r="X26">
        <v>26</v>
      </c>
      <c r="Y26">
        <f t="shared" si="0"/>
        <v>0.11333333333333333</v>
      </c>
      <c r="Z26">
        <f>_xlfn.BETA.DIST(N26,a,b,1)</f>
        <v>0.1562036989623686</v>
      </c>
      <c r="AG26">
        <f t="shared" si="1"/>
        <v>-1.2089900535709222</v>
      </c>
    </row>
    <row r="27" spans="1:33">
      <c r="A27">
        <v>0.53161542146599183</v>
      </c>
      <c r="N27">
        <v>0.14559491928532514</v>
      </c>
      <c r="O27">
        <v>27</v>
      </c>
      <c r="X27">
        <v>27</v>
      </c>
      <c r="Y27">
        <f t="shared" si="0"/>
        <v>0.11777777777777777</v>
      </c>
      <c r="Z27">
        <f>_xlfn.BETA.DIST(N27,a,b,1)</f>
        <v>0.15673129083600068</v>
      </c>
      <c r="AG27">
        <f t="shared" si="1"/>
        <v>-1.1861690261641922</v>
      </c>
    </row>
    <row r="28" spans="1:33">
      <c r="A28">
        <v>0.30241989951241249</v>
      </c>
      <c r="N28">
        <v>0.14716906464346891</v>
      </c>
      <c r="O28">
        <v>28</v>
      </c>
      <c r="X28">
        <v>28</v>
      </c>
      <c r="Y28">
        <f t="shared" si="0"/>
        <v>0.12222222222222222</v>
      </c>
      <c r="Z28">
        <f>_xlfn.BETA.DIST(N28,a,b,1)</f>
        <v>0.15959778725074419</v>
      </c>
      <c r="AG28">
        <f t="shared" si="1"/>
        <v>-1.163949582153265</v>
      </c>
    </row>
    <row r="29" spans="1:33">
      <c r="A29">
        <v>0.3475938282514025</v>
      </c>
      <c r="N29">
        <v>0.14765112783292181</v>
      </c>
      <c r="O29">
        <v>29</v>
      </c>
      <c r="X29">
        <v>29</v>
      </c>
      <c r="Y29">
        <f t="shared" si="0"/>
        <v>0.12666666666666668</v>
      </c>
      <c r="Z29">
        <f>_xlfn.BETA.DIST(N29,a,b,1)</f>
        <v>0.1604785959305241</v>
      </c>
      <c r="AG29">
        <f t="shared" si="1"/>
        <v>-1.1422903927149712</v>
      </c>
    </row>
    <row r="30" spans="1:33">
      <c r="A30">
        <v>0.38184419091972366</v>
      </c>
      <c r="N30">
        <v>0.14790149662717339</v>
      </c>
      <c r="O30">
        <v>30</v>
      </c>
      <c r="X30">
        <v>30</v>
      </c>
      <c r="Y30">
        <f t="shared" si="0"/>
        <v>0.13111111111111112</v>
      </c>
      <c r="Z30">
        <f>_xlfn.BETA.DIST(N30,a,b,1)</f>
        <v>0.16093660679221999</v>
      </c>
      <c r="AG30">
        <f t="shared" si="1"/>
        <v>-1.1211542209697103</v>
      </c>
    </row>
    <row r="31" spans="1:33">
      <c r="A31">
        <v>0.2380365636002193</v>
      </c>
      <c r="N31">
        <v>0.14869701578746097</v>
      </c>
      <c r="O31">
        <v>31</v>
      </c>
      <c r="X31">
        <v>31</v>
      </c>
      <c r="Y31">
        <f t="shared" si="0"/>
        <v>0.13555555555555557</v>
      </c>
      <c r="Z31">
        <f>_xlfn.BETA.DIST(N31,a,b,1)</f>
        <v>0.16239434736989755</v>
      </c>
      <c r="AG31">
        <f t="shared" si="1"/>
        <v>-1.1005073910122762</v>
      </c>
    </row>
    <row r="32" spans="1:33">
      <c r="A32">
        <v>0.28804995393866639</v>
      </c>
      <c r="N32">
        <v>0.14996509178094941</v>
      </c>
      <c r="O32">
        <v>32</v>
      </c>
      <c r="X32">
        <v>32</v>
      </c>
      <c r="Y32">
        <f t="shared" si="0"/>
        <v>0.14000000000000001</v>
      </c>
      <c r="Z32">
        <f>_xlfn.BETA.DIST(N32,a,b,1)</f>
        <v>0.16472568949213992</v>
      </c>
      <c r="AG32">
        <f t="shared" si="1"/>
        <v>-1.0803193408149565</v>
      </c>
    </row>
    <row r="33" spans="1:33">
      <c r="A33">
        <v>0.20886119603493936</v>
      </c>
      <c r="N33">
        <v>0.15072755532319027</v>
      </c>
      <c r="O33">
        <v>33</v>
      </c>
      <c r="X33">
        <v>33</v>
      </c>
      <c r="Y33">
        <f t="shared" si="0"/>
        <v>0.14444444444444443</v>
      </c>
      <c r="Z33">
        <f>_xlfn.BETA.DIST(N33,a,b,1)</f>
        <v>0.16613195494217772</v>
      </c>
      <c r="AG33">
        <f t="shared" si="1"/>
        <v>-1.0605622435314261</v>
      </c>
    </row>
    <row r="34" spans="1:33">
      <c r="A34">
        <v>0.33276537527316363</v>
      </c>
      <c r="N34">
        <v>0.15143194313071509</v>
      </c>
      <c r="O34">
        <v>34</v>
      </c>
      <c r="X34">
        <v>34</v>
      </c>
      <c r="Y34">
        <f t="shared" si="0"/>
        <v>0.14888888888888888</v>
      </c>
      <c r="Z34">
        <f>_xlfn.BETA.DIST(N34,a,b,1)</f>
        <v>0.16743406716843398</v>
      </c>
      <c r="AG34">
        <f t="shared" si="1"/>
        <v>-1.0412106849685272</v>
      </c>
    </row>
    <row r="35" spans="1:33">
      <c r="A35">
        <v>0.52025532872663638</v>
      </c>
      <c r="N35">
        <v>0.15444786499706945</v>
      </c>
      <c r="O35">
        <v>35</v>
      </c>
      <c r="X35">
        <v>35</v>
      </c>
      <c r="Y35">
        <f t="shared" si="0"/>
        <v>0.15333333333333332</v>
      </c>
      <c r="Z35">
        <f>_xlfn.BETA.DIST(N35,a,b,1)</f>
        <v>0.17304076715464647</v>
      </c>
      <c r="AG35">
        <f t="shared" si="1"/>
        <v>-1.0222413874778939</v>
      </c>
    </row>
    <row r="36" spans="1:33">
      <c r="A36">
        <v>0.35954969215878529</v>
      </c>
      <c r="N36">
        <v>0.15467553511596627</v>
      </c>
      <c r="O36">
        <v>36</v>
      </c>
      <c r="X36">
        <v>36</v>
      </c>
      <c r="Y36">
        <f t="shared" si="0"/>
        <v>0.15777777777777777</v>
      </c>
      <c r="Z36">
        <f>_xlfn.BETA.DIST(N36,a,b,1)</f>
        <v>0.17346605565107184</v>
      </c>
      <c r="AG36">
        <f t="shared" si="1"/>
        <v>-1.0036329724426831</v>
      </c>
    </row>
    <row r="37" spans="1:33">
      <c r="A37">
        <v>0.5335823500520458</v>
      </c>
      <c r="N37">
        <v>0.15949130653859653</v>
      </c>
      <c r="O37">
        <v>37</v>
      </c>
      <c r="X37">
        <v>37</v>
      </c>
      <c r="Y37">
        <f t="shared" si="0"/>
        <v>0.16222222222222221</v>
      </c>
      <c r="Z37">
        <f>_xlfn.BETA.DIST(N37,a,b,1)</f>
        <v>0.18252681354142455</v>
      </c>
      <c r="AG37">
        <f t="shared" si="1"/>
        <v>-0.9853657550352517</v>
      </c>
    </row>
    <row r="38" spans="1:33">
      <c r="A38">
        <v>5.3105688378557066E-2</v>
      </c>
      <c r="N38">
        <v>0.16515131075481762</v>
      </c>
      <c r="O38">
        <v>38</v>
      </c>
      <c r="X38">
        <v>38</v>
      </c>
      <c r="Y38">
        <f t="shared" si="0"/>
        <v>0.16666666666666666</v>
      </c>
      <c r="Z38">
        <f>_xlfn.BETA.DIST(N38,a,b,1)</f>
        <v>0.19332706994755069</v>
      </c>
      <c r="AG38">
        <f t="shared" si="1"/>
        <v>-0.96742156610170071</v>
      </c>
    </row>
    <row r="39" spans="1:33">
      <c r="A39">
        <v>0.56668822343091341</v>
      </c>
      <c r="N39">
        <v>0.16549680740035394</v>
      </c>
      <c r="O39">
        <v>39</v>
      </c>
      <c r="X39">
        <v>39</v>
      </c>
      <c r="Y39">
        <f t="shared" si="0"/>
        <v>0.1711111111111111</v>
      </c>
      <c r="Z39">
        <f>_xlfn.BETA.DIST(N39,a,b,1)</f>
        <v>0.19399136879853168</v>
      </c>
      <c r="AG39">
        <f t="shared" si="1"/>
        <v>-0.9497835969634415</v>
      </c>
    </row>
    <row r="40" spans="1:33">
      <c r="A40">
        <v>7.7882515762269788E-2</v>
      </c>
      <c r="N40">
        <v>0.16604091895487796</v>
      </c>
      <c r="O40">
        <v>40</v>
      </c>
      <c r="X40">
        <v>40</v>
      </c>
      <c r="Y40">
        <f t="shared" si="0"/>
        <v>0.17555555555555555</v>
      </c>
      <c r="Z40">
        <f>_xlfn.BETA.DIST(N40,a,b,1)</f>
        <v>0.19503869001931667</v>
      </c>
      <c r="AG40">
        <f t="shared" si="1"/>
        <v>-0.93243626367097909</v>
      </c>
    </row>
    <row r="41" spans="1:33">
      <c r="A41">
        <v>2.239919432238089E-2</v>
      </c>
      <c r="N41">
        <v>0.1685198623066882</v>
      </c>
      <c r="O41">
        <v>41</v>
      </c>
      <c r="X41">
        <v>41</v>
      </c>
      <c r="Y41">
        <f t="shared" si="0"/>
        <v>0.18</v>
      </c>
      <c r="Z41">
        <f>_xlfn.BETA.DIST(N41,a,b,1)</f>
        <v>0.19982757250397454</v>
      </c>
      <c r="AG41">
        <f t="shared" si="1"/>
        <v>-0.91536508784281501</v>
      </c>
    </row>
    <row r="42" spans="1:33">
      <c r="A42">
        <v>0.79645813367950979</v>
      </c>
      <c r="N42">
        <v>0.17068153797415514</v>
      </c>
      <c r="O42">
        <v>42</v>
      </c>
      <c r="X42">
        <v>42</v>
      </c>
      <c r="Y42">
        <f t="shared" si="0"/>
        <v>0.18444444444444444</v>
      </c>
      <c r="Z42">
        <f>_xlfn.BETA.DIST(N42,a,b,1)</f>
        <v>0.20402618918424956</v>
      </c>
      <c r="AG42">
        <f t="shared" si="1"/>
        <v>-0.89855659170485058</v>
      </c>
    </row>
    <row r="43" spans="1:33">
      <c r="A43">
        <v>0.294660259005252</v>
      </c>
      <c r="N43">
        <v>0.17770702326230528</v>
      </c>
      <c r="O43">
        <v>43</v>
      </c>
      <c r="X43">
        <v>43</v>
      </c>
      <c r="Y43">
        <f t="shared" si="0"/>
        <v>0.18888888888888888</v>
      </c>
      <c r="Z43">
        <f>_xlfn.BETA.DIST(N43,a,b,1)</f>
        <v>0.21780921211806531</v>
      </c>
      <c r="AG43">
        <f t="shared" si="1"/>
        <v>-0.8819982053373715</v>
      </c>
    </row>
    <row r="44" spans="1:33">
      <c r="A44">
        <v>0.28183386871414406</v>
      </c>
      <c r="N44">
        <v>0.18231836616629035</v>
      </c>
      <c r="O44">
        <v>44</v>
      </c>
      <c r="X44">
        <v>44</v>
      </c>
      <c r="Y44">
        <f t="shared" si="0"/>
        <v>0.19333333333333333</v>
      </c>
      <c r="Z44">
        <f>_xlfn.BETA.DIST(N44,a,b,1)</f>
        <v>0.22696234412368274</v>
      </c>
      <c r="AG44">
        <f t="shared" si="1"/>
        <v>-0.86567818445637668</v>
      </c>
    </row>
    <row r="45" spans="1:33">
      <c r="A45">
        <v>0.34609042244652743</v>
      </c>
      <c r="N45">
        <v>0.18481814382628495</v>
      </c>
      <c r="O45">
        <v>45</v>
      </c>
      <c r="X45">
        <v>45</v>
      </c>
      <c r="Y45">
        <f t="shared" si="0"/>
        <v>0.19777777777777777</v>
      </c>
      <c r="Z45">
        <f>_xlfn.BETA.DIST(N45,a,b,1)</f>
        <v>0.23195676453962658</v>
      </c>
      <c r="AG45">
        <f t="shared" si="1"/>
        <v>-0.84958553731829645</v>
      </c>
    </row>
    <row r="46" spans="1:33">
      <c r="A46">
        <v>6.5276318163668343E-2</v>
      </c>
      <c r="N46">
        <v>0.19154776952425198</v>
      </c>
      <c r="O46">
        <v>46</v>
      </c>
      <c r="X46">
        <v>46</v>
      </c>
      <c r="Y46">
        <f t="shared" si="0"/>
        <v>0.20222222222222222</v>
      </c>
      <c r="Z46">
        <f>_xlfn.BETA.DIST(N46,a,b,1)</f>
        <v>0.24550712851370543</v>
      </c>
      <c r="AG46">
        <f t="shared" si="1"/>
        <v>-0.83370995955343641</v>
      </c>
    </row>
    <row r="47" spans="1:33">
      <c r="A47">
        <v>0.37075961049420292</v>
      </c>
      <c r="N47">
        <v>0.19348905199464275</v>
      </c>
      <c r="O47">
        <v>47</v>
      </c>
      <c r="X47">
        <v>47</v>
      </c>
      <c r="Y47">
        <f t="shared" si="0"/>
        <v>0.20666666666666667</v>
      </c>
      <c r="Z47">
        <f>_xlfn.BETA.DIST(N47,a,b,1)</f>
        <v>0.24944251037235599</v>
      </c>
      <c r="AG47">
        <f t="shared" si="1"/>
        <v>-0.81804177591245442</v>
      </c>
    </row>
    <row r="48" spans="1:33">
      <c r="A48">
        <v>0.49022051942337863</v>
      </c>
      <c r="N48">
        <v>0.19620633493337178</v>
      </c>
      <c r="O48">
        <v>48</v>
      </c>
      <c r="X48">
        <v>48</v>
      </c>
      <c r="Y48">
        <f t="shared" si="0"/>
        <v>0.21111111111111111</v>
      </c>
      <c r="Z48">
        <f>_xlfn.BETA.DIST(N48,a,b,1)</f>
        <v>0.25496952199128586</v>
      </c>
      <c r="AG48">
        <f t="shared" si="1"/>
        <v>-0.80257188805930968</v>
      </c>
    </row>
    <row r="49" spans="1:33">
      <c r="A49">
        <v>0.2492732593274542</v>
      </c>
      <c r="N49">
        <v>0.19732741450654043</v>
      </c>
      <c r="O49">
        <v>49</v>
      </c>
      <c r="X49">
        <v>49</v>
      </c>
      <c r="Y49">
        <f t="shared" si="0"/>
        <v>0.21555555555555556</v>
      </c>
      <c r="Z49">
        <f>_xlfn.BETA.DIST(N49,a,b,1)</f>
        <v>0.25725587140337614</v>
      </c>
      <c r="AG49">
        <f t="shared" si="1"/>
        <v>-0.78729172766847511</v>
      </c>
    </row>
    <row r="50" spans="1:33">
      <c r="A50">
        <v>0.60356148985064206</v>
      </c>
      <c r="N50">
        <v>0.19779375090088114</v>
      </c>
      <c r="O50">
        <v>50</v>
      </c>
      <c r="X50">
        <v>50</v>
      </c>
      <c r="Y50">
        <f t="shared" si="0"/>
        <v>0.22</v>
      </c>
      <c r="Z50">
        <f>_xlfn.BETA.DIST(N50,a,b,1)</f>
        <v>0.25820793564509836</v>
      </c>
      <c r="AG50">
        <f t="shared" si="1"/>
        <v>-0.77219321418868503</v>
      </c>
    </row>
    <row r="51" spans="1:33">
      <c r="A51">
        <v>0.23415145569278853</v>
      </c>
      <c r="N51">
        <v>0.19856561559236671</v>
      </c>
      <c r="O51">
        <v>51</v>
      </c>
      <c r="X51">
        <v>51</v>
      </c>
      <c r="Y51">
        <f t="shared" si="0"/>
        <v>0.22444444444444445</v>
      </c>
      <c r="Z51">
        <f>_xlfn.BETA.DIST(N51,a,b,1)</f>
        <v>0.25978504265819191</v>
      </c>
      <c r="AG51">
        <f t="shared" si="1"/>
        <v>-0.7572687167233757</v>
      </c>
    </row>
    <row r="52" spans="1:33">
      <c r="A52">
        <v>0.21668148237673909</v>
      </c>
      <c r="N52">
        <v>0.19924642133793011</v>
      </c>
      <c r="O52">
        <v>52</v>
      </c>
      <c r="X52">
        <v>52</v>
      </c>
      <c r="Y52">
        <f t="shared" si="0"/>
        <v>0.22888888888888889</v>
      </c>
      <c r="Z52">
        <f>_xlfn.BETA.DIST(N52,a,b,1)</f>
        <v>0.2611774018993045</v>
      </c>
      <c r="AG52">
        <f t="shared" si="1"/>
        <v>-0.74251101955227694</v>
      </c>
    </row>
    <row r="53" spans="1:33">
      <c r="A53">
        <v>0.56697601333444769</v>
      </c>
      <c r="N53">
        <v>0.19944810243297806</v>
      </c>
      <c r="O53">
        <v>53</v>
      </c>
      <c r="X53">
        <v>53</v>
      </c>
      <c r="Y53">
        <f t="shared" si="0"/>
        <v>0.23333333333333334</v>
      </c>
      <c r="Z53">
        <f>_xlfn.BETA.DIST(N53,a,b,1)</f>
        <v>0.26159010527393189</v>
      </c>
      <c r="AG53">
        <f t="shared" si="1"/>
        <v>-0.72791329088164469</v>
      </c>
    </row>
    <row r="54" spans="1:33">
      <c r="A54">
        <v>0.33505106154842756</v>
      </c>
      <c r="N54">
        <v>0.20118704725673189</v>
      </c>
      <c r="O54">
        <v>54</v>
      </c>
      <c r="X54">
        <v>54</v>
      </c>
      <c r="Y54">
        <f t="shared" si="0"/>
        <v>0.23777777777777778</v>
      </c>
      <c r="Z54">
        <f>_xlfn.BETA.DIST(N54,a,b,1)</f>
        <v>0.26515286037013969</v>
      </c>
      <c r="AG54">
        <f t="shared" si="1"/>
        <v>-0.7134690544642347</v>
      </c>
    </row>
    <row r="55" spans="1:33">
      <c r="A55">
        <v>0.21150478555858013</v>
      </c>
      <c r="N55">
        <v>0.20577739877919898</v>
      </c>
      <c r="O55">
        <v>55</v>
      </c>
      <c r="X55">
        <v>55</v>
      </c>
      <c r="Y55">
        <f t="shared" si="0"/>
        <v>0.24222222222222223</v>
      </c>
      <c r="Z55">
        <f>_xlfn.BETA.DIST(N55,a,b,1)</f>
        <v>0.27459299793658692</v>
      </c>
      <c r="AG55">
        <f t="shared" si="1"/>
        <v>-0.69917216377592772</v>
      </c>
    </row>
    <row r="56" spans="1:33">
      <c r="A56">
        <v>0.54300979674162764</v>
      </c>
      <c r="N56">
        <v>0.20886119603493936</v>
      </c>
      <c r="O56">
        <v>56</v>
      </c>
      <c r="X56">
        <v>56</v>
      </c>
      <c r="Y56">
        <f t="shared" si="0"/>
        <v>0.24666666666666667</v>
      </c>
      <c r="Z56">
        <f>_xlfn.BETA.DIST(N56,a,b,1)</f>
        <v>0.28096162413318088</v>
      </c>
      <c r="AG56">
        <f t="shared" si="1"/>
        <v>-0.68501677847510223</v>
      </c>
    </row>
    <row r="57" spans="1:33">
      <c r="A57">
        <v>0.14790149662717339</v>
      </c>
      <c r="N57">
        <v>0.21143284374577509</v>
      </c>
      <c r="O57">
        <v>57</v>
      </c>
      <c r="X57">
        <v>57</v>
      </c>
      <c r="Y57">
        <f t="shared" si="0"/>
        <v>0.25111111111111112</v>
      </c>
      <c r="Z57">
        <f>_xlfn.BETA.DIST(N57,a,b,1)</f>
        <v>0.28628761373250361</v>
      </c>
      <c r="AG57">
        <f t="shared" si="1"/>
        <v>-0.67099734290457191</v>
      </c>
    </row>
    <row r="58" spans="1:33">
      <c r="A58">
        <v>0.49074497570884035</v>
      </c>
      <c r="N58">
        <v>0.21150478555858013</v>
      </c>
      <c r="O58">
        <v>58</v>
      </c>
      <c r="X58">
        <v>58</v>
      </c>
      <c r="Y58">
        <f t="shared" si="0"/>
        <v>0.25555555555555554</v>
      </c>
      <c r="Z58">
        <f>_xlfn.BETA.DIST(N58,a,b,1)</f>
        <v>0.28643679501022068</v>
      </c>
      <c r="AG58">
        <f t="shared" si="1"/>
        <v>-0.65710856642488891</v>
      </c>
    </row>
    <row r="59" spans="1:33">
      <c r="A59">
        <v>0.20577739877919898</v>
      </c>
      <c r="N59">
        <v>0.21165745927514473</v>
      </c>
      <c r="O59">
        <v>59</v>
      </c>
      <c r="X59">
        <v>59</v>
      </c>
      <c r="Y59">
        <f t="shared" si="0"/>
        <v>0.26</v>
      </c>
      <c r="Z59">
        <f>_xlfn.BETA.DIST(N59,a,b,1)</f>
        <v>0.28675341783705777</v>
      </c>
      <c r="AG59">
        <f t="shared" si="1"/>
        <v>-0.64334540539291696</v>
      </c>
    </row>
    <row r="60" spans="1:33">
      <c r="A60">
        <v>9.8769618863156453E-2</v>
      </c>
      <c r="N60">
        <v>0.21531042654897925</v>
      </c>
      <c r="O60">
        <v>60</v>
      </c>
      <c r="X60">
        <v>60</v>
      </c>
      <c r="Y60">
        <f t="shared" si="0"/>
        <v>0.26444444444444443</v>
      </c>
      <c r="Z60">
        <f>_xlfn.BETA.DIST(N60,a,b,1)</f>
        <v>0.29434194487690857</v>
      </c>
      <c r="AG60">
        <f t="shared" si="1"/>
        <v>-0.6297030466212713</v>
      </c>
    </row>
    <row r="61" spans="1:33">
      <c r="A61">
        <v>0.33873607429361785</v>
      </c>
      <c r="N61">
        <v>0.21668148237673909</v>
      </c>
      <c r="O61">
        <v>61</v>
      </c>
      <c r="X61">
        <v>61</v>
      </c>
      <c r="Y61">
        <f t="shared" si="0"/>
        <v>0.2688888888888889</v>
      </c>
      <c r="Z61">
        <f>_xlfn.BETA.DIST(N61,a,b,1)</f>
        <v>0.29719614742606465</v>
      </c>
      <c r="AG61">
        <f t="shared" si="1"/>
        <v>-0.61617689217309513</v>
      </c>
    </row>
    <row r="62" spans="1:33">
      <c r="A62">
        <v>0.35027902888707563</v>
      </c>
      <c r="N62">
        <v>0.21762170007046963</v>
      </c>
      <c r="O62">
        <v>62</v>
      </c>
      <c r="X62">
        <v>62</v>
      </c>
      <c r="Y62">
        <f t="shared" si="0"/>
        <v>0.27333333333333332</v>
      </c>
      <c r="Z62">
        <f>_xlfn.BETA.DIST(N62,a,b,1)</f>
        <v>0.29915523587094422</v>
      </c>
      <c r="AG62">
        <f t="shared" si="1"/>
        <v>-0.60276254536305707</v>
      </c>
    </row>
    <row r="63" spans="1:33">
      <c r="A63">
        <v>0.36086267613705569</v>
      </c>
      <c r="N63">
        <v>0.21793144506017709</v>
      </c>
      <c r="O63">
        <v>63</v>
      </c>
      <c r="X63">
        <v>63</v>
      </c>
      <c r="Y63">
        <f t="shared" si="0"/>
        <v>0.27777777777777779</v>
      </c>
      <c r="Z63">
        <f>_xlfn.BETA.DIST(N63,a,b,1)</f>
        <v>0.29980094638298282</v>
      </c>
      <c r="AG63">
        <f t="shared" si="1"/>
        <v>-0.58945579784977842</v>
      </c>
    </row>
    <row r="64" spans="1:33">
      <c r="A64">
        <v>0.6332883574124144</v>
      </c>
      <c r="N64">
        <v>0.22077702147273812</v>
      </c>
      <c r="O64">
        <v>64</v>
      </c>
      <c r="X64">
        <v>64</v>
      </c>
      <c r="Y64">
        <f t="shared" si="0"/>
        <v>0.28222222222222221</v>
      </c>
      <c r="Z64">
        <f>_xlfn.BETA.DIST(N64,a,b,1)</f>
        <v>0.30573982711361392</v>
      </c>
      <c r="AG64">
        <f t="shared" si="1"/>
        <v>-0.57625261771744329</v>
      </c>
    </row>
    <row r="65" spans="1:33">
      <c r="A65">
        <v>0.39890053270864034</v>
      </c>
      <c r="N65">
        <v>0.22086359211667428</v>
      </c>
      <c r="O65">
        <v>65</v>
      </c>
      <c r="X65">
        <v>65</v>
      </c>
      <c r="Y65">
        <f t="shared" si="0"/>
        <v>0.28666666666666668</v>
      </c>
      <c r="Z65">
        <f>_xlfn.BETA.DIST(N65,a,b,1)</f>
        <v>0.30592069127780308</v>
      </c>
      <c r="AG65">
        <f t="shared" si="1"/>
        <v>-0.56314913845531922</v>
      </c>
    </row>
    <row r="66" spans="1:33">
      <c r="A66">
        <v>0.21143284374577509</v>
      </c>
      <c r="N66">
        <v>0.22169293340573112</v>
      </c>
      <c r="O66">
        <v>66</v>
      </c>
      <c r="X66">
        <v>66</v>
      </c>
      <c r="Y66">
        <f t="shared" ref="Y66:Y129" si="2">(X66-0.5)/225</f>
        <v>0.2911111111111111</v>
      </c>
      <c r="Z66">
        <f>_xlfn.BETA.DIST(N66,a,b,1)</f>
        <v>0.30765389103415319</v>
      </c>
      <c r="AG66">
        <f t="shared" ref="AG66:AG129" si="3">_xlfn.NORM.S.INV(Y66)</f>
        <v>-0.55014164875357718</v>
      </c>
    </row>
    <row r="67" spans="1:33">
      <c r="A67">
        <v>0.57760816188399078</v>
      </c>
      <c r="N67">
        <v>0.22515695584852716</v>
      </c>
      <c r="O67">
        <v>67</v>
      </c>
      <c r="X67">
        <v>67</v>
      </c>
      <c r="Y67">
        <f t="shared" si="2"/>
        <v>0.29555555555555557</v>
      </c>
      <c r="Z67">
        <f>_xlfn.BETA.DIST(N67,a,b,1)</f>
        <v>0.31490304480376752</v>
      </c>
      <c r="AG67">
        <f t="shared" si="3"/>
        <v>-0.53722658304229731</v>
      </c>
    </row>
    <row r="68" spans="1:33">
      <c r="A68">
        <v>0.47408061147405922</v>
      </c>
      <c r="N68">
        <v>0.22734636819188239</v>
      </c>
      <c r="O68">
        <v>68</v>
      </c>
      <c r="X68">
        <v>68</v>
      </c>
      <c r="Y68">
        <f t="shared" si="2"/>
        <v>0.3</v>
      </c>
      <c r="Z68">
        <f>_xlfn.BETA.DIST(N68,a,b,1)</f>
        <v>0.31949234450429148</v>
      </c>
      <c r="AG68">
        <f t="shared" si="3"/>
        <v>-0.52440051270804089</v>
      </c>
    </row>
    <row r="69" spans="1:33">
      <c r="A69">
        <v>0.39100616632661156</v>
      </c>
      <c r="N69">
        <v>0.2281879409103062</v>
      </c>
      <c r="O69">
        <v>69</v>
      </c>
      <c r="X69">
        <v>69</v>
      </c>
      <c r="Y69">
        <f t="shared" si="2"/>
        <v>0.30444444444444446</v>
      </c>
      <c r="Z69">
        <f>_xlfn.BETA.DIST(N69,a,b,1)</f>
        <v>0.32125780189670122</v>
      </c>
      <c r="AG69">
        <f t="shared" si="3"/>
        <v>-0.51166013792899734</v>
      </c>
    </row>
    <row r="70" spans="1:33">
      <c r="A70">
        <v>0.33132040282471953</v>
      </c>
      <c r="N70">
        <v>0.23415145569278853</v>
      </c>
      <c r="O70">
        <v>70</v>
      </c>
      <c r="X70">
        <v>70</v>
      </c>
      <c r="Y70">
        <f t="shared" si="2"/>
        <v>0.30888888888888888</v>
      </c>
      <c r="Z70">
        <f>_xlfn.BETA.DIST(N70,a,b,1)</f>
        <v>0.33378746759423877</v>
      </c>
      <c r="AG70">
        <f t="shared" si="3"/>
        <v>-0.49900228007558534</v>
      </c>
    </row>
    <row r="71" spans="1:33">
      <c r="A71">
        <v>0.13074748241184758</v>
      </c>
      <c r="N71">
        <v>0.23445486118192871</v>
      </c>
      <c r="O71">
        <v>71</v>
      </c>
      <c r="X71">
        <v>71</v>
      </c>
      <c r="Y71">
        <f t="shared" si="2"/>
        <v>0.31333333333333335</v>
      </c>
      <c r="Z71">
        <f>_xlfn.BETA.DIST(N71,a,b,1)</f>
        <v>0.33442573416768873</v>
      </c>
      <c r="AG71">
        <f t="shared" si="3"/>
        <v>-0.4864238746285881</v>
      </c>
    </row>
    <row r="72" spans="1:33">
      <c r="A72">
        <v>0.19732741450654043</v>
      </c>
      <c r="N72">
        <v>0.23484537175709244</v>
      </c>
      <c r="O72">
        <v>72</v>
      </c>
      <c r="X72">
        <v>72</v>
      </c>
      <c r="Y72">
        <f t="shared" si="2"/>
        <v>0.31777777777777777</v>
      </c>
      <c r="Z72">
        <f>_xlfn.BETA.DIST(N72,a,b,1)</f>
        <v>0.33524734010005691</v>
      </c>
      <c r="AG72">
        <f t="shared" si="3"/>
        <v>-0.47392196457153529</v>
      </c>
    </row>
    <row r="73" spans="1:33">
      <c r="A73">
        <v>0.67859999150036321</v>
      </c>
      <c r="N73">
        <v>0.23527892213520513</v>
      </c>
      <c r="O73">
        <v>73</v>
      </c>
      <c r="X73">
        <v>73</v>
      </c>
      <c r="Y73">
        <f t="shared" si="2"/>
        <v>0.32222222222222224</v>
      </c>
      <c r="Z73">
        <f>_xlfn.BETA.DIST(N73,a,b,1)</f>
        <v>0.33615962532778865</v>
      </c>
      <c r="AG73">
        <f t="shared" si="3"/>
        <v>-0.46149369421815839</v>
      </c>
    </row>
    <row r="74" spans="1:33">
      <c r="A74">
        <v>0.20118704725673189</v>
      </c>
      <c r="N74">
        <v>0.2380365636002193</v>
      </c>
      <c r="O74">
        <v>74</v>
      </c>
      <c r="X74">
        <v>74</v>
      </c>
      <c r="Y74">
        <f t="shared" si="2"/>
        <v>0.32666666666666666</v>
      </c>
      <c r="Z74">
        <f>_xlfn.BETA.DIST(N74,a,b,1)</f>
        <v>0.34196517406325116</v>
      </c>
      <c r="AG74">
        <f t="shared" si="3"/>
        <v>-0.44913630343942468</v>
      </c>
    </row>
    <row r="75" spans="1:33">
      <c r="A75">
        <v>0.47403429192766444</v>
      </c>
      <c r="N75">
        <v>0.23908534857040309</v>
      </c>
      <c r="O75">
        <v>75</v>
      </c>
      <c r="X75">
        <v>75</v>
      </c>
      <c r="Y75">
        <f t="shared" si="2"/>
        <v>0.33111111111111113</v>
      </c>
      <c r="Z75">
        <f>_xlfn.BETA.DIST(N75,a,b,1)</f>
        <v>0.34417430161568263</v>
      </c>
      <c r="AG75">
        <f t="shared" si="3"/>
        <v>-0.43684712225792882</v>
      </c>
    </row>
    <row r="76" spans="1:33">
      <c r="A76">
        <v>0.56256164199850434</v>
      </c>
      <c r="N76">
        <v>0.24040329984498002</v>
      </c>
      <c r="O76">
        <v>76</v>
      </c>
      <c r="X76">
        <v>76</v>
      </c>
      <c r="Y76">
        <f t="shared" si="2"/>
        <v>0.33555555555555555</v>
      </c>
      <c r="Z76">
        <f>_xlfn.BETA.DIST(N76,a,b,1)</f>
        <v>0.34695117443382339</v>
      </c>
      <c r="AG76">
        <f t="shared" si="3"/>
        <v>-0.42462356578036209</v>
      </c>
    </row>
    <row r="77" spans="1:33">
      <c r="A77">
        <v>0.27945957979307412</v>
      </c>
      <c r="N77">
        <v>0.2415860180102945</v>
      </c>
      <c r="O77">
        <v>77</v>
      </c>
      <c r="X77">
        <v>77</v>
      </c>
      <c r="Y77">
        <f t="shared" si="2"/>
        <v>0.34</v>
      </c>
      <c r="Z77">
        <f>_xlfn.BETA.DIST(N77,a,b,1)</f>
        <v>0.3494437745433745</v>
      </c>
      <c r="AG77">
        <f t="shared" si="3"/>
        <v>-0.41246312944140484</v>
      </c>
    </row>
    <row r="78" spans="1:33">
      <c r="A78">
        <v>0.23908534857040309</v>
      </c>
      <c r="N78">
        <v>0.24529344861292898</v>
      </c>
      <c r="O78">
        <v>78</v>
      </c>
      <c r="X78">
        <v>78</v>
      </c>
      <c r="Y78">
        <f t="shared" si="2"/>
        <v>0.34444444444444444</v>
      </c>
      <c r="Z78">
        <f>_xlfn.BETA.DIST(N78,a,b,1)</f>
        <v>0.35726040501732448</v>
      </c>
      <c r="AG78">
        <f t="shared" si="3"/>
        <v>-0.40036338453474812</v>
      </c>
    </row>
    <row r="79" spans="1:33">
      <c r="A79">
        <v>0.2882606315091642</v>
      </c>
      <c r="N79">
        <v>0.24618941639001574</v>
      </c>
      <c r="O79">
        <v>79</v>
      </c>
      <c r="X79">
        <v>79</v>
      </c>
      <c r="Y79">
        <f t="shared" si="2"/>
        <v>0.34888888888888892</v>
      </c>
      <c r="Z79">
        <f>_xlfn.BETA.DIST(N79,a,b,1)</f>
        <v>0.3591499672975671</v>
      </c>
      <c r="AG79">
        <f t="shared" si="3"/>
        <v>-0.3883219740090666</v>
      </c>
    </row>
    <row r="80" spans="1:33">
      <c r="A80">
        <v>0.65195894235380347</v>
      </c>
      <c r="N80">
        <v>0.2492732593274542</v>
      </c>
      <c r="O80">
        <v>80</v>
      </c>
      <c r="X80">
        <v>80</v>
      </c>
      <c r="Y80">
        <f t="shared" si="2"/>
        <v>0.35333333333333333</v>
      </c>
      <c r="Z80">
        <f>_xlfn.BETA.DIST(N80,a,b,1)</f>
        <v>0.3656545342753606</v>
      </c>
      <c r="AG80">
        <f t="shared" si="3"/>
        <v>-0.37633660850867573</v>
      </c>
    </row>
    <row r="81" spans="1:33">
      <c r="A81">
        <v>0.29531353230082846</v>
      </c>
      <c r="N81">
        <v>0.25073578756280124</v>
      </c>
      <c r="O81">
        <v>81</v>
      </c>
      <c r="X81">
        <v>81</v>
      </c>
      <c r="Y81">
        <f t="shared" si="2"/>
        <v>0.35777777777777775</v>
      </c>
      <c r="Z81">
        <f>_xlfn.BETA.DIST(N81,a,b,1)</f>
        <v>0.36873954890564048</v>
      </c>
      <c r="AG81">
        <f t="shared" si="3"/>
        <v>-0.36440506264031719</v>
      </c>
    </row>
    <row r="82" spans="1:33">
      <c r="A82">
        <v>0.13892616004683483</v>
      </c>
      <c r="N82">
        <v>0.25521297393304027</v>
      </c>
      <c r="O82">
        <v>82</v>
      </c>
      <c r="X82">
        <v>82</v>
      </c>
      <c r="Y82">
        <f t="shared" si="2"/>
        <v>0.36222222222222222</v>
      </c>
      <c r="Z82">
        <f>_xlfn.BETA.DIST(N82,a,b,1)</f>
        <v>0.37818256178641596</v>
      </c>
      <c r="AG82">
        <f t="shared" si="3"/>
        <v>-0.35252517144907253</v>
      </c>
    </row>
    <row r="83" spans="1:33">
      <c r="A83">
        <v>0.38728643493724646</v>
      </c>
      <c r="N83">
        <v>0.25740668889712465</v>
      </c>
      <c r="O83">
        <v>83</v>
      </c>
      <c r="X83">
        <v>83</v>
      </c>
      <c r="Y83">
        <f t="shared" si="2"/>
        <v>0.36666666666666664</v>
      </c>
      <c r="Z83">
        <f>_xlfn.BETA.DIST(N83,a,b,1)</f>
        <v>0.38280796696951147</v>
      </c>
      <c r="AG83">
        <f t="shared" si="3"/>
        <v>-0.34069482708779553</v>
      </c>
    </row>
    <row r="84" spans="1:33">
      <c r="A84">
        <v>0.2941801239835099</v>
      </c>
      <c r="N84">
        <v>0.25770082735433925</v>
      </c>
      <c r="O84">
        <v>84</v>
      </c>
      <c r="X84">
        <v>84</v>
      </c>
      <c r="Y84">
        <f t="shared" si="2"/>
        <v>0.37111111111111111</v>
      </c>
      <c r="Z84">
        <f>_xlfn.BETA.DIST(N84,a,b,1)</f>
        <v>0.38342804265905195</v>
      </c>
      <c r="AG84">
        <f t="shared" si="3"/>
        <v>-0.32891197566572217</v>
      </c>
    </row>
    <row r="85" spans="1:33">
      <c r="A85">
        <v>0.41452263384931409</v>
      </c>
      <c r="N85">
        <v>0.25810522083396148</v>
      </c>
      <c r="O85">
        <v>85</v>
      </c>
      <c r="X85">
        <v>85</v>
      </c>
      <c r="Y85">
        <f t="shared" si="2"/>
        <v>0.37555555555555553</v>
      </c>
      <c r="Z85">
        <f>_xlfn.BETA.DIST(N85,a,b,1)</f>
        <v>0.38428049969493272</v>
      </c>
      <c r="AG85">
        <f t="shared" si="3"/>
        <v>-0.31717461426306087</v>
      </c>
    </row>
    <row r="86" spans="1:33">
      <c r="A86">
        <v>0.42503544718422681</v>
      </c>
      <c r="N86">
        <v>0.25832060209492608</v>
      </c>
      <c r="O86">
        <v>86</v>
      </c>
      <c r="X86">
        <v>86</v>
      </c>
      <c r="Y86">
        <f t="shared" si="2"/>
        <v>0.38</v>
      </c>
      <c r="Z86">
        <f>_xlfn.BETA.DIST(N86,a,b,1)</f>
        <v>0.38473449740014343</v>
      </c>
      <c r="AG86">
        <f t="shared" si="3"/>
        <v>-0.30548078809939727</v>
      </c>
    </row>
    <row r="87" spans="1:33">
      <c r="A87">
        <v>0.21762170007046963</v>
      </c>
      <c r="N87">
        <v>0.25966023281422601</v>
      </c>
      <c r="O87">
        <v>87</v>
      </c>
      <c r="X87">
        <v>87</v>
      </c>
      <c r="Y87">
        <f t="shared" si="2"/>
        <v>0.38444444444444442</v>
      </c>
      <c r="Z87">
        <f>_xlfn.BETA.DIST(N87,a,b,1)</f>
        <v>0.38755787913835621</v>
      </c>
      <c r="AG87">
        <f t="shared" si="3"/>
        <v>-0.29382858784469407</v>
      </c>
    </row>
    <row r="88" spans="1:33">
      <c r="A88">
        <v>0.4090163494191158</v>
      </c>
      <c r="N88">
        <v>0.26913273861275067</v>
      </c>
      <c r="O88">
        <v>88</v>
      </c>
      <c r="X88">
        <v>88</v>
      </c>
      <c r="Y88">
        <f t="shared" si="2"/>
        <v>0.3888888888888889</v>
      </c>
      <c r="Z88">
        <f>_xlfn.BETA.DIST(N88,a,b,1)</f>
        <v>0.40749442204834391</v>
      </c>
      <c r="AG88">
        <f t="shared" si="3"/>
        <v>-0.28221614706250814</v>
      </c>
    </row>
    <row r="89" spans="1:33">
      <c r="A89">
        <v>0.48273220532571171</v>
      </c>
      <c r="N89">
        <v>0.2693805038922929</v>
      </c>
      <c r="O89">
        <v>89</v>
      </c>
      <c r="X89">
        <v>89</v>
      </c>
      <c r="Y89">
        <f t="shared" si="2"/>
        <v>0.39333333333333331</v>
      </c>
      <c r="Z89">
        <f>_xlfn.BETA.DIST(N89,a,b,1)</f>
        <v>0.40801505479339328</v>
      </c>
      <c r="AG89">
        <f t="shared" si="3"/>
        <v>-0.27064163977583461</v>
      </c>
    </row>
    <row r="90" spans="1:33">
      <c r="A90">
        <v>0.19348905199464275</v>
      </c>
      <c r="N90">
        <v>0.27064801665277577</v>
      </c>
      <c r="O90">
        <v>90</v>
      </c>
      <c r="X90">
        <v>90</v>
      </c>
      <c r="Y90">
        <f t="shared" si="2"/>
        <v>0.39777777777777779</v>
      </c>
      <c r="Z90">
        <f>_xlfn.BETA.DIST(N90,a,b,1)</f>
        <v>0.410677689620218</v>
      </c>
      <c r="AG90">
        <f t="shared" si="3"/>
        <v>-0.25910327814667555</v>
      </c>
    </row>
    <row r="91" spans="1:33">
      <c r="A91">
        <v>0.19779375090088114</v>
      </c>
      <c r="N91">
        <v>0.27418274887064276</v>
      </c>
      <c r="O91">
        <v>91</v>
      </c>
      <c r="X91">
        <v>91</v>
      </c>
      <c r="Y91">
        <f t="shared" si="2"/>
        <v>0.4022222222222222</v>
      </c>
      <c r="Z91">
        <f>_xlfn.BETA.DIST(N91,a,b,1)</f>
        <v>0.41809530628456604</v>
      </c>
      <c r="AG91">
        <f t="shared" si="3"/>
        <v>-0.24759931026108409</v>
      </c>
    </row>
    <row r="92" spans="1:33">
      <c r="A92">
        <v>0.15143194313071509</v>
      </c>
      <c r="N92">
        <v>0.27945957979307412</v>
      </c>
      <c r="O92">
        <v>92</v>
      </c>
      <c r="X92">
        <v>92</v>
      </c>
      <c r="Y92">
        <f t="shared" si="2"/>
        <v>0.40666666666666668</v>
      </c>
      <c r="Z92">
        <f>_xlfn.BETA.DIST(N92,a,b,1)</f>
        <v>0.42914449185606229</v>
      </c>
      <c r="AG92">
        <f t="shared" si="3"/>
        <v>-0.2361280180120055</v>
      </c>
    </row>
    <row r="93" spans="1:33">
      <c r="A93">
        <v>0.29405659144185253</v>
      </c>
      <c r="N93">
        <v>0.27982965010248734</v>
      </c>
      <c r="O93">
        <v>93</v>
      </c>
      <c r="X93">
        <v>93</v>
      </c>
      <c r="Y93">
        <f t="shared" si="2"/>
        <v>0.41111111111111109</v>
      </c>
      <c r="Z93">
        <f>_xlfn.BETA.DIST(N93,a,b,1)</f>
        <v>0.42991817133127319</v>
      </c>
      <c r="AG93">
        <f t="shared" si="3"/>
        <v>-0.22468771507277532</v>
      </c>
    </row>
    <row r="94" spans="1:33">
      <c r="A94">
        <v>0.33777993820912422</v>
      </c>
      <c r="N94">
        <v>0.28183386871414406</v>
      </c>
      <c r="O94">
        <v>94</v>
      </c>
      <c r="X94">
        <v>94</v>
      </c>
      <c r="Y94">
        <f t="shared" si="2"/>
        <v>0.41555555555555557</v>
      </c>
      <c r="Z94">
        <f>_xlfn.BETA.DIST(N94,a,b,1)</f>
        <v>0.43410525357496627</v>
      </c>
      <c r="AG94">
        <f t="shared" si="3"/>
        <v>-0.21327674495460697</v>
      </c>
    </row>
    <row r="95" spans="1:33">
      <c r="A95">
        <v>0.29647235211599537</v>
      </c>
      <c r="N95">
        <v>0.28379724033597442</v>
      </c>
      <c r="O95">
        <v>95</v>
      </c>
      <c r="X95">
        <v>95</v>
      </c>
      <c r="Y95">
        <f t="shared" si="2"/>
        <v>0.42</v>
      </c>
      <c r="Z95">
        <f>_xlfn.BETA.DIST(N95,a,b,1)</f>
        <v>0.43820188726748671</v>
      </c>
      <c r="AG95">
        <f t="shared" si="3"/>
        <v>-0.20189347914185088</v>
      </c>
    </row>
    <row r="96" spans="1:33">
      <c r="A96">
        <v>0.25832060209492608</v>
      </c>
      <c r="N96">
        <v>0.28396533673729679</v>
      </c>
      <c r="O96">
        <v>96</v>
      </c>
      <c r="X96">
        <v>96</v>
      </c>
      <c r="Y96">
        <f t="shared" si="2"/>
        <v>0.42444444444444446</v>
      </c>
      <c r="Z96">
        <f>_xlfn.BETA.DIST(N96,a,b,1)</f>
        <v>0.43855238098277072</v>
      </c>
      <c r="AG96">
        <f t="shared" si="3"/>
        <v>-0.19053631529919565</v>
      </c>
    </row>
    <row r="97" spans="1:33">
      <c r="A97">
        <v>0.55298631723783265</v>
      </c>
      <c r="N97">
        <v>0.28490222194066372</v>
      </c>
      <c r="O97">
        <v>97</v>
      </c>
      <c r="X97">
        <v>97</v>
      </c>
      <c r="Y97">
        <f t="shared" si="2"/>
        <v>0.42888888888888888</v>
      </c>
      <c r="Z97">
        <f>_xlfn.BETA.DIST(N97,a,b,1)</f>
        <v>0.44050513148466092</v>
      </c>
      <c r="AG97">
        <f t="shared" si="3"/>
        <v>-0.17920367554535474</v>
      </c>
    </row>
    <row r="98" spans="1:33">
      <c r="A98">
        <v>0.46957206596368795</v>
      </c>
      <c r="N98">
        <v>0.28804995393866639</v>
      </c>
      <c r="O98">
        <v>98</v>
      </c>
      <c r="X98">
        <v>98</v>
      </c>
      <c r="Y98">
        <f t="shared" si="2"/>
        <v>0.43333333333333335</v>
      </c>
      <c r="Z98">
        <f>_xlfn.BETA.DIST(N98,a,b,1)</f>
        <v>0.44705659864132874</v>
      </c>
      <c r="AG98">
        <f t="shared" si="3"/>
        <v>-0.16789400478810546</v>
      </c>
    </row>
    <row r="99" spans="1:33">
      <c r="A99">
        <v>0.30672349359818091</v>
      </c>
      <c r="N99">
        <v>0.2882606315091642</v>
      </c>
      <c r="O99">
        <v>99</v>
      </c>
      <c r="X99">
        <v>99</v>
      </c>
      <c r="Y99">
        <f t="shared" si="2"/>
        <v>0.43777777777777777</v>
      </c>
      <c r="Z99">
        <f>_xlfn.BETA.DIST(N99,a,b,1)</f>
        <v>0.44749455482737455</v>
      </c>
      <c r="AG99">
        <f t="shared" si="3"/>
        <v>-0.15660576911585491</v>
      </c>
    </row>
    <row r="100" spans="1:33">
      <c r="A100">
        <v>0.66760183418873142</v>
      </c>
      <c r="N100">
        <v>0.2883233309142299</v>
      </c>
      <c r="O100">
        <v>100</v>
      </c>
      <c r="X100">
        <v>100</v>
      </c>
      <c r="Y100">
        <f t="shared" si="2"/>
        <v>0.44222222222222224</v>
      </c>
      <c r="Z100">
        <f>_xlfn.BETA.DIST(N100,a,b,1)</f>
        <v>0.4476248809738933</v>
      </c>
      <c r="AG100">
        <f t="shared" si="3"/>
        <v>-0.14533745424117292</v>
      </c>
    </row>
    <row r="101" spans="1:33">
      <c r="A101">
        <v>0.48707801336846723</v>
      </c>
      <c r="N101">
        <v>0.29228381690159827</v>
      </c>
      <c r="O101">
        <v>101</v>
      </c>
      <c r="X101">
        <v>101</v>
      </c>
      <c r="Y101">
        <f t="shared" si="2"/>
        <v>0.44666666666666666</v>
      </c>
      <c r="Z101">
        <f>_xlfn.BETA.DIST(N101,a,b,1)</f>
        <v>0.45584435124370948</v>
      </c>
      <c r="AG101">
        <f t="shared" si="3"/>
        <v>-0.1340875639919881</v>
      </c>
    </row>
    <row r="102" spans="1:33">
      <c r="A102">
        <v>0.12951566402043108</v>
      </c>
      <c r="N102">
        <v>0.29405659144185253</v>
      </c>
      <c r="O102">
        <v>102</v>
      </c>
      <c r="X102">
        <v>102</v>
      </c>
      <c r="Y102">
        <f t="shared" si="2"/>
        <v>0.45111111111111113</v>
      </c>
      <c r="Z102">
        <f>_xlfn.BETA.DIST(N102,a,b,1)</f>
        <v>0.45951503451924774</v>
      </c>
      <c r="AG102">
        <f t="shared" si="3"/>
        <v>-0.12285461884635918</v>
      </c>
    </row>
    <row r="103" spans="1:33">
      <c r="A103">
        <v>0.27418274887064276</v>
      </c>
      <c r="N103">
        <v>0.2941801239835099</v>
      </c>
      <c r="O103">
        <v>103</v>
      </c>
      <c r="X103">
        <v>103</v>
      </c>
      <c r="Y103">
        <f t="shared" si="2"/>
        <v>0.45555555555555555</v>
      </c>
      <c r="Z103">
        <f>_xlfn.BETA.DIST(N103,a,b,1)</f>
        <v>0.45977061587094442</v>
      </c>
      <c r="AG103">
        <f t="shared" si="3"/>
        <v>-0.11163715450694496</v>
      </c>
    </row>
    <row r="104" spans="1:33">
      <c r="A104">
        <v>0.15072755532319027</v>
      </c>
      <c r="N104">
        <v>0.294660259005252</v>
      </c>
      <c r="O104">
        <v>104</v>
      </c>
      <c r="X104">
        <v>104</v>
      </c>
      <c r="Y104">
        <f t="shared" si="2"/>
        <v>0.46</v>
      </c>
      <c r="Z104">
        <f>_xlfn.BETA.DIST(N104,a,b,1)</f>
        <v>0.46076373039622398</v>
      </c>
      <c r="AG104">
        <f t="shared" si="3"/>
        <v>-0.10043372051146976</v>
      </c>
    </row>
    <row r="105" spans="1:33">
      <c r="A105">
        <v>0.43587701729465611</v>
      </c>
      <c r="N105">
        <v>0.29531353230082846</v>
      </c>
      <c r="O105">
        <v>105</v>
      </c>
      <c r="X105">
        <v>105</v>
      </c>
      <c r="Y105">
        <f t="shared" si="2"/>
        <v>0.46444444444444444</v>
      </c>
      <c r="Z105">
        <f>_xlfn.BETA.DIST(N105,a,b,1)</f>
        <v>0.4621143065068406</v>
      </c>
      <c r="AG105">
        <f t="shared" si="3"/>
        <v>-8.9242878875654436E-2</v>
      </c>
    </row>
    <row r="106" spans="1:33">
      <c r="A106">
        <v>0.24618941639001574</v>
      </c>
      <c r="N106">
        <v>0.29621443433339445</v>
      </c>
      <c r="O106">
        <v>106</v>
      </c>
      <c r="X106">
        <v>106</v>
      </c>
      <c r="Y106">
        <f t="shared" si="2"/>
        <v>0.46888888888888891</v>
      </c>
      <c r="Z106">
        <f>_xlfn.BETA.DIST(N106,a,b,1)</f>
        <v>0.46397556760706898</v>
      </c>
      <c r="AG106">
        <f t="shared" si="3"/>
        <v>-7.8063202765219983E-2</v>
      </c>
    </row>
    <row r="107" spans="1:33">
      <c r="A107">
        <v>0.25810522083396148</v>
      </c>
      <c r="N107">
        <v>0.29647235211599537</v>
      </c>
      <c r="O107">
        <v>107</v>
      </c>
      <c r="X107">
        <v>107</v>
      </c>
      <c r="Y107">
        <f t="shared" si="2"/>
        <v>0.47333333333333333</v>
      </c>
      <c r="Z107">
        <f>_xlfn.BETA.DIST(N107,a,b,1)</f>
        <v>0.46450815247204719</v>
      </c>
      <c r="AG107">
        <f t="shared" si="3"/>
        <v>-6.6893275193709439E-2</v>
      </c>
    </row>
    <row r="108" spans="1:33">
      <c r="A108">
        <v>0.22077702147273812</v>
      </c>
      <c r="N108">
        <v>0.29768575695818961</v>
      </c>
      <c r="O108">
        <v>108</v>
      </c>
      <c r="X108">
        <v>108</v>
      </c>
      <c r="Y108">
        <f t="shared" si="2"/>
        <v>0.4777777777777778</v>
      </c>
      <c r="Z108">
        <f>_xlfn.BETA.DIST(N108,a,b,1)</f>
        <v>0.46701210888079647</v>
      </c>
      <c r="AG108">
        <f t="shared" si="3"/>
        <v>-5.5731687742979749E-2</v>
      </c>
    </row>
    <row r="109" spans="1:33">
      <c r="A109">
        <v>0.31857035404645184</v>
      </c>
      <c r="N109">
        <v>0.30241989951241249</v>
      </c>
      <c r="O109">
        <v>109</v>
      </c>
      <c r="X109">
        <v>109</v>
      </c>
      <c r="Y109">
        <f t="shared" si="2"/>
        <v>0.48222222222222222</v>
      </c>
      <c r="Z109">
        <f>_xlfn.BETA.DIST(N109,a,b,1)</f>
        <v>0.47675433535341488</v>
      </c>
      <c r="AG109">
        <f t="shared" si="3"/>
        <v>-4.4577039303323206E-2</v>
      </c>
    </row>
    <row r="110" spans="1:33">
      <c r="A110">
        <v>0.34375803220965251</v>
      </c>
      <c r="N110">
        <v>0.30453795570894143</v>
      </c>
      <c r="O110">
        <v>110</v>
      </c>
      <c r="X110">
        <v>110</v>
      </c>
      <c r="Y110">
        <f t="shared" si="2"/>
        <v>0.48666666666666669</v>
      </c>
      <c r="Z110">
        <f>_xlfn.BETA.DIST(N110,a,b,1)</f>
        <v>0.48109841215503768</v>
      </c>
      <c r="AG110">
        <f t="shared" si="3"/>
        <v>-3.3427934830255239E-2</v>
      </c>
    </row>
    <row r="111" spans="1:33">
      <c r="A111">
        <v>0.21165745927514473</v>
      </c>
      <c r="N111">
        <v>0.30501332490071414</v>
      </c>
      <c r="O111">
        <v>111</v>
      </c>
      <c r="X111">
        <v>111</v>
      </c>
      <c r="Y111">
        <f t="shared" si="2"/>
        <v>0.49111111111111111</v>
      </c>
      <c r="Z111">
        <f>_xlfn.BETA.DIST(N111,a,b,1)</f>
        <v>0.48207209194878942</v>
      </c>
      <c r="AG111">
        <f t="shared" si="3"/>
        <v>-2.2282984115086793E-2</v>
      </c>
    </row>
    <row r="112" spans="1:33">
      <c r="A112">
        <v>0.14559491928532514</v>
      </c>
      <c r="N112">
        <v>0.30531686639404809</v>
      </c>
      <c r="O112">
        <v>112</v>
      </c>
      <c r="X112">
        <v>112</v>
      </c>
      <c r="Y112">
        <f t="shared" si="2"/>
        <v>0.49555555555555558</v>
      </c>
      <c r="Z112">
        <f>_xlfn.BETA.DIST(N112,a,b,1)</f>
        <v>0.48269357283131986</v>
      </c>
      <c r="AG112">
        <f t="shared" si="3"/>
        <v>-1.1140800566449695E-2</v>
      </c>
    </row>
    <row r="113" spans="1:33">
      <c r="A113">
        <v>4.4989042104941659E-2</v>
      </c>
      <c r="N113">
        <v>0.30672349359818091</v>
      </c>
      <c r="O113">
        <v>113</v>
      </c>
      <c r="X113">
        <v>113</v>
      </c>
      <c r="Y113">
        <f t="shared" si="2"/>
        <v>0.5</v>
      </c>
      <c r="Z113">
        <f>_xlfn.BETA.DIST(N113,a,b,1)</f>
        <v>0.48557096485023843</v>
      </c>
      <c r="AG113">
        <f t="shared" si="3"/>
        <v>0</v>
      </c>
    </row>
    <row r="114" spans="1:33">
      <c r="A114">
        <v>0.15444786499706945</v>
      </c>
      <c r="N114">
        <v>0.31538666303459906</v>
      </c>
      <c r="O114">
        <v>114</v>
      </c>
      <c r="X114">
        <v>114</v>
      </c>
      <c r="Y114">
        <f t="shared" si="2"/>
        <v>0.50444444444444447</v>
      </c>
      <c r="Z114">
        <f>_xlfn.BETA.DIST(N114,a,b,1)</f>
        <v>0.50319383953055197</v>
      </c>
      <c r="AG114">
        <f t="shared" si="3"/>
        <v>1.1140800566449834E-2</v>
      </c>
    </row>
    <row r="115" spans="1:33">
      <c r="A115">
        <v>0.2693805038922929</v>
      </c>
      <c r="N115">
        <v>0.31857035404645184</v>
      </c>
      <c r="O115">
        <v>115</v>
      </c>
      <c r="X115">
        <v>115</v>
      </c>
      <c r="Y115">
        <f t="shared" si="2"/>
        <v>0.50888888888888884</v>
      </c>
      <c r="Z115">
        <f>_xlfn.BETA.DIST(N115,a,b,1)</f>
        <v>0.50962502608676152</v>
      </c>
      <c r="AG115">
        <f t="shared" si="3"/>
        <v>2.2282984115086654E-2</v>
      </c>
    </row>
    <row r="116" spans="1:33">
      <c r="A116">
        <v>0.18231836616629035</v>
      </c>
      <c r="N116">
        <v>0.31980363473535633</v>
      </c>
      <c r="O116">
        <v>116</v>
      </c>
      <c r="X116">
        <v>116</v>
      </c>
      <c r="Y116">
        <f t="shared" si="2"/>
        <v>0.51333333333333331</v>
      </c>
      <c r="Z116">
        <f>_xlfn.BETA.DIST(N116,a,b,1)</f>
        <v>0.51210941876705318</v>
      </c>
      <c r="AG116">
        <f t="shared" si="3"/>
        <v>3.3427934830255239E-2</v>
      </c>
    </row>
    <row r="117" spans="1:33">
      <c r="A117">
        <v>0.62042678612857816</v>
      </c>
      <c r="N117">
        <v>0.31982663633081598</v>
      </c>
      <c r="O117">
        <v>117</v>
      </c>
      <c r="X117">
        <v>117</v>
      </c>
      <c r="Y117">
        <f t="shared" si="2"/>
        <v>0.51777777777777778</v>
      </c>
      <c r="Z117">
        <f>_xlfn.BETA.DIST(N117,a,b,1)</f>
        <v>0.51215571736729326</v>
      </c>
      <c r="AG117">
        <f t="shared" si="3"/>
        <v>4.4577039303323206E-2</v>
      </c>
    </row>
    <row r="118" spans="1:33">
      <c r="A118">
        <v>0.71274159115266134</v>
      </c>
      <c r="N118">
        <v>0.32911583862876781</v>
      </c>
      <c r="O118">
        <v>118</v>
      </c>
      <c r="X118">
        <v>118</v>
      </c>
      <c r="Y118">
        <f t="shared" si="2"/>
        <v>0.52222222222222225</v>
      </c>
      <c r="Z118">
        <f>_xlfn.BETA.DIST(N118,a,b,1)</f>
        <v>0.53073778102351743</v>
      </c>
      <c r="AG118">
        <f t="shared" si="3"/>
        <v>5.5731687742979895E-2</v>
      </c>
    </row>
    <row r="119" spans="1:33">
      <c r="A119">
        <v>0.2281879409103062</v>
      </c>
      <c r="N119">
        <v>0.33022366310619267</v>
      </c>
      <c r="O119">
        <v>119</v>
      </c>
      <c r="X119">
        <v>119</v>
      </c>
      <c r="Y119">
        <f t="shared" si="2"/>
        <v>0.52666666666666662</v>
      </c>
      <c r="Z119">
        <f>_xlfn.BETA.DIST(N119,a,b,1)</f>
        <v>0.53293790016179865</v>
      </c>
      <c r="AG119">
        <f t="shared" si="3"/>
        <v>6.6893275193709301E-2</v>
      </c>
    </row>
    <row r="120" spans="1:33">
      <c r="A120">
        <v>0.14716906464346891</v>
      </c>
      <c r="N120">
        <v>0.33132040282471953</v>
      </c>
      <c r="O120">
        <v>120</v>
      </c>
      <c r="X120">
        <v>120</v>
      </c>
      <c r="Y120">
        <f t="shared" si="2"/>
        <v>0.53111111111111109</v>
      </c>
      <c r="Z120">
        <f>_xlfn.BETA.DIST(N120,a,b,1)</f>
        <v>0.53511252476413584</v>
      </c>
      <c r="AG120">
        <f t="shared" si="3"/>
        <v>7.8063202765219983E-2</v>
      </c>
    </row>
    <row r="121" spans="1:33">
      <c r="A121">
        <v>0.25521297393304027</v>
      </c>
      <c r="N121">
        <v>0.33276537527316363</v>
      </c>
      <c r="O121">
        <v>121</v>
      </c>
      <c r="X121">
        <v>121</v>
      </c>
      <c r="Y121">
        <f t="shared" si="2"/>
        <v>0.53555555555555556</v>
      </c>
      <c r="Z121">
        <f>_xlfn.BETA.DIST(N121,a,b,1)</f>
        <v>0.53797228066546099</v>
      </c>
      <c r="AG121">
        <f t="shared" si="3"/>
        <v>8.9242878875654436E-2</v>
      </c>
    </row>
    <row r="122" spans="1:33">
      <c r="A122">
        <v>0.4006163620546892</v>
      </c>
      <c r="N122">
        <v>0.33502995352641884</v>
      </c>
      <c r="O122">
        <v>122</v>
      </c>
      <c r="X122">
        <v>122</v>
      </c>
      <c r="Y122">
        <f t="shared" si="2"/>
        <v>0.54</v>
      </c>
      <c r="Z122">
        <f>_xlfn.BETA.DIST(N122,a,b,1)</f>
        <v>0.54244171262453467</v>
      </c>
      <c r="AG122">
        <f t="shared" si="3"/>
        <v>0.10043372051146988</v>
      </c>
    </row>
    <row r="123" spans="1:33">
      <c r="A123">
        <v>0.25740668889712465</v>
      </c>
      <c r="N123">
        <v>0.33505106154842756</v>
      </c>
      <c r="O123">
        <v>123</v>
      </c>
      <c r="X123">
        <v>123</v>
      </c>
      <c r="Y123">
        <f t="shared" si="2"/>
        <v>0.5444444444444444</v>
      </c>
      <c r="Z123">
        <f>_xlfn.BETA.DIST(N123,a,b,1)</f>
        <v>0.5424832998954886</v>
      </c>
      <c r="AG123">
        <f t="shared" si="3"/>
        <v>0.11163715450694481</v>
      </c>
    </row>
    <row r="124" spans="1:33">
      <c r="A124">
        <v>0.1021661835805897</v>
      </c>
      <c r="N124">
        <v>0.33559449007594189</v>
      </c>
      <c r="O124">
        <v>124</v>
      </c>
      <c r="X124">
        <v>124</v>
      </c>
      <c r="Y124">
        <f t="shared" si="2"/>
        <v>0.54888888888888887</v>
      </c>
      <c r="Z124">
        <f>_xlfn.BETA.DIST(N124,a,b,1)</f>
        <v>0.54355350693339344</v>
      </c>
      <c r="AG124">
        <f t="shared" si="3"/>
        <v>0.12285461884635918</v>
      </c>
    </row>
    <row r="125" spans="1:33">
      <c r="A125">
        <v>0.30453795570894143</v>
      </c>
      <c r="N125">
        <v>0.33777993820912422</v>
      </c>
      <c r="O125">
        <v>125</v>
      </c>
      <c r="X125">
        <v>125</v>
      </c>
      <c r="Y125">
        <f t="shared" si="2"/>
        <v>0.55333333333333334</v>
      </c>
      <c r="Z125">
        <f>_xlfn.BETA.DIST(N125,a,b,1)</f>
        <v>0.54784838745279618</v>
      </c>
      <c r="AG125">
        <f t="shared" si="3"/>
        <v>0.1340875639919881</v>
      </c>
    </row>
    <row r="126" spans="1:33">
      <c r="A126">
        <v>0.48055341140086971</v>
      </c>
      <c r="N126">
        <v>0.33873607429361785</v>
      </c>
      <c r="O126">
        <v>126</v>
      </c>
      <c r="X126">
        <v>126</v>
      </c>
      <c r="Y126">
        <f t="shared" si="2"/>
        <v>0.55777777777777782</v>
      </c>
      <c r="Z126">
        <f>_xlfn.BETA.DIST(N126,a,b,1)</f>
        <v>0.54972279342410868</v>
      </c>
      <c r="AG126">
        <f t="shared" si="3"/>
        <v>0.14533745424117303</v>
      </c>
    </row>
    <row r="127" spans="1:33">
      <c r="A127">
        <v>0.29621443433339445</v>
      </c>
      <c r="N127">
        <v>0.34213114969499936</v>
      </c>
      <c r="O127">
        <v>127</v>
      </c>
      <c r="X127">
        <v>127</v>
      </c>
      <c r="Y127">
        <f t="shared" si="2"/>
        <v>0.56222222222222218</v>
      </c>
      <c r="Z127">
        <f>_xlfn.BETA.DIST(N127,a,b,1)</f>
        <v>0.55635540710270304</v>
      </c>
      <c r="AG127">
        <f t="shared" si="3"/>
        <v>0.15660576911585478</v>
      </c>
    </row>
    <row r="128" spans="1:33">
      <c r="A128">
        <v>0.22515695584852716</v>
      </c>
      <c r="N128">
        <v>0.34375803220965251</v>
      </c>
      <c r="O128">
        <v>128</v>
      </c>
      <c r="X128">
        <v>128</v>
      </c>
      <c r="Y128">
        <f t="shared" si="2"/>
        <v>0.56666666666666665</v>
      </c>
      <c r="Z128">
        <f>_xlfn.BETA.DIST(N128,a,b,1)</f>
        <v>0.55952071177991236</v>
      </c>
      <c r="AG128">
        <f t="shared" si="3"/>
        <v>0.16789400478810546</v>
      </c>
    </row>
    <row r="129" spans="1:33">
      <c r="A129">
        <v>0.39127762385949227</v>
      </c>
      <c r="N129">
        <v>0.34430844558960827</v>
      </c>
      <c r="O129">
        <v>129</v>
      </c>
      <c r="X129">
        <v>129</v>
      </c>
      <c r="Y129">
        <f t="shared" si="2"/>
        <v>0.57111111111111112</v>
      </c>
      <c r="Z129">
        <f>_xlfn.BETA.DIST(N129,a,b,1)</f>
        <v>0.56058968004826726</v>
      </c>
      <c r="AG129">
        <f t="shared" si="3"/>
        <v>0.17920367554535474</v>
      </c>
    </row>
    <row r="130" spans="1:33">
      <c r="A130">
        <v>0.22086359211667428</v>
      </c>
      <c r="N130">
        <v>0.34609042244652743</v>
      </c>
      <c r="O130">
        <v>130</v>
      </c>
      <c r="X130">
        <v>130</v>
      </c>
      <c r="Y130">
        <f t="shared" ref="Y130:Y193" si="4">(X130-0.5)/225</f>
        <v>0.5755555555555556</v>
      </c>
      <c r="Z130">
        <f>_xlfn.BETA.DIST(N130,a,b,1)</f>
        <v>0.56404372946964565</v>
      </c>
      <c r="AG130">
        <f t="shared" ref="AG130:AG193" si="5">_xlfn.NORM.S.INV(Y130)</f>
        <v>0.19053631529919582</v>
      </c>
    </row>
    <row r="131" spans="1:33">
      <c r="A131">
        <v>0.26913273861275067</v>
      </c>
      <c r="N131">
        <v>0.3475938282514025</v>
      </c>
      <c r="O131">
        <v>131</v>
      </c>
      <c r="X131">
        <v>131</v>
      </c>
      <c r="Y131">
        <f t="shared" si="4"/>
        <v>0.57999999999999996</v>
      </c>
      <c r="Z131">
        <f>_xlfn.BETA.DIST(N131,a,b,1)</f>
        <v>0.56694970565427349</v>
      </c>
      <c r="AG131">
        <f t="shared" si="5"/>
        <v>0.20189347914185077</v>
      </c>
    </row>
    <row r="132" spans="1:33">
      <c r="A132">
        <v>0.22169293340573112</v>
      </c>
      <c r="N132">
        <v>0.34888929249693346</v>
      </c>
      <c r="O132">
        <v>132</v>
      </c>
      <c r="X132">
        <v>132</v>
      </c>
      <c r="Y132">
        <f t="shared" si="4"/>
        <v>0.58444444444444443</v>
      </c>
      <c r="Z132">
        <f>_xlfn.BETA.DIST(N132,a,b,1)</f>
        <v>0.56944772411568534</v>
      </c>
      <c r="AG132">
        <f t="shared" si="5"/>
        <v>0.21327674495460697</v>
      </c>
    </row>
    <row r="133" spans="1:33">
      <c r="A133">
        <v>0.31980363473535633</v>
      </c>
      <c r="N133">
        <v>0.35027902888707563</v>
      </c>
      <c r="O133">
        <v>133</v>
      </c>
      <c r="X133">
        <v>133</v>
      </c>
      <c r="Y133">
        <f t="shared" si="4"/>
        <v>0.58888888888888891</v>
      </c>
      <c r="Z133">
        <f>_xlfn.BETA.DIST(N133,a,b,1)</f>
        <v>0.57212126649358286</v>
      </c>
      <c r="AG133">
        <f t="shared" si="5"/>
        <v>0.22468771507277532</v>
      </c>
    </row>
    <row r="134" spans="1:33">
      <c r="A134">
        <v>0.23445486118192871</v>
      </c>
      <c r="N134">
        <v>0.35558626991674924</v>
      </c>
      <c r="O134">
        <v>134</v>
      </c>
      <c r="X134">
        <v>134</v>
      </c>
      <c r="Y134">
        <f t="shared" si="4"/>
        <v>0.59333333333333338</v>
      </c>
      <c r="Z134">
        <f>_xlfn.BETA.DIST(N134,a,b,1)</f>
        <v>0.58227049468758718</v>
      </c>
      <c r="AG134">
        <f t="shared" si="5"/>
        <v>0.23612801801200564</v>
      </c>
    </row>
    <row r="135" spans="1:33">
      <c r="A135">
        <v>0.40308744267628493</v>
      </c>
      <c r="N135">
        <v>0.35804308494792636</v>
      </c>
      <c r="O135">
        <v>135</v>
      </c>
      <c r="X135">
        <v>135</v>
      </c>
      <c r="Y135">
        <f t="shared" si="4"/>
        <v>0.59777777777777774</v>
      </c>
      <c r="Z135">
        <f>_xlfn.BETA.DIST(N135,a,b,1)</f>
        <v>0.58693550138152484</v>
      </c>
      <c r="AG135">
        <f t="shared" si="5"/>
        <v>0.24759931026108395</v>
      </c>
    </row>
    <row r="136" spans="1:33">
      <c r="A136">
        <v>0.21531042654897925</v>
      </c>
      <c r="N136">
        <v>0.35846014811177862</v>
      </c>
      <c r="O136">
        <v>136</v>
      </c>
      <c r="X136">
        <v>136</v>
      </c>
      <c r="Y136">
        <f t="shared" si="4"/>
        <v>0.60222222222222221</v>
      </c>
      <c r="Z136">
        <f>_xlfn.BETA.DIST(N136,a,b,1)</f>
        <v>0.58772529623917813</v>
      </c>
      <c r="AG136">
        <f t="shared" si="5"/>
        <v>0.25910327814667555</v>
      </c>
    </row>
    <row r="137" spans="1:33">
      <c r="A137">
        <v>0.48514506177493888</v>
      </c>
      <c r="N137">
        <v>0.35954969215878529</v>
      </c>
      <c r="O137">
        <v>137</v>
      </c>
      <c r="X137">
        <v>137</v>
      </c>
      <c r="Y137">
        <f t="shared" si="4"/>
        <v>0.60666666666666669</v>
      </c>
      <c r="Z137">
        <f>_xlfn.BETA.DIST(N137,a,b,1)</f>
        <v>0.58978563688365215</v>
      </c>
      <c r="AG137">
        <f t="shared" si="5"/>
        <v>0.27064163977583461</v>
      </c>
    </row>
    <row r="138" spans="1:33">
      <c r="A138">
        <v>6.8487873083939527E-2</v>
      </c>
      <c r="N138">
        <v>0.36020610481643733</v>
      </c>
      <c r="O138">
        <v>138</v>
      </c>
      <c r="X138">
        <v>138</v>
      </c>
      <c r="Y138">
        <f t="shared" si="4"/>
        <v>0.61111111111111116</v>
      </c>
      <c r="Z138">
        <f>_xlfn.BETA.DIST(N138,a,b,1)</f>
        <v>0.59102486282613165</v>
      </c>
      <c r="AG138">
        <f t="shared" si="5"/>
        <v>0.28221614706250825</v>
      </c>
    </row>
    <row r="139" spans="1:33">
      <c r="A139">
        <v>0.25770082735433925</v>
      </c>
      <c r="N139">
        <v>0.36086267613705569</v>
      </c>
      <c r="O139">
        <v>139</v>
      </c>
      <c r="X139">
        <v>139</v>
      </c>
      <c r="Y139">
        <f t="shared" si="4"/>
        <v>0.61555555555555552</v>
      </c>
      <c r="Z139">
        <f>_xlfn.BETA.DIST(N139,a,b,1)</f>
        <v>0.59226283274566471</v>
      </c>
      <c r="AG139">
        <f t="shared" si="5"/>
        <v>0.2938285878446939</v>
      </c>
    </row>
    <row r="140" spans="1:33">
      <c r="A140">
        <v>0.36480275370206472</v>
      </c>
      <c r="N140">
        <v>0.36446435404960353</v>
      </c>
      <c r="O140">
        <v>140</v>
      </c>
      <c r="X140">
        <v>140</v>
      </c>
      <c r="Y140">
        <f t="shared" si="4"/>
        <v>0.62</v>
      </c>
      <c r="Z140">
        <f>_xlfn.BETA.DIST(N140,a,b,1)</f>
        <v>0.59902588045353489</v>
      </c>
      <c r="AG140">
        <f t="shared" si="5"/>
        <v>0.30548078809939727</v>
      </c>
    </row>
    <row r="141" spans="1:33">
      <c r="A141">
        <v>0.2415860180102945</v>
      </c>
      <c r="N141">
        <v>0.36480275370206472</v>
      </c>
      <c r="O141">
        <v>141</v>
      </c>
      <c r="X141">
        <v>141</v>
      </c>
      <c r="Y141">
        <f t="shared" si="4"/>
        <v>0.62444444444444447</v>
      </c>
      <c r="Z141">
        <f>_xlfn.BETA.DIST(N141,a,b,1)</f>
        <v>0.59965885950772935</v>
      </c>
      <c r="AG141">
        <f t="shared" si="5"/>
        <v>0.31717461426306087</v>
      </c>
    </row>
    <row r="142" spans="1:33">
      <c r="A142">
        <v>0.28379724033597442</v>
      </c>
      <c r="N142">
        <v>0.36851281465677466</v>
      </c>
      <c r="O142">
        <v>142</v>
      </c>
      <c r="X142">
        <v>142</v>
      </c>
      <c r="Y142">
        <f t="shared" si="4"/>
        <v>0.62888888888888894</v>
      </c>
      <c r="Z142">
        <f>_xlfn.BETA.DIST(N142,a,b,1)</f>
        <v>0.60657055429224693</v>
      </c>
      <c r="AG142">
        <f t="shared" si="5"/>
        <v>0.32891197566572233</v>
      </c>
    </row>
    <row r="143" spans="1:33">
      <c r="A143">
        <v>0.10390448874363693</v>
      </c>
      <c r="N143">
        <v>0.37075303265649129</v>
      </c>
      <c r="O143">
        <v>143</v>
      </c>
      <c r="X143">
        <v>143</v>
      </c>
      <c r="Y143">
        <f t="shared" si="4"/>
        <v>0.6333333333333333</v>
      </c>
      <c r="Z143">
        <f>_xlfn.BETA.DIST(N143,a,b,1)</f>
        <v>0.61071885780893087</v>
      </c>
      <c r="AG143">
        <f t="shared" si="5"/>
        <v>0.34069482708779542</v>
      </c>
    </row>
    <row r="144" spans="1:33">
      <c r="A144">
        <v>0.19944810243297806</v>
      </c>
      <c r="N144">
        <v>0.37075961049420292</v>
      </c>
      <c r="O144">
        <v>144</v>
      </c>
      <c r="X144">
        <v>144</v>
      </c>
      <c r="Y144">
        <f t="shared" si="4"/>
        <v>0.63777777777777778</v>
      </c>
      <c r="Z144">
        <f>_xlfn.BETA.DIST(N144,a,b,1)</f>
        <v>0.61073101010378217</v>
      </c>
      <c r="AG144">
        <f t="shared" si="5"/>
        <v>0.35252517144907253</v>
      </c>
    </row>
    <row r="145" spans="1:33">
      <c r="A145">
        <v>0.61813090838165796</v>
      </c>
      <c r="N145">
        <v>0.37668260719898206</v>
      </c>
      <c r="O145">
        <v>145</v>
      </c>
      <c r="X145">
        <v>145</v>
      </c>
      <c r="Y145">
        <f t="shared" si="4"/>
        <v>0.64222222222222225</v>
      </c>
      <c r="Z145">
        <f>_xlfn.BETA.DIST(N145,a,b,1)</f>
        <v>0.62160567478676643</v>
      </c>
      <c r="AG145">
        <f t="shared" si="5"/>
        <v>0.36440506264031719</v>
      </c>
    </row>
    <row r="146" spans="1:33">
      <c r="A146">
        <v>0.62549397277455121</v>
      </c>
      <c r="N146">
        <v>0.38184419091972366</v>
      </c>
      <c r="O146">
        <v>146</v>
      </c>
      <c r="X146">
        <v>146</v>
      </c>
      <c r="Y146">
        <f t="shared" si="4"/>
        <v>0.64666666666666661</v>
      </c>
      <c r="Z146">
        <f>_xlfn.BETA.DIST(N146,a,b,1)</f>
        <v>0.63096988568313006</v>
      </c>
      <c r="AG146">
        <f t="shared" si="5"/>
        <v>0.37633660850867562</v>
      </c>
    </row>
    <row r="147" spans="1:33">
      <c r="A147">
        <v>0.19620633493337178</v>
      </c>
      <c r="N147">
        <v>0.38191549903746314</v>
      </c>
      <c r="O147">
        <v>147</v>
      </c>
      <c r="X147">
        <v>147</v>
      </c>
      <c r="Y147">
        <f t="shared" si="4"/>
        <v>0.65111111111111108</v>
      </c>
      <c r="Z147">
        <f>_xlfn.BETA.DIST(N147,a,b,1)</f>
        <v>0.63109850743478646</v>
      </c>
      <c r="AG147">
        <f t="shared" si="5"/>
        <v>0.3883219740090666</v>
      </c>
    </row>
    <row r="148" spans="1:33">
      <c r="A148">
        <v>0.23527892213520513</v>
      </c>
      <c r="N148">
        <v>0.38728643493724646</v>
      </c>
      <c r="O148">
        <v>148</v>
      </c>
      <c r="X148">
        <v>148</v>
      </c>
      <c r="Y148">
        <f t="shared" si="4"/>
        <v>0.65555555555555556</v>
      </c>
      <c r="Z148">
        <f>_xlfn.BETA.DIST(N148,a,b,1)</f>
        <v>0.64072694463859614</v>
      </c>
      <c r="AG148">
        <f t="shared" si="5"/>
        <v>0.40036338453474812</v>
      </c>
    </row>
    <row r="149" spans="1:33">
      <c r="A149">
        <v>0.10620404358098259</v>
      </c>
      <c r="N149">
        <v>0.38828193413222856</v>
      </c>
      <c r="O149">
        <v>149</v>
      </c>
      <c r="X149">
        <v>149</v>
      </c>
      <c r="Y149">
        <f t="shared" si="4"/>
        <v>0.66</v>
      </c>
      <c r="Z149">
        <f>_xlfn.BETA.DIST(N149,a,b,1)</f>
        <v>0.64249858052679165</v>
      </c>
      <c r="AG149">
        <f t="shared" si="5"/>
        <v>0.41246312944140473</v>
      </c>
    </row>
    <row r="150" spans="1:33">
      <c r="A150">
        <v>0.55823753210631311</v>
      </c>
      <c r="N150">
        <v>0.39100616632661156</v>
      </c>
      <c r="O150">
        <v>150</v>
      </c>
      <c r="X150">
        <v>150</v>
      </c>
      <c r="Y150">
        <f t="shared" si="4"/>
        <v>0.66444444444444439</v>
      </c>
      <c r="Z150">
        <f>_xlfn.BETA.DIST(N150,a,b,1)</f>
        <v>0.64732572711994441</v>
      </c>
      <c r="AG150">
        <f t="shared" si="5"/>
        <v>0.42462356578036198</v>
      </c>
    </row>
    <row r="151" spans="1:33">
      <c r="A151">
        <v>0.51588249568618882</v>
      </c>
      <c r="N151">
        <v>0.39127762385949227</v>
      </c>
      <c r="O151">
        <v>151</v>
      </c>
      <c r="X151">
        <v>151</v>
      </c>
      <c r="Y151">
        <f t="shared" si="4"/>
        <v>0.66888888888888887</v>
      </c>
      <c r="Z151">
        <f>_xlfn.BETA.DIST(N151,a,b,1)</f>
        <v>0.64780503491466024</v>
      </c>
      <c r="AG151">
        <f t="shared" si="5"/>
        <v>0.43684712225792882</v>
      </c>
    </row>
    <row r="152" spans="1:33">
      <c r="A152">
        <v>0.27982965010248734</v>
      </c>
      <c r="N152">
        <v>0.39236381227465666</v>
      </c>
      <c r="O152">
        <v>152</v>
      </c>
      <c r="X152">
        <v>152</v>
      </c>
      <c r="Y152">
        <f t="shared" si="4"/>
        <v>0.67333333333333334</v>
      </c>
      <c r="Z152">
        <f>_xlfn.BETA.DIST(N152,a,b,1)</f>
        <v>0.64971980763557535</v>
      </c>
      <c r="AG152">
        <f t="shared" si="5"/>
        <v>0.44913630343942468</v>
      </c>
    </row>
    <row r="153" spans="1:33">
      <c r="A153">
        <v>0.23484537175709244</v>
      </c>
      <c r="N153">
        <v>0.39890053270864034</v>
      </c>
      <c r="O153">
        <v>153</v>
      </c>
      <c r="X153">
        <v>153</v>
      </c>
      <c r="Y153">
        <f t="shared" si="4"/>
        <v>0.67777777777777781</v>
      </c>
      <c r="Z153">
        <f>_xlfn.BETA.DIST(N153,a,b,1)</f>
        <v>0.66113751265134557</v>
      </c>
      <c r="AG153">
        <f t="shared" si="5"/>
        <v>0.46149369421815856</v>
      </c>
    </row>
    <row r="154" spans="1:33">
      <c r="A154">
        <v>0.1685198623066882</v>
      </c>
      <c r="N154">
        <v>0.4006163620546892</v>
      </c>
      <c r="O154">
        <v>154</v>
      </c>
      <c r="X154">
        <v>154</v>
      </c>
      <c r="Y154">
        <f t="shared" si="4"/>
        <v>0.68222222222222217</v>
      </c>
      <c r="Z154">
        <f>_xlfn.BETA.DIST(N154,a,b,1)</f>
        <v>0.66410425248082128</v>
      </c>
      <c r="AG154">
        <f t="shared" si="5"/>
        <v>0.47392196457153507</v>
      </c>
    </row>
    <row r="155" spans="1:33">
      <c r="A155">
        <v>0.52237505581801924</v>
      </c>
      <c r="N155">
        <v>0.40093034148797113</v>
      </c>
      <c r="O155">
        <v>155</v>
      </c>
      <c r="X155">
        <v>155</v>
      </c>
      <c r="Y155">
        <f t="shared" si="4"/>
        <v>0.68666666666666665</v>
      </c>
      <c r="Z155">
        <f>_xlfn.BETA.DIST(N155,a,b,1)</f>
        <v>0.66464575860765729</v>
      </c>
      <c r="AG155">
        <f t="shared" si="5"/>
        <v>0.4864238746285881</v>
      </c>
    </row>
    <row r="156" spans="1:33">
      <c r="A156">
        <v>0.31538666303459906</v>
      </c>
      <c r="N156">
        <v>0.40308744267628493</v>
      </c>
      <c r="O156">
        <v>156</v>
      </c>
      <c r="X156">
        <v>156</v>
      </c>
      <c r="Y156">
        <f t="shared" si="4"/>
        <v>0.69111111111111112</v>
      </c>
      <c r="Z156">
        <f>_xlfn.BETA.DIST(N156,a,b,1)</f>
        <v>0.66835444117357989</v>
      </c>
      <c r="AG156">
        <f t="shared" si="5"/>
        <v>0.49900228007558534</v>
      </c>
    </row>
    <row r="157" spans="1:33">
      <c r="A157">
        <v>0.35846014811177862</v>
      </c>
      <c r="N157">
        <v>0.4057457945407309</v>
      </c>
      <c r="O157">
        <v>157</v>
      </c>
      <c r="X157">
        <v>157</v>
      </c>
      <c r="Y157">
        <f t="shared" si="4"/>
        <v>0.69555555555555559</v>
      </c>
      <c r="Z157">
        <f>_xlfn.BETA.DIST(N157,a,b,1)</f>
        <v>0.6728969747341581</v>
      </c>
      <c r="AG157">
        <f t="shared" si="5"/>
        <v>0.51166013792899745</v>
      </c>
    </row>
    <row r="158" spans="1:33">
      <c r="A158">
        <v>0.34213114969499936</v>
      </c>
      <c r="N158">
        <v>0.40576493105377986</v>
      </c>
      <c r="O158">
        <v>158</v>
      </c>
      <c r="X158">
        <v>158</v>
      </c>
      <c r="Y158">
        <f t="shared" si="4"/>
        <v>0.7</v>
      </c>
      <c r="Z158">
        <f>_xlfn.BETA.DIST(N158,a,b,1)</f>
        <v>0.67292956237215962</v>
      </c>
      <c r="AG158">
        <f t="shared" si="5"/>
        <v>0.52440051270804078</v>
      </c>
    </row>
    <row r="159" spans="1:33">
      <c r="A159">
        <v>0.12062214549701959</v>
      </c>
      <c r="N159">
        <v>0.40601789755356599</v>
      </c>
      <c r="O159">
        <v>159</v>
      </c>
      <c r="X159">
        <v>159</v>
      </c>
      <c r="Y159">
        <f t="shared" si="4"/>
        <v>0.70444444444444443</v>
      </c>
      <c r="Z159">
        <f>_xlfn.BETA.DIST(N159,a,b,1)</f>
        <v>0.67336018847233858</v>
      </c>
      <c r="AG159">
        <f t="shared" si="5"/>
        <v>0.53722658304229731</v>
      </c>
    </row>
    <row r="160" spans="1:33">
      <c r="A160">
        <v>9.3012834693932789E-2</v>
      </c>
      <c r="N160">
        <v>0.40612131083765057</v>
      </c>
      <c r="O160">
        <v>160</v>
      </c>
      <c r="X160">
        <v>160</v>
      </c>
      <c r="Y160">
        <f t="shared" si="4"/>
        <v>0.7088888888888889</v>
      </c>
      <c r="Z160">
        <f>_xlfn.BETA.DIST(N160,a,b,1)</f>
        <v>0.67353614827336217</v>
      </c>
      <c r="AG160">
        <f t="shared" si="5"/>
        <v>0.55014164875357718</v>
      </c>
    </row>
    <row r="161" spans="1:33">
      <c r="A161">
        <v>0.29768575695818961</v>
      </c>
      <c r="N161">
        <v>0.4090163494191158</v>
      </c>
      <c r="O161">
        <v>161</v>
      </c>
      <c r="X161">
        <v>161</v>
      </c>
      <c r="Y161">
        <f t="shared" si="4"/>
        <v>0.71333333333333337</v>
      </c>
      <c r="Z161">
        <f>_xlfn.BETA.DIST(N161,a,b,1)</f>
        <v>0.67844294242441394</v>
      </c>
      <c r="AG161">
        <f t="shared" si="5"/>
        <v>0.56314913845531922</v>
      </c>
    </row>
    <row r="162" spans="1:33">
      <c r="A162">
        <v>0.16604091895487796</v>
      </c>
      <c r="N162">
        <v>0.41452263384931409</v>
      </c>
      <c r="O162">
        <v>162</v>
      </c>
      <c r="X162">
        <v>162</v>
      </c>
      <c r="Y162">
        <f t="shared" si="4"/>
        <v>0.71777777777777774</v>
      </c>
      <c r="Z162">
        <f>_xlfn.BETA.DIST(N162,a,b,1)</f>
        <v>0.68767251017217124</v>
      </c>
      <c r="AG162">
        <f t="shared" si="5"/>
        <v>0.57625261771744329</v>
      </c>
    </row>
    <row r="163" spans="1:33">
      <c r="A163">
        <v>0.28396533673729679</v>
      </c>
      <c r="N163">
        <v>0.41836676427026132</v>
      </c>
      <c r="O163">
        <v>163</v>
      </c>
      <c r="X163">
        <v>163</v>
      </c>
      <c r="Y163">
        <f t="shared" si="4"/>
        <v>0.72222222222222221</v>
      </c>
      <c r="Z163">
        <f>_xlfn.BETA.DIST(N163,a,b,1)</f>
        <v>0.69403503679365608</v>
      </c>
      <c r="AG163">
        <f t="shared" si="5"/>
        <v>0.58945579784977842</v>
      </c>
    </row>
    <row r="164" spans="1:33">
      <c r="A164">
        <v>0.40576493105377986</v>
      </c>
      <c r="N164">
        <v>0.42100819258459099</v>
      </c>
      <c r="O164">
        <v>164</v>
      </c>
      <c r="X164">
        <v>164</v>
      </c>
      <c r="Y164">
        <f t="shared" si="4"/>
        <v>0.72666666666666668</v>
      </c>
      <c r="Z164">
        <f>_xlfn.BETA.DIST(N164,a,b,1)</f>
        <v>0.69836794811103031</v>
      </c>
      <c r="AG164">
        <f t="shared" si="5"/>
        <v>0.60276254536305707</v>
      </c>
    </row>
    <row r="165" spans="1:33">
      <c r="A165">
        <v>0.19154776952425198</v>
      </c>
      <c r="N165">
        <v>0.42503544718422681</v>
      </c>
      <c r="O165">
        <v>165</v>
      </c>
      <c r="X165">
        <v>165</v>
      </c>
      <c r="Y165">
        <f t="shared" si="4"/>
        <v>0.73111111111111116</v>
      </c>
      <c r="Z165">
        <f>_xlfn.BETA.DIST(N165,a,b,1)</f>
        <v>0.70491247256173473</v>
      </c>
      <c r="AG165">
        <f t="shared" si="5"/>
        <v>0.61617689217309535</v>
      </c>
    </row>
    <row r="166" spans="1:33">
      <c r="A166">
        <v>7.1307223877816767E-2</v>
      </c>
      <c r="N166">
        <v>0.43485115138799213</v>
      </c>
      <c r="O166">
        <v>166</v>
      </c>
      <c r="X166">
        <v>166</v>
      </c>
      <c r="Y166">
        <f t="shared" si="4"/>
        <v>0.73555555555555552</v>
      </c>
      <c r="Z166">
        <f>_xlfn.BETA.DIST(N166,a,b,1)</f>
        <v>0.72054777608212284</v>
      </c>
      <c r="AG166">
        <f t="shared" si="5"/>
        <v>0.6297030466212713</v>
      </c>
    </row>
    <row r="167" spans="1:33">
      <c r="A167">
        <v>0.40093034148797113</v>
      </c>
      <c r="N167">
        <v>0.43587701729465611</v>
      </c>
      <c r="O167">
        <v>167</v>
      </c>
      <c r="X167">
        <v>167</v>
      </c>
      <c r="Y167">
        <f t="shared" si="4"/>
        <v>0.74</v>
      </c>
      <c r="Z167">
        <f>_xlfn.BETA.DIST(N167,a,b,1)</f>
        <v>0.72215574845756625</v>
      </c>
      <c r="AG167">
        <f t="shared" si="5"/>
        <v>0.64334540539291696</v>
      </c>
    </row>
    <row r="168" spans="1:33">
      <c r="A168">
        <v>0.51507277198539625</v>
      </c>
      <c r="N168">
        <v>0.44015159577990493</v>
      </c>
      <c r="O168">
        <v>168</v>
      </c>
      <c r="X168">
        <v>168</v>
      </c>
      <c r="Y168">
        <f t="shared" si="4"/>
        <v>0.74444444444444446</v>
      </c>
      <c r="Z168">
        <f>_xlfn.BETA.DIST(N168,a,b,1)</f>
        <v>0.72880213489411361</v>
      </c>
      <c r="AG168">
        <f t="shared" si="5"/>
        <v>0.65710856642488891</v>
      </c>
    </row>
    <row r="169" spans="1:33">
      <c r="A169">
        <v>0.42100819258459099</v>
      </c>
      <c r="N169">
        <v>0.44362906976297323</v>
      </c>
      <c r="O169">
        <v>169</v>
      </c>
      <c r="X169">
        <v>169</v>
      </c>
      <c r="Y169">
        <f t="shared" si="4"/>
        <v>0.74888888888888894</v>
      </c>
      <c r="Z169">
        <f>_xlfn.BETA.DIST(N169,a,b,1)</f>
        <v>0.73414489792986881</v>
      </c>
      <c r="AG169">
        <f t="shared" si="5"/>
        <v>0.67099734290457214</v>
      </c>
    </row>
    <row r="170" spans="1:33">
      <c r="A170">
        <v>0.44015159577990493</v>
      </c>
      <c r="N170">
        <v>0.4584105534816999</v>
      </c>
      <c r="O170">
        <v>170</v>
      </c>
      <c r="X170">
        <v>170</v>
      </c>
      <c r="Y170">
        <f t="shared" si="4"/>
        <v>0.7533333333333333</v>
      </c>
      <c r="Z170">
        <f>_xlfn.BETA.DIST(N170,a,b,1)</f>
        <v>0.75620444340728143</v>
      </c>
      <c r="AG170">
        <f t="shared" si="5"/>
        <v>0.68501677847510223</v>
      </c>
    </row>
    <row r="171" spans="1:33">
      <c r="A171">
        <v>0.36446435404960353</v>
      </c>
      <c r="N171">
        <v>0.45984355035587476</v>
      </c>
      <c r="O171">
        <v>171</v>
      </c>
      <c r="X171">
        <v>171</v>
      </c>
      <c r="Y171">
        <f t="shared" si="4"/>
        <v>0.75777777777777777</v>
      </c>
      <c r="Z171">
        <f>_xlfn.BETA.DIST(N171,a,b,1)</f>
        <v>0.75828650593140012</v>
      </c>
      <c r="AG171">
        <f t="shared" si="5"/>
        <v>0.69917216377592772</v>
      </c>
    </row>
    <row r="172" spans="1:33">
      <c r="A172">
        <v>0.33559449007594189</v>
      </c>
      <c r="N172">
        <v>0.46266533745544858</v>
      </c>
      <c r="O172">
        <v>172</v>
      </c>
      <c r="X172">
        <v>172</v>
      </c>
      <c r="Y172">
        <f t="shared" si="4"/>
        <v>0.76222222222222225</v>
      </c>
      <c r="Z172">
        <f>_xlfn.BETA.DIST(N172,a,b,1)</f>
        <v>0.76235698386590134</v>
      </c>
      <c r="AG172">
        <f t="shared" si="5"/>
        <v>0.7134690544642347</v>
      </c>
    </row>
    <row r="173" spans="1:33">
      <c r="A173">
        <v>0.19856561559236671</v>
      </c>
      <c r="N173">
        <v>0.46957206596368795</v>
      </c>
      <c r="O173">
        <v>173</v>
      </c>
      <c r="X173">
        <v>173</v>
      </c>
      <c r="Y173">
        <f t="shared" si="4"/>
        <v>0.76666666666666672</v>
      </c>
      <c r="Z173">
        <f>_xlfn.BETA.DIST(N173,a,b,1)</f>
        <v>0.77215482493947585</v>
      </c>
      <c r="AG173">
        <f t="shared" si="5"/>
        <v>0.72791329088164458</v>
      </c>
    </row>
    <row r="174" spans="1:33">
      <c r="A174">
        <v>0.64050009193457269</v>
      </c>
      <c r="N174">
        <v>0.47403429192766444</v>
      </c>
      <c r="O174">
        <v>174</v>
      </c>
      <c r="X174">
        <v>174</v>
      </c>
      <c r="Y174">
        <f t="shared" si="4"/>
        <v>0.77111111111111108</v>
      </c>
      <c r="Z174">
        <f>_xlfn.BETA.DIST(N174,a,b,1)</f>
        <v>0.77835963998278268</v>
      </c>
      <c r="AG174">
        <f t="shared" si="5"/>
        <v>0.74251101955227694</v>
      </c>
    </row>
    <row r="175" spans="1:33">
      <c r="A175">
        <v>0.59614109127012771</v>
      </c>
      <c r="N175">
        <v>0.47408061147405922</v>
      </c>
      <c r="O175">
        <v>175</v>
      </c>
      <c r="X175">
        <v>175</v>
      </c>
      <c r="Y175">
        <f t="shared" si="4"/>
        <v>0.77555555555555555</v>
      </c>
      <c r="Z175">
        <f>_xlfn.BETA.DIST(N175,a,b,1)</f>
        <v>0.77842353105695161</v>
      </c>
      <c r="AG175">
        <f t="shared" si="5"/>
        <v>0.7572687167233757</v>
      </c>
    </row>
    <row r="176" spans="1:33">
      <c r="A176">
        <v>0.30501332490071414</v>
      </c>
      <c r="N176">
        <v>0.48055341140086971</v>
      </c>
      <c r="O176">
        <v>176</v>
      </c>
      <c r="X176">
        <v>176</v>
      </c>
      <c r="Y176">
        <f t="shared" si="4"/>
        <v>0.78</v>
      </c>
      <c r="Z176">
        <f>_xlfn.BETA.DIST(N176,a,b,1)</f>
        <v>0.78724706591715998</v>
      </c>
      <c r="AG176">
        <f t="shared" si="5"/>
        <v>0.77219321418868503</v>
      </c>
    </row>
    <row r="177" spans="1:33">
      <c r="A177">
        <v>0.38828193413222856</v>
      </c>
      <c r="N177">
        <v>0.48273220532571171</v>
      </c>
      <c r="O177">
        <v>177</v>
      </c>
      <c r="X177">
        <v>177</v>
      </c>
      <c r="Y177">
        <f t="shared" si="4"/>
        <v>0.7844444444444445</v>
      </c>
      <c r="Z177">
        <f>_xlfn.BETA.DIST(N177,a,b,1)</f>
        <v>0.79017026551275105</v>
      </c>
      <c r="AG177">
        <f t="shared" si="5"/>
        <v>0.78729172766847522</v>
      </c>
    </row>
    <row r="178" spans="1:33">
      <c r="A178">
        <v>0.14530428785362851</v>
      </c>
      <c r="N178">
        <v>0.48514506177493888</v>
      </c>
      <c r="O178">
        <v>178</v>
      </c>
      <c r="X178">
        <v>178</v>
      </c>
      <c r="Y178">
        <f t="shared" si="4"/>
        <v>0.78888888888888886</v>
      </c>
      <c r="Z178">
        <f>_xlfn.BETA.DIST(N178,a,b,1)</f>
        <v>0.7933799006123925</v>
      </c>
      <c r="AG178">
        <f t="shared" si="5"/>
        <v>0.80257188805930968</v>
      </c>
    </row>
    <row r="179" spans="1:33">
      <c r="A179">
        <v>0.28490222194066372</v>
      </c>
      <c r="N179">
        <v>0.48707801336846723</v>
      </c>
      <c r="O179">
        <v>179</v>
      </c>
      <c r="X179">
        <v>179</v>
      </c>
      <c r="Y179">
        <f t="shared" si="4"/>
        <v>0.79333333333333333</v>
      </c>
      <c r="Z179">
        <f>_xlfn.BETA.DIST(N179,a,b,1)</f>
        <v>0.79593021321328683</v>
      </c>
      <c r="AG179">
        <f t="shared" si="5"/>
        <v>0.81804177591245442</v>
      </c>
    </row>
    <row r="180" spans="1:33">
      <c r="A180">
        <v>0.25966023281422601</v>
      </c>
      <c r="N180">
        <v>0.48770263443305117</v>
      </c>
      <c r="O180">
        <v>180</v>
      </c>
      <c r="X180">
        <v>180</v>
      </c>
      <c r="Y180">
        <f t="shared" si="4"/>
        <v>0.79777777777777781</v>
      </c>
      <c r="Z180">
        <f>_xlfn.BETA.DIST(N180,a,b,1)</f>
        <v>0.79675034551181834</v>
      </c>
      <c r="AG180">
        <f t="shared" si="5"/>
        <v>0.83370995955343641</v>
      </c>
    </row>
    <row r="181" spans="1:33">
      <c r="A181">
        <v>0.36851281465677466</v>
      </c>
      <c r="N181">
        <v>0.49022051942337863</v>
      </c>
      <c r="O181">
        <v>181</v>
      </c>
      <c r="X181">
        <v>181</v>
      </c>
      <c r="Y181">
        <f t="shared" si="4"/>
        <v>0.80222222222222217</v>
      </c>
      <c r="Z181">
        <f>_xlfn.BETA.DIST(N181,a,b,1)</f>
        <v>0.80003659976951602</v>
      </c>
      <c r="AG181">
        <f t="shared" si="5"/>
        <v>0.849585537318297</v>
      </c>
    </row>
    <row r="182" spans="1:33">
      <c r="A182">
        <v>0.2883233309142299</v>
      </c>
      <c r="N182">
        <v>0.49074497570884035</v>
      </c>
      <c r="O182">
        <v>182</v>
      </c>
      <c r="X182">
        <v>182</v>
      </c>
      <c r="Y182">
        <f t="shared" si="4"/>
        <v>0.80666666666666664</v>
      </c>
      <c r="Z182">
        <f>_xlfn.BETA.DIST(N182,a,b,1)</f>
        <v>0.80071711790538846</v>
      </c>
      <c r="AG182">
        <f t="shared" si="5"/>
        <v>0.86567818445637668</v>
      </c>
    </row>
    <row r="183" spans="1:33">
      <c r="A183">
        <v>0.55396829768403943</v>
      </c>
      <c r="N183">
        <v>0.49579562965244683</v>
      </c>
      <c r="O183">
        <v>183</v>
      </c>
      <c r="X183">
        <v>183</v>
      </c>
      <c r="Y183">
        <f t="shared" si="4"/>
        <v>0.81111111111111112</v>
      </c>
      <c r="Z183">
        <f>_xlfn.BETA.DIST(N183,a,b,1)</f>
        <v>0.80720034680809893</v>
      </c>
      <c r="AG183">
        <f t="shared" si="5"/>
        <v>0.8819982053373715</v>
      </c>
    </row>
    <row r="184" spans="1:33">
      <c r="A184">
        <v>0.51611433477455027</v>
      </c>
      <c r="N184">
        <v>0.50674600624077404</v>
      </c>
      <c r="O184">
        <v>184</v>
      </c>
      <c r="X184">
        <v>184</v>
      </c>
      <c r="Y184">
        <f t="shared" si="4"/>
        <v>0.81555555555555559</v>
      </c>
      <c r="Z184">
        <f>_xlfn.BETA.DIST(N184,a,b,1)</f>
        <v>0.82081874659974474</v>
      </c>
      <c r="AG184">
        <f t="shared" si="5"/>
        <v>0.89855659170485058</v>
      </c>
    </row>
    <row r="185" spans="1:33">
      <c r="A185">
        <v>0.34888929249693346</v>
      </c>
      <c r="N185">
        <v>0.51060379591194938</v>
      </c>
      <c r="O185">
        <v>185</v>
      </c>
      <c r="X185">
        <v>185</v>
      </c>
      <c r="Y185">
        <f t="shared" si="4"/>
        <v>0.82</v>
      </c>
      <c r="Z185">
        <f>_xlfn.BETA.DIST(N185,a,b,1)</f>
        <v>0.82547370634864814</v>
      </c>
      <c r="AG185">
        <f t="shared" si="5"/>
        <v>0.91536508784281256</v>
      </c>
    </row>
    <row r="186" spans="1:33">
      <c r="A186">
        <v>0.40601789755356599</v>
      </c>
      <c r="N186">
        <v>0.51406845097707077</v>
      </c>
      <c r="O186">
        <v>186</v>
      </c>
      <c r="X186">
        <v>186</v>
      </c>
      <c r="Y186">
        <f t="shared" si="4"/>
        <v>0.82444444444444442</v>
      </c>
      <c r="Z186">
        <f>_xlfn.BETA.DIST(N186,a,b,1)</f>
        <v>0.82959095409892836</v>
      </c>
      <c r="AG186">
        <f t="shared" si="5"/>
        <v>0.93243626367097909</v>
      </c>
    </row>
    <row r="187" spans="1:33">
      <c r="A187">
        <v>0.17068153797415514</v>
      </c>
      <c r="N187">
        <v>0.51507277198539625</v>
      </c>
      <c r="O187">
        <v>187</v>
      </c>
      <c r="X187">
        <v>187</v>
      </c>
      <c r="Y187">
        <f t="shared" si="4"/>
        <v>0.8288888888888889</v>
      </c>
      <c r="Z187">
        <f>_xlfn.BETA.DIST(N187,a,b,1)</f>
        <v>0.83077324880450709</v>
      </c>
      <c r="AG187">
        <f t="shared" si="5"/>
        <v>0.9497835969634415</v>
      </c>
    </row>
    <row r="188" spans="1:33">
      <c r="A188">
        <v>0.53068550035326845</v>
      </c>
      <c r="N188">
        <v>0.51588249568618882</v>
      </c>
      <c r="O188">
        <v>188</v>
      </c>
      <c r="X188">
        <v>188</v>
      </c>
      <c r="Y188">
        <f t="shared" si="4"/>
        <v>0.83333333333333337</v>
      </c>
      <c r="Z188">
        <f>_xlfn.BETA.DIST(N188,a,b,1)</f>
        <v>0.83172279955171535</v>
      </c>
      <c r="AG188">
        <f t="shared" si="5"/>
        <v>0.96742156610170071</v>
      </c>
    </row>
    <row r="189" spans="1:33">
      <c r="A189">
        <v>0.11930504118780462</v>
      </c>
      <c r="N189">
        <v>0.51611433477455027</v>
      </c>
      <c r="O189">
        <v>189</v>
      </c>
      <c r="X189">
        <v>189</v>
      </c>
      <c r="Y189">
        <f t="shared" si="4"/>
        <v>0.83777777777777773</v>
      </c>
      <c r="Z189">
        <f>_xlfn.BETA.DIST(N189,a,b,1)</f>
        <v>0.8319940718059804</v>
      </c>
      <c r="AG189">
        <f t="shared" si="5"/>
        <v>0.98536575503525259</v>
      </c>
    </row>
    <row r="190" spans="1:33">
      <c r="A190">
        <v>0.19924642133793011</v>
      </c>
      <c r="N190">
        <v>0.52025532872663638</v>
      </c>
      <c r="O190">
        <v>190</v>
      </c>
      <c r="X190">
        <v>190</v>
      </c>
      <c r="Y190">
        <f t="shared" si="4"/>
        <v>0.84222222222222221</v>
      </c>
      <c r="Z190">
        <f>_xlfn.BETA.DIST(N190,a,b,1)</f>
        <v>0.83679429305714248</v>
      </c>
      <c r="AG190">
        <f t="shared" si="5"/>
        <v>1.0036329724426831</v>
      </c>
    </row>
    <row r="191" spans="1:33">
      <c r="A191">
        <v>0.84834324662929106</v>
      </c>
      <c r="N191">
        <v>0.52237505581801924</v>
      </c>
      <c r="O191">
        <v>191</v>
      </c>
      <c r="X191">
        <v>191</v>
      </c>
      <c r="Y191">
        <f t="shared" si="4"/>
        <v>0.84666666666666668</v>
      </c>
      <c r="Z191">
        <f>_xlfn.BETA.DIST(N191,a,b,1)</f>
        <v>0.83921844275040525</v>
      </c>
      <c r="AG191">
        <f t="shared" si="5"/>
        <v>1.0222413874778939</v>
      </c>
    </row>
    <row r="192" spans="1:33">
      <c r="A192">
        <v>0.73128797296141212</v>
      </c>
      <c r="N192">
        <v>0.53068550035326845</v>
      </c>
      <c r="O192">
        <v>192</v>
      </c>
      <c r="X192">
        <v>192</v>
      </c>
      <c r="Y192">
        <f t="shared" si="4"/>
        <v>0.85111111111111115</v>
      </c>
      <c r="Z192">
        <f>_xlfn.BETA.DIST(N192,a,b,1)</f>
        <v>0.84850719983957967</v>
      </c>
      <c r="AG192">
        <f t="shared" si="5"/>
        <v>1.0412106849685272</v>
      </c>
    </row>
    <row r="193" spans="1:33">
      <c r="A193">
        <v>0.41836676427026132</v>
      </c>
      <c r="N193">
        <v>0.53161542146599183</v>
      </c>
      <c r="O193">
        <v>193</v>
      </c>
      <c r="X193">
        <v>193</v>
      </c>
      <c r="Y193">
        <f t="shared" si="4"/>
        <v>0.85555555555555551</v>
      </c>
      <c r="Z193">
        <f>_xlfn.BETA.DIST(N193,a,b,1)</f>
        <v>0.84952530865206333</v>
      </c>
      <c r="AG193">
        <f t="shared" si="5"/>
        <v>1.0605622435314257</v>
      </c>
    </row>
    <row r="194" spans="1:33">
      <c r="A194">
        <v>0.73978436374053791</v>
      </c>
      <c r="N194">
        <v>0.5335823500520458</v>
      </c>
      <c r="O194">
        <v>194</v>
      </c>
      <c r="X194">
        <v>194</v>
      </c>
      <c r="Y194">
        <f t="shared" ref="Y194:Y225" si="6">(X194-0.5)/225</f>
        <v>0.86</v>
      </c>
      <c r="Z194">
        <f>_xlfn.BETA.DIST(N194,a,b,1)</f>
        <v>0.85166469050096882</v>
      </c>
      <c r="AG194">
        <f t="shared" ref="AG194:AG225" si="7">_xlfn.NORM.S.INV(Y194)</f>
        <v>1.0803193408149565</v>
      </c>
    </row>
    <row r="195" spans="1:33">
      <c r="A195">
        <v>0.24040329984498002</v>
      </c>
      <c r="N195">
        <v>0.5408720967023315</v>
      </c>
      <c r="O195">
        <v>195</v>
      </c>
      <c r="X195">
        <v>195</v>
      </c>
      <c r="Y195">
        <f t="shared" si="6"/>
        <v>0.86444444444444446</v>
      </c>
      <c r="Z195">
        <f>_xlfn.BETA.DIST(N195,a,b,1)</f>
        <v>0.85942729723834133</v>
      </c>
      <c r="AG195">
        <f t="shared" si="7"/>
        <v>1.1005073910122762</v>
      </c>
    </row>
    <row r="196" spans="1:33">
      <c r="A196">
        <v>0.16515131075481762</v>
      </c>
      <c r="N196">
        <v>0.54300979674162764</v>
      </c>
      <c r="O196">
        <v>196</v>
      </c>
      <c r="X196">
        <v>196</v>
      </c>
      <c r="Y196">
        <f t="shared" si="6"/>
        <v>0.86888888888888893</v>
      </c>
      <c r="Z196">
        <f>_xlfn.BETA.DIST(N196,a,b,1)</f>
        <v>0.86165416027222008</v>
      </c>
      <c r="AG196">
        <f t="shared" si="7"/>
        <v>1.1211542209697101</v>
      </c>
    </row>
    <row r="197" spans="1:33">
      <c r="A197">
        <v>0.18481814382628495</v>
      </c>
      <c r="N197">
        <v>0.55298631723783265</v>
      </c>
      <c r="O197">
        <v>197</v>
      </c>
      <c r="X197">
        <v>197</v>
      </c>
      <c r="Y197">
        <f t="shared" si="6"/>
        <v>0.87333333333333329</v>
      </c>
      <c r="Z197">
        <f>_xlfn.BETA.DIST(N197,a,b,1)</f>
        <v>0.87175176306720759</v>
      </c>
      <c r="AG197">
        <f t="shared" si="7"/>
        <v>1.1422903927149712</v>
      </c>
    </row>
    <row r="198" spans="1:33">
      <c r="A198">
        <v>0.62598053562404876</v>
      </c>
      <c r="N198">
        <v>0.55396829768403943</v>
      </c>
      <c r="O198">
        <v>198</v>
      </c>
      <c r="X198">
        <v>198</v>
      </c>
      <c r="Y198">
        <f t="shared" si="6"/>
        <v>0.87777777777777777</v>
      </c>
      <c r="Z198">
        <f>_xlfn.BETA.DIST(N198,a,b,1)</f>
        <v>0.87271951347109189</v>
      </c>
      <c r="AG198">
        <f t="shared" si="7"/>
        <v>1.163949582153265</v>
      </c>
    </row>
    <row r="199" spans="1:33">
      <c r="A199">
        <v>0.46266533745544858</v>
      </c>
      <c r="N199">
        <v>0.55823753210631311</v>
      </c>
      <c r="O199">
        <v>199</v>
      </c>
      <c r="X199">
        <v>199</v>
      </c>
      <c r="Y199">
        <f t="shared" si="6"/>
        <v>0.88222222222222224</v>
      </c>
      <c r="Z199">
        <f>_xlfn.BETA.DIST(N199,a,b,1)</f>
        <v>0.87687272523537119</v>
      </c>
      <c r="AG199">
        <f t="shared" si="7"/>
        <v>1.1861690261641922</v>
      </c>
    </row>
    <row r="200" spans="1:33">
      <c r="A200">
        <v>2.9919278006691249E-2</v>
      </c>
      <c r="N200">
        <v>0.56256164199850434</v>
      </c>
      <c r="O200">
        <v>200</v>
      </c>
      <c r="X200">
        <v>200</v>
      </c>
      <c r="Y200">
        <f t="shared" si="6"/>
        <v>0.88666666666666671</v>
      </c>
      <c r="Z200">
        <f>_xlfn.BETA.DIST(N200,a,b,1)</f>
        <v>0.88098991670541149</v>
      </c>
      <c r="AG200">
        <f t="shared" si="7"/>
        <v>1.2089900535709222</v>
      </c>
    </row>
    <row r="201" spans="1:33">
      <c r="A201">
        <v>0.29228381690159827</v>
      </c>
      <c r="N201">
        <v>0.56668822343091341</v>
      </c>
      <c r="O201">
        <v>201</v>
      </c>
      <c r="X201">
        <v>201</v>
      </c>
      <c r="Y201">
        <f t="shared" si="6"/>
        <v>0.89111111111111108</v>
      </c>
      <c r="Z201">
        <f>_xlfn.BETA.DIST(N201,a,b,1)</f>
        <v>0.88483559865409889</v>
      </c>
      <c r="AG201">
        <f t="shared" si="7"/>
        <v>1.2324587197131787</v>
      </c>
    </row>
    <row r="202" spans="1:33">
      <c r="A202">
        <v>0.37075303265649129</v>
      </c>
      <c r="N202">
        <v>0.56697601333444769</v>
      </c>
      <c r="O202">
        <v>202</v>
      </c>
      <c r="X202">
        <v>202</v>
      </c>
      <c r="Y202">
        <f t="shared" si="6"/>
        <v>0.89555555555555555</v>
      </c>
      <c r="Z202">
        <f>_xlfn.BETA.DIST(N202,a,b,1)</f>
        <v>0.88510077131887133</v>
      </c>
      <c r="AG202">
        <f t="shared" si="7"/>
        <v>1.2566265700156711</v>
      </c>
    </row>
    <row r="203" spans="1:33">
      <c r="A203">
        <v>0.33502995352641884</v>
      </c>
      <c r="N203">
        <v>0.57760816188399078</v>
      </c>
      <c r="O203">
        <v>203</v>
      </c>
      <c r="X203">
        <v>203</v>
      </c>
      <c r="Y203">
        <f t="shared" si="6"/>
        <v>0.9</v>
      </c>
      <c r="Z203">
        <f>_xlfn.BETA.DIST(N203,a,b,1)</f>
        <v>0.89462275811696002</v>
      </c>
      <c r="AG203">
        <f t="shared" si="7"/>
        <v>1.2815515655446006</v>
      </c>
    </row>
    <row r="204" spans="1:33">
      <c r="A204">
        <v>0.50674600624077404</v>
      </c>
      <c r="N204">
        <v>0.59062042782681146</v>
      </c>
      <c r="O204">
        <v>204</v>
      </c>
      <c r="X204">
        <v>204</v>
      </c>
      <c r="Y204">
        <f t="shared" si="6"/>
        <v>0.9044444444444445</v>
      </c>
      <c r="Z204">
        <f>_xlfn.BETA.DIST(N204,a,b,1)</f>
        <v>0.90555812471360198</v>
      </c>
      <c r="AG204">
        <f t="shared" si="7"/>
        <v>1.3072992138714419</v>
      </c>
    </row>
    <row r="205" spans="1:33">
      <c r="A205">
        <v>0.15467553511596627</v>
      </c>
      <c r="N205">
        <v>0.59614109127012771</v>
      </c>
      <c r="O205">
        <v>205</v>
      </c>
      <c r="X205">
        <v>205</v>
      </c>
      <c r="Y205">
        <f t="shared" si="6"/>
        <v>0.90888888888888886</v>
      </c>
      <c r="Z205">
        <f>_xlfn.BETA.DIST(N205,a,b,1)</f>
        <v>0.90996291058666467</v>
      </c>
      <c r="AG205">
        <f t="shared" si="7"/>
        <v>1.3339439627690663</v>
      </c>
    </row>
    <row r="206" spans="1:33">
      <c r="A206">
        <v>6.7987376357202436E-2</v>
      </c>
      <c r="N206">
        <v>0.59851515405472289</v>
      </c>
      <c r="O206">
        <v>206</v>
      </c>
      <c r="X206">
        <v>206</v>
      </c>
      <c r="Y206">
        <f t="shared" si="6"/>
        <v>0.91333333333333333</v>
      </c>
      <c r="Z206">
        <f>_xlfn.BETA.DIST(N206,a,b,1)</f>
        <v>0.9118146944114971</v>
      </c>
      <c r="AG206">
        <f t="shared" si="7"/>
        <v>1.3615709340755839</v>
      </c>
    </row>
    <row r="207" spans="1:33">
      <c r="A207">
        <v>0.51060379591194938</v>
      </c>
      <c r="N207">
        <v>0.60356148985064206</v>
      </c>
      <c r="O207">
        <v>207</v>
      </c>
      <c r="X207">
        <v>207</v>
      </c>
      <c r="Y207">
        <f t="shared" si="6"/>
        <v>0.9177777777777778</v>
      </c>
      <c r="Z207">
        <f>_xlfn.BETA.DIST(N207,a,b,1)</f>
        <v>0.91566688433486276</v>
      </c>
      <c r="AG207">
        <f t="shared" si="7"/>
        <v>1.3902781030993905</v>
      </c>
    </row>
    <row r="208" spans="1:33">
      <c r="A208">
        <v>0.35804308494792636</v>
      </c>
      <c r="N208">
        <v>0.60784315806253031</v>
      </c>
      <c r="O208">
        <v>208</v>
      </c>
      <c r="X208">
        <v>208</v>
      </c>
      <c r="Y208">
        <f t="shared" si="6"/>
        <v>0.92222222222222228</v>
      </c>
      <c r="Z208">
        <f>_xlfn.BETA.DIST(N208,a,b,1)</f>
        <v>0.91884653469463706</v>
      </c>
      <c r="AG208">
        <f t="shared" si="7"/>
        <v>1.4201790692709682</v>
      </c>
    </row>
    <row r="209" spans="1:33">
      <c r="A209">
        <v>0.25073578756280124</v>
      </c>
      <c r="N209">
        <v>0.61813090838165796</v>
      </c>
      <c r="O209">
        <v>209</v>
      </c>
      <c r="X209">
        <v>209</v>
      </c>
      <c r="Y209">
        <f t="shared" si="6"/>
        <v>0.92666666666666664</v>
      </c>
      <c r="Z209">
        <f>_xlfn.BETA.DIST(N209,a,b,1)</f>
        <v>0.92615803542404529</v>
      </c>
      <c r="AG209">
        <f t="shared" si="7"/>
        <v>1.4514066228072922</v>
      </c>
    </row>
    <row r="210" spans="1:33">
      <c r="A210">
        <v>0.33022366310619267</v>
      </c>
      <c r="N210">
        <v>0.62042678612857816</v>
      </c>
      <c r="O210">
        <v>210</v>
      </c>
      <c r="X210">
        <v>210</v>
      </c>
      <c r="Y210">
        <f t="shared" si="6"/>
        <v>0.93111111111111111</v>
      </c>
      <c r="Z210">
        <f>_xlfn.BETA.DIST(N210,a,b,1)</f>
        <v>0.92772726881791312</v>
      </c>
      <c r="AG210">
        <f t="shared" si="7"/>
        <v>1.4841174003594808</v>
      </c>
    </row>
    <row r="211" spans="1:33">
      <c r="A211">
        <v>0.14869701578746097</v>
      </c>
      <c r="N211">
        <v>0.62167627852033003</v>
      </c>
      <c r="O211">
        <v>211</v>
      </c>
      <c r="X211">
        <v>211</v>
      </c>
      <c r="Y211">
        <f t="shared" si="6"/>
        <v>0.93555555555555558</v>
      </c>
      <c r="Z211">
        <f>_xlfn.BETA.DIST(N211,a,b,1)</f>
        <v>0.92857183205929161</v>
      </c>
      <c r="AG211">
        <f t="shared" si="7"/>
        <v>1.5184980572589328</v>
      </c>
    </row>
    <row r="212" spans="1:33">
      <c r="A212">
        <v>0.59851515405472289</v>
      </c>
      <c r="N212">
        <v>0.62549397277455121</v>
      </c>
      <c r="O212">
        <v>212</v>
      </c>
      <c r="X212">
        <v>212</v>
      </c>
      <c r="Y212">
        <f t="shared" si="6"/>
        <v>0.94</v>
      </c>
      <c r="Z212">
        <f>_xlfn.BETA.DIST(N212,a,b,1)</f>
        <v>0.93111123515111238</v>
      </c>
      <c r="AG212">
        <f t="shared" si="7"/>
        <v>1.5547735945968528</v>
      </c>
    </row>
    <row r="213" spans="1:33">
      <c r="A213">
        <v>0.15949130653859653</v>
      </c>
      <c r="N213">
        <v>0.62598053562404876</v>
      </c>
      <c r="O213">
        <v>213</v>
      </c>
      <c r="X213">
        <v>213</v>
      </c>
      <c r="Y213">
        <f t="shared" si="6"/>
        <v>0.94444444444444442</v>
      </c>
      <c r="Z213">
        <f>_xlfn.BETA.DIST(N213,a,b,1)</f>
        <v>0.93143045568985472</v>
      </c>
      <c r="AG213">
        <f t="shared" si="7"/>
        <v>1.59321881802305</v>
      </c>
    </row>
    <row r="214" spans="1:33">
      <c r="A214">
        <v>0.14765112783292181</v>
      </c>
      <c r="N214">
        <v>0.6332883574124144</v>
      </c>
      <c r="O214">
        <v>214</v>
      </c>
      <c r="X214">
        <v>214</v>
      </c>
      <c r="Y214">
        <f t="shared" si="6"/>
        <v>0.94888888888888889</v>
      </c>
      <c r="Z214">
        <f>_xlfn.BETA.DIST(N214,a,b,1)</f>
        <v>0.936105821441374</v>
      </c>
      <c r="AG214">
        <f t="shared" si="7"/>
        <v>1.6341744669080696</v>
      </c>
    </row>
    <row r="215" spans="1:33">
      <c r="A215">
        <v>0.39236381227465666</v>
      </c>
      <c r="N215">
        <v>0.64050009193457269</v>
      </c>
      <c r="O215">
        <v>215</v>
      </c>
      <c r="X215">
        <v>215</v>
      </c>
      <c r="Y215">
        <f t="shared" si="6"/>
        <v>0.95333333333333337</v>
      </c>
      <c r="Z215">
        <f>_xlfn.BETA.DIST(N215,a,b,1)</f>
        <v>0.94050381832942231</v>
      </c>
      <c r="AG215">
        <f t="shared" si="7"/>
        <v>1.6780705182209088</v>
      </c>
    </row>
    <row r="216" spans="1:33">
      <c r="A216">
        <v>0.24529344861292898</v>
      </c>
      <c r="N216">
        <v>0.65195894235380347</v>
      </c>
      <c r="O216">
        <v>216</v>
      </c>
      <c r="X216">
        <v>216</v>
      </c>
      <c r="Y216">
        <f t="shared" si="6"/>
        <v>0.95777777777777773</v>
      </c>
      <c r="Z216">
        <f>_xlfn.BETA.DIST(N216,a,b,1)</f>
        <v>0.94706185989814484</v>
      </c>
      <c r="AG216">
        <f t="shared" si="7"/>
        <v>1.725460899561607</v>
      </c>
    </row>
    <row r="217" spans="1:33">
      <c r="A217">
        <v>0.31982663633081598</v>
      </c>
      <c r="N217">
        <v>0.66760183418873142</v>
      </c>
      <c r="O217">
        <v>217</v>
      </c>
      <c r="X217">
        <v>217</v>
      </c>
      <c r="Y217">
        <f t="shared" si="6"/>
        <v>0.9622222222222222</v>
      </c>
      <c r="Z217">
        <f>_xlfn.BETA.DIST(N217,a,b,1)</f>
        <v>0.95519270371340692</v>
      </c>
      <c r="AG217">
        <f t="shared" si="7"/>
        <v>1.7770770987779749</v>
      </c>
    </row>
    <row r="218" spans="1:33">
      <c r="A218">
        <v>0.70707647906641857</v>
      </c>
      <c r="N218">
        <v>0.67859999150036321</v>
      </c>
      <c r="O218">
        <v>218</v>
      </c>
      <c r="X218">
        <v>218</v>
      </c>
      <c r="Y218">
        <f t="shared" si="6"/>
        <v>0.96666666666666667</v>
      </c>
      <c r="Z218">
        <f>_xlfn.BETA.DIST(N218,a,b,1)</f>
        <v>0.96036560782457303</v>
      </c>
      <c r="AG218">
        <f t="shared" si="7"/>
        <v>1.8339146358159142</v>
      </c>
    </row>
    <row r="219" spans="1:33">
      <c r="A219">
        <v>6.9377145995052653E-2</v>
      </c>
      <c r="N219">
        <v>0.70707647906641857</v>
      </c>
      <c r="O219">
        <v>219</v>
      </c>
      <c r="X219">
        <v>219</v>
      </c>
      <c r="Y219">
        <f t="shared" si="6"/>
        <v>0.97111111111111115</v>
      </c>
      <c r="Z219">
        <f>_xlfn.BETA.DIST(N219,a,b,1)</f>
        <v>0.97181463798078283</v>
      </c>
      <c r="AG219">
        <f t="shared" si="7"/>
        <v>1.8973801936193586</v>
      </c>
    </row>
    <row r="220" spans="1:33">
      <c r="A220">
        <v>0.51406845097707077</v>
      </c>
      <c r="N220">
        <v>0.70849526982595457</v>
      </c>
      <c r="O220">
        <v>220</v>
      </c>
      <c r="X220">
        <v>220</v>
      </c>
      <c r="Y220">
        <f t="shared" si="6"/>
        <v>0.97555555555555551</v>
      </c>
      <c r="Z220">
        <f>_xlfn.BETA.DIST(N220,a,b,1)</f>
        <v>0.97231577369915345</v>
      </c>
      <c r="AG220">
        <f t="shared" si="7"/>
        <v>1.9695593972966896</v>
      </c>
    </row>
    <row r="221" spans="1:33">
      <c r="A221">
        <v>0.36020610481643733</v>
      </c>
      <c r="N221">
        <v>0.71274159115266134</v>
      </c>
      <c r="O221">
        <v>221</v>
      </c>
      <c r="X221">
        <v>221</v>
      </c>
      <c r="Y221">
        <f t="shared" si="6"/>
        <v>0.98</v>
      </c>
      <c r="Z221">
        <f>_xlfn.BETA.DIST(N221,a,b,1)</f>
        <v>0.97377830705109947</v>
      </c>
      <c r="AG221">
        <f t="shared" si="7"/>
        <v>2.0537489106318221</v>
      </c>
    </row>
    <row r="222" spans="1:33">
      <c r="A222">
        <v>0.4057457945407309</v>
      </c>
      <c r="N222">
        <v>0.73128797296141212</v>
      </c>
      <c r="O222">
        <v>222</v>
      </c>
      <c r="X222">
        <v>222</v>
      </c>
      <c r="Y222">
        <f t="shared" si="6"/>
        <v>0.98444444444444446</v>
      </c>
      <c r="Z222">
        <f>_xlfn.BETA.DIST(N222,a,b,1)</f>
        <v>0.97953532332338755</v>
      </c>
      <c r="AG222">
        <f t="shared" si="7"/>
        <v>2.1556486441957894</v>
      </c>
    </row>
    <row r="223" spans="1:33">
      <c r="A223">
        <v>0.34430844558960827</v>
      </c>
      <c r="N223">
        <v>0.73978436374053791</v>
      </c>
      <c r="O223">
        <v>223</v>
      </c>
      <c r="X223">
        <v>223</v>
      </c>
      <c r="Y223">
        <f t="shared" si="6"/>
        <v>0.98888888888888893</v>
      </c>
      <c r="Z223">
        <f>_xlfn.BETA.DIST(N223,a,b,1)</f>
        <v>0.98184759642679786</v>
      </c>
      <c r="AG223">
        <f t="shared" si="7"/>
        <v>2.2865479513109825</v>
      </c>
    </row>
    <row r="224" spans="1:33">
      <c r="A224">
        <v>0.27064801665277577</v>
      </c>
      <c r="N224">
        <v>0.79645813367950979</v>
      </c>
      <c r="O224">
        <v>224</v>
      </c>
      <c r="X224">
        <v>224</v>
      </c>
      <c r="Y224">
        <f t="shared" si="6"/>
        <v>0.99333333333333329</v>
      </c>
      <c r="Z224">
        <f>_xlfn.BETA.DIST(N224,a,b,1)</f>
        <v>0.99281549487989018</v>
      </c>
      <c r="AG224">
        <f t="shared" si="7"/>
        <v>2.4747396492194813</v>
      </c>
    </row>
    <row r="225" spans="1:33">
      <c r="A225">
        <v>0.32911583862876781</v>
      </c>
      <c r="N225">
        <v>0.84834324662929106</v>
      </c>
      <c r="O225">
        <v>225</v>
      </c>
      <c r="X225">
        <v>225</v>
      </c>
      <c r="Y225">
        <f t="shared" si="6"/>
        <v>0.99777777777777776</v>
      </c>
      <c r="Z225">
        <f>_xlfn.BETA.DIST(N225,a,b,1)</f>
        <v>0.997675952001433</v>
      </c>
      <c r="AG225">
        <f t="shared" si="7"/>
        <v>2.8447632422993725</v>
      </c>
    </row>
  </sheetData>
  <sortState ref="N1:N225">
    <sortCondition ref="N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5"/>
  <sheetViews>
    <sheetView topLeftCell="AG1" zoomScale="200" zoomScaleNormal="200" workbookViewId="0">
      <selection activeCell="AM3" sqref="AM3"/>
    </sheetView>
  </sheetViews>
  <sheetFormatPr defaultRowHeight="14.4"/>
  <cols>
    <col min="1" max="1" width="25.21875" customWidth="1"/>
    <col min="26" max="26" width="8.6640625" customWidth="1"/>
  </cols>
  <sheetData>
    <row r="1" spans="1:33">
      <c r="A1">
        <f ca="1">_xlfn.NORM.INV(RAND(),42,7)</f>
        <v>39.334836027672907</v>
      </c>
      <c r="G1">
        <v>20</v>
      </c>
      <c r="H1">
        <f t="array" aca="1" ref="H1:H11" ca="1">FREQUENCY(A1:A225,G1:G11)</f>
        <v>0</v>
      </c>
      <c r="N1">
        <v>26.106186130634867</v>
      </c>
      <c r="O1">
        <v>1</v>
      </c>
      <c r="X1">
        <v>1</v>
      </c>
      <c r="Y1">
        <f>(X1-0.5)/225</f>
        <v>2.2222222222222222E-3</v>
      </c>
      <c r="AG1">
        <f>_xlfn.NORM.S.INV(Y1)</f>
        <v>-2.8447632422993743</v>
      </c>
    </row>
    <row r="2" spans="1:33">
      <c r="A2">
        <f t="shared" ref="A2:A65" ca="1" si="0">_xlfn.NORM.INV(RAND(),42,7)</f>
        <v>42.203781390231541</v>
      </c>
      <c r="G2">
        <v>25</v>
      </c>
      <c r="H2">
        <f ca="1"/>
        <v>3</v>
      </c>
      <c r="N2">
        <v>26.778571124623529</v>
      </c>
      <c r="O2">
        <v>2</v>
      </c>
      <c r="X2">
        <v>2</v>
      </c>
      <c r="Y2">
        <f t="shared" ref="Y2:Y65" si="1">(X2-0.5)/225</f>
        <v>6.6666666666666671E-3</v>
      </c>
      <c r="AG2">
        <f t="shared" ref="AG2:AG65" si="2">_xlfn.NORM.S.INV(Y2)</f>
        <v>-2.4747396492194844</v>
      </c>
    </row>
    <row r="3" spans="1:33">
      <c r="A3">
        <f t="shared" ca="1" si="0"/>
        <v>50.528801164101516</v>
      </c>
      <c r="G3">
        <v>30</v>
      </c>
      <c r="H3">
        <f ca="1"/>
        <v>7</v>
      </c>
      <c r="N3">
        <v>27.794702583633953</v>
      </c>
      <c r="O3">
        <v>3</v>
      </c>
      <c r="X3">
        <v>3</v>
      </c>
      <c r="Y3">
        <f t="shared" si="1"/>
        <v>1.1111111111111112E-2</v>
      </c>
      <c r="AG3">
        <f t="shared" si="2"/>
        <v>-2.2865479513109808</v>
      </c>
    </row>
    <row r="4" spans="1:33">
      <c r="A4">
        <f t="shared" ca="1" si="0"/>
        <v>54.011496602910221</v>
      </c>
      <c r="G4">
        <v>35</v>
      </c>
      <c r="H4">
        <f ca="1"/>
        <v>22</v>
      </c>
      <c r="N4">
        <v>29.328390289416205</v>
      </c>
      <c r="O4">
        <v>4</v>
      </c>
      <c r="X4">
        <v>4</v>
      </c>
      <c r="Y4">
        <f t="shared" si="1"/>
        <v>1.5555555555555555E-2</v>
      </c>
      <c r="AG4">
        <f t="shared" si="2"/>
        <v>-2.1556486441957894</v>
      </c>
    </row>
    <row r="5" spans="1:33">
      <c r="A5">
        <f t="shared" ca="1" si="0"/>
        <v>40.509438570270206</v>
      </c>
      <c r="G5">
        <v>40</v>
      </c>
      <c r="H5">
        <f ca="1"/>
        <v>57</v>
      </c>
      <c r="N5">
        <v>29.923187973999507</v>
      </c>
      <c r="O5">
        <v>5</v>
      </c>
      <c r="X5">
        <v>5</v>
      </c>
      <c r="Y5">
        <f t="shared" si="1"/>
        <v>0.02</v>
      </c>
      <c r="AG5">
        <f t="shared" si="2"/>
        <v>-2.0537489106318225</v>
      </c>
    </row>
    <row r="6" spans="1:33">
      <c r="A6">
        <f t="shared" ca="1" si="0"/>
        <v>42.215843341418108</v>
      </c>
      <c r="G6">
        <v>45</v>
      </c>
      <c r="H6">
        <f ca="1"/>
        <v>55</v>
      </c>
      <c r="N6">
        <v>30.667844641567136</v>
      </c>
      <c r="O6">
        <v>6</v>
      </c>
      <c r="X6">
        <v>6</v>
      </c>
      <c r="Y6">
        <f t="shared" si="1"/>
        <v>2.4444444444444446E-2</v>
      </c>
      <c r="AG6">
        <f t="shared" si="2"/>
        <v>-1.9695593972966903</v>
      </c>
    </row>
    <row r="7" spans="1:33">
      <c r="A7">
        <f t="shared" ca="1" si="0"/>
        <v>47.988785983757303</v>
      </c>
      <c r="G7">
        <v>50</v>
      </c>
      <c r="H7">
        <f ca="1"/>
        <v>56</v>
      </c>
      <c r="N7">
        <v>30.670458564304464</v>
      </c>
      <c r="O7">
        <v>7</v>
      </c>
      <c r="X7">
        <v>7</v>
      </c>
      <c r="Y7">
        <f t="shared" si="1"/>
        <v>2.8888888888888888E-2</v>
      </c>
      <c r="AG7">
        <f t="shared" si="2"/>
        <v>-1.8973801936193582</v>
      </c>
    </row>
    <row r="8" spans="1:33">
      <c r="A8">
        <f t="shared" ca="1" si="0"/>
        <v>41.646169619831156</v>
      </c>
      <c r="G8">
        <v>55</v>
      </c>
      <c r="H8">
        <f ca="1"/>
        <v>21</v>
      </c>
      <c r="N8">
        <v>31.128046148518933</v>
      </c>
      <c r="O8">
        <v>8</v>
      </c>
      <c r="X8">
        <v>8</v>
      </c>
      <c r="Y8">
        <f t="shared" si="1"/>
        <v>3.3333333333333333E-2</v>
      </c>
      <c r="AG8">
        <f t="shared" si="2"/>
        <v>-1.8339146358159142</v>
      </c>
    </row>
    <row r="9" spans="1:33">
      <c r="A9">
        <f t="shared" ca="1" si="0"/>
        <v>50.277939890964056</v>
      </c>
      <c r="G9">
        <v>60</v>
      </c>
      <c r="H9">
        <f ca="1"/>
        <v>4</v>
      </c>
      <c r="N9">
        <v>31.308067585048384</v>
      </c>
      <c r="O9">
        <v>9</v>
      </c>
      <c r="X9">
        <v>9</v>
      </c>
      <c r="Y9">
        <f t="shared" si="1"/>
        <v>3.7777777777777778E-2</v>
      </c>
      <c r="AG9">
        <f t="shared" si="2"/>
        <v>-1.7770770987779749</v>
      </c>
    </row>
    <row r="10" spans="1:33">
      <c r="A10">
        <f t="shared" ca="1" si="0"/>
        <v>35.326860347518611</v>
      </c>
      <c r="G10">
        <v>65</v>
      </c>
      <c r="H10">
        <f ca="1"/>
        <v>0</v>
      </c>
      <c r="N10">
        <v>31.437855120788612</v>
      </c>
      <c r="O10">
        <v>10</v>
      </c>
      <c r="X10">
        <v>10</v>
      </c>
      <c r="Y10">
        <f t="shared" si="1"/>
        <v>4.2222222222222223E-2</v>
      </c>
      <c r="AG10">
        <f t="shared" si="2"/>
        <v>-1.7254608995616074</v>
      </c>
    </row>
    <row r="11" spans="1:33">
      <c r="A11">
        <f t="shared" ca="1" si="0"/>
        <v>33.132827266494097</v>
      </c>
      <c r="G11">
        <v>70</v>
      </c>
      <c r="H11">
        <f ca="1"/>
        <v>0</v>
      </c>
      <c r="N11">
        <v>31.563085924018488</v>
      </c>
      <c r="O11">
        <v>11</v>
      </c>
      <c r="X11">
        <v>11</v>
      </c>
      <c r="Y11">
        <f t="shared" si="1"/>
        <v>4.6666666666666669E-2</v>
      </c>
      <c r="AG11">
        <f t="shared" si="2"/>
        <v>-1.6780705182209088</v>
      </c>
    </row>
    <row r="12" spans="1:33">
      <c r="A12">
        <f t="shared" ca="1" si="0"/>
        <v>46.137240609342079</v>
      </c>
      <c r="N12">
        <v>31.647629039165729</v>
      </c>
      <c r="O12">
        <v>12</v>
      </c>
      <c r="X12">
        <v>12</v>
      </c>
      <c r="Y12">
        <f t="shared" si="1"/>
        <v>5.1111111111111114E-2</v>
      </c>
      <c r="AG12">
        <f t="shared" si="2"/>
        <v>-1.6341744669080696</v>
      </c>
    </row>
    <row r="13" spans="1:33">
      <c r="A13">
        <f t="shared" ca="1" si="0"/>
        <v>38.625989146465429</v>
      </c>
      <c r="H13">
        <f ca="1">SUM(H1:H11)</f>
        <v>225</v>
      </c>
      <c r="N13">
        <v>32.581367631687854</v>
      </c>
      <c r="O13">
        <v>13</v>
      </c>
      <c r="X13">
        <v>13</v>
      </c>
      <c r="Y13">
        <f t="shared" si="1"/>
        <v>5.5555555555555552E-2</v>
      </c>
      <c r="AG13">
        <f t="shared" si="2"/>
        <v>-1.5932188180230502</v>
      </c>
    </row>
    <row r="14" spans="1:33">
      <c r="A14">
        <f t="shared" ca="1" si="0"/>
        <v>29.699606797715706</v>
      </c>
      <c r="N14">
        <v>32.803910606516901</v>
      </c>
      <c r="O14">
        <v>14</v>
      </c>
      <c r="X14">
        <v>14</v>
      </c>
      <c r="Y14">
        <f t="shared" si="1"/>
        <v>0.06</v>
      </c>
      <c r="AG14">
        <f t="shared" si="2"/>
        <v>-1.554773594596853</v>
      </c>
    </row>
    <row r="15" spans="1:33">
      <c r="A15">
        <f t="shared" ca="1" si="0"/>
        <v>55.82808177586886</v>
      </c>
      <c r="G15" t="s">
        <v>41</v>
      </c>
      <c r="N15">
        <v>32.832903568601459</v>
      </c>
      <c r="O15">
        <v>15</v>
      </c>
      <c r="X15">
        <v>15</v>
      </c>
      <c r="Y15">
        <f t="shared" si="1"/>
        <v>6.4444444444444443E-2</v>
      </c>
      <c r="AG15">
        <f t="shared" si="2"/>
        <v>-1.5184980572589322</v>
      </c>
    </row>
    <row r="16" spans="1:33">
      <c r="A16">
        <f t="shared" ca="1" si="0"/>
        <v>32.781461541189671</v>
      </c>
      <c r="N16">
        <v>32.900231339607565</v>
      </c>
      <c r="O16">
        <v>16</v>
      </c>
      <c r="X16">
        <v>16</v>
      </c>
      <c r="Y16">
        <f t="shared" si="1"/>
        <v>6.8888888888888888E-2</v>
      </c>
      <c r="AG16">
        <f t="shared" si="2"/>
        <v>-1.4841174003594801</v>
      </c>
    </row>
    <row r="17" spans="1:33">
      <c r="A17">
        <f t="shared" ca="1" si="0"/>
        <v>28.182779865178126</v>
      </c>
      <c r="N17">
        <v>33.044932511509501</v>
      </c>
      <c r="O17">
        <v>17</v>
      </c>
      <c r="X17">
        <v>17</v>
      </c>
      <c r="Y17">
        <f t="shared" si="1"/>
        <v>7.3333333333333334E-2</v>
      </c>
      <c r="AG17">
        <f t="shared" si="2"/>
        <v>-1.4514066228072919</v>
      </c>
    </row>
    <row r="18" spans="1:33">
      <c r="A18">
        <f t="shared" ca="1" si="0"/>
        <v>39.968720365222595</v>
      </c>
      <c r="N18">
        <v>33.141142991734569</v>
      </c>
      <c r="O18">
        <v>18</v>
      </c>
      <c r="X18">
        <v>18</v>
      </c>
      <c r="Y18">
        <f t="shared" si="1"/>
        <v>7.7777777777777779E-2</v>
      </c>
      <c r="AG18">
        <f t="shared" si="2"/>
        <v>-1.4201790692709679</v>
      </c>
    </row>
    <row r="19" spans="1:33">
      <c r="A19">
        <f t="shared" ca="1" si="0"/>
        <v>40.738030695708744</v>
      </c>
      <c r="N19">
        <v>33.201397408004624</v>
      </c>
      <c r="O19">
        <v>19</v>
      </c>
      <c r="X19">
        <v>19</v>
      </c>
      <c r="Y19">
        <f t="shared" si="1"/>
        <v>8.2222222222222224E-2</v>
      </c>
      <c r="AG19">
        <f t="shared" si="2"/>
        <v>-1.3902781030993905</v>
      </c>
    </row>
    <row r="20" spans="1:33">
      <c r="A20">
        <f t="shared" ca="1" si="0"/>
        <v>34.328130281316419</v>
      </c>
      <c r="N20">
        <v>33.903220341873997</v>
      </c>
      <c r="O20">
        <v>20</v>
      </c>
      <c r="X20">
        <v>20</v>
      </c>
      <c r="Y20">
        <f t="shared" si="1"/>
        <v>8.666666666666667E-2</v>
      </c>
      <c r="AG20">
        <f t="shared" si="2"/>
        <v>-1.3615709340755839</v>
      </c>
    </row>
    <row r="21" spans="1:33">
      <c r="A21">
        <f t="shared" ca="1" si="0"/>
        <v>36.745405731552289</v>
      </c>
      <c r="N21">
        <v>34.078064513480705</v>
      </c>
      <c r="O21">
        <v>21</v>
      </c>
      <c r="X21">
        <v>21</v>
      </c>
      <c r="Y21">
        <f t="shared" si="1"/>
        <v>9.1111111111111115E-2</v>
      </c>
      <c r="AG21">
        <f t="shared" si="2"/>
        <v>-1.3339439627690663</v>
      </c>
    </row>
    <row r="22" spans="1:33">
      <c r="A22">
        <f t="shared" ca="1" si="0"/>
        <v>34.589348520472115</v>
      </c>
      <c r="N22">
        <v>34.099224454774273</v>
      </c>
      <c r="O22">
        <v>22</v>
      </c>
      <c r="X22">
        <v>22</v>
      </c>
      <c r="Y22">
        <f t="shared" si="1"/>
        <v>9.555555555555556E-2</v>
      </c>
      <c r="AG22">
        <f t="shared" si="2"/>
        <v>-1.3072992138714417</v>
      </c>
    </row>
    <row r="23" spans="1:33">
      <c r="A23">
        <f t="shared" ca="1" si="0"/>
        <v>39.482985464924212</v>
      </c>
      <c r="N23">
        <v>34.214655213135501</v>
      </c>
      <c r="O23">
        <v>23</v>
      </c>
      <c r="X23">
        <v>23</v>
      </c>
      <c r="Y23">
        <f t="shared" si="1"/>
        <v>0.1</v>
      </c>
      <c r="AG23">
        <f t="shared" si="2"/>
        <v>-1.2815515655446006</v>
      </c>
    </row>
    <row r="24" spans="1:33">
      <c r="A24">
        <f t="shared" ca="1" si="0"/>
        <v>42.398760222002068</v>
      </c>
      <c r="N24">
        <v>34.277350127298341</v>
      </c>
      <c r="O24">
        <v>24</v>
      </c>
      <c r="X24">
        <v>24</v>
      </c>
      <c r="Y24">
        <f t="shared" si="1"/>
        <v>0.10444444444444445</v>
      </c>
      <c r="AG24">
        <f t="shared" si="2"/>
        <v>-1.2566265700156711</v>
      </c>
    </row>
    <row r="25" spans="1:33">
      <c r="A25">
        <f t="shared" ca="1" si="0"/>
        <v>45.675982103738285</v>
      </c>
      <c r="N25">
        <v>34.306364722003302</v>
      </c>
      <c r="O25">
        <v>25</v>
      </c>
      <c r="X25">
        <v>25</v>
      </c>
      <c r="Y25">
        <f t="shared" si="1"/>
        <v>0.10888888888888888</v>
      </c>
      <c r="AG25">
        <f t="shared" si="2"/>
        <v>-1.2324587197131802</v>
      </c>
    </row>
    <row r="26" spans="1:33">
      <c r="A26">
        <f t="shared" ca="1" si="0"/>
        <v>36.648942610793249</v>
      </c>
      <c r="N26">
        <v>34.30731487386894</v>
      </c>
      <c r="O26">
        <v>26</v>
      </c>
      <c r="X26">
        <v>26</v>
      </c>
      <c r="Y26">
        <f t="shared" si="1"/>
        <v>0.11333333333333333</v>
      </c>
      <c r="AG26">
        <f t="shared" si="2"/>
        <v>-1.2089900535709222</v>
      </c>
    </row>
    <row r="27" spans="1:33">
      <c r="A27">
        <f t="shared" ca="1" si="0"/>
        <v>30.059857034161634</v>
      </c>
      <c r="N27">
        <v>34.343132285678323</v>
      </c>
      <c r="O27">
        <v>27</v>
      </c>
      <c r="X27">
        <v>27</v>
      </c>
      <c r="Y27">
        <f t="shared" si="1"/>
        <v>0.11777777777777777</v>
      </c>
      <c r="AG27">
        <f t="shared" si="2"/>
        <v>-1.1861690261641922</v>
      </c>
    </row>
    <row r="28" spans="1:33">
      <c r="A28">
        <f t="shared" ca="1" si="0"/>
        <v>31.544235326080809</v>
      </c>
      <c r="N28">
        <v>34.407222338182898</v>
      </c>
      <c r="O28">
        <v>28</v>
      </c>
      <c r="X28">
        <v>28</v>
      </c>
      <c r="Y28">
        <f t="shared" si="1"/>
        <v>0.12222222222222222</v>
      </c>
      <c r="AG28">
        <f t="shared" si="2"/>
        <v>-1.163949582153265</v>
      </c>
    </row>
    <row r="29" spans="1:33">
      <c r="A29">
        <f t="shared" ca="1" si="0"/>
        <v>39.450464141734244</v>
      </c>
      <c r="N29">
        <v>34.558069855577308</v>
      </c>
      <c r="O29">
        <v>29</v>
      </c>
      <c r="X29">
        <v>29</v>
      </c>
      <c r="Y29">
        <f t="shared" si="1"/>
        <v>0.12666666666666668</v>
      </c>
      <c r="AG29">
        <f t="shared" si="2"/>
        <v>-1.1422903927149712</v>
      </c>
    </row>
    <row r="30" spans="1:33">
      <c r="A30">
        <f t="shared" ca="1" si="0"/>
        <v>42.473660730006635</v>
      </c>
      <c r="N30">
        <v>34.615030634868369</v>
      </c>
      <c r="O30">
        <v>30</v>
      </c>
      <c r="X30">
        <v>30</v>
      </c>
      <c r="Y30">
        <f t="shared" si="1"/>
        <v>0.13111111111111112</v>
      </c>
      <c r="AG30">
        <f t="shared" si="2"/>
        <v>-1.1211542209697103</v>
      </c>
    </row>
    <row r="31" spans="1:33">
      <c r="A31">
        <f t="shared" ca="1" si="0"/>
        <v>32.010188686046519</v>
      </c>
      <c r="N31">
        <v>34.967919281472703</v>
      </c>
      <c r="O31">
        <v>31</v>
      </c>
      <c r="X31">
        <v>31</v>
      </c>
      <c r="Y31">
        <f t="shared" si="1"/>
        <v>0.13555555555555557</v>
      </c>
      <c r="AG31">
        <f t="shared" si="2"/>
        <v>-1.1005073910122762</v>
      </c>
    </row>
    <row r="32" spans="1:33">
      <c r="A32">
        <f t="shared" ca="1" si="0"/>
        <v>20.727171921009361</v>
      </c>
      <c r="N32">
        <v>35.136797318468517</v>
      </c>
      <c r="O32">
        <v>32</v>
      </c>
      <c r="X32">
        <v>32</v>
      </c>
      <c r="Y32">
        <f t="shared" si="1"/>
        <v>0.14000000000000001</v>
      </c>
      <c r="AG32">
        <f t="shared" si="2"/>
        <v>-1.0803193408149565</v>
      </c>
    </row>
    <row r="33" spans="1:33">
      <c r="A33">
        <f t="shared" ca="1" si="0"/>
        <v>44.129635144383727</v>
      </c>
      <c r="N33">
        <v>35.244777608478344</v>
      </c>
      <c r="O33">
        <v>33</v>
      </c>
      <c r="X33">
        <v>33</v>
      </c>
      <c r="Y33">
        <f t="shared" si="1"/>
        <v>0.14444444444444443</v>
      </c>
      <c r="AG33">
        <f t="shared" si="2"/>
        <v>-1.0605622435314261</v>
      </c>
    </row>
    <row r="34" spans="1:33">
      <c r="A34">
        <f t="shared" ca="1" si="0"/>
        <v>33.07545743970816</v>
      </c>
      <c r="N34">
        <v>35.367455273142113</v>
      </c>
      <c r="O34">
        <v>34</v>
      </c>
      <c r="X34">
        <v>34</v>
      </c>
      <c r="Y34">
        <f t="shared" si="1"/>
        <v>0.14888888888888888</v>
      </c>
      <c r="AG34">
        <f t="shared" si="2"/>
        <v>-1.0412106849685272</v>
      </c>
    </row>
    <row r="35" spans="1:33">
      <c r="A35">
        <f t="shared" ca="1" si="0"/>
        <v>55.673205634720134</v>
      </c>
      <c r="N35">
        <v>35.482498072770291</v>
      </c>
      <c r="O35">
        <v>35</v>
      </c>
      <c r="X35">
        <v>35</v>
      </c>
      <c r="Y35">
        <f t="shared" si="1"/>
        <v>0.15333333333333332</v>
      </c>
      <c r="AG35">
        <f t="shared" si="2"/>
        <v>-1.0222413874778939</v>
      </c>
    </row>
    <row r="36" spans="1:33">
      <c r="A36">
        <f t="shared" ca="1" si="0"/>
        <v>37.928744455161848</v>
      </c>
      <c r="N36">
        <v>35.574936429556892</v>
      </c>
      <c r="O36">
        <v>36</v>
      </c>
      <c r="X36">
        <v>36</v>
      </c>
      <c r="Y36">
        <f t="shared" si="1"/>
        <v>0.15777777777777777</v>
      </c>
      <c r="AG36">
        <f t="shared" si="2"/>
        <v>-1.0036329724426831</v>
      </c>
    </row>
    <row r="37" spans="1:33">
      <c r="A37">
        <f t="shared" ca="1" si="0"/>
        <v>38.63244106031398</v>
      </c>
      <c r="N37">
        <v>35.809481242712693</v>
      </c>
      <c r="O37">
        <v>37</v>
      </c>
      <c r="X37">
        <v>37</v>
      </c>
      <c r="Y37">
        <f t="shared" si="1"/>
        <v>0.16222222222222221</v>
      </c>
      <c r="AG37">
        <f t="shared" si="2"/>
        <v>-0.9853657550352517</v>
      </c>
    </row>
    <row r="38" spans="1:33">
      <c r="A38">
        <f t="shared" ca="1" si="0"/>
        <v>37.182808673896758</v>
      </c>
      <c r="N38">
        <v>35.841513695013575</v>
      </c>
      <c r="O38">
        <v>38</v>
      </c>
      <c r="X38">
        <v>38</v>
      </c>
      <c r="Y38">
        <f t="shared" si="1"/>
        <v>0.16666666666666666</v>
      </c>
      <c r="AG38">
        <f t="shared" si="2"/>
        <v>-0.96742156610170071</v>
      </c>
    </row>
    <row r="39" spans="1:33">
      <c r="A39">
        <f t="shared" ca="1" si="0"/>
        <v>36.794005563558244</v>
      </c>
      <c r="N39">
        <v>36.167025011737792</v>
      </c>
      <c r="O39">
        <v>39</v>
      </c>
      <c r="X39">
        <v>39</v>
      </c>
      <c r="Y39">
        <f t="shared" si="1"/>
        <v>0.1711111111111111</v>
      </c>
      <c r="AG39">
        <f t="shared" si="2"/>
        <v>-0.9497835969634415</v>
      </c>
    </row>
    <row r="40" spans="1:33">
      <c r="A40">
        <f t="shared" ca="1" si="0"/>
        <v>39.260161883854295</v>
      </c>
      <c r="N40">
        <v>36.175968901637717</v>
      </c>
      <c r="O40">
        <v>40</v>
      </c>
      <c r="X40">
        <v>40</v>
      </c>
      <c r="Y40">
        <f t="shared" si="1"/>
        <v>0.17555555555555555</v>
      </c>
      <c r="AG40">
        <f t="shared" si="2"/>
        <v>-0.93243626367097909</v>
      </c>
    </row>
    <row r="41" spans="1:33">
      <c r="A41">
        <f t="shared" ca="1" si="0"/>
        <v>47.992570688477237</v>
      </c>
      <c r="N41">
        <v>36.240898018451865</v>
      </c>
      <c r="O41">
        <v>41</v>
      </c>
      <c r="X41">
        <v>41</v>
      </c>
      <c r="Y41">
        <f t="shared" si="1"/>
        <v>0.18</v>
      </c>
      <c r="AG41">
        <f t="shared" si="2"/>
        <v>-0.91536508784281501</v>
      </c>
    </row>
    <row r="42" spans="1:33">
      <c r="A42">
        <f t="shared" ca="1" si="0"/>
        <v>44.319767423817979</v>
      </c>
      <c r="N42">
        <v>36.291583095959112</v>
      </c>
      <c r="O42">
        <v>42</v>
      </c>
      <c r="X42">
        <v>42</v>
      </c>
      <c r="Y42">
        <f t="shared" si="1"/>
        <v>0.18444444444444444</v>
      </c>
      <c r="AG42">
        <f t="shared" si="2"/>
        <v>-0.89855659170485058</v>
      </c>
    </row>
    <row r="43" spans="1:33">
      <c r="A43">
        <f t="shared" ca="1" si="0"/>
        <v>45.462657679039928</v>
      </c>
      <c r="N43">
        <v>36.316145787325055</v>
      </c>
      <c r="O43">
        <v>43</v>
      </c>
      <c r="X43">
        <v>43</v>
      </c>
      <c r="Y43">
        <f t="shared" si="1"/>
        <v>0.18888888888888888</v>
      </c>
      <c r="AG43">
        <f t="shared" si="2"/>
        <v>-0.8819982053373715</v>
      </c>
    </row>
    <row r="44" spans="1:33">
      <c r="A44">
        <f t="shared" ca="1" si="0"/>
        <v>43.546597434080226</v>
      </c>
      <c r="N44">
        <v>36.335253155116263</v>
      </c>
      <c r="O44">
        <v>44</v>
      </c>
      <c r="X44">
        <v>44</v>
      </c>
      <c r="Y44">
        <f t="shared" si="1"/>
        <v>0.19333333333333333</v>
      </c>
      <c r="AG44">
        <f t="shared" si="2"/>
        <v>-0.86567818445637668</v>
      </c>
    </row>
    <row r="45" spans="1:33">
      <c r="A45">
        <f t="shared" ca="1" si="0"/>
        <v>59.544625376262047</v>
      </c>
      <c r="N45">
        <v>36.446287591522321</v>
      </c>
      <c r="O45">
        <v>45</v>
      </c>
      <c r="X45">
        <v>45</v>
      </c>
      <c r="Y45">
        <f t="shared" si="1"/>
        <v>0.19777777777777777</v>
      </c>
      <c r="AG45">
        <f t="shared" si="2"/>
        <v>-0.84958553731829645</v>
      </c>
    </row>
    <row r="46" spans="1:33">
      <c r="A46">
        <f t="shared" ca="1" si="0"/>
        <v>30.691879157438215</v>
      </c>
      <c r="N46">
        <v>36.535883475824939</v>
      </c>
      <c r="O46">
        <v>46</v>
      </c>
      <c r="X46">
        <v>46</v>
      </c>
      <c r="Y46">
        <f t="shared" si="1"/>
        <v>0.20222222222222222</v>
      </c>
      <c r="AG46">
        <f t="shared" si="2"/>
        <v>-0.83370995955343641</v>
      </c>
    </row>
    <row r="47" spans="1:33">
      <c r="A47">
        <f t="shared" ca="1" si="0"/>
        <v>32.674586063591711</v>
      </c>
      <c r="N47">
        <v>36.670243333302885</v>
      </c>
      <c r="O47">
        <v>47</v>
      </c>
      <c r="X47">
        <v>47</v>
      </c>
      <c r="Y47">
        <f t="shared" si="1"/>
        <v>0.20666666666666667</v>
      </c>
      <c r="AG47">
        <f t="shared" si="2"/>
        <v>-0.81804177591245442</v>
      </c>
    </row>
    <row r="48" spans="1:33">
      <c r="A48">
        <f t="shared" ca="1" si="0"/>
        <v>48.151263102170844</v>
      </c>
      <c r="N48">
        <v>36.741900402770405</v>
      </c>
      <c r="O48">
        <v>48</v>
      </c>
      <c r="X48">
        <v>48</v>
      </c>
      <c r="Y48">
        <f t="shared" si="1"/>
        <v>0.21111111111111111</v>
      </c>
      <c r="AG48">
        <f t="shared" si="2"/>
        <v>-0.80257188805930968</v>
      </c>
    </row>
    <row r="49" spans="1:33">
      <c r="A49">
        <f t="shared" ca="1" si="0"/>
        <v>46.667339553867976</v>
      </c>
      <c r="N49">
        <v>36.746214890532748</v>
      </c>
      <c r="O49">
        <v>49</v>
      </c>
      <c r="X49">
        <v>49</v>
      </c>
      <c r="Y49">
        <f t="shared" si="1"/>
        <v>0.21555555555555556</v>
      </c>
      <c r="AG49">
        <f t="shared" si="2"/>
        <v>-0.78729172766847511</v>
      </c>
    </row>
    <row r="50" spans="1:33">
      <c r="A50">
        <f t="shared" ca="1" si="0"/>
        <v>48.771174255300771</v>
      </c>
      <c r="N50">
        <v>36.752091409603068</v>
      </c>
      <c r="O50">
        <v>50</v>
      </c>
      <c r="X50">
        <v>50</v>
      </c>
      <c r="Y50">
        <f t="shared" si="1"/>
        <v>0.22</v>
      </c>
      <c r="AG50">
        <f t="shared" si="2"/>
        <v>-0.77219321418868503</v>
      </c>
    </row>
    <row r="51" spans="1:33">
      <c r="A51">
        <f t="shared" ca="1" si="0"/>
        <v>44.915515048777451</v>
      </c>
      <c r="N51">
        <v>36.761460468067071</v>
      </c>
      <c r="O51">
        <v>51</v>
      </c>
      <c r="X51">
        <v>51</v>
      </c>
      <c r="Y51">
        <f t="shared" si="1"/>
        <v>0.22444444444444445</v>
      </c>
      <c r="AG51">
        <f t="shared" si="2"/>
        <v>-0.7572687167233757</v>
      </c>
    </row>
    <row r="52" spans="1:33">
      <c r="A52">
        <f t="shared" ca="1" si="0"/>
        <v>39.913445199002595</v>
      </c>
      <c r="N52">
        <v>36.796678037216168</v>
      </c>
      <c r="O52">
        <v>52</v>
      </c>
      <c r="X52">
        <v>52</v>
      </c>
      <c r="Y52">
        <f t="shared" si="1"/>
        <v>0.22888888888888889</v>
      </c>
      <c r="AG52">
        <f t="shared" si="2"/>
        <v>-0.74251101955227694</v>
      </c>
    </row>
    <row r="53" spans="1:33">
      <c r="A53">
        <f t="shared" ca="1" si="0"/>
        <v>53.657194086458922</v>
      </c>
      <c r="N53">
        <v>36.915654261875041</v>
      </c>
      <c r="O53">
        <v>53</v>
      </c>
      <c r="X53">
        <v>53</v>
      </c>
      <c r="Y53">
        <f t="shared" si="1"/>
        <v>0.23333333333333334</v>
      </c>
      <c r="AG53">
        <f t="shared" si="2"/>
        <v>-0.72791329088164469</v>
      </c>
    </row>
    <row r="54" spans="1:33">
      <c r="A54">
        <f t="shared" ca="1" si="0"/>
        <v>35.273288686628277</v>
      </c>
      <c r="N54">
        <v>36.938871319704035</v>
      </c>
      <c r="O54">
        <v>54</v>
      </c>
      <c r="X54">
        <v>54</v>
      </c>
      <c r="Y54">
        <f t="shared" si="1"/>
        <v>0.23777777777777778</v>
      </c>
      <c r="AG54">
        <f t="shared" si="2"/>
        <v>-0.7134690544642347</v>
      </c>
    </row>
    <row r="55" spans="1:33">
      <c r="A55">
        <f t="shared" ca="1" si="0"/>
        <v>47.109343588007121</v>
      </c>
      <c r="N55">
        <v>37.116910985491664</v>
      </c>
      <c r="O55">
        <v>55</v>
      </c>
      <c r="X55">
        <v>55</v>
      </c>
      <c r="Y55">
        <f t="shared" si="1"/>
        <v>0.24222222222222223</v>
      </c>
      <c r="AG55">
        <f t="shared" si="2"/>
        <v>-0.69917216377592772</v>
      </c>
    </row>
    <row r="56" spans="1:33">
      <c r="A56">
        <f t="shared" ca="1" si="0"/>
        <v>46.94016076294367</v>
      </c>
      <c r="N56">
        <v>37.168934278189866</v>
      </c>
      <c r="O56">
        <v>56</v>
      </c>
      <c r="X56">
        <v>56</v>
      </c>
      <c r="Y56">
        <f t="shared" si="1"/>
        <v>0.24666666666666667</v>
      </c>
      <c r="AG56">
        <f t="shared" si="2"/>
        <v>-0.68501677847510223</v>
      </c>
    </row>
    <row r="57" spans="1:33">
      <c r="A57">
        <f t="shared" ca="1" si="0"/>
        <v>35.561226972493259</v>
      </c>
      <c r="N57">
        <v>37.286700249616295</v>
      </c>
      <c r="O57">
        <v>57</v>
      </c>
      <c r="X57">
        <v>57</v>
      </c>
      <c r="Y57">
        <f t="shared" si="1"/>
        <v>0.25111111111111112</v>
      </c>
      <c r="AG57">
        <f t="shared" si="2"/>
        <v>-0.67099734290457191</v>
      </c>
    </row>
    <row r="58" spans="1:33">
      <c r="A58">
        <f t="shared" ca="1" si="0"/>
        <v>32.896904671143595</v>
      </c>
      <c r="N58">
        <v>37.289530282876136</v>
      </c>
      <c r="O58">
        <v>58</v>
      </c>
      <c r="X58">
        <v>58</v>
      </c>
      <c r="Y58">
        <f t="shared" si="1"/>
        <v>0.25555555555555554</v>
      </c>
      <c r="AG58">
        <f t="shared" si="2"/>
        <v>-0.65710856642488891</v>
      </c>
    </row>
    <row r="59" spans="1:33">
      <c r="A59">
        <f t="shared" ca="1" si="0"/>
        <v>37.958856617013986</v>
      </c>
      <c r="N59">
        <v>37.294231394227985</v>
      </c>
      <c r="O59">
        <v>59</v>
      </c>
      <c r="X59">
        <v>59</v>
      </c>
      <c r="Y59">
        <f t="shared" si="1"/>
        <v>0.26</v>
      </c>
      <c r="AG59">
        <f t="shared" si="2"/>
        <v>-0.64334540539291696</v>
      </c>
    </row>
    <row r="60" spans="1:33">
      <c r="A60">
        <f t="shared" ca="1" si="0"/>
        <v>36.754251217774851</v>
      </c>
      <c r="N60">
        <v>37.413030587321572</v>
      </c>
      <c r="O60">
        <v>60</v>
      </c>
      <c r="X60">
        <v>60</v>
      </c>
      <c r="Y60">
        <f t="shared" si="1"/>
        <v>0.26444444444444443</v>
      </c>
      <c r="AG60">
        <f t="shared" si="2"/>
        <v>-0.6297030466212713</v>
      </c>
    </row>
    <row r="61" spans="1:33">
      <c r="A61">
        <f t="shared" ca="1" si="0"/>
        <v>47.007478763606933</v>
      </c>
      <c r="N61">
        <v>37.802190686583806</v>
      </c>
      <c r="O61">
        <v>61</v>
      </c>
      <c r="X61">
        <v>61</v>
      </c>
      <c r="Y61">
        <f t="shared" si="1"/>
        <v>0.2688888888888889</v>
      </c>
      <c r="AG61">
        <f t="shared" si="2"/>
        <v>-0.61617689217309513</v>
      </c>
    </row>
    <row r="62" spans="1:33">
      <c r="A62">
        <f t="shared" ca="1" si="0"/>
        <v>37.566001298405794</v>
      </c>
      <c r="N62">
        <v>37.878251750323173</v>
      </c>
      <c r="O62">
        <v>62</v>
      </c>
      <c r="X62">
        <v>62</v>
      </c>
      <c r="Y62">
        <f t="shared" si="1"/>
        <v>0.27333333333333332</v>
      </c>
      <c r="AG62">
        <f t="shared" si="2"/>
        <v>-0.60276254536305707</v>
      </c>
    </row>
    <row r="63" spans="1:33">
      <c r="A63">
        <f t="shared" ca="1" si="0"/>
        <v>36.384402697298704</v>
      </c>
      <c r="N63">
        <v>37.923393671202973</v>
      </c>
      <c r="O63">
        <v>63</v>
      </c>
      <c r="X63">
        <v>63</v>
      </c>
      <c r="Y63">
        <f t="shared" si="1"/>
        <v>0.27777777777777779</v>
      </c>
      <c r="AG63">
        <f t="shared" si="2"/>
        <v>-0.58945579784977842</v>
      </c>
    </row>
    <row r="64" spans="1:33">
      <c r="A64">
        <f t="shared" ca="1" si="0"/>
        <v>51.285074498070692</v>
      </c>
      <c r="N64">
        <v>37.929277214339237</v>
      </c>
      <c r="O64">
        <v>64</v>
      </c>
      <c r="X64">
        <v>64</v>
      </c>
      <c r="Y64">
        <f t="shared" si="1"/>
        <v>0.28222222222222221</v>
      </c>
      <c r="AG64">
        <f t="shared" si="2"/>
        <v>-0.57625261771744329</v>
      </c>
    </row>
    <row r="65" spans="1:33">
      <c r="A65">
        <f t="shared" ca="1" si="0"/>
        <v>33.35980234806712</v>
      </c>
      <c r="N65">
        <v>38.104987088466736</v>
      </c>
      <c r="O65">
        <v>65</v>
      </c>
      <c r="X65">
        <v>65</v>
      </c>
      <c r="Y65">
        <f t="shared" si="1"/>
        <v>0.28666666666666668</v>
      </c>
      <c r="AG65">
        <f t="shared" si="2"/>
        <v>-0.56314913845531922</v>
      </c>
    </row>
    <row r="66" spans="1:33">
      <c r="A66">
        <f t="shared" ref="A66:A129" ca="1" si="3">_xlfn.NORM.INV(RAND(),42,7)</f>
        <v>40.120439882637285</v>
      </c>
      <c r="N66">
        <v>38.384659316235087</v>
      </c>
      <c r="O66">
        <v>66</v>
      </c>
      <c r="X66">
        <v>66</v>
      </c>
      <c r="Y66">
        <f t="shared" ref="Y66:Y129" si="4">(X66-0.5)/225</f>
        <v>0.2911111111111111</v>
      </c>
      <c r="AG66">
        <f t="shared" ref="AG66:AG129" si="5">_xlfn.NORM.S.INV(Y66)</f>
        <v>-0.55014164875357718</v>
      </c>
    </row>
    <row r="67" spans="1:33">
      <c r="A67">
        <f t="shared" ca="1" si="3"/>
        <v>47.848055189808676</v>
      </c>
      <c r="N67">
        <v>38.414351262438892</v>
      </c>
      <c r="O67">
        <v>67</v>
      </c>
      <c r="X67">
        <v>67</v>
      </c>
      <c r="Y67">
        <f t="shared" si="4"/>
        <v>0.29555555555555557</v>
      </c>
      <c r="AG67">
        <f t="shared" si="5"/>
        <v>-0.53722658304229731</v>
      </c>
    </row>
    <row r="68" spans="1:33">
      <c r="A68">
        <f t="shared" ca="1" si="3"/>
        <v>48.098533120852757</v>
      </c>
      <c r="N68">
        <v>38.57605040633365</v>
      </c>
      <c r="O68">
        <v>68</v>
      </c>
      <c r="X68">
        <v>68</v>
      </c>
      <c r="Y68">
        <f t="shared" si="4"/>
        <v>0.3</v>
      </c>
      <c r="AG68">
        <f t="shared" si="5"/>
        <v>-0.52440051270804089</v>
      </c>
    </row>
    <row r="69" spans="1:33">
      <c r="A69">
        <f t="shared" ca="1" si="3"/>
        <v>46.992729483551216</v>
      </c>
      <c r="N69">
        <v>38.897776404694511</v>
      </c>
      <c r="O69">
        <v>69</v>
      </c>
      <c r="X69">
        <v>69</v>
      </c>
      <c r="Y69">
        <f t="shared" si="4"/>
        <v>0.30444444444444446</v>
      </c>
      <c r="AG69">
        <f t="shared" si="5"/>
        <v>-0.51166013792899734</v>
      </c>
    </row>
    <row r="70" spans="1:33">
      <c r="A70">
        <f t="shared" ca="1" si="3"/>
        <v>30.405237484958317</v>
      </c>
      <c r="N70">
        <v>38.919971447575605</v>
      </c>
      <c r="O70">
        <v>70</v>
      </c>
      <c r="X70">
        <v>70</v>
      </c>
      <c r="Y70">
        <f t="shared" si="4"/>
        <v>0.30888888888888888</v>
      </c>
      <c r="AG70">
        <f t="shared" si="5"/>
        <v>-0.49900228007558534</v>
      </c>
    </row>
    <row r="71" spans="1:33">
      <c r="A71">
        <f t="shared" ca="1" si="3"/>
        <v>37.38723890131665</v>
      </c>
      <c r="N71">
        <v>38.982530099412315</v>
      </c>
      <c r="O71">
        <v>71</v>
      </c>
      <c r="X71">
        <v>71</v>
      </c>
      <c r="Y71">
        <f t="shared" si="4"/>
        <v>0.31333333333333335</v>
      </c>
      <c r="AG71">
        <f t="shared" si="5"/>
        <v>-0.4864238746285881</v>
      </c>
    </row>
    <row r="72" spans="1:33">
      <c r="A72">
        <f t="shared" ca="1" si="3"/>
        <v>43.812933278873288</v>
      </c>
      <c r="N72">
        <v>39.08428740352651</v>
      </c>
      <c r="O72">
        <v>72</v>
      </c>
      <c r="X72">
        <v>72</v>
      </c>
      <c r="Y72">
        <f t="shared" si="4"/>
        <v>0.31777777777777777</v>
      </c>
      <c r="AG72">
        <f t="shared" si="5"/>
        <v>-0.47392196457153529</v>
      </c>
    </row>
    <row r="73" spans="1:33">
      <c r="A73">
        <f t="shared" ca="1" si="3"/>
        <v>41.077291459339989</v>
      </c>
      <c r="N73">
        <v>39.106040275481206</v>
      </c>
      <c r="O73">
        <v>73</v>
      </c>
      <c r="X73">
        <v>73</v>
      </c>
      <c r="Y73">
        <f t="shared" si="4"/>
        <v>0.32222222222222224</v>
      </c>
      <c r="AG73">
        <f t="shared" si="5"/>
        <v>-0.46149369421815839</v>
      </c>
    </row>
    <row r="74" spans="1:33">
      <c r="A74">
        <f t="shared" ca="1" si="3"/>
        <v>36.811378814377655</v>
      </c>
      <c r="N74">
        <v>39.124664877771785</v>
      </c>
      <c r="O74">
        <v>74</v>
      </c>
      <c r="X74">
        <v>74</v>
      </c>
      <c r="Y74">
        <f t="shared" si="4"/>
        <v>0.32666666666666666</v>
      </c>
      <c r="AG74">
        <f t="shared" si="5"/>
        <v>-0.44913630343942468</v>
      </c>
    </row>
    <row r="75" spans="1:33">
      <c r="A75">
        <f t="shared" ca="1" si="3"/>
        <v>29.709785626391763</v>
      </c>
      <c r="N75">
        <v>39.161956013658774</v>
      </c>
      <c r="O75">
        <v>75</v>
      </c>
      <c r="X75">
        <v>75</v>
      </c>
      <c r="Y75">
        <f t="shared" si="4"/>
        <v>0.33111111111111113</v>
      </c>
      <c r="AG75">
        <f t="shared" si="5"/>
        <v>-0.43684712225792882</v>
      </c>
    </row>
    <row r="76" spans="1:33">
      <c r="A76">
        <f t="shared" ca="1" si="3"/>
        <v>45.185850391544925</v>
      </c>
      <c r="N76">
        <v>39.193902844508422</v>
      </c>
      <c r="O76">
        <v>76</v>
      </c>
      <c r="X76">
        <v>76</v>
      </c>
      <c r="Y76">
        <f t="shared" si="4"/>
        <v>0.33555555555555555</v>
      </c>
      <c r="AG76">
        <f t="shared" si="5"/>
        <v>-0.42462356578036209</v>
      </c>
    </row>
    <row r="77" spans="1:33">
      <c r="A77">
        <f t="shared" ca="1" si="3"/>
        <v>50.159957941924901</v>
      </c>
      <c r="N77">
        <v>39.202379957284208</v>
      </c>
      <c r="O77">
        <v>77</v>
      </c>
      <c r="X77">
        <v>77</v>
      </c>
      <c r="Y77">
        <f t="shared" si="4"/>
        <v>0.34</v>
      </c>
      <c r="AG77">
        <f t="shared" si="5"/>
        <v>-0.41246312944140484</v>
      </c>
    </row>
    <row r="78" spans="1:33">
      <c r="A78">
        <f t="shared" ca="1" si="3"/>
        <v>38.195317760559725</v>
      </c>
      <c r="N78">
        <v>39.331993897244516</v>
      </c>
      <c r="O78">
        <v>78</v>
      </c>
      <c r="X78">
        <v>78</v>
      </c>
      <c r="Y78">
        <f t="shared" si="4"/>
        <v>0.34444444444444444</v>
      </c>
      <c r="AG78">
        <f t="shared" si="5"/>
        <v>-0.40036338453474812</v>
      </c>
    </row>
    <row r="79" spans="1:33">
      <c r="A79">
        <f t="shared" ca="1" si="3"/>
        <v>48.681571944405221</v>
      </c>
      <c r="N79">
        <v>39.477415914582899</v>
      </c>
      <c r="O79">
        <v>79</v>
      </c>
      <c r="X79">
        <v>79</v>
      </c>
      <c r="Y79">
        <f t="shared" si="4"/>
        <v>0.34888888888888892</v>
      </c>
      <c r="AG79">
        <f t="shared" si="5"/>
        <v>-0.3883219740090666</v>
      </c>
    </row>
    <row r="80" spans="1:33">
      <c r="A80">
        <f t="shared" ca="1" si="3"/>
        <v>35.382540718134273</v>
      </c>
      <c r="N80">
        <v>39.504753703535521</v>
      </c>
      <c r="O80">
        <v>80</v>
      </c>
      <c r="X80">
        <v>80</v>
      </c>
      <c r="Y80">
        <f t="shared" si="4"/>
        <v>0.35333333333333333</v>
      </c>
      <c r="AG80">
        <f t="shared" si="5"/>
        <v>-0.37633660850867573</v>
      </c>
    </row>
    <row r="81" spans="1:33">
      <c r="A81">
        <f t="shared" ca="1" si="3"/>
        <v>40.993402194514267</v>
      </c>
      <c r="N81">
        <v>39.665668931484213</v>
      </c>
      <c r="O81">
        <v>81</v>
      </c>
      <c r="X81">
        <v>81</v>
      </c>
      <c r="Y81">
        <f t="shared" si="4"/>
        <v>0.35777777777777775</v>
      </c>
      <c r="AG81">
        <f t="shared" si="5"/>
        <v>-0.36440506264031719</v>
      </c>
    </row>
    <row r="82" spans="1:33">
      <c r="A82">
        <f t="shared" ca="1" si="3"/>
        <v>45.948736342646164</v>
      </c>
      <c r="N82">
        <v>39.697652496528313</v>
      </c>
      <c r="O82">
        <v>82</v>
      </c>
      <c r="X82">
        <v>82</v>
      </c>
      <c r="Y82">
        <f t="shared" si="4"/>
        <v>0.36222222222222222</v>
      </c>
      <c r="AG82">
        <f t="shared" si="5"/>
        <v>-0.35252517144907253</v>
      </c>
    </row>
    <row r="83" spans="1:33">
      <c r="A83">
        <f t="shared" ca="1" si="3"/>
        <v>48.865376461931163</v>
      </c>
      <c r="N83">
        <v>39.912634328883208</v>
      </c>
      <c r="O83">
        <v>83</v>
      </c>
      <c r="X83">
        <v>83</v>
      </c>
      <c r="Y83">
        <f t="shared" si="4"/>
        <v>0.36666666666666664</v>
      </c>
      <c r="AG83">
        <f t="shared" si="5"/>
        <v>-0.34069482708779553</v>
      </c>
    </row>
    <row r="84" spans="1:33">
      <c r="A84">
        <f t="shared" ca="1" si="3"/>
        <v>36.28861339089346</v>
      </c>
      <c r="N84">
        <v>39.996202073782491</v>
      </c>
      <c r="O84">
        <v>84</v>
      </c>
      <c r="X84">
        <v>84</v>
      </c>
      <c r="Y84">
        <f t="shared" si="4"/>
        <v>0.37111111111111111</v>
      </c>
      <c r="AG84">
        <f t="shared" si="5"/>
        <v>-0.32891197566572217</v>
      </c>
    </row>
    <row r="85" spans="1:33">
      <c r="A85">
        <f t="shared" ca="1" si="3"/>
        <v>44.023451478731609</v>
      </c>
      <c r="N85">
        <v>40.193389987205165</v>
      </c>
      <c r="O85">
        <v>85</v>
      </c>
      <c r="X85">
        <v>85</v>
      </c>
      <c r="Y85">
        <f t="shared" si="4"/>
        <v>0.37555555555555553</v>
      </c>
      <c r="AG85">
        <f t="shared" si="5"/>
        <v>-0.31717461426306087</v>
      </c>
    </row>
    <row r="86" spans="1:33">
      <c r="A86">
        <f t="shared" ca="1" si="3"/>
        <v>40.965051585467073</v>
      </c>
      <c r="N86">
        <v>40.253213131156485</v>
      </c>
      <c r="O86">
        <v>86</v>
      </c>
      <c r="X86">
        <v>86</v>
      </c>
      <c r="Y86">
        <f t="shared" si="4"/>
        <v>0.38</v>
      </c>
      <c r="AG86">
        <f t="shared" si="5"/>
        <v>-0.30548078809939727</v>
      </c>
    </row>
    <row r="87" spans="1:33">
      <c r="A87">
        <f t="shared" ca="1" si="3"/>
        <v>50.450307125805381</v>
      </c>
      <c r="N87">
        <v>40.374530985425089</v>
      </c>
      <c r="O87">
        <v>87</v>
      </c>
      <c r="X87">
        <v>87</v>
      </c>
      <c r="Y87">
        <f t="shared" si="4"/>
        <v>0.38444444444444442</v>
      </c>
      <c r="AG87">
        <f t="shared" si="5"/>
        <v>-0.29382858784469407</v>
      </c>
    </row>
    <row r="88" spans="1:33">
      <c r="A88">
        <f t="shared" ca="1" si="3"/>
        <v>40.120361474021941</v>
      </c>
      <c r="N88">
        <v>40.375319587150635</v>
      </c>
      <c r="O88">
        <v>88</v>
      </c>
      <c r="X88">
        <v>88</v>
      </c>
      <c r="Y88">
        <f t="shared" si="4"/>
        <v>0.3888888888888889</v>
      </c>
      <c r="AG88">
        <f t="shared" si="5"/>
        <v>-0.28221614706250814</v>
      </c>
    </row>
    <row r="89" spans="1:33">
      <c r="A89">
        <f t="shared" ca="1" si="3"/>
        <v>42.73000656014419</v>
      </c>
      <c r="N89">
        <v>40.419043886803827</v>
      </c>
      <c r="O89">
        <v>89</v>
      </c>
      <c r="X89">
        <v>89</v>
      </c>
      <c r="Y89">
        <f t="shared" si="4"/>
        <v>0.39333333333333331</v>
      </c>
      <c r="AG89">
        <f t="shared" si="5"/>
        <v>-0.27064163977583461</v>
      </c>
    </row>
    <row r="90" spans="1:33">
      <c r="A90">
        <f t="shared" ca="1" si="3"/>
        <v>48.03825456518085</v>
      </c>
      <c r="N90">
        <v>40.682909095330814</v>
      </c>
      <c r="O90">
        <v>90</v>
      </c>
      <c r="X90">
        <v>90</v>
      </c>
      <c r="Y90">
        <f t="shared" si="4"/>
        <v>0.39777777777777779</v>
      </c>
      <c r="AG90">
        <f t="shared" si="5"/>
        <v>-0.25910327814667555</v>
      </c>
    </row>
    <row r="91" spans="1:33">
      <c r="A91">
        <f t="shared" ca="1" si="3"/>
        <v>38.831932579990962</v>
      </c>
      <c r="N91">
        <v>40.817240135080858</v>
      </c>
      <c r="O91">
        <v>91</v>
      </c>
      <c r="X91">
        <v>91</v>
      </c>
      <c r="Y91">
        <f t="shared" si="4"/>
        <v>0.4022222222222222</v>
      </c>
      <c r="AG91">
        <f t="shared" si="5"/>
        <v>-0.24759931026108409</v>
      </c>
    </row>
    <row r="92" spans="1:33">
      <c r="A92">
        <f t="shared" ca="1" si="3"/>
        <v>41.035382946767939</v>
      </c>
      <c r="N92">
        <v>40.892363397861573</v>
      </c>
      <c r="O92">
        <v>92</v>
      </c>
      <c r="X92">
        <v>92</v>
      </c>
      <c r="Y92">
        <f t="shared" si="4"/>
        <v>0.40666666666666668</v>
      </c>
      <c r="AG92">
        <f t="shared" si="5"/>
        <v>-0.2361280180120055</v>
      </c>
    </row>
    <row r="93" spans="1:33">
      <c r="A93">
        <f t="shared" ca="1" si="3"/>
        <v>46.442828490903771</v>
      </c>
      <c r="N93">
        <v>40.938480266722991</v>
      </c>
      <c r="O93">
        <v>93</v>
      </c>
      <c r="X93">
        <v>93</v>
      </c>
      <c r="Y93">
        <f t="shared" si="4"/>
        <v>0.41111111111111109</v>
      </c>
      <c r="AG93">
        <f t="shared" si="5"/>
        <v>-0.22468771507277532</v>
      </c>
    </row>
    <row r="94" spans="1:33">
      <c r="A94">
        <f t="shared" ca="1" si="3"/>
        <v>52.384277083984259</v>
      </c>
      <c r="N94">
        <v>40.981520379210252</v>
      </c>
      <c r="O94">
        <v>94</v>
      </c>
      <c r="X94">
        <v>94</v>
      </c>
      <c r="Y94">
        <f t="shared" si="4"/>
        <v>0.41555555555555557</v>
      </c>
      <c r="AG94">
        <f t="shared" si="5"/>
        <v>-0.21327674495460697</v>
      </c>
    </row>
    <row r="95" spans="1:33">
      <c r="A95">
        <f t="shared" ca="1" si="3"/>
        <v>42.93861743636257</v>
      </c>
      <c r="N95">
        <v>41.210171480159872</v>
      </c>
      <c r="O95">
        <v>95</v>
      </c>
      <c r="X95">
        <v>95</v>
      </c>
      <c r="Y95">
        <f t="shared" si="4"/>
        <v>0.42</v>
      </c>
      <c r="AG95">
        <f t="shared" si="5"/>
        <v>-0.20189347914185088</v>
      </c>
    </row>
    <row r="96" spans="1:33">
      <c r="A96">
        <f t="shared" ca="1" si="3"/>
        <v>38.936036890917791</v>
      </c>
      <c r="N96">
        <v>41.222987683715516</v>
      </c>
      <c r="O96">
        <v>96</v>
      </c>
      <c r="X96">
        <v>96</v>
      </c>
      <c r="Y96">
        <f t="shared" si="4"/>
        <v>0.42444444444444446</v>
      </c>
      <c r="AG96">
        <f t="shared" si="5"/>
        <v>-0.19053631529919565</v>
      </c>
    </row>
    <row r="97" spans="1:33">
      <c r="A97">
        <f t="shared" ca="1" si="3"/>
        <v>30.434307406596616</v>
      </c>
      <c r="N97">
        <v>41.273894084873326</v>
      </c>
      <c r="O97">
        <v>97</v>
      </c>
      <c r="X97">
        <v>97</v>
      </c>
      <c r="Y97">
        <f t="shared" si="4"/>
        <v>0.42888888888888888</v>
      </c>
      <c r="AG97">
        <f t="shared" si="5"/>
        <v>-0.17920367554535474</v>
      </c>
    </row>
    <row r="98" spans="1:33">
      <c r="A98">
        <f t="shared" ca="1" si="3"/>
        <v>43.666804146731963</v>
      </c>
      <c r="N98">
        <v>41.279833994223715</v>
      </c>
      <c r="O98">
        <v>98</v>
      </c>
      <c r="X98">
        <v>98</v>
      </c>
      <c r="Y98">
        <f t="shared" si="4"/>
        <v>0.43333333333333335</v>
      </c>
      <c r="AG98">
        <f t="shared" si="5"/>
        <v>-0.16789400478810546</v>
      </c>
    </row>
    <row r="99" spans="1:33">
      <c r="A99">
        <f t="shared" ca="1" si="3"/>
        <v>35.60995657119237</v>
      </c>
      <c r="N99">
        <v>41.292682829132026</v>
      </c>
      <c r="O99">
        <v>99</v>
      </c>
      <c r="X99">
        <v>99</v>
      </c>
      <c r="Y99">
        <f t="shared" si="4"/>
        <v>0.43777777777777777</v>
      </c>
      <c r="AG99">
        <f t="shared" si="5"/>
        <v>-0.15660576911585491</v>
      </c>
    </row>
    <row r="100" spans="1:33">
      <c r="A100">
        <f t="shared" ca="1" si="3"/>
        <v>43.194308570910117</v>
      </c>
      <c r="N100">
        <v>41.294251506953835</v>
      </c>
      <c r="O100">
        <v>100</v>
      </c>
      <c r="X100">
        <v>100</v>
      </c>
      <c r="Y100">
        <f t="shared" si="4"/>
        <v>0.44222222222222224</v>
      </c>
      <c r="AG100">
        <f t="shared" si="5"/>
        <v>-0.14533745424117292</v>
      </c>
    </row>
    <row r="101" spans="1:33">
      <c r="A101">
        <f t="shared" ca="1" si="3"/>
        <v>50.510469715545135</v>
      </c>
      <c r="N101">
        <v>41.407639978301162</v>
      </c>
      <c r="O101">
        <v>101</v>
      </c>
      <c r="X101">
        <v>101</v>
      </c>
      <c r="Y101">
        <f t="shared" si="4"/>
        <v>0.44666666666666666</v>
      </c>
      <c r="AG101">
        <f t="shared" si="5"/>
        <v>-0.1340875639919881</v>
      </c>
    </row>
    <row r="102" spans="1:33">
      <c r="A102">
        <f t="shared" ca="1" si="3"/>
        <v>46.927470499172628</v>
      </c>
      <c r="N102">
        <v>41.427364700132195</v>
      </c>
      <c r="O102">
        <v>102</v>
      </c>
      <c r="X102">
        <v>102</v>
      </c>
      <c r="Y102">
        <f t="shared" si="4"/>
        <v>0.45111111111111113</v>
      </c>
      <c r="AG102">
        <f t="shared" si="5"/>
        <v>-0.12285461884635918</v>
      </c>
    </row>
    <row r="103" spans="1:33">
      <c r="A103">
        <f t="shared" ca="1" si="3"/>
        <v>38.959158693486401</v>
      </c>
      <c r="N103">
        <v>41.451855623020442</v>
      </c>
      <c r="O103">
        <v>103</v>
      </c>
      <c r="X103">
        <v>103</v>
      </c>
      <c r="Y103">
        <f t="shared" si="4"/>
        <v>0.45555555555555555</v>
      </c>
      <c r="AG103">
        <f t="shared" si="5"/>
        <v>-0.11163715450694496</v>
      </c>
    </row>
    <row r="104" spans="1:33">
      <c r="A104">
        <f t="shared" ca="1" si="3"/>
        <v>45.780702644941904</v>
      </c>
      <c r="N104">
        <v>41.567160486922312</v>
      </c>
      <c r="O104">
        <v>104</v>
      </c>
      <c r="X104">
        <v>104</v>
      </c>
      <c r="Y104">
        <f t="shared" si="4"/>
        <v>0.46</v>
      </c>
      <c r="AG104">
        <f t="shared" si="5"/>
        <v>-0.10043372051146976</v>
      </c>
    </row>
    <row r="105" spans="1:33">
      <c r="A105">
        <f t="shared" ca="1" si="3"/>
        <v>39.386269317348756</v>
      </c>
      <c r="N105">
        <v>41.578904267434162</v>
      </c>
      <c r="O105">
        <v>105</v>
      </c>
      <c r="X105">
        <v>105</v>
      </c>
      <c r="Y105">
        <f t="shared" si="4"/>
        <v>0.46444444444444444</v>
      </c>
      <c r="AG105">
        <f t="shared" si="5"/>
        <v>-8.9242878875654436E-2</v>
      </c>
    </row>
    <row r="106" spans="1:33">
      <c r="A106">
        <f t="shared" ca="1" si="3"/>
        <v>47.916240666194078</v>
      </c>
      <c r="N106">
        <v>41.582490878736053</v>
      </c>
      <c r="O106">
        <v>106</v>
      </c>
      <c r="X106">
        <v>106</v>
      </c>
      <c r="Y106">
        <f t="shared" si="4"/>
        <v>0.46888888888888891</v>
      </c>
      <c r="AG106">
        <f t="shared" si="5"/>
        <v>-7.8063202765219983E-2</v>
      </c>
    </row>
    <row r="107" spans="1:33">
      <c r="A107">
        <f t="shared" ca="1" si="3"/>
        <v>46.662341012974167</v>
      </c>
      <c r="N107">
        <v>41.672437960553957</v>
      </c>
      <c r="O107">
        <v>107</v>
      </c>
      <c r="X107">
        <v>107</v>
      </c>
      <c r="Y107">
        <f t="shared" si="4"/>
        <v>0.47333333333333333</v>
      </c>
      <c r="AG107">
        <f t="shared" si="5"/>
        <v>-6.6893275193709439E-2</v>
      </c>
    </row>
    <row r="108" spans="1:33">
      <c r="A108">
        <f t="shared" ca="1" si="3"/>
        <v>36.538679979939495</v>
      </c>
      <c r="N108">
        <v>41.67395717974231</v>
      </c>
      <c r="O108">
        <v>108</v>
      </c>
      <c r="X108">
        <v>108</v>
      </c>
      <c r="Y108">
        <f t="shared" si="4"/>
        <v>0.4777777777777778</v>
      </c>
      <c r="AG108">
        <f t="shared" si="5"/>
        <v>-5.5731687742979749E-2</v>
      </c>
    </row>
    <row r="109" spans="1:33">
      <c r="A109">
        <f t="shared" ca="1" si="3"/>
        <v>43.442546232868025</v>
      </c>
      <c r="N109">
        <v>41.691062592485224</v>
      </c>
      <c r="O109">
        <v>109</v>
      </c>
      <c r="X109">
        <v>109</v>
      </c>
      <c r="Y109">
        <f t="shared" si="4"/>
        <v>0.48222222222222222</v>
      </c>
      <c r="AG109">
        <f t="shared" si="5"/>
        <v>-4.4577039303323206E-2</v>
      </c>
    </row>
    <row r="110" spans="1:33">
      <c r="A110">
        <f t="shared" ca="1" si="3"/>
        <v>48.27371257957283</v>
      </c>
      <c r="N110">
        <v>41.88295319273103</v>
      </c>
      <c r="O110">
        <v>110</v>
      </c>
      <c r="X110">
        <v>110</v>
      </c>
      <c r="Y110">
        <f t="shared" si="4"/>
        <v>0.48666666666666669</v>
      </c>
      <c r="AG110">
        <f t="shared" si="5"/>
        <v>-3.3427934830255239E-2</v>
      </c>
    </row>
    <row r="111" spans="1:33">
      <c r="A111">
        <f t="shared" ca="1" si="3"/>
        <v>43.319101405203163</v>
      </c>
      <c r="N111">
        <v>41.901902138235585</v>
      </c>
      <c r="O111">
        <v>111</v>
      </c>
      <c r="X111">
        <v>111</v>
      </c>
      <c r="Y111">
        <f t="shared" si="4"/>
        <v>0.49111111111111111</v>
      </c>
      <c r="AG111">
        <f t="shared" si="5"/>
        <v>-2.2282984115086793E-2</v>
      </c>
    </row>
    <row r="112" spans="1:33">
      <c r="A112">
        <f t="shared" ca="1" si="3"/>
        <v>39.933211044775639</v>
      </c>
      <c r="N112">
        <v>41.95267558792262</v>
      </c>
      <c r="O112">
        <v>112</v>
      </c>
      <c r="X112">
        <v>112</v>
      </c>
      <c r="Y112">
        <f t="shared" si="4"/>
        <v>0.49555555555555558</v>
      </c>
      <c r="AG112">
        <f t="shared" si="5"/>
        <v>-1.1140800566449695E-2</v>
      </c>
    </row>
    <row r="113" spans="1:33">
      <c r="A113">
        <f t="shared" ca="1" si="3"/>
        <v>31.614148922413314</v>
      </c>
      <c r="N113">
        <v>42.02774742939792</v>
      </c>
      <c r="O113">
        <v>113</v>
      </c>
      <c r="X113">
        <v>113</v>
      </c>
      <c r="Y113">
        <f t="shared" si="4"/>
        <v>0.5</v>
      </c>
      <c r="AG113">
        <f t="shared" si="5"/>
        <v>0</v>
      </c>
    </row>
    <row r="114" spans="1:33">
      <c r="A114">
        <f t="shared" ca="1" si="3"/>
        <v>36.751131443186864</v>
      </c>
      <c r="N114">
        <v>42.162522506943205</v>
      </c>
      <c r="O114">
        <v>114</v>
      </c>
      <c r="X114">
        <v>114</v>
      </c>
      <c r="Y114">
        <f t="shared" si="4"/>
        <v>0.50444444444444447</v>
      </c>
      <c r="AG114">
        <f t="shared" si="5"/>
        <v>1.1140800566449834E-2</v>
      </c>
    </row>
    <row r="115" spans="1:33">
      <c r="A115">
        <f t="shared" ca="1" si="3"/>
        <v>42.185073477977163</v>
      </c>
      <c r="N115">
        <v>42.244517667795996</v>
      </c>
      <c r="O115">
        <v>115</v>
      </c>
      <c r="X115">
        <v>115</v>
      </c>
      <c r="Y115">
        <f t="shared" si="4"/>
        <v>0.50888888888888884</v>
      </c>
      <c r="AG115">
        <f t="shared" si="5"/>
        <v>2.2282984115086654E-2</v>
      </c>
    </row>
    <row r="116" spans="1:33">
      <c r="A116">
        <f t="shared" ca="1" si="3"/>
        <v>39.13448440847035</v>
      </c>
      <c r="N116">
        <v>42.249998730900117</v>
      </c>
      <c r="O116">
        <v>116</v>
      </c>
      <c r="X116">
        <v>116</v>
      </c>
      <c r="Y116">
        <f t="shared" si="4"/>
        <v>0.51333333333333331</v>
      </c>
      <c r="AG116">
        <f t="shared" si="5"/>
        <v>3.3427934830255239E-2</v>
      </c>
    </row>
    <row r="117" spans="1:33">
      <c r="A117">
        <f t="shared" ca="1" si="3"/>
        <v>41.886970954067223</v>
      </c>
      <c r="N117">
        <v>42.343177950607412</v>
      </c>
      <c r="O117">
        <v>117</v>
      </c>
      <c r="X117">
        <v>117</v>
      </c>
      <c r="Y117">
        <f t="shared" si="4"/>
        <v>0.51777777777777778</v>
      </c>
      <c r="AG117">
        <f t="shared" si="5"/>
        <v>4.4577039303323206E-2</v>
      </c>
    </row>
    <row r="118" spans="1:33">
      <c r="A118">
        <f t="shared" ca="1" si="3"/>
        <v>43.750681852466172</v>
      </c>
      <c r="N118">
        <v>42.358993482527865</v>
      </c>
      <c r="O118">
        <v>118</v>
      </c>
      <c r="X118">
        <v>118</v>
      </c>
      <c r="Y118">
        <f t="shared" si="4"/>
        <v>0.52222222222222225</v>
      </c>
      <c r="AG118">
        <f t="shared" si="5"/>
        <v>5.5731687742979895E-2</v>
      </c>
    </row>
    <row r="119" spans="1:33">
      <c r="A119">
        <f t="shared" ca="1" si="3"/>
        <v>45.473816881919454</v>
      </c>
      <c r="N119">
        <v>42.447297294092429</v>
      </c>
      <c r="O119">
        <v>119</v>
      </c>
      <c r="X119">
        <v>119</v>
      </c>
      <c r="Y119">
        <f t="shared" si="4"/>
        <v>0.52666666666666662</v>
      </c>
      <c r="AG119">
        <f t="shared" si="5"/>
        <v>6.6893275193709301E-2</v>
      </c>
    </row>
    <row r="120" spans="1:33">
      <c r="A120">
        <f t="shared" ca="1" si="3"/>
        <v>36.289237345594387</v>
      </c>
      <c r="N120">
        <v>42.48693639541353</v>
      </c>
      <c r="O120">
        <v>120</v>
      </c>
      <c r="X120">
        <v>120</v>
      </c>
      <c r="Y120">
        <f t="shared" si="4"/>
        <v>0.53111111111111109</v>
      </c>
      <c r="AG120">
        <f t="shared" si="5"/>
        <v>7.8063202765219983E-2</v>
      </c>
    </row>
    <row r="121" spans="1:33">
      <c r="A121">
        <f t="shared" ca="1" si="3"/>
        <v>45.242858599022384</v>
      </c>
      <c r="N121">
        <v>42.489613080104178</v>
      </c>
      <c r="O121">
        <v>121</v>
      </c>
      <c r="X121">
        <v>121</v>
      </c>
      <c r="Y121">
        <f t="shared" si="4"/>
        <v>0.53555555555555556</v>
      </c>
      <c r="AG121">
        <f t="shared" si="5"/>
        <v>8.9242878875654436E-2</v>
      </c>
    </row>
    <row r="122" spans="1:33">
      <c r="A122">
        <f t="shared" ca="1" si="3"/>
        <v>44.444402213365876</v>
      </c>
      <c r="N122">
        <v>42.701452999275418</v>
      </c>
      <c r="O122">
        <v>122</v>
      </c>
      <c r="X122">
        <v>122</v>
      </c>
      <c r="Y122">
        <f t="shared" si="4"/>
        <v>0.54</v>
      </c>
      <c r="AG122">
        <f t="shared" si="5"/>
        <v>0.10043372051146988</v>
      </c>
    </row>
    <row r="123" spans="1:33">
      <c r="A123">
        <f t="shared" ca="1" si="3"/>
        <v>34.947991458139299</v>
      </c>
      <c r="N123">
        <v>42.709143504918849</v>
      </c>
      <c r="O123">
        <v>123</v>
      </c>
      <c r="X123">
        <v>123</v>
      </c>
      <c r="Y123">
        <f t="shared" si="4"/>
        <v>0.5444444444444444</v>
      </c>
      <c r="AG123">
        <f t="shared" si="5"/>
        <v>0.11163715450694481</v>
      </c>
    </row>
    <row r="124" spans="1:33">
      <c r="A124">
        <f t="shared" ca="1" si="3"/>
        <v>48.062065771563844</v>
      </c>
      <c r="N124">
        <v>42.73285121850941</v>
      </c>
      <c r="O124">
        <v>124</v>
      </c>
      <c r="X124">
        <v>124</v>
      </c>
      <c r="Y124">
        <f t="shared" si="4"/>
        <v>0.54888888888888887</v>
      </c>
      <c r="AG124">
        <f t="shared" si="5"/>
        <v>0.12285461884635918</v>
      </c>
    </row>
    <row r="125" spans="1:33">
      <c r="A125">
        <f t="shared" ca="1" si="3"/>
        <v>36.500101887962821</v>
      </c>
      <c r="N125">
        <v>42.798678223717637</v>
      </c>
      <c r="O125">
        <v>125</v>
      </c>
      <c r="X125">
        <v>125</v>
      </c>
      <c r="Y125">
        <f t="shared" si="4"/>
        <v>0.55333333333333334</v>
      </c>
      <c r="AG125">
        <f t="shared" si="5"/>
        <v>0.1340875639919881</v>
      </c>
    </row>
    <row r="126" spans="1:33">
      <c r="A126">
        <f t="shared" ca="1" si="3"/>
        <v>46.305911187141035</v>
      </c>
      <c r="N126">
        <v>42.945867851679957</v>
      </c>
      <c r="O126">
        <v>126</v>
      </c>
      <c r="X126">
        <v>126</v>
      </c>
      <c r="Y126">
        <f t="shared" si="4"/>
        <v>0.55777777777777782</v>
      </c>
      <c r="AG126">
        <f t="shared" si="5"/>
        <v>0.14533745424117303</v>
      </c>
    </row>
    <row r="127" spans="1:33">
      <c r="A127">
        <f t="shared" ca="1" si="3"/>
        <v>38.979864437369095</v>
      </c>
      <c r="N127">
        <v>42.994865692485803</v>
      </c>
      <c r="O127">
        <v>127</v>
      </c>
      <c r="X127">
        <v>127</v>
      </c>
      <c r="Y127">
        <f t="shared" si="4"/>
        <v>0.56222222222222218</v>
      </c>
      <c r="AG127">
        <f t="shared" si="5"/>
        <v>0.15660576911585478</v>
      </c>
    </row>
    <row r="128" spans="1:33">
      <c r="A128">
        <f t="shared" ca="1" si="3"/>
        <v>44.199169400561416</v>
      </c>
      <c r="N128">
        <v>43.278825479775932</v>
      </c>
      <c r="O128">
        <v>128</v>
      </c>
      <c r="X128">
        <v>128</v>
      </c>
      <c r="Y128">
        <f t="shared" si="4"/>
        <v>0.56666666666666665</v>
      </c>
      <c r="AG128">
        <f t="shared" si="5"/>
        <v>0.16789400478810546</v>
      </c>
    </row>
    <row r="129" spans="1:33">
      <c r="A129">
        <f t="shared" ca="1" si="3"/>
        <v>39.196700339516163</v>
      </c>
      <c r="N129">
        <v>43.469072946856194</v>
      </c>
      <c r="O129">
        <v>129</v>
      </c>
      <c r="X129">
        <v>129</v>
      </c>
      <c r="Y129">
        <f t="shared" si="4"/>
        <v>0.57111111111111112</v>
      </c>
      <c r="AG129">
        <f t="shared" si="5"/>
        <v>0.17920367554535474</v>
      </c>
    </row>
    <row r="130" spans="1:33">
      <c r="A130">
        <f t="shared" ref="A130:A193" ca="1" si="6">_xlfn.NORM.INV(RAND(),42,7)</f>
        <v>47.307736427408415</v>
      </c>
      <c r="N130">
        <v>43.5682040352293</v>
      </c>
      <c r="O130">
        <v>130</v>
      </c>
      <c r="X130">
        <v>130</v>
      </c>
      <c r="Y130">
        <f t="shared" ref="Y130:Y193" si="7">(X130-0.5)/225</f>
        <v>0.5755555555555556</v>
      </c>
      <c r="AG130">
        <f t="shared" ref="AG130:AG193" si="8">_xlfn.NORM.S.INV(Y130)</f>
        <v>0.19053631529919582</v>
      </c>
    </row>
    <row r="131" spans="1:33">
      <c r="A131">
        <f t="shared" ca="1" si="6"/>
        <v>45.142337820520325</v>
      </c>
      <c r="N131">
        <v>43.602395038366765</v>
      </c>
      <c r="O131">
        <v>131</v>
      </c>
      <c r="X131">
        <v>131</v>
      </c>
      <c r="Y131">
        <f t="shared" si="7"/>
        <v>0.57999999999999996</v>
      </c>
      <c r="AG131">
        <f t="shared" si="8"/>
        <v>0.20189347914185077</v>
      </c>
    </row>
    <row r="132" spans="1:33">
      <c r="A132">
        <f t="shared" ca="1" si="6"/>
        <v>53.686113205129487</v>
      </c>
      <c r="N132">
        <v>43.639564361523604</v>
      </c>
      <c r="O132">
        <v>132</v>
      </c>
      <c r="X132">
        <v>132</v>
      </c>
      <c r="Y132">
        <f t="shared" si="7"/>
        <v>0.58444444444444443</v>
      </c>
      <c r="AG132">
        <f t="shared" si="8"/>
        <v>0.21327674495460697</v>
      </c>
    </row>
    <row r="133" spans="1:33">
      <c r="A133">
        <f t="shared" ca="1" si="6"/>
        <v>52.388382557968086</v>
      </c>
      <c r="N133">
        <v>43.670269693877238</v>
      </c>
      <c r="O133">
        <v>133</v>
      </c>
      <c r="X133">
        <v>133</v>
      </c>
      <c r="Y133">
        <f t="shared" si="7"/>
        <v>0.58888888888888891</v>
      </c>
      <c r="AG133">
        <f t="shared" si="8"/>
        <v>0.22468771507277532</v>
      </c>
    </row>
    <row r="134" spans="1:33">
      <c r="A134">
        <f t="shared" ca="1" si="6"/>
        <v>29.492162000235034</v>
      </c>
      <c r="N134">
        <v>43.747289978509798</v>
      </c>
      <c r="O134">
        <v>134</v>
      </c>
      <c r="X134">
        <v>134</v>
      </c>
      <c r="Y134">
        <f t="shared" si="7"/>
        <v>0.59333333333333338</v>
      </c>
      <c r="AG134">
        <f t="shared" si="8"/>
        <v>0.23612801801200564</v>
      </c>
    </row>
    <row r="135" spans="1:33">
      <c r="A135">
        <f t="shared" ca="1" si="6"/>
        <v>40.007306918857232</v>
      </c>
      <c r="N135">
        <v>43.808828616656918</v>
      </c>
      <c r="O135">
        <v>135</v>
      </c>
      <c r="X135">
        <v>135</v>
      </c>
      <c r="Y135">
        <f t="shared" si="7"/>
        <v>0.59777777777777774</v>
      </c>
      <c r="AG135">
        <f t="shared" si="8"/>
        <v>0.24759931026108395</v>
      </c>
    </row>
    <row r="136" spans="1:33">
      <c r="A136">
        <f t="shared" ca="1" si="6"/>
        <v>40.74080955411096</v>
      </c>
      <c r="N136">
        <v>43.819330549248058</v>
      </c>
      <c r="O136">
        <v>136</v>
      </c>
      <c r="X136">
        <v>136</v>
      </c>
      <c r="Y136">
        <f t="shared" si="7"/>
        <v>0.60222222222222221</v>
      </c>
      <c r="AG136">
        <f t="shared" si="8"/>
        <v>0.25910327814667555</v>
      </c>
    </row>
    <row r="137" spans="1:33">
      <c r="A137">
        <f t="shared" ca="1" si="6"/>
        <v>44.149675398278283</v>
      </c>
      <c r="N137">
        <v>43.820940824652098</v>
      </c>
      <c r="O137">
        <v>137</v>
      </c>
      <c r="X137">
        <v>137</v>
      </c>
      <c r="Y137">
        <f t="shared" si="7"/>
        <v>0.60666666666666669</v>
      </c>
      <c r="AG137">
        <f t="shared" si="8"/>
        <v>0.27064163977583461</v>
      </c>
    </row>
    <row r="138" spans="1:33">
      <c r="A138">
        <f t="shared" ca="1" si="6"/>
        <v>48.810467315098116</v>
      </c>
      <c r="N138">
        <v>43.831211175206917</v>
      </c>
      <c r="O138">
        <v>138</v>
      </c>
      <c r="X138">
        <v>138</v>
      </c>
      <c r="Y138">
        <f t="shared" si="7"/>
        <v>0.61111111111111116</v>
      </c>
      <c r="AG138">
        <f t="shared" si="8"/>
        <v>0.28221614706250825</v>
      </c>
    </row>
    <row r="139" spans="1:33">
      <c r="A139">
        <f t="shared" ca="1" si="6"/>
        <v>35.70189101658157</v>
      </c>
      <c r="N139">
        <v>43.958116254368228</v>
      </c>
      <c r="O139">
        <v>139</v>
      </c>
      <c r="X139">
        <v>139</v>
      </c>
      <c r="Y139">
        <f t="shared" si="7"/>
        <v>0.61555555555555552</v>
      </c>
      <c r="AG139">
        <f t="shared" si="8"/>
        <v>0.2938285878446939</v>
      </c>
    </row>
    <row r="140" spans="1:33">
      <c r="A140">
        <f t="shared" ca="1" si="6"/>
        <v>41.45813648087465</v>
      </c>
      <c r="N140">
        <v>44.024872827343607</v>
      </c>
      <c r="O140">
        <v>140</v>
      </c>
      <c r="X140">
        <v>140</v>
      </c>
      <c r="Y140">
        <f t="shared" si="7"/>
        <v>0.62</v>
      </c>
      <c r="AG140">
        <f t="shared" si="8"/>
        <v>0.30548078809939727</v>
      </c>
    </row>
    <row r="141" spans="1:33">
      <c r="A141">
        <f t="shared" ca="1" si="6"/>
        <v>46.510449044925423</v>
      </c>
      <c r="N141">
        <v>44.051667761608428</v>
      </c>
      <c r="O141">
        <v>141</v>
      </c>
      <c r="X141">
        <v>141</v>
      </c>
      <c r="Y141">
        <f t="shared" si="7"/>
        <v>0.62444444444444447</v>
      </c>
      <c r="AG141">
        <f t="shared" si="8"/>
        <v>0.31717461426306087</v>
      </c>
    </row>
    <row r="142" spans="1:33">
      <c r="A142">
        <f t="shared" ca="1" si="6"/>
        <v>51.465019032466842</v>
      </c>
      <c r="N142">
        <v>44.12617337424971</v>
      </c>
      <c r="O142">
        <v>142</v>
      </c>
      <c r="X142">
        <v>142</v>
      </c>
      <c r="Y142">
        <f t="shared" si="7"/>
        <v>0.62888888888888894</v>
      </c>
      <c r="AG142">
        <f t="shared" si="8"/>
        <v>0.32891197566572233</v>
      </c>
    </row>
    <row r="143" spans="1:33">
      <c r="A143">
        <f t="shared" ca="1" si="6"/>
        <v>55.072502016452042</v>
      </c>
      <c r="N143">
        <v>44.412411721169583</v>
      </c>
      <c r="O143">
        <v>143</v>
      </c>
      <c r="X143">
        <v>143</v>
      </c>
      <c r="Y143">
        <f t="shared" si="7"/>
        <v>0.6333333333333333</v>
      </c>
      <c r="AG143">
        <f t="shared" si="8"/>
        <v>0.34069482708779542</v>
      </c>
    </row>
    <row r="144" spans="1:33">
      <c r="A144">
        <f t="shared" ca="1" si="6"/>
        <v>38.197803335122472</v>
      </c>
      <c r="N144">
        <v>44.647233058558079</v>
      </c>
      <c r="O144">
        <v>144</v>
      </c>
      <c r="X144">
        <v>144</v>
      </c>
      <c r="Y144">
        <f t="shared" si="7"/>
        <v>0.63777777777777778</v>
      </c>
      <c r="AG144">
        <f t="shared" si="8"/>
        <v>0.35252517144907253</v>
      </c>
    </row>
    <row r="145" spans="1:33">
      <c r="A145">
        <f t="shared" ca="1" si="6"/>
        <v>34.032754545993861</v>
      </c>
      <c r="N145">
        <v>44.664569231748153</v>
      </c>
      <c r="O145">
        <v>145</v>
      </c>
      <c r="X145">
        <v>145</v>
      </c>
      <c r="Y145">
        <f t="shared" si="7"/>
        <v>0.64222222222222225</v>
      </c>
      <c r="AG145">
        <f t="shared" si="8"/>
        <v>0.36440506264031719</v>
      </c>
    </row>
    <row r="146" spans="1:33">
      <c r="A146">
        <f t="shared" ca="1" si="6"/>
        <v>43.10191008039147</v>
      </c>
      <c r="N146">
        <v>44.759468355110272</v>
      </c>
      <c r="O146">
        <v>146</v>
      </c>
      <c r="X146">
        <v>146</v>
      </c>
      <c r="Y146">
        <f t="shared" si="7"/>
        <v>0.64666666666666661</v>
      </c>
      <c r="AG146">
        <f t="shared" si="8"/>
        <v>0.37633660850867562</v>
      </c>
    </row>
    <row r="147" spans="1:33">
      <c r="A147">
        <f t="shared" ca="1" si="6"/>
        <v>27.757911067217321</v>
      </c>
      <c r="N147">
        <v>44.940469536783951</v>
      </c>
      <c r="O147">
        <v>147</v>
      </c>
      <c r="X147">
        <v>147</v>
      </c>
      <c r="Y147">
        <f t="shared" si="7"/>
        <v>0.65111111111111108</v>
      </c>
      <c r="AG147">
        <f t="shared" si="8"/>
        <v>0.3883219740090666</v>
      </c>
    </row>
    <row r="148" spans="1:33">
      <c r="A148">
        <f t="shared" ca="1" si="6"/>
        <v>41.59382868224894</v>
      </c>
      <c r="N148">
        <v>45.050678587311857</v>
      </c>
      <c r="O148">
        <v>148</v>
      </c>
      <c r="X148">
        <v>148</v>
      </c>
      <c r="Y148">
        <f t="shared" si="7"/>
        <v>0.65555555555555556</v>
      </c>
      <c r="AG148">
        <f t="shared" si="8"/>
        <v>0.40036338453474812</v>
      </c>
    </row>
    <row r="149" spans="1:33">
      <c r="A149">
        <f t="shared" ca="1" si="6"/>
        <v>48.871285330476155</v>
      </c>
      <c r="N149">
        <v>45.069139080473221</v>
      </c>
      <c r="O149">
        <v>149</v>
      </c>
      <c r="X149">
        <v>149</v>
      </c>
      <c r="Y149">
        <f t="shared" si="7"/>
        <v>0.66</v>
      </c>
      <c r="AG149">
        <f t="shared" si="8"/>
        <v>0.41246312944140473</v>
      </c>
    </row>
    <row r="150" spans="1:33">
      <c r="A150">
        <f t="shared" ca="1" si="6"/>
        <v>42.097364464499144</v>
      </c>
      <c r="N150">
        <v>45.14264253779082</v>
      </c>
      <c r="O150">
        <v>150</v>
      </c>
      <c r="X150">
        <v>150</v>
      </c>
      <c r="Y150">
        <f t="shared" si="7"/>
        <v>0.66444444444444439</v>
      </c>
      <c r="AG150">
        <f t="shared" si="8"/>
        <v>0.42462356578036198</v>
      </c>
    </row>
    <row r="151" spans="1:33">
      <c r="A151">
        <f t="shared" ca="1" si="6"/>
        <v>47.978388833744575</v>
      </c>
      <c r="N151">
        <v>45.256899877832346</v>
      </c>
      <c r="O151">
        <v>151</v>
      </c>
      <c r="X151">
        <v>151</v>
      </c>
      <c r="Y151">
        <f t="shared" si="7"/>
        <v>0.66888888888888887</v>
      </c>
      <c r="AG151">
        <f t="shared" si="8"/>
        <v>0.43684712225792882</v>
      </c>
    </row>
    <row r="152" spans="1:33">
      <c r="A152">
        <f t="shared" ca="1" si="6"/>
        <v>50.465170615023283</v>
      </c>
      <c r="N152">
        <v>45.265345112806678</v>
      </c>
      <c r="O152">
        <v>152</v>
      </c>
      <c r="X152">
        <v>152</v>
      </c>
      <c r="Y152">
        <f t="shared" si="7"/>
        <v>0.67333333333333334</v>
      </c>
      <c r="AG152">
        <f t="shared" si="8"/>
        <v>0.44913630343942468</v>
      </c>
    </row>
    <row r="153" spans="1:33">
      <c r="A153">
        <f t="shared" ca="1" si="6"/>
        <v>36.211628727068657</v>
      </c>
      <c r="N153">
        <v>45.323924661220893</v>
      </c>
      <c r="O153">
        <v>153</v>
      </c>
      <c r="X153">
        <v>153</v>
      </c>
      <c r="Y153">
        <f t="shared" si="7"/>
        <v>0.67777777777777781</v>
      </c>
      <c r="AG153">
        <f t="shared" si="8"/>
        <v>0.46149369421815856</v>
      </c>
    </row>
    <row r="154" spans="1:33">
      <c r="A154">
        <f t="shared" ca="1" si="6"/>
        <v>38.163941195032393</v>
      </c>
      <c r="N154">
        <v>45.470216918443924</v>
      </c>
      <c r="O154">
        <v>154</v>
      </c>
      <c r="X154">
        <v>154</v>
      </c>
      <c r="Y154">
        <f t="shared" si="7"/>
        <v>0.68222222222222217</v>
      </c>
      <c r="AG154">
        <f t="shared" si="8"/>
        <v>0.47392196457153507</v>
      </c>
    </row>
    <row r="155" spans="1:33">
      <c r="A155">
        <f t="shared" ca="1" si="6"/>
        <v>40.730190271698511</v>
      </c>
      <c r="N155">
        <v>45.507207258183357</v>
      </c>
      <c r="O155">
        <v>155</v>
      </c>
      <c r="X155">
        <v>155</v>
      </c>
      <c r="Y155">
        <f t="shared" si="7"/>
        <v>0.68666666666666665</v>
      </c>
      <c r="AG155">
        <f t="shared" si="8"/>
        <v>0.4864238746285881</v>
      </c>
    </row>
    <row r="156" spans="1:33">
      <c r="A156">
        <f t="shared" ca="1" si="6"/>
        <v>47.564579015728746</v>
      </c>
      <c r="N156">
        <v>45.535121458131243</v>
      </c>
      <c r="O156">
        <v>156</v>
      </c>
      <c r="X156">
        <v>156</v>
      </c>
      <c r="Y156">
        <f t="shared" si="7"/>
        <v>0.69111111111111112</v>
      </c>
      <c r="AG156">
        <f t="shared" si="8"/>
        <v>0.49900228007558534</v>
      </c>
    </row>
    <row r="157" spans="1:33">
      <c r="A157">
        <f t="shared" ca="1" si="6"/>
        <v>33.295380205887298</v>
      </c>
      <c r="N157">
        <v>45.55073800596621</v>
      </c>
      <c r="O157">
        <v>157</v>
      </c>
      <c r="X157">
        <v>157</v>
      </c>
      <c r="Y157">
        <f t="shared" si="7"/>
        <v>0.69555555555555559</v>
      </c>
      <c r="AG157">
        <f t="shared" si="8"/>
        <v>0.51166013792899745</v>
      </c>
    </row>
    <row r="158" spans="1:33">
      <c r="A158">
        <f t="shared" ca="1" si="6"/>
        <v>45.720251843681957</v>
      </c>
      <c r="N158">
        <v>45.608680929627134</v>
      </c>
      <c r="O158">
        <v>158</v>
      </c>
      <c r="X158">
        <v>158</v>
      </c>
      <c r="Y158">
        <f t="shared" si="7"/>
        <v>0.7</v>
      </c>
      <c r="AG158">
        <f t="shared" si="8"/>
        <v>0.52440051270804078</v>
      </c>
    </row>
    <row r="159" spans="1:33">
      <c r="A159">
        <f t="shared" ca="1" si="6"/>
        <v>41.925804832792423</v>
      </c>
      <c r="N159">
        <v>45.775182341516725</v>
      </c>
      <c r="O159">
        <v>159</v>
      </c>
      <c r="X159">
        <v>159</v>
      </c>
      <c r="Y159">
        <f t="shared" si="7"/>
        <v>0.70444444444444443</v>
      </c>
      <c r="AG159">
        <f t="shared" si="8"/>
        <v>0.53722658304229731</v>
      </c>
    </row>
    <row r="160" spans="1:33">
      <c r="A160">
        <f t="shared" ca="1" si="6"/>
        <v>38.272565234943663</v>
      </c>
      <c r="N160">
        <v>45.815450265023571</v>
      </c>
      <c r="O160">
        <v>160</v>
      </c>
      <c r="X160">
        <v>160</v>
      </c>
      <c r="Y160">
        <f t="shared" si="7"/>
        <v>0.7088888888888889</v>
      </c>
      <c r="AG160">
        <f t="shared" si="8"/>
        <v>0.55014164875357718</v>
      </c>
    </row>
    <row r="161" spans="1:33">
      <c r="A161">
        <f t="shared" ca="1" si="6"/>
        <v>45.343816426406157</v>
      </c>
      <c r="N161">
        <v>45.868936233361303</v>
      </c>
      <c r="O161">
        <v>161</v>
      </c>
      <c r="X161">
        <v>161</v>
      </c>
      <c r="Y161">
        <f t="shared" si="7"/>
        <v>0.71333333333333337</v>
      </c>
      <c r="AG161">
        <f t="shared" si="8"/>
        <v>0.56314913845531922</v>
      </c>
    </row>
    <row r="162" spans="1:33">
      <c r="A162">
        <f t="shared" ca="1" si="6"/>
        <v>48.757150976323928</v>
      </c>
      <c r="N162">
        <v>45.899436848810815</v>
      </c>
      <c r="O162">
        <v>162</v>
      </c>
      <c r="X162">
        <v>162</v>
      </c>
      <c r="Y162">
        <f t="shared" si="7"/>
        <v>0.71777777777777774</v>
      </c>
      <c r="AG162">
        <f t="shared" si="8"/>
        <v>0.57625261771744329</v>
      </c>
    </row>
    <row r="163" spans="1:33">
      <c r="A163">
        <f t="shared" ca="1" si="6"/>
        <v>47.260495415423009</v>
      </c>
      <c r="N163">
        <v>45.994036023061348</v>
      </c>
      <c r="O163">
        <v>163</v>
      </c>
      <c r="X163">
        <v>163</v>
      </c>
      <c r="Y163">
        <f t="shared" si="7"/>
        <v>0.72222222222222221</v>
      </c>
      <c r="AG163">
        <f t="shared" si="8"/>
        <v>0.58945579784977842</v>
      </c>
    </row>
    <row r="164" spans="1:33">
      <c r="A164">
        <f t="shared" ca="1" si="6"/>
        <v>40.005869370352457</v>
      </c>
      <c r="N164">
        <v>46.069207116139914</v>
      </c>
      <c r="O164">
        <v>164</v>
      </c>
      <c r="X164">
        <v>164</v>
      </c>
      <c r="Y164">
        <f t="shared" si="7"/>
        <v>0.72666666666666668</v>
      </c>
      <c r="AG164">
        <f t="shared" si="8"/>
        <v>0.60276254536305707</v>
      </c>
    </row>
    <row r="165" spans="1:33">
      <c r="A165">
        <f t="shared" ca="1" si="6"/>
        <v>45.513844419985844</v>
      </c>
      <c r="N165">
        <v>46.101989036098445</v>
      </c>
      <c r="O165">
        <v>165</v>
      </c>
      <c r="X165">
        <v>165</v>
      </c>
      <c r="Y165">
        <f t="shared" si="7"/>
        <v>0.73111111111111116</v>
      </c>
      <c r="AG165">
        <f t="shared" si="8"/>
        <v>0.61617689217309535</v>
      </c>
    </row>
    <row r="166" spans="1:33">
      <c r="A166">
        <f t="shared" ca="1" si="6"/>
        <v>42.565055461220467</v>
      </c>
      <c r="N166">
        <v>46.138043507388417</v>
      </c>
      <c r="O166">
        <v>166</v>
      </c>
      <c r="X166">
        <v>166</v>
      </c>
      <c r="Y166">
        <f t="shared" si="7"/>
        <v>0.73555555555555552</v>
      </c>
      <c r="AG166">
        <f t="shared" si="8"/>
        <v>0.6297030466212713</v>
      </c>
    </row>
    <row r="167" spans="1:33">
      <c r="A167">
        <f t="shared" ca="1" si="6"/>
        <v>36.155788007030615</v>
      </c>
      <c r="N167">
        <v>46.168247989310458</v>
      </c>
      <c r="O167">
        <v>167</v>
      </c>
      <c r="X167">
        <v>167</v>
      </c>
      <c r="Y167">
        <f t="shared" si="7"/>
        <v>0.74</v>
      </c>
      <c r="AG167">
        <f t="shared" si="8"/>
        <v>0.64334540539291696</v>
      </c>
    </row>
    <row r="168" spans="1:33">
      <c r="A168">
        <f t="shared" ca="1" si="6"/>
        <v>40.8915850610232</v>
      </c>
      <c r="N168">
        <v>46.180299989477717</v>
      </c>
      <c r="O168">
        <v>168</v>
      </c>
      <c r="X168">
        <v>168</v>
      </c>
      <c r="Y168">
        <f t="shared" si="7"/>
        <v>0.74444444444444446</v>
      </c>
      <c r="AG168">
        <f t="shared" si="8"/>
        <v>0.65710856642488891</v>
      </c>
    </row>
    <row r="169" spans="1:33">
      <c r="A169">
        <f t="shared" ca="1" si="6"/>
        <v>42.789066852278452</v>
      </c>
      <c r="N169">
        <v>46.247600548298898</v>
      </c>
      <c r="O169">
        <v>169</v>
      </c>
      <c r="X169">
        <v>169</v>
      </c>
      <c r="Y169">
        <f t="shared" si="7"/>
        <v>0.74888888888888894</v>
      </c>
      <c r="AG169">
        <f t="shared" si="8"/>
        <v>0.67099734290457214</v>
      </c>
    </row>
    <row r="170" spans="1:33">
      <c r="A170">
        <f t="shared" ca="1" si="6"/>
        <v>40.388380164709176</v>
      </c>
      <c r="N170">
        <v>46.252538053033497</v>
      </c>
      <c r="O170">
        <v>170</v>
      </c>
      <c r="X170">
        <v>170</v>
      </c>
      <c r="Y170">
        <f t="shared" si="7"/>
        <v>0.7533333333333333</v>
      </c>
      <c r="AG170">
        <f t="shared" si="8"/>
        <v>0.68501677847510223</v>
      </c>
    </row>
    <row r="171" spans="1:33">
      <c r="A171">
        <f t="shared" ca="1" si="6"/>
        <v>23.78103846995381</v>
      </c>
      <c r="N171">
        <v>46.268150152399897</v>
      </c>
      <c r="O171">
        <v>171</v>
      </c>
      <c r="X171">
        <v>171</v>
      </c>
      <c r="Y171">
        <f t="shared" si="7"/>
        <v>0.75777777777777777</v>
      </c>
      <c r="AG171">
        <f t="shared" si="8"/>
        <v>0.69917216377592772</v>
      </c>
    </row>
    <row r="172" spans="1:33">
      <c r="A172">
        <f t="shared" ca="1" si="6"/>
        <v>36.900235174449783</v>
      </c>
      <c r="N172">
        <v>46.302972001451252</v>
      </c>
      <c r="O172">
        <v>172</v>
      </c>
      <c r="X172">
        <v>172</v>
      </c>
      <c r="Y172">
        <f t="shared" si="7"/>
        <v>0.76222222222222225</v>
      </c>
      <c r="AG172">
        <f t="shared" si="8"/>
        <v>0.7134690544642347</v>
      </c>
    </row>
    <row r="173" spans="1:33">
      <c r="A173">
        <f t="shared" ca="1" si="6"/>
        <v>49.201516753971333</v>
      </c>
      <c r="N173">
        <v>46.393539115127048</v>
      </c>
      <c r="O173">
        <v>173</v>
      </c>
      <c r="X173">
        <v>173</v>
      </c>
      <c r="Y173">
        <f t="shared" si="7"/>
        <v>0.76666666666666672</v>
      </c>
      <c r="AG173">
        <f t="shared" si="8"/>
        <v>0.72791329088164458</v>
      </c>
    </row>
    <row r="174" spans="1:33">
      <c r="A174">
        <f t="shared" ca="1" si="6"/>
        <v>34.968250751463451</v>
      </c>
      <c r="N174">
        <v>46.447632857139077</v>
      </c>
      <c r="O174">
        <v>174</v>
      </c>
      <c r="X174">
        <v>174</v>
      </c>
      <c r="Y174">
        <f t="shared" si="7"/>
        <v>0.77111111111111108</v>
      </c>
      <c r="AG174">
        <f t="shared" si="8"/>
        <v>0.74251101955227694</v>
      </c>
    </row>
    <row r="175" spans="1:33">
      <c r="A175">
        <f t="shared" ca="1" si="6"/>
        <v>44.439338523733973</v>
      </c>
      <c r="N175">
        <v>46.514277055360267</v>
      </c>
      <c r="O175">
        <v>175</v>
      </c>
      <c r="X175">
        <v>175</v>
      </c>
      <c r="Y175">
        <f t="shared" si="7"/>
        <v>0.77555555555555555</v>
      </c>
      <c r="AG175">
        <f t="shared" si="8"/>
        <v>0.7572687167233757</v>
      </c>
    </row>
    <row r="176" spans="1:33">
      <c r="A176">
        <f t="shared" ca="1" si="6"/>
        <v>52.994579342305776</v>
      </c>
      <c r="N176">
        <v>46.534240999827475</v>
      </c>
      <c r="O176">
        <v>176</v>
      </c>
      <c r="X176">
        <v>176</v>
      </c>
      <c r="Y176">
        <f t="shared" si="7"/>
        <v>0.78</v>
      </c>
      <c r="AG176">
        <f t="shared" si="8"/>
        <v>0.77219321418868503</v>
      </c>
    </row>
    <row r="177" spans="1:33">
      <c r="A177">
        <f t="shared" ca="1" si="6"/>
        <v>34.437259695362016</v>
      </c>
      <c r="N177">
        <v>46.553514059676459</v>
      </c>
      <c r="O177">
        <v>177</v>
      </c>
      <c r="X177">
        <v>177</v>
      </c>
      <c r="Y177">
        <f t="shared" si="7"/>
        <v>0.7844444444444445</v>
      </c>
      <c r="AG177">
        <f t="shared" si="8"/>
        <v>0.78729172766847522</v>
      </c>
    </row>
    <row r="178" spans="1:33">
      <c r="A178">
        <f t="shared" ca="1" si="6"/>
        <v>42.651110030509756</v>
      </c>
      <c r="N178">
        <v>46.592044595797489</v>
      </c>
      <c r="O178">
        <v>178</v>
      </c>
      <c r="X178">
        <v>178</v>
      </c>
      <c r="Y178">
        <f t="shared" si="7"/>
        <v>0.78888888888888886</v>
      </c>
      <c r="AG178">
        <f t="shared" si="8"/>
        <v>0.80257188805930968</v>
      </c>
    </row>
    <row r="179" spans="1:33">
      <c r="A179">
        <f t="shared" ca="1" si="6"/>
        <v>49.254287310953593</v>
      </c>
      <c r="N179">
        <v>46.727682185780843</v>
      </c>
      <c r="O179">
        <v>179</v>
      </c>
      <c r="X179">
        <v>179</v>
      </c>
      <c r="Y179">
        <f t="shared" si="7"/>
        <v>0.79333333333333333</v>
      </c>
      <c r="AG179">
        <f t="shared" si="8"/>
        <v>0.81804177591245442</v>
      </c>
    </row>
    <row r="180" spans="1:33">
      <c r="A180">
        <f t="shared" ca="1" si="6"/>
        <v>36.843443267024298</v>
      </c>
      <c r="N180">
        <v>46.815253734679409</v>
      </c>
      <c r="O180">
        <v>180</v>
      </c>
      <c r="X180">
        <v>180</v>
      </c>
      <c r="Y180">
        <f t="shared" si="7"/>
        <v>0.79777777777777781</v>
      </c>
      <c r="AG180">
        <f t="shared" si="8"/>
        <v>0.83370995955343641</v>
      </c>
    </row>
    <row r="181" spans="1:33">
      <c r="A181">
        <f t="shared" ca="1" si="6"/>
        <v>45.047888956355656</v>
      </c>
      <c r="N181">
        <v>46.822602637258996</v>
      </c>
      <c r="O181">
        <v>181</v>
      </c>
      <c r="X181">
        <v>181</v>
      </c>
      <c r="Y181">
        <f t="shared" si="7"/>
        <v>0.80222222222222217</v>
      </c>
      <c r="AG181">
        <f t="shared" si="8"/>
        <v>0.849585537318297</v>
      </c>
    </row>
    <row r="182" spans="1:33">
      <c r="A182">
        <f t="shared" ca="1" si="6"/>
        <v>42.338221317170756</v>
      </c>
      <c r="N182">
        <v>46.891379510847329</v>
      </c>
      <c r="O182">
        <v>182</v>
      </c>
      <c r="X182">
        <v>182</v>
      </c>
      <c r="Y182">
        <f t="shared" si="7"/>
        <v>0.80666666666666664</v>
      </c>
      <c r="AG182">
        <f t="shared" si="8"/>
        <v>0.86567818445637668</v>
      </c>
    </row>
    <row r="183" spans="1:33">
      <c r="A183">
        <f t="shared" ca="1" si="6"/>
        <v>47.953822842461165</v>
      </c>
      <c r="N183">
        <v>47.225259416152788</v>
      </c>
      <c r="O183">
        <v>183</v>
      </c>
      <c r="X183">
        <v>183</v>
      </c>
      <c r="Y183">
        <f t="shared" si="7"/>
        <v>0.81111111111111112</v>
      </c>
      <c r="AG183">
        <f t="shared" si="8"/>
        <v>0.8819982053373715</v>
      </c>
    </row>
    <row r="184" spans="1:33">
      <c r="A184">
        <f t="shared" ca="1" si="6"/>
        <v>50.572971960626433</v>
      </c>
      <c r="N184">
        <v>47.440631201643029</v>
      </c>
      <c r="O184">
        <v>184</v>
      </c>
      <c r="X184">
        <v>184</v>
      </c>
      <c r="Y184">
        <f t="shared" si="7"/>
        <v>0.81555555555555559</v>
      </c>
      <c r="AG184">
        <f t="shared" si="8"/>
        <v>0.89855659170485058</v>
      </c>
    </row>
    <row r="185" spans="1:33">
      <c r="A185">
        <f t="shared" ca="1" si="6"/>
        <v>49.216469984540794</v>
      </c>
      <c r="N185">
        <v>47.523714703720323</v>
      </c>
      <c r="O185">
        <v>185</v>
      </c>
      <c r="X185">
        <v>185</v>
      </c>
      <c r="Y185">
        <f t="shared" si="7"/>
        <v>0.82</v>
      </c>
      <c r="AG185">
        <f t="shared" si="8"/>
        <v>0.91536508784281256</v>
      </c>
    </row>
    <row r="186" spans="1:33">
      <c r="A186">
        <f t="shared" ca="1" si="6"/>
        <v>46.087323820920517</v>
      </c>
      <c r="N186">
        <v>47.534110184418168</v>
      </c>
      <c r="O186">
        <v>186</v>
      </c>
      <c r="X186">
        <v>186</v>
      </c>
      <c r="Y186">
        <f t="shared" si="7"/>
        <v>0.82444444444444442</v>
      </c>
      <c r="AG186">
        <f t="shared" si="8"/>
        <v>0.93243626367097909</v>
      </c>
    </row>
    <row r="187" spans="1:33">
      <c r="A187">
        <f t="shared" ca="1" si="6"/>
        <v>32.330560573891319</v>
      </c>
      <c r="N187">
        <v>47.613066953351215</v>
      </c>
      <c r="O187">
        <v>187</v>
      </c>
      <c r="X187">
        <v>187</v>
      </c>
      <c r="Y187">
        <f t="shared" si="7"/>
        <v>0.8288888888888889</v>
      </c>
      <c r="AG187">
        <f t="shared" si="8"/>
        <v>0.9497835969634415</v>
      </c>
    </row>
    <row r="188" spans="1:33">
      <c r="A188">
        <f t="shared" ca="1" si="6"/>
        <v>26.051772311494826</v>
      </c>
      <c r="N188">
        <v>47.977048914223289</v>
      </c>
      <c r="O188">
        <v>188</v>
      </c>
      <c r="X188">
        <v>188</v>
      </c>
      <c r="Y188">
        <f t="shared" si="7"/>
        <v>0.83333333333333337</v>
      </c>
      <c r="AG188">
        <f t="shared" si="8"/>
        <v>0.96742156610170071</v>
      </c>
    </row>
    <row r="189" spans="1:33">
      <c r="A189">
        <f t="shared" ca="1" si="6"/>
        <v>38.848527689064994</v>
      </c>
      <c r="N189">
        <v>48.123086076420833</v>
      </c>
      <c r="O189">
        <v>189</v>
      </c>
      <c r="X189">
        <v>189</v>
      </c>
      <c r="Y189">
        <f t="shared" si="7"/>
        <v>0.83777777777777773</v>
      </c>
      <c r="AG189">
        <f t="shared" si="8"/>
        <v>0.98536575503525259</v>
      </c>
    </row>
    <row r="190" spans="1:33">
      <c r="A190">
        <f t="shared" ca="1" si="6"/>
        <v>53.688999565661511</v>
      </c>
      <c r="N190">
        <v>48.291133314331546</v>
      </c>
      <c r="O190">
        <v>190</v>
      </c>
      <c r="X190">
        <v>190</v>
      </c>
      <c r="Y190">
        <f t="shared" si="7"/>
        <v>0.84222222222222221</v>
      </c>
      <c r="AG190">
        <f t="shared" si="8"/>
        <v>1.0036329724426831</v>
      </c>
    </row>
    <row r="191" spans="1:33">
      <c r="A191">
        <f t="shared" ca="1" si="6"/>
        <v>48.920700986652456</v>
      </c>
      <c r="N191">
        <v>48.341986150522452</v>
      </c>
      <c r="O191">
        <v>191</v>
      </c>
      <c r="X191">
        <v>191</v>
      </c>
      <c r="Y191">
        <f t="shared" si="7"/>
        <v>0.84666666666666668</v>
      </c>
      <c r="AG191">
        <f t="shared" si="8"/>
        <v>1.0222413874778939</v>
      </c>
    </row>
    <row r="192" spans="1:33">
      <c r="A192">
        <f t="shared" ca="1" si="6"/>
        <v>49.669329608752598</v>
      </c>
      <c r="N192">
        <v>48.40860400861748</v>
      </c>
      <c r="O192">
        <v>192</v>
      </c>
      <c r="X192">
        <v>192</v>
      </c>
      <c r="Y192">
        <f t="shared" si="7"/>
        <v>0.85111111111111115</v>
      </c>
      <c r="AG192">
        <f t="shared" si="8"/>
        <v>1.0412106849685272</v>
      </c>
    </row>
    <row r="193" spans="1:33">
      <c r="A193">
        <f t="shared" ca="1" si="6"/>
        <v>39.746286136267862</v>
      </c>
      <c r="N193">
        <v>48.444260726318078</v>
      </c>
      <c r="O193">
        <v>193</v>
      </c>
      <c r="X193">
        <v>193</v>
      </c>
      <c r="Y193">
        <f t="shared" si="7"/>
        <v>0.85555555555555551</v>
      </c>
      <c r="AG193">
        <f t="shared" si="8"/>
        <v>1.0605622435314257</v>
      </c>
    </row>
    <row r="194" spans="1:33">
      <c r="A194">
        <f t="shared" ref="A194:A225" ca="1" si="9">_xlfn.NORM.INV(RAND(),42,7)</f>
        <v>38.689032367374644</v>
      </c>
      <c r="N194">
        <v>48.57002320392975</v>
      </c>
      <c r="O194">
        <v>194</v>
      </c>
      <c r="X194">
        <v>194</v>
      </c>
      <c r="Y194">
        <f t="shared" ref="Y194:Y225" si="10">(X194-0.5)/225</f>
        <v>0.86</v>
      </c>
      <c r="AG194">
        <f t="shared" ref="AG194:AG225" si="11">_xlfn.NORM.S.INV(Y194)</f>
        <v>1.0803193408149565</v>
      </c>
    </row>
    <row r="195" spans="1:33">
      <c r="A195">
        <f t="shared" ca="1" si="9"/>
        <v>44.639643596664627</v>
      </c>
      <c r="N195">
        <v>48.613967308072795</v>
      </c>
      <c r="O195">
        <v>195</v>
      </c>
      <c r="X195">
        <v>195</v>
      </c>
      <c r="Y195">
        <f t="shared" si="10"/>
        <v>0.86444444444444446</v>
      </c>
      <c r="AG195">
        <f t="shared" si="11"/>
        <v>1.1005073910122762</v>
      </c>
    </row>
    <row r="196" spans="1:33">
      <c r="A196">
        <f t="shared" ca="1" si="9"/>
        <v>52.086307868755362</v>
      </c>
      <c r="N196">
        <v>48.667770226796939</v>
      </c>
      <c r="O196">
        <v>196</v>
      </c>
      <c r="X196">
        <v>196</v>
      </c>
      <c r="Y196">
        <f t="shared" si="10"/>
        <v>0.86888888888888893</v>
      </c>
      <c r="AG196">
        <f t="shared" si="11"/>
        <v>1.1211542209697101</v>
      </c>
    </row>
    <row r="197" spans="1:33">
      <c r="A197">
        <f t="shared" ca="1" si="9"/>
        <v>41.606856222756548</v>
      </c>
      <c r="N197">
        <v>48.688587715229232</v>
      </c>
      <c r="O197">
        <v>197</v>
      </c>
      <c r="X197">
        <v>197</v>
      </c>
      <c r="Y197">
        <f t="shared" si="10"/>
        <v>0.87333333333333329</v>
      </c>
      <c r="AG197">
        <f t="shared" si="11"/>
        <v>1.1422903927149712</v>
      </c>
    </row>
    <row r="198" spans="1:33">
      <c r="A198">
        <f t="shared" ca="1" si="9"/>
        <v>36.521865826419678</v>
      </c>
      <c r="N198">
        <v>48.748319018343736</v>
      </c>
      <c r="O198">
        <v>198</v>
      </c>
      <c r="X198">
        <v>198</v>
      </c>
      <c r="Y198">
        <f t="shared" si="10"/>
        <v>0.87777777777777777</v>
      </c>
      <c r="AG198">
        <f t="shared" si="11"/>
        <v>1.163949582153265</v>
      </c>
    </row>
    <row r="199" spans="1:33">
      <c r="A199">
        <f t="shared" ca="1" si="9"/>
        <v>43.779490831116455</v>
      </c>
      <c r="N199">
        <v>48.873024447023667</v>
      </c>
      <c r="O199">
        <v>199</v>
      </c>
      <c r="X199">
        <v>199</v>
      </c>
      <c r="Y199">
        <f t="shared" si="10"/>
        <v>0.88222222222222224</v>
      </c>
      <c r="AG199">
        <f t="shared" si="11"/>
        <v>1.1861690261641922</v>
      </c>
    </row>
    <row r="200" spans="1:33">
      <c r="A200">
        <f t="shared" ca="1" si="9"/>
        <v>35.73463741396565</v>
      </c>
      <c r="N200">
        <v>48.974583147683745</v>
      </c>
      <c r="O200">
        <v>200</v>
      </c>
      <c r="X200">
        <v>200</v>
      </c>
      <c r="Y200">
        <f t="shared" si="10"/>
        <v>0.88666666666666671</v>
      </c>
      <c r="AG200">
        <f t="shared" si="11"/>
        <v>1.2089900535709222</v>
      </c>
    </row>
    <row r="201" spans="1:33">
      <c r="A201">
        <f t="shared" ca="1" si="9"/>
        <v>23.08977083219423</v>
      </c>
      <c r="N201">
        <v>49.231792665855906</v>
      </c>
      <c r="O201">
        <v>201</v>
      </c>
      <c r="X201">
        <v>201</v>
      </c>
      <c r="Y201">
        <f t="shared" si="10"/>
        <v>0.89111111111111108</v>
      </c>
      <c r="AG201">
        <f t="shared" si="11"/>
        <v>1.2324587197131787</v>
      </c>
    </row>
    <row r="202" spans="1:33">
      <c r="A202">
        <f t="shared" ca="1" si="9"/>
        <v>51.610769094934504</v>
      </c>
      <c r="N202">
        <v>49.84196145283974</v>
      </c>
      <c r="O202">
        <v>202</v>
      </c>
      <c r="X202">
        <v>202</v>
      </c>
      <c r="Y202">
        <f t="shared" si="10"/>
        <v>0.89555555555555555</v>
      </c>
      <c r="AG202">
        <f t="shared" si="11"/>
        <v>1.2566265700156711</v>
      </c>
    </row>
    <row r="203" spans="1:33">
      <c r="A203">
        <f t="shared" ca="1" si="9"/>
        <v>48.110054903648766</v>
      </c>
      <c r="N203">
        <v>49.941286778113422</v>
      </c>
      <c r="O203">
        <v>203</v>
      </c>
      <c r="X203">
        <v>203</v>
      </c>
      <c r="Y203">
        <f t="shared" si="10"/>
        <v>0.9</v>
      </c>
      <c r="AG203">
        <f t="shared" si="11"/>
        <v>1.2815515655446006</v>
      </c>
    </row>
    <row r="204" spans="1:33">
      <c r="A204">
        <f t="shared" ca="1" si="9"/>
        <v>50.323137850717785</v>
      </c>
      <c r="N204">
        <v>49.982890070120845</v>
      </c>
      <c r="O204">
        <v>204</v>
      </c>
      <c r="X204">
        <v>204</v>
      </c>
      <c r="Y204">
        <f t="shared" si="10"/>
        <v>0.9044444444444445</v>
      </c>
      <c r="AG204">
        <f t="shared" si="11"/>
        <v>1.3072992138714419</v>
      </c>
    </row>
    <row r="205" spans="1:33">
      <c r="A205">
        <f t="shared" ca="1" si="9"/>
        <v>49.651363672126664</v>
      </c>
      <c r="N205">
        <v>50.025411912858203</v>
      </c>
      <c r="O205">
        <v>205</v>
      </c>
      <c r="X205">
        <v>205</v>
      </c>
      <c r="Y205">
        <f t="shared" si="10"/>
        <v>0.90888888888888886</v>
      </c>
      <c r="AG205">
        <f t="shared" si="11"/>
        <v>1.3339439627690663</v>
      </c>
    </row>
    <row r="206" spans="1:33">
      <c r="A206">
        <f t="shared" ca="1" si="9"/>
        <v>43.1648867981148</v>
      </c>
      <c r="N206">
        <v>50.044756645440714</v>
      </c>
      <c r="O206">
        <v>206</v>
      </c>
      <c r="X206">
        <v>206</v>
      </c>
      <c r="Y206">
        <f t="shared" si="10"/>
        <v>0.91333333333333333</v>
      </c>
      <c r="AG206">
        <f t="shared" si="11"/>
        <v>1.3615709340755839</v>
      </c>
    </row>
    <row r="207" spans="1:33">
      <c r="A207">
        <f t="shared" ca="1" si="9"/>
        <v>28.370443940886592</v>
      </c>
      <c r="N207">
        <v>50.056509759803106</v>
      </c>
      <c r="O207">
        <v>207</v>
      </c>
      <c r="X207">
        <v>207</v>
      </c>
      <c r="Y207">
        <f t="shared" si="10"/>
        <v>0.9177777777777778</v>
      </c>
      <c r="AG207">
        <f t="shared" si="11"/>
        <v>1.3902781030993905</v>
      </c>
    </row>
    <row r="208" spans="1:33">
      <c r="A208">
        <f t="shared" ca="1" si="9"/>
        <v>54.656225124977126</v>
      </c>
      <c r="N208">
        <v>50.065270339042385</v>
      </c>
      <c r="O208">
        <v>208</v>
      </c>
      <c r="X208">
        <v>208</v>
      </c>
      <c r="Y208">
        <f t="shared" si="10"/>
        <v>0.92222222222222228</v>
      </c>
      <c r="AG208">
        <f t="shared" si="11"/>
        <v>1.4201790692709682</v>
      </c>
    </row>
    <row r="209" spans="1:33">
      <c r="A209">
        <f t="shared" ca="1" si="9"/>
        <v>36.875188705807943</v>
      </c>
      <c r="N209">
        <v>50.298200963146165</v>
      </c>
      <c r="O209">
        <v>209</v>
      </c>
      <c r="X209">
        <v>209</v>
      </c>
      <c r="Y209">
        <f t="shared" si="10"/>
        <v>0.92666666666666664</v>
      </c>
      <c r="AG209">
        <f t="shared" si="11"/>
        <v>1.4514066228072922</v>
      </c>
    </row>
    <row r="210" spans="1:33">
      <c r="A210">
        <f t="shared" ca="1" si="9"/>
        <v>35.130267339215898</v>
      </c>
      <c r="N210">
        <v>50.776817816275511</v>
      </c>
      <c r="O210">
        <v>210</v>
      </c>
      <c r="X210">
        <v>210</v>
      </c>
      <c r="Y210">
        <f t="shared" si="10"/>
        <v>0.93111111111111111</v>
      </c>
      <c r="AG210">
        <f t="shared" si="11"/>
        <v>1.4841174003594808</v>
      </c>
    </row>
    <row r="211" spans="1:33">
      <c r="A211">
        <f t="shared" ca="1" si="9"/>
        <v>38.601313432716644</v>
      </c>
      <c r="N211">
        <v>51.00588901523647</v>
      </c>
      <c r="O211">
        <v>211</v>
      </c>
      <c r="X211">
        <v>211</v>
      </c>
      <c r="Y211">
        <f t="shared" si="10"/>
        <v>0.93555555555555558</v>
      </c>
      <c r="AG211">
        <f t="shared" si="11"/>
        <v>1.5184980572589328</v>
      </c>
    </row>
    <row r="212" spans="1:33">
      <c r="A212">
        <f t="shared" ca="1" si="9"/>
        <v>35.287113440130561</v>
      </c>
      <c r="N212">
        <v>51.299829260362785</v>
      </c>
      <c r="O212">
        <v>212</v>
      </c>
      <c r="X212">
        <v>212</v>
      </c>
      <c r="Y212">
        <f t="shared" si="10"/>
        <v>0.94</v>
      </c>
      <c r="AG212">
        <f t="shared" si="11"/>
        <v>1.5547735945968528</v>
      </c>
    </row>
    <row r="213" spans="1:33">
      <c r="A213">
        <f t="shared" ca="1" si="9"/>
        <v>44.305632418970418</v>
      </c>
      <c r="N213">
        <v>51.63356042956552</v>
      </c>
      <c r="O213">
        <v>213</v>
      </c>
      <c r="X213">
        <v>213</v>
      </c>
      <c r="Y213">
        <f t="shared" si="10"/>
        <v>0.94444444444444442</v>
      </c>
      <c r="AG213">
        <f t="shared" si="11"/>
        <v>1.59321881802305</v>
      </c>
    </row>
    <row r="214" spans="1:33">
      <c r="A214">
        <f t="shared" ca="1" si="9"/>
        <v>46.885680216408566</v>
      </c>
      <c r="N214">
        <v>51.679293417465956</v>
      </c>
      <c r="O214">
        <v>214</v>
      </c>
      <c r="X214">
        <v>214</v>
      </c>
      <c r="Y214">
        <f t="shared" si="10"/>
        <v>0.94888888888888889</v>
      </c>
      <c r="AG214">
        <f t="shared" si="11"/>
        <v>1.6341744669080696</v>
      </c>
    </row>
    <row r="215" spans="1:33">
      <c r="A215">
        <f t="shared" ca="1" si="9"/>
        <v>54.826606586177348</v>
      </c>
      <c r="N215">
        <v>51.903577478874169</v>
      </c>
      <c r="O215">
        <v>215</v>
      </c>
      <c r="X215">
        <v>215</v>
      </c>
      <c r="Y215">
        <f t="shared" si="10"/>
        <v>0.95333333333333337</v>
      </c>
      <c r="AG215">
        <f t="shared" si="11"/>
        <v>1.6780705182209088</v>
      </c>
    </row>
    <row r="216" spans="1:33">
      <c r="A216">
        <f t="shared" ca="1" si="9"/>
        <v>45.627304478765147</v>
      </c>
      <c r="N216">
        <v>51.921305635011016</v>
      </c>
      <c r="O216">
        <v>216</v>
      </c>
      <c r="X216">
        <v>216</v>
      </c>
      <c r="Y216">
        <f t="shared" si="10"/>
        <v>0.95777777777777773</v>
      </c>
      <c r="AG216">
        <f t="shared" si="11"/>
        <v>1.725460899561607</v>
      </c>
    </row>
    <row r="217" spans="1:33">
      <c r="A217">
        <f t="shared" ca="1" si="9"/>
        <v>40.683872034075499</v>
      </c>
      <c r="N217">
        <v>52.00845005139211</v>
      </c>
      <c r="O217">
        <v>217</v>
      </c>
      <c r="X217">
        <v>217</v>
      </c>
      <c r="Y217">
        <f t="shared" si="10"/>
        <v>0.9622222222222222</v>
      </c>
      <c r="AG217">
        <f t="shared" si="11"/>
        <v>1.7770770987779749</v>
      </c>
    </row>
    <row r="218" spans="1:33">
      <c r="A218">
        <f t="shared" ca="1" si="9"/>
        <v>48.078464099529477</v>
      </c>
      <c r="N218">
        <v>52.716657175367104</v>
      </c>
      <c r="O218">
        <v>218</v>
      </c>
      <c r="X218">
        <v>218</v>
      </c>
      <c r="Y218">
        <f t="shared" si="10"/>
        <v>0.96666666666666667</v>
      </c>
      <c r="AG218">
        <f t="shared" si="11"/>
        <v>1.8339146358159142</v>
      </c>
    </row>
    <row r="219" spans="1:33">
      <c r="A219">
        <f t="shared" ca="1" si="9"/>
        <v>32.183753699361603</v>
      </c>
      <c r="N219">
        <v>52.807827389186322</v>
      </c>
      <c r="O219">
        <v>219</v>
      </c>
      <c r="X219">
        <v>219</v>
      </c>
      <c r="Y219">
        <f t="shared" si="10"/>
        <v>0.97111111111111115</v>
      </c>
      <c r="AG219">
        <f t="shared" si="11"/>
        <v>1.8973801936193586</v>
      </c>
    </row>
    <row r="220" spans="1:33">
      <c r="A220">
        <f t="shared" ca="1" si="9"/>
        <v>41.375849434646177</v>
      </c>
      <c r="N220">
        <v>53.216721997884051</v>
      </c>
      <c r="O220">
        <v>220</v>
      </c>
      <c r="X220">
        <v>220</v>
      </c>
      <c r="Y220">
        <f t="shared" si="10"/>
        <v>0.97555555555555551</v>
      </c>
      <c r="AG220">
        <f t="shared" si="11"/>
        <v>1.9695593972966896</v>
      </c>
    </row>
    <row r="221" spans="1:33">
      <c r="A221">
        <f t="shared" ca="1" si="9"/>
        <v>38.044394650178575</v>
      </c>
      <c r="N221">
        <v>53.769356396012761</v>
      </c>
      <c r="O221">
        <v>221</v>
      </c>
      <c r="X221">
        <v>221</v>
      </c>
      <c r="Y221">
        <f t="shared" si="10"/>
        <v>0.98</v>
      </c>
      <c r="AG221">
        <f t="shared" si="11"/>
        <v>2.0537489106318221</v>
      </c>
    </row>
    <row r="222" spans="1:33">
      <c r="A222">
        <f t="shared" ca="1" si="9"/>
        <v>38.241398501118326</v>
      </c>
      <c r="N222">
        <v>55.17377728257614</v>
      </c>
      <c r="O222">
        <v>222</v>
      </c>
      <c r="X222">
        <v>222</v>
      </c>
      <c r="Y222">
        <f t="shared" si="10"/>
        <v>0.98444444444444446</v>
      </c>
      <c r="AG222">
        <f t="shared" si="11"/>
        <v>2.1556486441957894</v>
      </c>
    </row>
    <row r="223" spans="1:33">
      <c r="A223">
        <f t="shared" ca="1" si="9"/>
        <v>46.949609451429318</v>
      </c>
      <c r="N223">
        <v>55.586187049777166</v>
      </c>
      <c r="O223">
        <v>223</v>
      </c>
      <c r="X223">
        <v>223</v>
      </c>
      <c r="Y223">
        <f t="shared" si="10"/>
        <v>0.98888888888888893</v>
      </c>
      <c r="AG223">
        <f t="shared" si="11"/>
        <v>2.2865479513109825</v>
      </c>
    </row>
    <row r="224" spans="1:33">
      <c r="A224">
        <f t="shared" ca="1" si="9"/>
        <v>47.100532425652695</v>
      </c>
      <c r="N224">
        <v>59.099657001853544</v>
      </c>
      <c r="O224">
        <v>224</v>
      </c>
      <c r="X224">
        <v>224</v>
      </c>
      <c r="Y224">
        <f t="shared" si="10"/>
        <v>0.99333333333333329</v>
      </c>
      <c r="AG224">
        <f t="shared" si="11"/>
        <v>2.4747396492194813</v>
      </c>
    </row>
    <row r="225" spans="1:33">
      <c r="A225">
        <f t="shared" ca="1" si="9"/>
        <v>40.721096394561151</v>
      </c>
      <c r="N225">
        <v>62.296666863056103</v>
      </c>
      <c r="O225">
        <v>225</v>
      </c>
      <c r="X225">
        <v>225</v>
      </c>
      <c r="Y225">
        <f t="shared" si="10"/>
        <v>0.99777777777777776</v>
      </c>
      <c r="AG225">
        <f t="shared" si="11"/>
        <v>2.8447632422993725</v>
      </c>
    </row>
  </sheetData>
  <sortState ref="N1:N225">
    <sortCondition ref="N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zoomScale="190" zoomScaleNormal="190" workbookViewId="0">
      <selection activeCell="E4" sqref="E4"/>
    </sheetView>
  </sheetViews>
  <sheetFormatPr defaultRowHeight="14.4"/>
  <sheetData>
    <row r="1" spans="1:4">
      <c r="A1" t="s">
        <v>42</v>
      </c>
      <c r="B1">
        <v>2</v>
      </c>
      <c r="C1">
        <v>2</v>
      </c>
      <c r="D1">
        <v>0.9</v>
      </c>
    </row>
    <row r="2" spans="1:4">
      <c r="A2" t="s">
        <v>43</v>
      </c>
      <c r="B2">
        <v>1.5</v>
      </c>
      <c r="C2">
        <v>3</v>
      </c>
      <c r="D2">
        <v>6</v>
      </c>
    </row>
    <row r="3" spans="1:4">
      <c r="A3" t="s">
        <v>37</v>
      </c>
    </row>
    <row r="4" spans="1:4">
      <c r="A4">
        <v>1E-4</v>
      </c>
      <c r="B4">
        <f>_xlfn.GAMMA.DIST($A4,B$1,B$2,FALSE)</f>
        <v>4.4441481580244694E-5</v>
      </c>
      <c r="C4">
        <f>_xlfn.GAMMA.DIST($A4,C$1,C$2,FALSE)</f>
        <v>1.1110740746913503E-5</v>
      </c>
      <c r="D4">
        <f>_xlfn.GAMMA.DIST($A4,D$1,D$2,FALSE)</f>
        <v>0.4686296920924154</v>
      </c>
    </row>
    <row r="5" spans="1:4">
      <c r="A5">
        <v>0.05</v>
      </c>
      <c r="B5">
        <f t="shared" ref="B5:D68" si="0">_xlfn.GAMMA.DIST($A5,B$1,B$2,FALSE)</f>
        <v>2.1493691121822346E-2</v>
      </c>
      <c r="C5">
        <f t="shared" si="0"/>
        <v>5.4637302990089886E-3</v>
      </c>
      <c r="D5">
        <f t="shared" si="0"/>
        <v>0.24964387716357661</v>
      </c>
    </row>
    <row r="6" spans="1:4">
      <c r="A6">
        <v>0.1</v>
      </c>
      <c r="B6">
        <f t="shared" si="0"/>
        <v>4.1578088223627456E-2</v>
      </c>
      <c r="C6">
        <f t="shared" si="0"/>
        <v>1.0746845560911173E-2</v>
      </c>
      <c r="D6">
        <f t="shared" si="0"/>
        <v>0.2309929890376588</v>
      </c>
    </row>
    <row r="7" spans="1:4">
      <c r="A7">
        <v>0.15</v>
      </c>
      <c r="B7">
        <f t="shared" si="0"/>
        <v>6.032249453573061E-2</v>
      </c>
      <c r="C7">
        <f t="shared" si="0"/>
        <v>1.5853823741678558E-2</v>
      </c>
      <c r="D7">
        <f t="shared" si="0"/>
        <v>0.21997359478199469</v>
      </c>
    </row>
    <row r="8" spans="1:4">
      <c r="A8">
        <v>0.2</v>
      </c>
      <c r="B8">
        <f t="shared" si="0"/>
        <v>7.7793183914928676E-2</v>
      </c>
      <c r="C8">
        <f t="shared" si="0"/>
        <v>2.0789044111813728E-2</v>
      </c>
      <c r="D8">
        <f t="shared" si="0"/>
        <v>0.21196177988384779</v>
      </c>
    </row>
    <row r="9" spans="1:4">
      <c r="A9">
        <v>0.25</v>
      </c>
      <c r="B9">
        <f t="shared" si="0"/>
        <v>9.4053524987846013E-2</v>
      </c>
      <c r="C9">
        <f t="shared" si="0"/>
        <v>2.5556789295258977E-2</v>
      </c>
      <c r="D9">
        <f t="shared" si="0"/>
        <v>0.20556417789804851</v>
      </c>
    </row>
    <row r="10" spans="1:4">
      <c r="A10">
        <v>0.3</v>
      </c>
      <c r="B10">
        <f t="shared" si="0"/>
        <v>0.10916410041039755</v>
      </c>
      <c r="C10">
        <f t="shared" si="0"/>
        <v>3.0161247267865305E-2</v>
      </c>
      <c r="D10">
        <f t="shared" si="0"/>
        <v>0.20017516282562209</v>
      </c>
    </row>
    <row r="11" spans="1:4">
      <c r="A11">
        <v>0.35</v>
      </c>
      <c r="B11">
        <f t="shared" si="0"/>
        <v>0.12318282143016598</v>
      </c>
      <c r="C11">
        <f t="shared" si="0"/>
        <v>3.4606513316200925E-2</v>
      </c>
      <c r="D11">
        <f t="shared" si="0"/>
        <v>0.19547732656669808</v>
      </c>
    </row>
    <row r="12" spans="1:4">
      <c r="A12">
        <v>0.4</v>
      </c>
      <c r="B12">
        <f t="shared" si="0"/>
        <v>0.13616503793149309</v>
      </c>
      <c r="C12">
        <f t="shared" si="0"/>
        <v>3.8896591957464338E-2</v>
      </c>
      <c r="D12">
        <f t="shared" si="0"/>
        <v>0.19128374918457944</v>
      </c>
    </row>
    <row r="13" spans="1:4">
      <c r="A13">
        <v>0.45</v>
      </c>
      <c r="B13">
        <f t="shared" si="0"/>
        <v>0.1481636441363435</v>
      </c>
      <c r="C13">
        <f t="shared" si="0"/>
        <v>4.3035398821252881E-2</v>
      </c>
      <c r="D13">
        <f t="shared" si="0"/>
        <v>0.18747514686356104</v>
      </c>
    </row>
    <row r="14" spans="1:4">
      <c r="A14">
        <v>0.5</v>
      </c>
      <c r="B14">
        <f t="shared" si="0"/>
        <v>0.1592291801275087</v>
      </c>
      <c r="C14">
        <f t="shared" si="0"/>
        <v>4.7026762493923006E-2</v>
      </c>
      <c r="D14">
        <f t="shared" si="0"/>
        <v>0.1839707728277874</v>
      </c>
    </row>
    <row r="15" spans="1:4">
      <c r="A15">
        <v>0.55000000000000004</v>
      </c>
      <c r="B15">
        <f t="shared" si="0"/>
        <v>0.16940992935446347</v>
      </c>
      <c r="C15">
        <f t="shared" si="0"/>
        <v>5.087442632626462E-2</v>
      </c>
      <c r="D15">
        <f t="shared" si="0"/>
        <v>0.18071343604193843</v>
      </c>
    </row>
    <row r="16" spans="1:4">
      <c r="A16">
        <v>0.6</v>
      </c>
      <c r="B16">
        <f t="shared" si="0"/>
        <v>0.17875201227617046</v>
      </c>
      <c r="C16">
        <f t="shared" si="0"/>
        <v>5.4582050205198775E-2</v>
      </c>
      <c r="D16">
        <f t="shared" si="0"/>
        <v>0.17766114910454348</v>
      </c>
    </row>
    <row r="17" spans="1:4">
      <c r="A17">
        <v>0.65</v>
      </c>
      <c r="B17">
        <f t="shared" si="0"/>
        <v>0.18729947628932503</v>
      </c>
      <c r="C17">
        <f t="shared" si="0"/>
        <v>5.8153212290193976E-2</v>
      </c>
      <c r="D17">
        <f t="shared" si="0"/>
        <v>0.17478217340607433</v>
      </c>
    </row>
    <row r="18" spans="1:4">
      <c r="A18">
        <v>0.7</v>
      </c>
      <c r="B18">
        <f t="shared" si="0"/>
        <v>0.19509438208495078</v>
      </c>
      <c r="C18">
        <f t="shared" si="0"/>
        <v>6.1591410715082992E-2</v>
      </c>
      <c r="D18">
        <f t="shared" si="0"/>
        <v>0.1720519291086845</v>
      </c>
    </row>
    <row r="19" spans="1:4">
      <c r="A19">
        <v>0.75</v>
      </c>
      <c r="B19">
        <f t="shared" si="0"/>
        <v>0.20217688657087779</v>
      </c>
      <c r="C19">
        <f t="shared" si="0"/>
        <v>6.4900065255950407E-2</v>
      </c>
      <c r="D19">
        <f t="shared" si="0"/>
        <v>0.16945098724132671</v>
      </c>
    </row>
    <row r="20" spans="1:4">
      <c r="A20">
        <v>0.8</v>
      </c>
      <c r="B20">
        <f t="shared" si="0"/>
        <v>0.20858532249245568</v>
      </c>
      <c r="C20">
        <f t="shared" si="0"/>
        <v>6.8082518965746547E-2</v>
      </c>
      <c r="D20">
        <f t="shared" si="0"/>
        <v>0.16696371923759076</v>
      </c>
    </row>
    <row r="21" spans="1:4">
      <c r="A21">
        <v>0.85</v>
      </c>
      <c r="B21">
        <f t="shared" si="0"/>
        <v>0.2143562748788681</v>
      </c>
      <c r="C21">
        <f t="shared" si="0"/>
        <v>7.1142039776273133E-2</v>
      </c>
      <c r="D21">
        <f t="shared" si="0"/>
        <v>0.16457736164701633</v>
      </c>
    </row>
    <row r="22" spans="1:4">
      <c r="A22">
        <v>0.9</v>
      </c>
      <c r="B22">
        <f t="shared" si="0"/>
        <v>0.21952465443761052</v>
      </c>
      <c r="C22">
        <f t="shared" si="0"/>
        <v>7.4081822068171752E-2</v>
      </c>
      <c r="D22">
        <f t="shared" si="0"/>
        <v>0.16228135182556622</v>
      </c>
    </row>
    <row r="23" spans="1:4">
      <c r="A23">
        <v>0.95</v>
      </c>
      <c r="B23">
        <f t="shared" si="0"/>
        <v>0.22412376801507247</v>
      </c>
      <c r="C23">
        <f t="shared" si="0"/>
        <v>7.6904988209535882E-2</v>
      </c>
      <c r="D23">
        <f t="shared" si="0"/>
        <v>0.16006684560985895</v>
      </c>
    </row>
    <row r="24" spans="1:4">
      <c r="A24">
        <v>1</v>
      </c>
      <c r="B24">
        <f t="shared" si="0"/>
        <v>0.22818538623670753</v>
      </c>
      <c r="C24">
        <f t="shared" si="0"/>
        <v>7.9614590063754348E-2</v>
      </c>
      <c r="D24">
        <f t="shared" si="0"/>
        <v>0.15792636029137938</v>
      </c>
    </row>
    <row r="25" spans="1:4">
      <c r="A25">
        <v>1.05</v>
      </c>
      <c r="B25">
        <f t="shared" si="0"/>
        <v>0.23173980843599112</v>
      </c>
      <c r="C25">
        <f t="shared" si="0"/>
        <v>8.2213610467183229E-2</v>
      </c>
      <c r="D25">
        <f t="shared" si="0"/>
        <v>0.15585350577793253</v>
      </c>
    </row>
    <row r="26" spans="1:4">
      <c r="A26">
        <v>1.1000000000000001</v>
      </c>
      <c r="B26">
        <f t="shared" si="0"/>
        <v>0.23481592497723525</v>
      </c>
      <c r="C26">
        <f t="shared" si="0"/>
        <v>8.4704964677231737E-2</v>
      </c>
      <c r="D26">
        <f t="shared" si="0"/>
        <v>0.15384277904437468</v>
      </c>
    </row>
    <row r="27" spans="1:4">
      <c r="A27">
        <v>1.1499999999999999</v>
      </c>
      <c r="B27">
        <f t="shared" si="0"/>
        <v>0.23744127707335475</v>
      </c>
      <c r="C27">
        <f t="shared" si="0"/>
        <v>8.7091501791436099E-2</v>
      </c>
      <c r="D27">
        <f t="shared" si="0"/>
        <v>0.15188940480319474</v>
      </c>
    </row>
    <row r="28" spans="1:4">
      <c r="A28">
        <v>1.2</v>
      </c>
      <c r="B28">
        <f t="shared" si="0"/>
        <v>0.23964211419585144</v>
      </c>
      <c r="C28">
        <f t="shared" si="0"/>
        <v>8.9376006138085232E-2</v>
      </c>
      <c r="D28">
        <f t="shared" si="0"/>
        <v>0.14998921046303965</v>
      </c>
    </row>
    <row r="29" spans="1:4">
      <c r="A29">
        <v>1.25</v>
      </c>
      <c r="B29">
        <f t="shared" si="0"/>
        <v>0.24144344917059898</v>
      </c>
      <c r="C29">
        <f t="shared" si="0"/>
        <v>9.1561198638950514E-2</v>
      </c>
      <c r="D29">
        <f t="shared" si="0"/>
        <v>0.14813852688720189</v>
      </c>
    </row>
    <row r="30" spans="1:4">
      <c r="A30">
        <v>1.3</v>
      </c>
      <c r="B30">
        <f t="shared" si="0"/>
        <v>0.24286911104946063</v>
      </c>
      <c r="C30">
        <f t="shared" si="0"/>
        <v>9.3649738144662514E-2</v>
      </c>
      <c r="D30">
        <f t="shared" si="0"/>
        <v>0.14633410881742545</v>
      </c>
    </row>
    <row r="31" spans="1:4">
      <c r="A31">
        <v>1.35</v>
      </c>
      <c r="B31">
        <f t="shared" si="0"/>
        <v>0.24394179584435943</v>
      </c>
      <c r="C31">
        <f t="shared" si="0"/>
        <v>9.5644222743265978E-2</v>
      </c>
      <c r="D31">
        <f t="shared" si="0"/>
        <v>0.14457307046473389</v>
      </c>
    </row>
    <row r="32" spans="1:4">
      <c r="A32">
        <v>1.4</v>
      </c>
      <c r="B32">
        <f t="shared" si="0"/>
        <v>0.24468311520712777</v>
      </c>
      <c r="C32">
        <f t="shared" si="0"/>
        <v>9.754719104247539E-2</v>
      </c>
      <c r="D32">
        <f t="shared" si="0"/>
        <v>0.14285283292499648</v>
      </c>
    </row>
    <row r="33" spans="1:4">
      <c r="A33">
        <v>1.45</v>
      </c>
      <c r="B33">
        <f t="shared" si="0"/>
        <v>0.24511364313529996</v>
      </c>
      <c r="C33">
        <f t="shared" si="0"/>
        <v>9.9361123426142561E-2</v>
      </c>
      <c r="D33">
        <f t="shared" si="0"/>
        <v>0.14117108090557637</v>
      </c>
    </row>
    <row r="34" spans="1:4">
      <c r="A34">
        <v>1.5</v>
      </c>
      <c r="B34">
        <f t="shared" si="0"/>
        <v>0.24525296078096151</v>
      </c>
      <c r="C34">
        <f t="shared" si="0"/>
        <v>0.10108844328543889</v>
      </c>
      <c r="D34">
        <f t="shared" si="0"/>
        <v>0.13952572685135758</v>
      </c>
    </row>
    <row r="35" spans="1:4">
      <c r="A35">
        <v>1.55</v>
      </c>
      <c r="B35">
        <f t="shared" si="0"/>
        <v>0.24511969943683554</v>
      </c>
      <c r="C35">
        <f t="shared" si="0"/>
        <v>0.10273151822524454</v>
      </c>
      <c r="D35">
        <f t="shared" si="0"/>
        <v>0.13791488100115518</v>
      </c>
    </row>
    <row r="36" spans="1:4">
      <c r="A36">
        <v>1.6</v>
      </c>
      <c r="B36">
        <f t="shared" si="0"/>
        <v>0.24473158177095994</v>
      </c>
      <c r="C36">
        <f t="shared" si="0"/>
        <v>0.10429266124622784</v>
      </c>
      <c r="D36">
        <f t="shared" si="0"/>
        <v>0.13633682623483412</v>
      </c>
    </row>
    <row r="37" spans="1:4">
      <c r="A37">
        <v>1.65</v>
      </c>
      <c r="B37">
        <f t="shared" si="0"/>
        <v>0.24410546137859165</v>
      </c>
      <c r="C37">
        <f t="shared" si="0"/>
        <v>0.10577413190308921</v>
      </c>
      <c r="D37">
        <f t="shared" si="0"/>
        <v>0.13478999681905277</v>
      </c>
    </row>
    <row r="38" spans="1:4">
      <c r="A38">
        <v>1.7</v>
      </c>
      <c r="B38">
        <f t="shared" si="0"/>
        <v>0.24325736071735518</v>
      </c>
      <c r="C38">
        <f t="shared" si="0"/>
        <v>0.10717813743943405</v>
      </c>
      <c r="D38">
        <f t="shared" si="0"/>
        <v>0.13327296034752228</v>
      </c>
    </row>
    <row r="39" spans="1:4">
      <c r="A39">
        <v>1.75</v>
      </c>
      <c r="B39">
        <f t="shared" si="0"/>
        <v>0.24220250748913158</v>
      </c>
      <c r="C39">
        <f t="shared" si="0"/>
        <v>0.10850683389973137</v>
      </c>
      <c r="D39">
        <f t="shared" si="0"/>
        <v>0.13178440231571883</v>
      </c>
    </row>
    <row r="40" spans="1:4">
      <c r="A40">
        <v>1.8</v>
      </c>
      <c r="B40">
        <f t="shared" si="0"/>
        <v>0.24095536952976171</v>
      </c>
      <c r="C40">
        <f t="shared" si="0"/>
        <v>0.10976232721880526</v>
      </c>
      <c r="D40">
        <f t="shared" si="0"/>
        <v>0.13032311288130644</v>
      </c>
    </row>
    <row r="41" spans="1:4">
      <c r="A41">
        <v>1.85</v>
      </c>
      <c r="B41">
        <f t="shared" si="0"/>
        <v>0.23952968826529841</v>
      </c>
      <c r="C41">
        <f t="shared" si="0"/>
        <v>0.11094667428929815</v>
      </c>
      <c r="D41">
        <f t="shared" si="0"/>
        <v>0.1288879754482693</v>
      </c>
    </row>
    <row r="42" spans="1:4">
      <c r="A42">
        <v>1.9</v>
      </c>
      <c r="B42">
        <f t="shared" si="0"/>
        <v>0.23793851079129821</v>
      </c>
      <c r="C42">
        <f t="shared" si="0"/>
        <v>0.11206188400753624</v>
      </c>
      <c r="D42">
        <f t="shared" si="0"/>
        <v>0.1274779567808427</v>
      </c>
    </row>
    <row r="43" spans="1:4">
      <c r="A43">
        <v>1.95</v>
      </c>
      <c r="B43">
        <f t="shared" si="0"/>
        <v>0.2361942206294777</v>
      </c>
      <c r="C43">
        <f t="shared" si="0"/>
        <v>0.11310991829822015</v>
      </c>
      <c r="D43">
        <f t="shared" si="0"/>
        <v>0.1260920984071707</v>
      </c>
    </row>
    <row r="44" spans="1:4">
      <c r="A44">
        <v>2</v>
      </c>
      <c r="B44">
        <f t="shared" si="0"/>
        <v>0.23430856721397939</v>
      </c>
      <c r="C44">
        <f t="shared" si="0"/>
        <v>0.11409269311835377</v>
      </c>
      <c r="D44">
        <f t="shared" si="0"/>
        <v>0.12472950911547372</v>
      </c>
    </row>
    <row r="45" spans="1:4">
      <c r="A45">
        <v>2.0499999999999998</v>
      </c>
      <c r="B45">
        <f t="shared" si="0"/>
        <v>0.23229269415748688</v>
      </c>
      <c r="C45">
        <f t="shared" si="0"/>
        <v>0.11501207944081929</v>
      </c>
      <c r="D45">
        <f t="shared" si="0"/>
        <v>0.12338935837983818</v>
      </c>
    </row>
    <row r="46" spans="1:4">
      <c r="A46">
        <v>2.1</v>
      </c>
      <c r="B46">
        <f t="shared" si="0"/>
        <v>0.2301571663454994</v>
      </c>
      <c r="C46">
        <f t="shared" si="0"/>
        <v>0.11586990421799556</v>
      </c>
      <c r="D46">
        <f t="shared" si="0"/>
        <v>0.12207087058040435</v>
      </c>
    </row>
    <row r="47" spans="1:4">
      <c r="A47">
        <v>2.15</v>
      </c>
      <c r="B47">
        <f t="shared" si="0"/>
        <v>0.22791199590522235</v>
      </c>
      <c r="C47">
        <f t="shared" si="0"/>
        <v>0.11666795132581134</v>
      </c>
      <c r="D47">
        <f t="shared" si="0"/>
        <v>0.12077331990515167</v>
      </c>
    </row>
    <row r="48" spans="1:4">
      <c r="A48">
        <v>2.2000000000000002</v>
      </c>
      <c r="B48">
        <f t="shared" si="0"/>
        <v>0.22556666709374146</v>
      </c>
      <c r="C48">
        <f t="shared" si="0"/>
        <v>0.11740796248861762</v>
      </c>
      <c r="D48">
        <f t="shared" si="0"/>
        <v>0.11949602583874949</v>
      </c>
    </row>
    <row r="49" spans="1:4">
      <c r="A49">
        <v>2.25</v>
      </c>
      <c r="B49">
        <f t="shared" si="0"/>
        <v>0.22313016014842985</v>
      </c>
      <c r="C49">
        <f t="shared" si="0"/>
        <v>0.11809163818525367</v>
      </c>
      <c r="D49">
        <f t="shared" si="0"/>
        <v>0.11823834915890657</v>
      </c>
    </row>
    <row r="50" spans="1:4">
      <c r="A50">
        <v>2.2999999999999998</v>
      </c>
      <c r="B50">
        <f t="shared" si="0"/>
        <v>0.22061097414088293</v>
      </c>
      <c r="C50">
        <f t="shared" si="0"/>
        <v>0.11872063853667737</v>
      </c>
      <c r="D50">
        <f t="shared" si="0"/>
        <v>0.11699968837296776</v>
      </c>
    </row>
    <row r="51" spans="1:4">
      <c r="A51">
        <v>2.35</v>
      </c>
      <c r="B51">
        <f t="shared" si="0"/>
        <v>0.21801714887408322</v>
      </c>
      <c r="C51">
        <f t="shared" si="0"/>
        <v>0.11929658417552066</v>
      </c>
      <c r="D51">
        <f t="shared" si="0"/>
        <v>0.11577947653769084</v>
      </c>
    </row>
    <row r="52" spans="1:4">
      <c r="A52">
        <v>2.4</v>
      </c>
      <c r="B52">
        <f t="shared" si="0"/>
        <v>0.21535628586096581</v>
      </c>
      <c r="C52">
        <f t="shared" si="0"/>
        <v>0.11982105709792572</v>
      </c>
      <c r="D52">
        <f t="shared" si="0"/>
        <v>0.11457717841359409</v>
      </c>
    </row>
    <row r="53" spans="1:4">
      <c r="A53">
        <v>2.4500000000000002</v>
      </c>
      <c r="B53">
        <f t="shared" si="0"/>
        <v>0.21263556842108003</v>
      </c>
      <c r="C53">
        <f t="shared" si="0"/>
        <v>0.12029560149800965</v>
      </c>
      <c r="D53">
        <f t="shared" si="0"/>
        <v>0.11339228791231989</v>
      </c>
    </row>
    <row r="54" spans="1:4">
      <c r="A54">
        <v>2.5</v>
      </c>
      <c r="B54">
        <f t="shared" si="0"/>
        <v>0.20986178093062435</v>
      </c>
      <c r="C54">
        <f t="shared" si="0"/>
        <v>0.12072172458529949</v>
      </c>
      <c r="D54">
        <f t="shared" si="0"/>
        <v>0.11222432580136713</v>
      </c>
    </row>
    <row r="55" spans="1:4">
      <c r="A55">
        <v>2.5499999999999998</v>
      </c>
      <c r="B55">
        <f t="shared" si="0"/>
        <v>0.20704132725976598</v>
      </c>
      <c r="C55">
        <f t="shared" si="0"/>
        <v>0.12110089738547254</v>
      </c>
      <c r="D55">
        <f t="shared" si="0"/>
        <v>0.111072837635512</v>
      </c>
    </row>
    <row r="56" spans="1:4">
      <c r="A56">
        <v>2.6</v>
      </c>
      <c r="B56">
        <f t="shared" si="0"/>
        <v>0.20418024842984514</v>
      </c>
      <c r="C56">
        <f t="shared" si="0"/>
        <v>0.12143455552473031</v>
      </c>
      <c r="D56">
        <f t="shared" si="0"/>
        <v>0.10993739188842712</v>
      </c>
    </row>
    <row r="57" spans="1:4">
      <c r="A57">
        <v>2.65</v>
      </c>
      <c r="B57">
        <f t="shared" si="0"/>
        <v>0.20128423952179594</v>
      </c>
      <c r="C57">
        <f t="shared" si="0"/>
        <v>0.12172409999812862</v>
      </c>
      <c r="D57">
        <f t="shared" si="0"/>
        <v>0.10881757826155804</v>
      </c>
    </row>
    <row r="58" spans="1:4">
      <c r="A58">
        <v>2.7</v>
      </c>
      <c r="B58">
        <f t="shared" si="0"/>
        <v>0.19835866586590389</v>
      </c>
      <c r="C58">
        <f t="shared" si="0"/>
        <v>0.12197089792217972</v>
      </c>
      <c r="D58">
        <f t="shared" si="0"/>
        <v>0.10771300615033004</v>
      </c>
    </row>
    <row r="59" spans="1:4">
      <c r="A59">
        <v>2.75</v>
      </c>
      <c r="B59">
        <f t="shared" si="0"/>
        <v>0.19540857854184815</v>
      </c>
      <c r="C59">
        <f t="shared" si="0"/>
        <v>0.12217628327203667</v>
      </c>
      <c r="D59">
        <f t="shared" si="0"/>
        <v>0.10662330325033048</v>
      </c>
    </row>
    <row r="60" spans="1:4">
      <c r="A60">
        <v>2.8</v>
      </c>
      <c r="B60">
        <f t="shared" si="0"/>
        <v>0.19243872921685048</v>
      </c>
      <c r="C60">
        <f t="shared" si="0"/>
        <v>0.12234155760356388</v>
      </c>
      <c r="D60">
        <f t="shared" si="0"/>
        <v>0.10554811428830795</v>
      </c>
    </row>
    <row r="61" spans="1:4">
      <c r="A61">
        <v>2.85</v>
      </c>
      <c r="B61">
        <f t="shared" si="0"/>
        <v>0.1894535843486711</v>
      </c>
      <c r="C61">
        <f t="shared" si="0"/>
        <v>0.12246799076059202</v>
      </c>
      <c r="D61">
        <f t="shared" si="0"/>
        <v>0.10448709986471613</v>
      </c>
    </row>
    <row r="62" spans="1:4">
      <c r="A62">
        <v>2.9</v>
      </c>
      <c r="B62">
        <f t="shared" si="0"/>
        <v>0.18645733877914925</v>
      </c>
      <c r="C62">
        <f t="shared" si="0"/>
        <v>0.12255682156764998</v>
      </c>
      <c r="D62">
        <f t="shared" si="0"/>
        <v>0.10343993539615097</v>
      </c>
    </row>
    <row r="63" spans="1:4">
      <c r="A63">
        <v>2.95</v>
      </c>
      <c r="B63">
        <f t="shared" si="0"/>
        <v>0.18345392874298344</v>
      </c>
      <c r="C63">
        <f t="shared" si="0"/>
        <v>0.12260925850846041</v>
      </c>
      <c r="D63">
        <f t="shared" si="0"/>
        <v>0.10240631014742917</v>
      </c>
    </row>
    <row r="64" spans="1:4">
      <c r="A64">
        <v>3</v>
      </c>
      <c r="B64">
        <f t="shared" si="0"/>
        <v>0.18044704431548364</v>
      </c>
      <c r="C64">
        <f t="shared" si="0"/>
        <v>0.12262648039048075</v>
      </c>
      <c r="D64">
        <f t="shared" si="0"/>
        <v>0.10138592634426662</v>
      </c>
    </row>
    <row r="65" spans="1:4">
      <c r="A65">
        <v>3.05</v>
      </c>
      <c r="B65">
        <f t="shared" si="0"/>
        <v>0.1774401413220979</v>
      </c>
      <c r="C65">
        <f t="shared" si="0"/>
        <v>0.1226096369957651</v>
      </c>
      <c r="D65">
        <f t="shared" si="0"/>
        <v>0.1003784983585629</v>
      </c>
    </row>
    <row r="66" spans="1:4">
      <c r="A66">
        <v>3.1</v>
      </c>
      <c r="B66">
        <f t="shared" si="0"/>
        <v>0.17443645273162631</v>
      </c>
      <c r="C66">
        <f t="shared" si="0"/>
        <v>0.12255984971841777</v>
      </c>
      <c r="D66">
        <f t="shared" si="0"/>
        <v>9.9383751959212313E-2</v>
      </c>
    </row>
    <row r="67" spans="1:4">
      <c r="A67">
        <v>3.15</v>
      </c>
      <c r="B67">
        <f t="shared" si="0"/>
        <v>0.17143899955417471</v>
      </c>
      <c r="C67">
        <f t="shared" si="0"/>
        <v>0.12247821218890437</v>
      </c>
      <c r="D67">
        <f t="shared" si="0"/>
        <v>9.8401423622156176E-2</v>
      </c>
    </row>
    <row r="68" spans="1:4">
      <c r="A68">
        <v>3.2</v>
      </c>
      <c r="B68">
        <f t="shared" si="0"/>
        <v>0.1684506012640764</v>
      </c>
      <c r="C68">
        <f t="shared" si="0"/>
        <v>0.12236579088547997</v>
      </c>
      <c r="D68">
        <f t="shared" si="0"/>
        <v>9.743125989408441E-2</v>
      </c>
    </row>
    <row r="69" spans="1:4">
      <c r="A69">
        <v>3.25</v>
      </c>
      <c r="B69">
        <f t="shared" ref="B69:D132" si="1">_xlfn.GAMMA.DIST($A69,B$1,B$2,FALSE)</f>
        <v>0.16547388576721564</v>
      </c>
      <c r="C69">
        <f t="shared" si="1"/>
        <v>0.12222362573299024</v>
      </c>
      <c r="D69">
        <f t="shared" si="1"/>
        <v>9.6473016804805078E-2</v>
      </c>
    </row>
    <row r="70" spans="1:4">
      <c r="A70">
        <v>3.3</v>
      </c>
      <c r="B70">
        <f t="shared" si="1"/>
        <v>0.16251129893142305</v>
      </c>
      <c r="C70">
        <f t="shared" si="1"/>
        <v>0.12205273068929583</v>
      </c>
      <c r="D70">
        <f t="shared" si="1"/>
        <v>9.5526459323830928E-2</v>
      </c>
    </row>
    <row r="71" spans="1:4">
      <c r="A71">
        <v>3.35</v>
      </c>
      <c r="B71">
        <f t="shared" si="1"/>
        <v>0.15956511369787896</v>
      </c>
      <c r="C71">
        <f t="shared" si="1"/>
        <v>0.1218540943195653</v>
      </c>
      <c r="D71">
        <f t="shared" si="1"/>
        <v>9.459136085720446E-2</v>
      </c>
    </row>
    <row r="72" spans="1:4">
      <c r="A72">
        <v>3.4</v>
      </c>
      <c r="B72">
        <f t="shared" si="1"/>
        <v>0.15663743879075323</v>
      </c>
      <c r="C72">
        <f t="shared" si="1"/>
        <v>0.12162868035867759</v>
      </c>
      <c r="D72">
        <f t="shared" si="1"/>
        <v>9.3667502780993117E-2</v>
      </c>
    </row>
    <row r="73" spans="1:4">
      <c r="A73">
        <v>3.45</v>
      </c>
      <c r="B73">
        <f t="shared" si="1"/>
        <v>0.15373022704163242</v>
      </c>
      <c r="C73">
        <f t="shared" si="1"/>
        <v>0.12137742826197045</v>
      </c>
      <c r="D73">
        <f t="shared" si="1"/>
        <v>9.275467400825399E-2</v>
      </c>
    </row>
    <row r="74" spans="1:4">
      <c r="A74">
        <v>3.5</v>
      </c>
      <c r="B74">
        <f t="shared" si="1"/>
        <v>0.15084528334463013</v>
      </c>
      <c r="C74">
        <f t="shared" si="1"/>
        <v>0.12110125374456579</v>
      </c>
      <c r="D74">
        <f t="shared" si="1"/>
        <v>9.1852670586587748E-2</v>
      </c>
    </row>
    <row r="75" spans="1:4">
      <c r="A75">
        <v>3.55</v>
      </c>
      <c r="B75">
        <f t="shared" si="1"/>
        <v>0.14798427225744923</v>
      </c>
      <c r="C75">
        <f t="shared" si="1"/>
        <v>0.1208010493095</v>
      </c>
      <c r="D75">
        <f t="shared" si="1"/>
        <v>9.096129532368992E-2</v>
      </c>
    </row>
    <row r="76" spans="1:4">
      <c r="A76">
        <v>3.6</v>
      </c>
      <c r="B76">
        <f t="shared" si="1"/>
        <v>0.14514872526306005</v>
      </c>
      <c r="C76">
        <f t="shared" si="1"/>
        <v>0.12047768476488085</v>
      </c>
      <c r="D76">
        <f t="shared" si="1"/>
        <v>9.008035743855973E-2</v>
      </c>
    </row>
    <row r="77" spans="1:4">
      <c r="A77">
        <v>3.65</v>
      </c>
      <c r="B77">
        <f t="shared" si="1"/>
        <v>0.14234004770607747</v>
      </c>
      <c r="C77">
        <f t="shared" si="1"/>
        <v>0.12013200773029073</v>
      </c>
      <c r="D77">
        <f t="shared" si="1"/>
        <v>8.9209672236253548E-2</v>
      </c>
    </row>
    <row r="78" spans="1:4">
      <c r="A78">
        <v>3.7</v>
      </c>
      <c r="B78">
        <f t="shared" si="1"/>
        <v>0.13955952541736197</v>
      </c>
      <c r="C78">
        <f t="shared" si="1"/>
        <v>0.11976484413264921</v>
      </c>
      <c r="D78">
        <f t="shared" si="1"/>
        <v>8.8349060804271115E-2</v>
      </c>
    </row>
    <row r="79" spans="1:4">
      <c r="A79">
        <v>3.75</v>
      </c>
      <c r="B79">
        <f t="shared" si="1"/>
        <v>0.13680833103983134</v>
      </c>
      <c r="C79">
        <f t="shared" si="1"/>
        <v>0.11937699869174587</v>
      </c>
      <c r="D79">
        <f t="shared" si="1"/>
        <v>8.7498349728842559E-2</v>
      </c>
    </row>
    <row r="80" spans="1:4">
      <c r="A80">
        <v>3.8</v>
      </c>
      <c r="B80">
        <f t="shared" si="1"/>
        <v>0.13408753006795432</v>
      </c>
      <c r="C80">
        <f t="shared" si="1"/>
        <v>0.11896925539564911</v>
      </c>
      <c r="D80">
        <f t="shared" si="1"/>
        <v>8.6657370829543612E-2</v>
      </c>
    </row>
    <row r="81" spans="1:4">
      <c r="A81">
        <v>3.85</v>
      </c>
      <c r="B81">
        <f t="shared" si="1"/>
        <v>0.13139808661290089</v>
      </c>
      <c r="C81">
        <f t="shared" si="1"/>
        <v>0.11854237796619267</v>
      </c>
      <c r="D81">
        <f t="shared" si="1"/>
        <v>8.5825960910812155E-2</v>
      </c>
    </row>
    <row r="82" spans="1:4">
      <c r="A82">
        <v>3.9</v>
      </c>
      <c r="B82">
        <f t="shared" si="1"/>
        <v>0.12874086890484543</v>
      </c>
      <c r="C82">
        <f t="shared" si="1"/>
        <v>0.11809711031473885</v>
      </c>
      <c r="D82">
        <f t="shared" si="1"/>
        <v>8.5003961529065877E-2</v>
      </c>
    </row>
    <row r="83" spans="1:4">
      <c r="A83">
        <v>3.95</v>
      </c>
      <c r="B83">
        <f t="shared" si="1"/>
        <v>0.1261166545434611</v>
      </c>
      <c r="C83">
        <f t="shared" si="1"/>
        <v>0.11763417698841126</v>
      </c>
      <c r="D83">
        <f t="shared" si="1"/>
        <v>8.4191218774238186E-2</v>
      </c>
    </row>
    <row r="84" spans="1:4">
      <c r="A84">
        <v>4</v>
      </c>
      <c r="B84">
        <f t="shared" si="1"/>
        <v>0.12352613550720276</v>
      </c>
      <c r="C84">
        <f t="shared" si="1"/>
        <v>0.11715428360698969</v>
      </c>
      <c r="D84">
        <f t="shared" si="1"/>
        <v>8.3387583064652895E-2</v>
      </c>
    </row>
    <row r="85" spans="1:4">
      <c r="A85">
        <v>4.05</v>
      </c>
      <c r="B85">
        <f t="shared" si="1"/>
        <v>0.12096992293154961</v>
      </c>
      <c r="C85">
        <f t="shared" si="1"/>
        <v>0.1166581172906512</v>
      </c>
      <c r="D85">
        <f t="shared" si="1"/>
        <v>8.259290895425167E-2</v>
      </c>
    </row>
    <row r="86" spans="1:4">
      <c r="A86">
        <v>4.0999999999999996</v>
      </c>
      <c r="B86">
        <f t="shared" si="1"/>
        <v>0.11844855166597408</v>
      </c>
      <c r="C86">
        <f t="shared" si="1"/>
        <v>0.11614634707874344</v>
      </c>
      <c r="D86">
        <f t="shared" si="1"/>
        <v>8.1807054951273453E-2</v>
      </c>
    </row>
    <row r="87" spans="1:4">
      <c r="A87">
        <v>4.1500000000000004</v>
      </c>
      <c r="B87">
        <f t="shared" si="1"/>
        <v>0.11596248461900854</v>
      </c>
      <c r="C87">
        <f t="shared" si="1"/>
        <v>0.11561962433976788</v>
      </c>
      <c r="D87">
        <f t="shared" si="1"/>
        <v>8.1029883347560575E-2</v>
      </c>
    </row>
    <row r="88" spans="1:4">
      <c r="A88">
        <v>4.2</v>
      </c>
      <c r="B88">
        <f t="shared" si="1"/>
        <v>0.11351211690040688</v>
      </c>
      <c r="C88">
        <f t="shared" si="1"/>
        <v>0.1150785831727497</v>
      </c>
      <c r="D88">
        <f t="shared" si="1"/>
        <v>8.0261260057735845E-2</v>
      </c>
    </row>
    <row r="89" spans="1:4">
      <c r="A89">
        <v>4.25</v>
      </c>
      <c r="B89">
        <f t="shared" si="1"/>
        <v>0.11109777976903425</v>
      </c>
      <c r="C89">
        <f t="shared" si="1"/>
        <v>0.11452384080016746</v>
      </c>
      <c r="D89">
        <f t="shared" si="1"/>
        <v>7.9501054467556981E-2</v>
      </c>
    </row>
    <row r="90" spans="1:4">
      <c r="A90">
        <v>4.3</v>
      </c>
      <c r="B90">
        <f t="shared" si="1"/>
        <v>0.10871974439477181</v>
      </c>
      <c r="C90">
        <f t="shared" si="1"/>
        <v>0.11395599795261117</v>
      </c>
      <c r="D90">
        <f t="shared" si="1"/>
        <v>7.8749139290811634E-2</v>
      </c>
    </row>
    <row r="91" spans="1:4">
      <c r="A91">
        <v>4.3499999999999996</v>
      </c>
      <c r="B91">
        <f t="shared" si="1"/>
        <v>0.10637822544238734</v>
      </c>
      <c r="C91">
        <f t="shared" si="1"/>
        <v>0.11337563924533556</v>
      </c>
      <c r="D91">
        <f t="shared" si="1"/>
        <v>7.8005390434167349E-2</v>
      </c>
    </row>
    <row r="92" spans="1:4">
      <c r="A92">
        <v>4.4000000000000004</v>
      </c>
      <c r="B92">
        <f t="shared" si="1"/>
        <v>0.10407338448500204</v>
      </c>
      <c r="C92">
        <f t="shared" si="1"/>
        <v>0.11278333354687073</v>
      </c>
      <c r="D92">
        <f t="shared" si="1"/>
        <v>7.7269686869437693E-2</v>
      </c>
    </row>
    <row r="93" spans="1:4">
      <c r="A93">
        <v>4.45</v>
      </c>
      <c r="B93">
        <f t="shared" si="1"/>
        <v>0.10180533325447487</v>
      </c>
      <c r="C93">
        <f t="shared" si="1"/>
        <v>0.11217963433985059</v>
      </c>
      <c r="D93">
        <f t="shared" si="1"/>
        <v>7.6541910512768305E-2</v>
      </c>
    </row>
    <row r="94" spans="1:4">
      <c r="A94">
        <v>4.5</v>
      </c>
      <c r="B94">
        <f t="shared" si="1"/>
        <v>9.9574136735727889E-2</v>
      </c>
      <c r="C94">
        <f t="shared" si="1"/>
        <v>0.11156508007421492</v>
      </c>
      <c r="D94">
        <f t="shared" si="1"/>
        <v>7.5821946110284699E-2</v>
      </c>
    </row>
    <row r="95" spans="1:4">
      <c r="A95">
        <v>4.55</v>
      </c>
      <c r="B95">
        <f t="shared" si="1"/>
        <v>9.7379816111752726E-2</v>
      </c>
      <c r="C95">
        <f t="shared" si="1"/>
        <v>0.11094019451293904</v>
      </c>
      <c r="D95">
        <f t="shared" si="1"/>
        <v>7.5109681129779851E-2</v>
      </c>
    </row>
    <row r="96" spans="1:4">
      <c r="A96">
        <v>4.5999999999999996</v>
      </c>
      <c r="B96">
        <f t="shared" si="1"/>
        <v>9.5222351565761712E-2</v>
      </c>
      <c r="C96">
        <f t="shared" si="1"/>
        <v>0.11030548707044147</v>
      </c>
      <c r="D96">
        <f t="shared" si="1"/>
        <v>7.4405005658051013E-2</v>
      </c>
    </row>
    <row r="97" spans="1:4">
      <c r="A97">
        <v>4.6500000000000004</v>
      </c>
      <c r="B97">
        <f t="shared" si="1"/>
        <v>9.3101684946686136E-2</v>
      </c>
      <c r="C97">
        <f t="shared" si="1"/>
        <v>0.10966145314381726</v>
      </c>
      <c r="D97">
        <f t="shared" si="1"/>
        <v>7.3707812303524856E-2</v>
      </c>
    </row>
    <row r="98" spans="1:4">
      <c r="A98">
        <v>4.7</v>
      </c>
      <c r="B98">
        <f t="shared" si="1"/>
        <v>9.1017722303969623E-2</v>
      </c>
      <c r="C98">
        <f t="shared" si="1"/>
        <v>0.10900857443704161</v>
      </c>
      <c r="D98">
        <f t="shared" si="1"/>
        <v>7.3017996103836774E-2</v>
      </c>
    </row>
    <row r="99" spans="1:4">
      <c r="A99">
        <v>4.75</v>
      </c>
      <c r="B99">
        <f t="shared" si="1"/>
        <v>8.8970336297361285E-2</v>
      </c>
      <c r="C99">
        <f t="shared" si="1"/>
        <v>0.10834731927828548</v>
      </c>
      <c r="D99">
        <f t="shared" si="1"/>
        <v>7.2335454438055294E-2</v>
      </c>
    </row>
    <row r="100" spans="1:4">
      <c r="A100">
        <v>4.8</v>
      </c>
      <c r="B100">
        <f t="shared" si="1"/>
        <v>8.6959368487181304E-2</v>
      </c>
      <c r="C100">
        <f t="shared" si="1"/>
        <v>0.1076781429304829</v>
      </c>
      <c r="D100">
        <f t="shared" si="1"/>
        <v>7.1660086943264159E-2</v>
      </c>
    </row>
    <row r="101" spans="1:4">
      <c r="A101">
        <v>4.8499999999999996</v>
      </c>
      <c r="B101">
        <f t="shared" si="1"/>
        <v>8.4984631510305067E-2</v>
      </c>
      <c r="C101">
        <f t="shared" si="1"/>
        <v>0.10700148789528575</v>
      </c>
      <c r="D101">
        <f t="shared" si="1"/>
        <v>7.0991795435236524E-2</v>
      </c>
    </row>
    <row r="102" spans="1:4">
      <c r="A102">
        <v>4.9000000000000004</v>
      </c>
      <c r="B102">
        <f t="shared" si="1"/>
        <v>8.304591114689841E-2</v>
      </c>
      <c r="C102">
        <f t="shared" si="1"/>
        <v>0.10631778421054001</v>
      </c>
      <c r="D102">
        <f t="shared" si="1"/>
        <v>7.0330483832953233E-2</v>
      </c>
    </row>
    <row r="103" spans="1:4">
      <c r="A103">
        <v>4.95</v>
      </c>
      <c r="B103">
        <f t="shared" si="1"/>
        <v>8.1142968282728017E-2</v>
      </c>
      <c r="C103">
        <f t="shared" si="1"/>
        <v>0.10562744974141478</v>
      </c>
      <c r="D103">
        <f t="shared" si="1"/>
        <v>6.9676058086736367E-2</v>
      </c>
    </row>
    <row r="104" spans="1:4">
      <c r="A104">
        <v>5</v>
      </c>
      <c r="B104">
        <f t="shared" si="1"/>
        <v>7.927554077167201E-2</v>
      </c>
      <c r="C104">
        <f t="shared" si="1"/>
        <v>0.10493089046531218</v>
      </c>
      <c r="D104">
        <f t="shared" si="1"/>
        <v>6.9028426109783367E-2</v>
      </c>
    </row>
    <row r="105" spans="1:4">
      <c r="A105">
        <v>5.05</v>
      </c>
      <c r="B105">
        <f t="shared" si="1"/>
        <v>7.7443345202866665E-2</v>
      </c>
      <c r="C105">
        <f t="shared" si="1"/>
        <v>0.10422850075068463</v>
      </c>
      <c r="D105">
        <f t="shared" si="1"/>
        <v>6.8387497712903672E-2</v>
      </c>
    </row>
    <row r="106" spans="1:4">
      <c r="A106">
        <v>5.0999999999999996</v>
      </c>
      <c r="B106">
        <f t="shared" si="1"/>
        <v>7.5646078576739148E-2</v>
      </c>
      <c r="C106">
        <f t="shared" si="1"/>
        <v>0.10352066362988299</v>
      </c>
      <c r="D106">
        <f t="shared" si="1"/>
        <v>6.7753184542271777E-2</v>
      </c>
    </row>
    <row r="107" spans="1:4">
      <c r="A107">
        <v>5.15</v>
      </c>
      <c r="B107">
        <f t="shared" si="1"/>
        <v>7.3883419894001462E-2</v>
      </c>
      <c r="C107">
        <f t="shared" si="1"/>
        <v>0.10280775106615633</v>
      </c>
      <c r="D107">
        <f t="shared" si="1"/>
        <v>6.7125400020024553E-2</v>
      </c>
    </row>
    <row r="108" spans="1:4">
      <c r="A108">
        <v>5.2</v>
      </c>
      <c r="B108">
        <f t="shared" si="1"/>
        <v>7.2155031661511437E-2</v>
      </c>
      <c r="C108">
        <f t="shared" si="1"/>
        <v>0.10209012421492257</v>
      </c>
      <c r="D108">
        <f t="shared" si="1"/>
        <v>6.6504059287541245E-2</v>
      </c>
    </row>
    <row r="109" spans="1:4">
      <c r="A109">
        <v>5.25</v>
      </c>
      <c r="B109">
        <f t="shared" si="1"/>
        <v>7.046056131874319E-2</v>
      </c>
      <c r="C109">
        <f t="shared" si="1"/>
        <v>0.10136813367942635</v>
      </c>
      <c r="D109">
        <f t="shared" si="1"/>
        <v>6.5889079151255733E-2</v>
      </c>
    </row>
    <row r="110" spans="1:4">
      <c r="A110">
        <v>5.3</v>
      </c>
      <c r="B110">
        <f t="shared" si="1"/>
        <v>6.8799642588454613E-2</v>
      </c>
      <c r="C110">
        <f t="shared" si="1"/>
        <v>0.10064211976089797</v>
      </c>
      <c r="D110">
        <f t="shared" si="1"/>
        <v>6.5280378030860661E-2</v>
      </c>
    </row>
    <row r="111" spans="1:4">
      <c r="A111">
        <v>5.35</v>
      </c>
      <c r="B111">
        <f t="shared" si="1"/>
        <v>6.7171896754988733E-2</v>
      </c>
      <c r="C111">
        <f t="shared" si="1"/>
        <v>9.9912412703325904E-2</v>
      </c>
      <c r="D111">
        <f t="shared" si="1"/>
        <v>6.4677875909771795E-2</v>
      </c>
    </row>
    <row r="112" spans="1:4">
      <c r="A112">
        <v>5.4</v>
      </c>
      <c r="B112">
        <f t="shared" si="1"/>
        <v>6.557693387350215E-2</v>
      </c>
      <c r="C112">
        <f t="shared" si="1"/>
        <v>9.9179332932951947E-2</v>
      </c>
      <c r="D112">
        <f t="shared" si="1"/>
        <v>6.4081494287729593E-2</v>
      </c>
    </row>
    <row r="113" spans="1:4">
      <c r="A113">
        <v>5.45</v>
      </c>
      <c r="B113">
        <f t="shared" si="1"/>
        <v>6.4014353913275618E-2</v>
      </c>
      <c r="C113">
        <f t="shared" si="1"/>
        <v>9.8443191292597237E-2</v>
      </c>
      <c r="D113">
        <f t="shared" si="1"/>
        <v>6.3491156135423277E-2</v>
      </c>
    </row>
    <row r="114" spans="1:4">
      <c r="A114">
        <v>5.5</v>
      </c>
      <c r="B114">
        <f t="shared" si="1"/>
        <v>6.2483747838129197E-2</v>
      </c>
      <c r="C114">
        <f t="shared" si="1"/>
        <v>9.7704289270924075E-2</v>
      </c>
      <c r="D114">
        <f t="shared" si="1"/>
        <v>6.2906785851028851E-2</v>
      </c>
    </row>
    <row r="115" spans="1:4">
      <c r="A115">
        <v>5.55</v>
      </c>
      <c r="B115">
        <f t="shared" si="1"/>
        <v>6.098469862683719E-2</v>
      </c>
      <c r="C115">
        <f t="shared" si="1"/>
        <v>9.6962919226737054E-2</v>
      </c>
      <c r="D115">
        <f t="shared" si="1"/>
        <v>6.2328309218560939E-2</v>
      </c>
    </row>
    <row r="116" spans="1:4">
      <c r="A116">
        <v>5.6</v>
      </c>
      <c r="B116">
        <f t="shared" si="1"/>
        <v>5.9516782236315457E-2</v>
      </c>
      <c r="C116">
        <f t="shared" si="1"/>
        <v>9.6219364608425242E-2</v>
      </c>
      <c r="D116">
        <f t="shared" si="1"/>
        <v>6.1755653367942684E-2</v>
      </c>
    </row>
    <row r="117" spans="1:4">
      <c r="A117">
        <v>5.65</v>
      </c>
      <c r="B117">
        <f t="shared" si="1"/>
        <v>5.8079568510237232E-2</v>
      </c>
      <c r="C117">
        <f t="shared" si="1"/>
        <v>9.5473900168644182E-2</v>
      </c>
      <c r="D117">
        <f t="shared" si="1"/>
        <v>6.1188746736705553E-2</v>
      </c>
    </row>
    <row r="118" spans="1:4">
      <c r="A118">
        <v>5.7</v>
      </c>
      <c r="B118">
        <f t="shared" si="1"/>
        <v>5.6672622035619499E-2</v>
      </c>
      <c r="C118">
        <f t="shared" si="1"/>
        <v>9.472679217433555E-2</v>
      </c>
      <c r="D118">
        <f t="shared" si="1"/>
        <v>6.0627519033234899E-2</v>
      </c>
    </row>
    <row r="119" spans="1:4">
      <c r="A119">
        <v>5.75</v>
      </c>
      <c r="B119">
        <f t="shared" si="1"/>
        <v>5.5295502949815688E-2</v>
      </c>
      <c r="C119">
        <f t="shared" si="1"/>
        <v>9.3978298612179642E-2</v>
      </c>
      <c r="D119">
        <f t="shared" si="1"/>
        <v>6.0071901201483188E-2</v>
      </c>
    </row>
    <row r="120" spans="1:4">
      <c r="A120">
        <v>5.8</v>
      </c>
      <c r="B120">
        <f t="shared" si="1"/>
        <v>5.3947767700245126E-2</v>
      </c>
      <c r="C120">
        <f t="shared" si="1"/>
        <v>9.3228669389574623E-2</v>
      </c>
      <c r="D120">
        <f t="shared" si="1"/>
        <v>5.9521825387076802E-2</v>
      </c>
    </row>
    <row r="121" spans="1:4">
      <c r="A121">
        <v>5.85</v>
      </c>
      <c r="B121">
        <f t="shared" si="1"/>
        <v>5.2628969759091412E-2</v>
      </c>
      <c r="C121">
        <f t="shared" si="1"/>
        <v>9.2478146531233832E-2</v>
      </c>
      <c r="D121">
        <f t="shared" si="1"/>
        <v>5.897722490474723E-2</v>
      </c>
    </row>
    <row r="122" spans="1:4">
      <c r="A122">
        <v>5.9</v>
      </c>
      <c r="B122">
        <f t="shared" si="1"/>
        <v>5.1338660295105198E-2</v>
      </c>
      <c r="C122">
        <f t="shared" si="1"/>
        <v>9.172696437149172E-2</v>
      </c>
      <c r="D122">
        <f t="shared" si="1"/>
        <v>5.8438034207021095E-2</v>
      </c>
    </row>
    <row r="123" spans="1:4">
      <c r="A123">
        <v>5.95</v>
      </c>
      <c r="B123">
        <f t="shared" si="1"/>
        <v>5.0076388804556296E-2</v>
      </c>
      <c r="C123">
        <f t="shared" si="1"/>
        <v>9.0975349742405801E-2</v>
      </c>
      <c r="D123">
        <f t="shared" si="1"/>
        <v>5.7904188854107703E-2</v>
      </c>
    </row>
    <row r="124" spans="1:4">
      <c r="A124">
        <v>6</v>
      </c>
      <c r="B124">
        <f t="shared" si="1"/>
        <v>4.8841703703291148E-2</v>
      </c>
      <c r="C124">
        <f t="shared" si="1"/>
        <v>9.022352215774182E-2</v>
      </c>
      <c r="D124">
        <f t="shared" si="1"/>
        <v>5.7375625484925787E-2</v>
      </c>
    </row>
    <row r="125" spans="1:4">
      <c r="A125">
        <v>6.05</v>
      </c>
      <c r="B125">
        <f t="shared" si="1"/>
        <v>4.7634152881768109E-2</v>
      </c>
      <c r="C125">
        <f t="shared" si="1"/>
        <v>8.9471693992926093E-2</v>
      </c>
      <c r="D125">
        <f t="shared" si="1"/>
        <v>5.6852281789215177E-2</v>
      </c>
    </row>
    <row r="126" spans="1:4">
      <c r="A126">
        <v>6.1</v>
      </c>
      <c r="B126">
        <f t="shared" si="1"/>
        <v>4.6453284224861405E-2</v>
      </c>
      <c r="C126">
        <f t="shared" si="1"/>
        <v>8.872007066104895E-2</v>
      </c>
      <c r="D126">
        <f t="shared" si="1"/>
        <v>5.6334096480681571E-2</v>
      </c>
    </row>
    <row r="127" spans="1:4">
      <c r="A127">
        <v>6.15</v>
      </c>
      <c r="B127">
        <f t="shared" si="1"/>
        <v>4.5298646098147405E-2</v>
      </c>
      <c r="C127">
        <f t="shared" si="1"/>
        <v>8.7968850784999567E-2</v>
      </c>
      <c r="D127">
        <f t="shared" si="1"/>
        <v>5.5821009271125772E-2</v>
      </c>
    </row>
    <row r="128" spans="1:4">
      <c r="A128">
        <v>6.2</v>
      </c>
      <c r="B128">
        <f t="shared" si="1"/>
        <v>4.4169787802312253E-2</v>
      </c>
      <c r="C128">
        <f t="shared" si="1"/>
        <v>8.7218226365813153E-2</v>
      </c>
      <c r="D128">
        <f t="shared" si="1"/>
        <v>5.5312960845511627E-2</v>
      </c>
    </row>
    <row r="129" spans="1:4">
      <c r="A129">
        <v>6.25</v>
      </c>
      <c r="B129">
        <f t="shared" si="1"/>
        <v>4.3066259997248099E-2</v>
      </c>
      <c r="C129">
        <f t="shared" si="1"/>
        <v>8.6468382947307645E-2</v>
      </c>
      <c r="D129">
        <f t="shared" si="1"/>
        <v>5.4809892837928871E-2</v>
      </c>
    </row>
    <row r="130" spans="1:4">
      <c r="A130">
        <v>6.3</v>
      </c>
      <c r="B130">
        <f t="shared" si="1"/>
        <v>4.1987615097337574E-2</v>
      </c>
      <c r="C130">
        <f t="shared" si="1"/>
        <v>8.5719499777087357E-2</v>
      </c>
      <c r="D130">
        <f t="shared" si="1"/>
        <v>5.4311747808410367E-2</v>
      </c>
    </row>
    <row r="131" spans="1:4">
      <c r="A131">
        <v>6.35</v>
      </c>
      <c r="B131">
        <f t="shared" si="1"/>
        <v>4.0933407639359161E-2</v>
      </c>
      <c r="C131">
        <f t="shared" si="1"/>
        <v>8.4971749963988152E-2</v>
      </c>
      <c r="D131">
        <f t="shared" si="1"/>
        <v>5.3818469220564477E-2</v>
      </c>
    </row>
    <row r="132" spans="1:4">
      <c r="A132">
        <v>6.4</v>
      </c>
      <c r="B132">
        <f t="shared" si="1"/>
        <v>3.9903194624384325E-2</v>
      </c>
      <c r="C132">
        <f t="shared" si="1"/>
        <v>8.4225300632038202E-2</v>
      </c>
      <c r="D132">
        <f t="shared" si="1"/>
        <v>5.3330001419986166E-2</v>
      </c>
    </row>
    <row r="133" spans="1:4">
      <c r="A133">
        <v>6.45</v>
      </c>
      <c r="B133">
        <f t="shared" ref="B133:D196" si="2">_xlfn.GAMMA.DIST($A133,B$1,B$2,FALSE)</f>
        <v>3.8896535834976015E-2</v>
      </c>
      <c r="C133">
        <f t="shared" si="2"/>
        <v>8.3480313071006174E-2</v>
      </c>
      <c r="D133">
        <f t="shared" si="2"/>
        <v>5.2846289613411888E-2</v>
      </c>
    </row>
    <row r="134" spans="1:4">
      <c r="A134">
        <v>6.5</v>
      </c>
      <c r="B134">
        <f t="shared" si="2"/>
        <v>3.7912994128940572E-2</v>
      </c>
      <c r="C134">
        <f t="shared" si="2"/>
        <v>8.273694288360782E-2</v>
      </c>
      <c r="D134">
        <f t="shared" si="2"/>
        <v>5.2367279848585559E-2</v>
      </c>
    </row>
    <row r="135" spans="1:4">
      <c r="A135">
        <v>6.55</v>
      </c>
      <c r="B135">
        <f t="shared" si="2"/>
        <v>3.6952135710829483E-2</v>
      </c>
      <c r="C135">
        <f t="shared" si="2"/>
        <v>8.1995340129440208E-2</v>
      </c>
      <c r="D135">
        <f t="shared" si="2"/>
        <v>5.189291899480427E-2</v>
      </c>
    </row>
    <row r="136" spans="1:4">
      <c r="A136">
        <v>6.6</v>
      </c>
      <c r="B136">
        <f t="shared" si="2"/>
        <v>3.6013530382334111E-2</v>
      </c>
      <c r="C136">
        <f t="shared" si="2"/>
        <v>8.1255649465711524E-2</v>
      </c>
      <c r="D136">
        <f t="shared" si="2"/>
        <v>5.1423154724114309E-2</v>
      </c>
    </row>
    <row r="137" spans="1:4">
      <c r="A137">
        <v>6.65</v>
      </c>
      <c r="B137">
        <f t="shared" si="2"/>
        <v>3.5096751772665601E-2</v>
      </c>
      <c r="C137">
        <f t="shared" si="2"/>
        <v>8.0518010284833227E-2</v>
      </c>
      <c r="D137">
        <f t="shared" si="2"/>
        <v>5.0957935493129443E-2</v>
      </c>
    </row>
    <row r="138" spans="1:4">
      <c r="A138">
        <v>6.7</v>
      </c>
      <c r="B138">
        <f t="shared" si="2"/>
        <v>3.4201377549963163E-2</v>
      </c>
      <c r="C138">
        <f t="shared" si="2"/>
        <v>7.9782556848939479E-2</v>
      </c>
      <c r="D138">
        <f t="shared" si="2"/>
        <v>5.0497210525444931E-2</v>
      </c>
    </row>
    <row r="139" spans="1:4">
      <c r="A139">
        <v>6.75</v>
      </c>
      <c r="B139">
        <f t="shared" si="2"/>
        <v>3.3326989614726923E-2</v>
      </c>
      <c r="C139">
        <f t="shared" si="2"/>
        <v>7.904941842139826E-2</v>
      </c>
      <c r="D139">
        <f t="shared" si="2"/>
        <v>5.004092979462188E-2</v>
      </c>
    </row>
    <row r="140" spans="1:4">
      <c r="A140">
        <v>6.8</v>
      </c>
      <c r="B140">
        <f t="shared" si="2"/>
        <v>3.2473174276226868E-2</v>
      </c>
      <c r="C140">
        <f t="shared" si="2"/>
        <v>7.8318719395376615E-2</v>
      </c>
      <c r="D140">
        <f t="shared" si="2"/>
        <v>4.9589044007718304E-2</v>
      </c>
    </row>
    <row r="141" spans="1:4">
      <c r="A141">
        <v>6.85</v>
      </c>
      <c r="B141">
        <f t="shared" si="2"/>
        <v>3.1639522412796238E-2</v>
      </c>
      <c r="C141">
        <f t="shared" si="2"/>
        <v>7.7590579419521438E-2</v>
      </c>
      <c r="D141">
        <f t="shared" si="2"/>
        <v>4.9141504589343861E-2</v>
      </c>
    </row>
    <row r="142" spans="1:4">
      <c r="A142">
        <v>6.9</v>
      </c>
      <c r="B142">
        <f t="shared" si="2"/>
        <v>3.0825629616876314E-2</v>
      </c>
      <c r="C142">
        <f t="shared" si="2"/>
        <v>7.6865113520816208E-2</v>
      </c>
      <c r="D142">
        <f t="shared" si="2"/>
        <v>4.8698263666216768E-2</v>
      </c>
    </row>
    <row r="143" spans="1:4">
      <c r="A143">
        <v>6.95</v>
      </c>
      <c r="B143">
        <f t="shared" si="2"/>
        <v>3.0031096325640175E-2</v>
      </c>
      <c r="C143">
        <f t="shared" si="2"/>
        <v>7.6142432224672665E-2</v>
      </c>
      <c r="D143">
        <f t="shared" si="2"/>
        <v>4.8259274052202435E-2</v>
      </c>
    </row>
    <row r="144" spans="1:4">
      <c r="A144">
        <v>7</v>
      </c>
      <c r="B144">
        <f t="shared" si="2"/>
        <v>2.9255527937985089E-2</v>
      </c>
      <c r="C144">
        <f t="shared" si="2"/>
        <v>7.5422641672315063E-2</v>
      </c>
      <c r="D144">
        <f t="shared" si="2"/>
        <v>4.7824489233814098E-2</v>
      </c>
    </row>
    <row r="145" spans="1:4">
      <c r="A145">
        <v>7.05</v>
      </c>
      <c r="B145">
        <f t="shared" si="2"/>
        <v>2.8498534918646894E-2</v>
      </c>
      <c r="C145">
        <f t="shared" si="2"/>
        <v>7.4705843735513894E-2</v>
      </c>
      <c r="D145">
        <f t="shared" si="2"/>
        <v>4.7393863356156973E-2</v>
      </c>
    </row>
    <row r="146" spans="1:4">
      <c r="A146">
        <v>7.1</v>
      </c>
      <c r="B146">
        <f t="shared" si="2"/>
        <v>2.7759732890155167E-2</v>
      </c>
      <c r="C146">
        <f t="shared" si="2"/>
        <v>7.3992136128724614E-2</v>
      </c>
      <c r="D146">
        <f t="shared" si="2"/>
        <v>4.6967351209298284E-2</v>
      </c>
    </row>
    <row r="147" spans="1:4">
      <c r="A147">
        <v>7.15</v>
      </c>
      <c r="B147">
        <f t="shared" si="2"/>
        <v>2.7038742713314284E-2</v>
      </c>
      <c r="C147">
        <f t="shared" si="2"/>
        <v>7.3281612518685812E-2</v>
      </c>
      <c r="D147">
        <f t="shared" si="2"/>
        <v>4.6544908215046275E-2</v>
      </c>
    </row>
    <row r="148" spans="1:4">
      <c r="A148">
        <v>7.2</v>
      </c>
      <c r="B148">
        <f t="shared" si="2"/>
        <v>2.6335190556864098E-2</v>
      </c>
      <c r="C148">
        <f t="shared" si="2"/>
        <v>7.2574362631530026E-2</v>
      </c>
      <c r="D148">
        <f t="shared" si="2"/>
        <v>4.6126490414122E-2</v>
      </c>
    </row>
    <row r="149" spans="1:4">
      <c r="A149">
        <v>7.25</v>
      </c>
      <c r="B149">
        <f t="shared" si="2"/>
        <v>2.5648707956943E-2</v>
      </c>
      <c r="C149">
        <f t="shared" si="2"/>
        <v>7.1870472357459539E-2</v>
      </c>
      <c r="D149">
        <f t="shared" si="2"/>
        <v>4.5712054453708961E-2</v>
      </c>
    </row>
    <row r="150" spans="1:4">
      <c r="A150">
        <v>7.3</v>
      </c>
      <c r="B150">
        <f t="shared" si="2"/>
        <v>2.497893186694736E-2</v>
      </c>
      <c r="C150">
        <f t="shared" si="2"/>
        <v>7.1170023853038736E-2</v>
      </c>
      <c r="D150">
        <f t="shared" si="2"/>
        <v>4.5301557575365678E-2</v>
      </c>
    </row>
    <row r="151" spans="1:4">
      <c r="A151">
        <v>7.35</v>
      </c>
      <c r="B151">
        <f t="shared" si="2"/>
        <v>2.4325504698352859E-2</v>
      </c>
      <c r="C151">
        <f t="shared" si="2"/>
        <v>7.0473095641152617E-2</v>
      </c>
      <c r="D151">
        <f t="shared" si="2"/>
        <v>4.4894957603287516E-2</v>
      </c>
    </row>
    <row r="152" spans="1:4">
      <c r="A152">
        <v>7.4</v>
      </c>
      <c r="B152">
        <f t="shared" si="2"/>
        <v>2.3688074353036995E-2</v>
      </c>
      <c r="C152">
        <f t="shared" si="2"/>
        <v>6.9779762708680984E-2</v>
      </c>
      <c r="D152">
        <f t="shared" si="2"/>
        <v>4.4492212932904382E-2</v>
      </c>
    </row>
    <row r="153" spans="1:4">
      <c r="A153">
        <v>7.45</v>
      </c>
      <c r="B153">
        <f t="shared" si="2"/>
        <v>2.3066294247615991E-2</v>
      </c>
      <c r="C153">
        <f t="shared" si="2"/>
        <v>6.9090096601936921E-2</v>
      </c>
      <c r="D153">
        <f t="shared" si="2"/>
        <v>4.4093282519801776E-2</v>
      </c>
    </row>
    <row r="154" spans="1:4">
      <c r="A154">
        <v>7.5</v>
      </c>
      <c r="B154">
        <f t="shared" si="2"/>
        <v>2.245982333028489E-2</v>
      </c>
      <c r="C154">
        <f t="shared" si="2"/>
        <v>6.8404165519915669E-2</v>
      </c>
      <c r="D154">
        <f t="shared" si="2"/>
        <v>4.3698125868952956E-2</v>
      </c>
    </row>
    <row r="155" spans="1:4">
      <c r="A155">
        <v>7.55</v>
      </c>
      <c r="B155">
        <f t="shared" si="2"/>
        <v>2.1868326090626482E-2</v>
      </c>
      <c r="C155">
        <f t="shared" si="2"/>
        <v>6.7722034405401546E-2</v>
      </c>
      <c r="D155">
        <f t="shared" si="2"/>
        <v>4.3306703024250853E-2</v>
      </c>
    </row>
    <row r="156" spans="1:4">
      <c r="A156">
        <v>7.6</v>
      </c>
      <c r="B156">
        <f t="shared" si="2"/>
        <v>2.1291472562831711E-2</v>
      </c>
      <c r="C156">
        <f t="shared" si="2"/>
        <v>6.704376503397716E-2</v>
      </c>
      <c r="D156">
        <f t="shared" si="2"/>
        <v>4.2918974558328708E-2</v>
      </c>
    </row>
    <row r="157" spans="1:4">
      <c r="A157">
        <v>7.65</v>
      </c>
      <c r="B157">
        <f t="shared" si="2"/>
        <v>2.0728938322753163E-2</v>
      </c>
      <c r="C157">
        <f t="shared" si="2"/>
        <v>6.6369416100980197E-2</v>
      </c>
      <c r="D157">
        <f t="shared" si="2"/>
        <v>4.2534901562658704E-2</v>
      </c>
    </row>
    <row r="158" spans="1:4">
      <c r="A158">
        <v>7.7</v>
      </c>
      <c r="B158">
        <f t="shared" si="2"/>
        <v>2.0180404479192546E-2</v>
      </c>
      <c r="C158">
        <f t="shared" si="2"/>
        <v>6.5699043306450447E-2</v>
      </c>
      <c r="D158">
        <f t="shared" si="2"/>
        <v>4.2154445637918848E-2</v>
      </c>
    </row>
    <row r="159" spans="1:4">
      <c r="A159">
        <v>7.75</v>
      </c>
      <c r="B159">
        <f t="shared" si="2"/>
        <v>1.9645557659803272E-2</v>
      </c>
      <c r="C159">
        <f t="shared" si="2"/>
        <v>6.5032699438110755E-2</v>
      </c>
      <c r="D159">
        <f t="shared" si="2"/>
        <v>4.1777568884618276E-2</v>
      </c>
    </row>
    <row r="160" spans="1:4">
      <c r="A160">
        <v>7.8</v>
      </c>
      <c r="B160">
        <f t="shared" si="2"/>
        <v>1.9124089991970683E-2</v>
      </c>
      <c r="C160">
        <f t="shared" si="2"/>
        <v>6.4370434452422715E-2</v>
      </c>
      <c r="D160">
        <f t="shared" si="2"/>
        <v>4.1404233893971812E-2</v>
      </c>
    </row>
    <row r="161" spans="1:4">
      <c r="A161">
        <v>7.85</v>
      </c>
      <c r="B161">
        <f t="shared" si="2"/>
        <v>1.8615699079014305E-2</v>
      </c>
      <c r="C161">
        <f t="shared" si="2"/>
        <v>6.3712295553758763E-2</v>
      </c>
      <c r="D161">
        <f t="shared" si="2"/>
        <v>4.1034403739015096E-2</v>
      </c>
    </row>
    <row r="162" spans="1:4">
      <c r="A162">
        <v>7.9</v>
      </c>
      <c r="B162">
        <f t="shared" si="2"/>
        <v>1.8120087972039539E-2</v>
      </c>
      <c r="C162">
        <f t="shared" si="2"/>
        <v>6.3058327271730552E-2</v>
      </c>
      <c r="D162">
        <f t="shared" si="2"/>
        <v>4.0668041965951682E-2</v>
      </c>
    </row>
    <row r="163" spans="1:4">
      <c r="A163">
        <v>7.95</v>
      </c>
      <c r="B163">
        <f t="shared" si="2"/>
        <v>1.7636965137749434E-2</v>
      </c>
      <c r="C163">
        <f t="shared" si="2"/>
        <v>6.2408571536712809E-2</v>
      </c>
      <c r="D163">
        <f t="shared" si="2"/>
        <v>4.0305112585724182E-2</v>
      </c>
    </row>
    <row r="164" spans="1:4">
      <c r="A164">
        <v>8</v>
      </c>
      <c r="B164">
        <f t="shared" si="2"/>
        <v>1.7166044422511791E-2</v>
      </c>
      <c r="C164">
        <f t="shared" si="2"/>
        <v>6.1763067753601381E-2</v>
      </c>
      <c r="D164">
        <f t="shared" si="2"/>
        <v>3.9945580065801727E-2</v>
      </c>
    </row>
    <row r="165" spans="1:4">
      <c r="A165">
        <v>8.0500000000000007</v>
      </c>
      <c r="B165">
        <f t="shared" si="2"/>
        <v>1.670704501296175E-2</v>
      </c>
      <c r="C165">
        <f t="shared" si="2"/>
        <v>6.1121852873843127E-2</v>
      </c>
      <c r="D165">
        <f t="shared" si="2"/>
        <v>3.9589409322176215E-2</v>
      </c>
    </row>
    <row r="166" spans="1:4">
      <c r="A166">
        <v>8.1</v>
      </c>
      <c r="B166">
        <f t="shared" si="2"/>
        <v>1.6259691393405617E-2</v>
      </c>
      <c r="C166">
        <f t="shared" si="2"/>
        <v>6.0484961465774804E-2</v>
      </c>
      <c r="D166">
        <f t="shared" si="2"/>
        <v>3.9236565711560485E-2</v>
      </c>
    </row>
    <row r="167" spans="1:4">
      <c r="A167">
        <v>8.15</v>
      </c>
      <c r="B167">
        <f t="shared" si="2"/>
        <v>1.5823713300277827E-2</v>
      </c>
      <c r="C167">
        <f t="shared" si="2"/>
        <v>5.9852425783306663E-2</v>
      </c>
      <c r="D167">
        <f t="shared" si="2"/>
        <v>3.8887015023781307E-2</v>
      </c>
    </row>
    <row r="168" spans="1:4">
      <c r="A168">
        <v>8.1999999999999993</v>
      </c>
      <c r="B168">
        <f t="shared" si="2"/>
        <v>1.5398845673890537E-2</v>
      </c>
      <c r="C168">
        <f t="shared" si="2"/>
        <v>5.922427583298704E-2</v>
      </c>
      <c r="D168">
        <f t="shared" si="2"/>
        <v>3.8540723474361077E-2</v>
      </c>
    </row>
    <row r="169" spans="1:4">
      <c r="A169">
        <v>8.25</v>
      </c>
      <c r="B169">
        <f t="shared" si="2"/>
        <v>1.498482860770158E-2</v>
      </c>
      <c r="C169">
        <f t="shared" si="2"/>
        <v>5.8600539439481951E-2</v>
      </c>
      <c r="D169">
        <f t="shared" si="2"/>
        <v>3.8197657697281548E-2</v>
      </c>
    </row>
    <row r="170" spans="1:4">
      <c r="A170">
        <v>8.3000000000000007</v>
      </c>
      <c r="B170">
        <f t="shared" si="2"/>
        <v>1.4581407295316156E-2</v>
      </c>
      <c r="C170">
        <f t="shared" si="2"/>
        <v>5.7981242309504272E-2</v>
      </c>
      <c r="D170">
        <f t="shared" si="2"/>
        <v>3.7857784737923943E-2</v>
      </c>
    </row>
    <row r="171" spans="1:4">
      <c r="A171">
        <v>8.35</v>
      </c>
      <c r="B171">
        <f t="shared" si="2"/>
        <v>1.4188331975424701E-2</v>
      </c>
      <c r="C171">
        <f t="shared" si="2"/>
        <v>5.7366408094225579E-2</v>
      </c>
      <c r="D171">
        <f t="shared" si="2"/>
        <v>3.75210720461795E-2</v>
      </c>
    </row>
    <row r="172" spans="1:4">
      <c r="A172">
        <v>8.4</v>
      </c>
      <c r="B172">
        <f t="shared" si="2"/>
        <v>1.3805357874869605E-2</v>
      </c>
      <c r="C172">
        <f t="shared" si="2"/>
        <v>5.6756058450203442E-2</v>
      </c>
      <c r="D172">
        <f t="shared" si="2"/>
        <v>3.7187487469724903E-2</v>
      </c>
    </row>
    <row r="173" spans="1:4">
      <c r="A173">
        <v>8.4499999999999993</v>
      </c>
      <c r="B173">
        <f t="shared" si="2"/>
        <v>1.3432245150022618E-2</v>
      </c>
      <c r="C173">
        <f t="shared" si="2"/>
        <v>5.6150213098856323E-2</v>
      </c>
      <c r="D173">
        <f t="shared" si="2"/>
        <v>3.6856999247457577E-2</v>
      </c>
    </row>
    <row r="174" spans="1:4">
      <c r="A174">
        <v>8.5</v>
      </c>
      <c r="B174">
        <f t="shared" si="2"/>
        <v>1.3068758826644648E-2</v>
      </c>
      <c r="C174">
        <f t="shared" si="2"/>
        <v>5.5548889884517123E-2</v>
      </c>
      <c r="D174">
        <f t="shared" si="2"/>
        <v>3.6529576003085283E-2</v>
      </c>
    </row>
    <row r="175" spans="1:4">
      <c r="A175">
        <v>8.5500000000000007</v>
      </c>
      <c r="B175">
        <f t="shared" si="2"/>
        <v>1.2714668738390835E-2</v>
      </c>
      <c r="C175">
        <f t="shared" si="2"/>
        <v>5.4952104831096547E-2</v>
      </c>
      <c r="D175">
        <f t="shared" si="2"/>
        <v>3.6205186738865677E-2</v>
      </c>
    </row>
    <row r="176" spans="1:4">
      <c r="A176">
        <v>8.6</v>
      </c>
      <c r="B176">
        <f t="shared" si="2"/>
        <v>1.2369749464114024E-2</v>
      </c>
      <c r="C176">
        <f t="shared" si="2"/>
        <v>5.4359872197385903E-2</v>
      </c>
      <c r="D176">
        <f t="shared" si="2"/>
        <v>3.5883800829490595E-2</v>
      </c>
    </row>
    <row r="177" spans="1:4">
      <c r="A177">
        <v>8.65</v>
      </c>
      <c r="B177">
        <f t="shared" si="2"/>
        <v>1.2033780264111725E-2</v>
      </c>
      <c r="C177">
        <f t="shared" si="2"/>
        <v>5.377220453102928E-2</v>
      </c>
      <c r="D177">
        <f t="shared" si="2"/>
        <v>3.5565388016110873E-2</v>
      </c>
    </row>
    <row r="178" spans="1:4">
      <c r="A178">
        <v>8.6999999999999993</v>
      </c>
      <c r="B178">
        <f t="shared" si="2"/>
        <v>1.1706545015453151E-2</v>
      </c>
      <c r="C178">
        <f t="shared" si="2"/>
        <v>5.3189112721193671E-2</v>
      </c>
      <c r="D178">
        <f t="shared" si="2"/>
        <v>3.524991840049737E-2</v>
      </c>
    </row>
    <row r="179" spans="1:4">
      <c r="A179">
        <v>8.75</v>
      </c>
      <c r="B179">
        <f t="shared" si="2"/>
        <v>1.1387832146515181E-2</v>
      </c>
      <c r="C179">
        <f t="shared" si="2"/>
        <v>5.2610606049965446E-2</v>
      </c>
      <c r="D179">
        <f t="shared" si="2"/>
        <v>3.4937362439333715E-2</v>
      </c>
    </row>
    <row r="180" spans="1:4">
      <c r="A180">
        <v>8.8000000000000007</v>
      </c>
      <c r="B180">
        <f t="shared" si="2"/>
        <v>1.1077434570848584E-2</v>
      </c>
      <c r="C180">
        <f t="shared" si="2"/>
        <v>5.2036692242501022E-2</v>
      </c>
      <c r="D180">
        <f t="shared" si="2"/>
        <v>3.4627690938637178E-2</v>
      </c>
    </row>
    <row r="181" spans="1:4">
      <c r="A181">
        <v>8.85</v>
      </c>
      <c r="B181">
        <f t="shared" si="2"/>
        <v>1.0775149620488925E-2</v>
      </c>
      <c r="C181">
        <f t="shared" si="2"/>
        <v>5.1467377515958534E-2</v>
      </c>
      <c r="D181">
        <f t="shared" si="2"/>
        <v>3.4320875048303355E-2</v>
      </c>
    </row>
    <row r="182" spans="1:4">
      <c r="A182">
        <v>8.9</v>
      </c>
      <c r="B182">
        <f t="shared" si="2"/>
        <v>1.0480778978819339E-2</v>
      </c>
      <c r="C182">
        <f t="shared" si="2"/>
        <v>5.0902666627237435E-2</v>
      </c>
      <c r="D182">
        <f t="shared" si="2"/>
        <v>3.4016886256771309E-2</v>
      </c>
    </row>
    <row r="183" spans="1:4">
      <c r="A183">
        <v>8.9499999999999993</v>
      </c>
      <c r="B183">
        <f t="shared" si="2"/>
        <v>1.0194128613086689E-2</v>
      </c>
      <c r="C183">
        <f t="shared" si="2"/>
        <v>5.0342562919551991E-2</v>
      </c>
      <c r="D183">
        <f t="shared" si="2"/>
        <v>3.3715696385805391E-2</v>
      </c>
    </row>
    <row r="184" spans="1:4">
      <c r="A184">
        <v>9</v>
      </c>
      <c r="B184">
        <f t="shared" si="2"/>
        <v>9.9150087066654357E-3</v>
      </c>
      <c r="C184">
        <f t="shared" si="2"/>
        <v>4.9787068367863944E-2</v>
      </c>
      <c r="D184">
        <f t="shared" si="2"/>
        <v>3.3417277585390252E-2</v>
      </c>
    </row>
    <row r="185" spans="1:4">
      <c r="A185">
        <v>9.0500000000000007</v>
      </c>
      <c r="B185">
        <f t="shared" si="2"/>
        <v>9.6432335911588851E-3</v>
      </c>
      <c r="C185">
        <f t="shared" si="2"/>
        <v>4.9236183623199758E-2</v>
      </c>
      <c r="D185">
        <f t="shared" si="2"/>
        <v>3.3121602328735913E-2</v>
      </c>
    </row>
    <row r="186" spans="1:4">
      <c r="A186">
        <v>9.1</v>
      </c>
      <c r="B186">
        <f t="shared" si="2"/>
        <v>9.3786216784207659E-3</v>
      </c>
      <c r="C186">
        <f t="shared" si="2"/>
        <v>4.8689908055876363E-2</v>
      </c>
      <c r="D186">
        <f t="shared" si="2"/>
        <v>3.2828643407389481E-2</v>
      </c>
    </row>
    <row r="187" spans="1:4">
      <c r="A187">
        <v>9.15</v>
      </c>
      <c r="B187">
        <f t="shared" si="2"/>
        <v>9.1209953925755934E-3</v>
      </c>
      <c r="C187">
        <f t="shared" si="2"/>
        <v>4.814823979765994E-2</v>
      </c>
      <c r="D187">
        <f t="shared" si="2"/>
        <v>3.2538373926450516E-2</v>
      </c>
    </row>
    <row r="188" spans="1:4">
      <c r="A188">
        <v>9.1999999999999993</v>
      </c>
      <c r="B188">
        <f t="shared" si="2"/>
        <v>8.8701811021110518E-3</v>
      </c>
      <c r="C188">
        <f t="shared" si="2"/>
        <v>4.7611175782880856E-2</v>
      </c>
      <c r="D188">
        <f t="shared" si="2"/>
        <v>3.2250767299887101E-2</v>
      </c>
    </row>
    <row r="189" spans="1:4">
      <c r="A189">
        <v>9.25</v>
      </c>
      <c r="B189">
        <f t="shared" si="2"/>
        <v>8.6260090521103807E-3</v>
      </c>
      <c r="C189">
        <f t="shared" si="2"/>
        <v>4.7078711788527641E-2</v>
      </c>
      <c r="D189">
        <f t="shared" si="2"/>
        <v>3.1965797245949668E-2</v>
      </c>
    </row>
    <row r="190" spans="1:4">
      <c r="A190">
        <v>9.3000000000000007</v>
      </c>
      <c r="B190">
        <f t="shared" si="2"/>
        <v>8.3883132966890341E-3</v>
      </c>
      <c r="C190">
        <f t="shared" si="2"/>
        <v>4.6550842473343068E-2</v>
      </c>
      <c r="D190">
        <f t="shared" si="2"/>
        <v>3.1683437782679839E-2</v>
      </c>
    </row>
    <row r="191" spans="1:4">
      <c r="A191">
        <v>9.35</v>
      </c>
      <c r="B191">
        <f t="shared" si="2"/>
        <v>8.1569316316946316E-3</v>
      </c>
      <c r="C191">
        <f t="shared" si="2"/>
        <v>4.6027561415943684E-2</v>
      </c>
      <c r="D191">
        <f t="shared" si="2"/>
        <v>3.1403663223511701E-2</v>
      </c>
    </row>
    <row r="192" spans="1:4">
      <c r="A192">
        <v>9.4</v>
      </c>
      <c r="B192">
        <f t="shared" si="2"/>
        <v>7.9317055277258238E-3</v>
      </c>
      <c r="C192">
        <f t="shared" si="2"/>
        <v>4.5508861151984811E-2</v>
      </c>
      <c r="D192">
        <f t="shared" si="2"/>
        <v>3.112644817296269E-2</v>
      </c>
    </row>
    <row r="193" spans="1:4">
      <c r="A193">
        <v>9.4499999999999993</v>
      </c>
      <c r="B193">
        <f t="shared" si="2"/>
        <v>7.7124800635214119E-3</v>
      </c>
      <c r="C193">
        <f t="shared" si="2"/>
        <v>4.4994733210392213E-2</v>
      </c>
      <c r="D193">
        <f t="shared" si="2"/>
        <v>3.0851767522411994E-2</v>
      </c>
    </row>
    <row r="194" spans="1:4">
      <c r="A194">
        <v>9.5</v>
      </c>
      <c r="B194">
        <f t="shared" si="2"/>
        <v>7.4991038597673762E-3</v>
      </c>
      <c r="C194">
        <f t="shared" si="2"/>
        <v>4.4485168148680643E-2</v>
      </c>
      <c r="D194">
        <f t="shared" si="2"/>
        <v>3.0579596445963579E-2</v>
      </c>
    </row>
    <row r="195" spans="1:4">
      <c r="A195">
        <v>9.5500000000000007</v>
      </c>
      <c r="B195">
        <f t="shared" si="2"/>
        <v>7.2914290133661453E-3</v>
      </c>
      <c r="C195">
        <f t="shared" si="2"/>
        <v>4.3980155587380387E-2</v>
      </c>
      <c r="D195">
        <f t="shared" si="2"/>
        <v>3.0309910396392022E-2</v>
      </c>
    </row>
    <row r="196" spans="1:4">
      <c r="A196">
        <v>9.6</v>
      </c>
      <c r="B196">
        <f t="shared" si="2"/>
        <v>7.0893110322087921E-3</v>
      </c>
      <c r="C196">
        <f t="shared" si="2"/>
        <v>4.3479684243590652E-2</v>
      </c>
      <c r="D196">
        <f t="shared" si="2"/>
        <v>3.0042685101168552E-2</v>
      </c>
    </row>
    <row r="197" spans="1:4">
      <c r="A197">
        <v>9.65</v>
      </c>
      <c r="B197">
        <f t="shared" ref="B197:D260" si="3">_xlfn.GAMMA.DIST($A197,B$1,B$2,FALSE)</f>
        <v>6.8926087704878659E-3</v>
      </c>
      <c r="C197">
        <f t="shared" si="3"/>
        <v>4.2983741963679933E-2</v>
      </c>
      <c r="D197">
        <f t="shared" si="3"/>
        <v>2.9777896558565192E-2</v>
      </c>
    </row>
    <row r="198" spans="1:4">
      <c r="A198">
        <v>9.6999999999999993</v>
      </c>
      <c r="B198">
        <f t="shared" si="3"/>
        <v>6.7011843645856696E-3</v>
      </c>
      <c r="C198">
        <f t="shared" si="3"/>
        <v>4.2492315755152534E-2</v>
      </c>
      <c r="D198">
        <f t="shared" si="3"/>
        <v>2.9515521033835184E-2</v>
      </c>
    </row>
    <row r="199" spans="1:4">
      <c r="A199">
        <v>9.75</v>
      </c>
      <c r="B199">
        <f t="shared" si="3"/>
        <v>6.5149031695694816E-3</v>
      </c>
      <c r="C199">
        <f t="shared" si="3"/>
        <v>4.2005391817698849E-2</v>
      </c>
      <c r="D199">
        <f t="shared" si="3"/>
        <v>2.925553505546722E-2</v>
      </c>
    </row>
    <row r="200" spans="1:4">
      <c r="A200">
        <v>9.8000000000000007</v>
      </c>
      <c r="B200">
        <f t="shared" si="3"/>
        <v>6.333633696323151E-3</v>
      </c>
      <c r="C200">
        <f t="shared" si="3"/>
        <v>4.1522955573449205E-2</v>
      </c>
      <c r="D200">
        <f t="shared" si="3"/>
        <v>2.8997915411512011E-2</v>
      </c>
    </row>
    <row r="201" spans="1:4">
      <c r="A201">
        <v>9.85</v>
      </c>
      <c r="B201">
        <f t="shared" si="3"/>
        <v>6.1572475493413556E-3</v>
      </c>
      <c r="C201">
        <f t="shared" si="3"/>
        <v>4.1044991696447632E-2</v>
      </c>
      <c r="D201">
        <f t="shared" si="3"/>
        <v>2.8742639145978931E-2</v>
      </c>
    </row>
    <row r="202" spans="1:4">
      <c r="A202">
        <v>9.9</v>
      </c>
      <c r="B202">
        <f t="shared" si="3"/>
        <v>5.9856193652107316E-3</v>
      </c>
      <c r="C202">
        <f t="shared" si="3"/>
        <v>4.0571484141364009E-2</v>
      </c>
      <c r="D202">
        <f t="shared" si="3"/>
        <v>2.8489683555301033E-2</v>
      </c>
    </row>
    <row r="203" spans="1:4">
      <c r="A203">
        <v>9.9499999999999993</v>
      </c>
      <c r="B203">
        <f t="shared" si="3"/>
        <v>5.81862675179976E-3</v>
      </c>
      <c r="C203">
        <f t="shared" si="3"/>
        <v>4.0102416171461548E-2</v>
      </c>
      <c r="D203">
        <f t="shared" si="3"/>
        <v>2.8239026184866855E-2</v>
      </c>
    </row>
    <row r="204" spans="1:4">
      <c r="A204">
        <v>10</v>
      </c>
      <c r="B204">
        <f t="shared" si="3"/>
        <v>5.6561502281769274E-3</v>
      </c>
      <c r="C204">
        <f t="shared" si="3"/>
        <v>3.9637770385836005E-2</v>
      </c>
      <c r="D204">
        <f t="shared" si="3"/>
        <v>2.7990644825616966E-2</v>
      </c>
    </row>
    <row r="205" spans="1:4">
      <c r="A205">
        <v>10.050000000000001</v>
      </c>
      <c r="B205">
        <f t="shared" si="3"/>
        <v>5.4980731652748823E-3</v>
      </c>
      <c r="C205">
        <f t="shared" si="3"/>
        <v>3.9177528745943616E-2</v>
      </c>
      <c r="D205">
        <f t="shared" si="3"/>
        <v>2.7744517510703916E-2</v>
      </c>
    </row>
    <row r="206" spans="1:4">
      <c r="A206">
        <v>10.1</v>
      </c>
      <c r="B206">
        <f t="shared" si="3"/>
        <v>5.3442817273161719E-3</v>
      </c>
      <c r="C206">
        <f t="shared" si="3"/>
        <v>3.8721672601433332E-2</v>
      </c>
      <c r="D206">
        <f t="shared" si="3"/>
        <v>2.750062251221376E-2</v>
      </c>
    </row>
    <row r="207" spans="1:4">
      <c r="A207">
        <v>10.15</v>
      </c>
      <c r="B207">
        <f t="shared" si="3"/>
        <v>5.1946648140144191E-3</v>
      </c>
      <c r="C207">
        <f t="shared" si="3"/>
        <v>3.8270182715299368E-2</v>
      </c>
      <c r="D207">
        <f t="shared" si="3"/>
        <v>2.7258938337947746E-2</v>
      </c>
    </row>
    <row r="208" spans="1:4">
      <c r="A208">
        <v>10.199999999999999</v>
      </c>
      <c r="B208">
        <f t="shared" si="3"/>
        <v>5.0491140035631094E-3</v>
      </c>
      <c r="C208">
        <f t="shared" si="3"/>
        <v>3.7823039288369574E-2</v>
      </c>
      <c r="D208">
        <f t="shared" si="3"/>
        <v>2.701944372826267E-2</v>
      </c>
    </row>
    <row r="209" spans="1:4">
      <c r="A209">
        <v>10.25</v>
      </c>
      <c r="B209">
        <f t="shared" si="3"/>
        <v>4.9075234964223368E-3</v>
      </c>
      <c r="C209">
        <f t="shared" si="3"/>
        <v>3.738022198314421E-2</v>
      </c>
      <c r="D209">
        <f t="shared" si="3"/>
        <v>2.6782117652968312E-2</v>
      </c>
    </row>
    <row r="210" spans="1:4">
      <c r="A210">
        <v>10.3</v>
      </c>
      <c r="B210">
        <f t="shared" si="3"/>
        <v>4.769790059912616E-3</v>
      </c>
      <c r="C210">
        <f t="shared" si="3"/>
        <v>3.6941709947000731E-2</v>
      </c>
      <c r="D210">
        <f t="shared" si="3"/>
        <v>2.6546939308280709E-2</v>
      </c>
    </row>
    <row r="211" spans="1:4">
      <c r="A211">
        <v>10.35</v>
      </c>
      <c r="B211">
        <f t="shared" si="3"/>
        <v>4.6358129736231522E-3</v>
      </c>
      <c r="C211">
        <f t="shared" si="3"/>
        <v>3.6507481834778158E-2</v>
      </c>
      <c r="D211">
        <f t="shared" si="3"/>
        <v>2.6313888113829832E-2</v>
      </c>
    </row>
    <row r="212" spans="1:4">
      <c r="A212">
        <v>10.4</v>
      </c>
      <c r="B212">
        <f t="shared" si="3"/>
        <v>4.5054939756407177E-3</v>
      </c>
      <c r="C212">
        <f t="shared" si="3"/>
        <v>3.6077515830755719E-2</v>
      </c>
      <c r="D212">
        <f t="shared" si="3"/>
        <v>2.608294370972028E-2</v>
      </c>
    </row>
    <row r="213" spans="1:4">
      <c r="A213">
        <v>10.45</v>
      </c>
      <c r="B213">
        <f t="shared" si="3"/>
        <v>4.3787372096041185E-3</v>
      </c>
      <c r="C213">
        <f t="shared" si="3"/>
        <v>3.5651789670039721E-2</v>
      </c>
      <c r="D213">
        <f t="shared" si="3"/>
        <v>2.585408595364392E-2</v>
      </c>
    </row>
    <row r="214" spans="1:4">
      <c r="A214">
        <v>10.5</v>
      </c>
      <c r="B214">
        <f t="shared" si="3"/>
        <v>4.2554491725877433E-3</v>
      </c>
      <c r="C214">
        <f t="shared" si="3"/>
        <v>3.5230280659371595E-2</v>
      </c>
      <c r="D214">
        <f t="shared" si="3"/>
        <v>2.5627294918042869E-2</v>
      </c>
    </row>
    <row r="215" spans="1:4">
      <c r="A215">
        <v>10.55</v>
      </c>
      <c r="B215">
        <f t="shared" si="3"/>
        <v>4.1355386638168802E-3</v>
      </c>
      <c r="C215">
        <f t="shared" si="3"/>
        <v>3.4812965697371086E-2</v>
      </c>
      <c r="D215">
        <f t="shared" si="3"/>
        <v>2.5402550887322156E-2</v>
      </c>
    </row>
    <row r="216" spans="1:4">
      <c r="A216">
        <v>10.6</v>
      </c>
      <c r="B216">
        <f t="shared" si="3"/>
        <v>4.0189167342162147E-3</v>
      </c>
      <c r="C216">
        <f t="shared" si="3"/>
        <v>3.4399821294227306E-2</v>
      </c>
      <c r="D216">
        <f t="shared" si="3"/>
        <v>2.5179834355110255E-2</v>
      </c>
    </row>
    <row r="217" spans="1:4">
      <c r="A217">
        <v>10.65</v>
      </c>
      <c r="B217">
        <f t="shared" si="3"/>
        <v>3.9054966367919465E-3</v>
      </c>
      <c r="C217">
        <f t="shared" si="3"/>
        <v>3.3990823590849997E-2</v>
      </c>
      <c r="D217">
        <f t="shared" si="3"/>
        <v>2.4959126021566944E-2</v>
      </c>
    </row>
    <row r="218" spans="1:4">
      <c r="A218">
        <v>10.7</v>
      </c>
      <c r="B218">
        <f t="shared" si="3"/>
        <v>3.7951937778472711E-3</v>
      </c>
      <c r="C218">
        <f t="shared" si="3"/>
        <v>3.3585948377494367E-2</v>
      </c>
      <c r="D218">
        <f t="shared" si="3"/>
        <v>2.474040679073701E-2</v>
      </c>
    </row>
    <row r="219" spans="1:4">
      <c r="A219">
        <v>10.75</v>
      </c>
      <c r="B219">
        <f t="shared" si="3"/>
        <v>3.6879256690296553E-3</v>
      </c>
      <c r="C219">
        <f t="shared" si="3"/>
        <v>3.3185171111870637E-2</v>
      </c>
      <c r="D219">
        <f t="shared" si="3"/>
        <v>2.4523657767948865E-2</v>
      </c>
    </row>
    <row r="220" spans="1:4">
      <c r="A220">
        <v>10.8</v>
      </c>
      <c r="B220">
        <f t="shared" si="3"/>
        <v>3.5836118802080601E-3</v>
      </c>
      <c r="C220">
        <f t="shared" si="3"/>
        <v>3.2788466936751075E-2</v>
      </c>
      <c r="D220">
        <f t="shared" si="3"/>
        <v>2.4308860257257137E-2</v>
      </c>
    </row>
    <row r="221" spans="1:4">
      <c r="A221">
        <v>10.85</v>
      </c>
      <c r="B221">
        <f t="shared" si="3"/>
        <v>3.4821739931770149E-3</v>
      </c>
      <c r="C221">
        <f t="shared" si="3"/>
        <v>3.2395810697085602E-2</v>
      </c>
      <c r="D221">
        <f t="shared" si="3"/>
        <v>2.4095995758928023E-2</v>
      </c>
    </row>
    <row r="222" spans="1:4">
      <c r="A222">
        <v>10.9</v>
      </c>
      <c r="B222">
        <f t="shared" si="3"/>
        <v>3.3835355561841231E-3</v>
      </c>
      <c r="C222">
        <f t="shared" si="3"/>
        <v>3.2007176956637809E-2</v>
      </c>
      <c r="D222">
        <f t="shared" si="3"/>
        <v>2.3885045966966612E-2</v>
      </c>
    </row>
    <row r="223" spans="1:4">
      <c r="A223">
        <v>10.95</v>
      </c>
      <c r="B223">
        <f t="shared" si="3"/>
        <v>3.2876220392767104E-3</v>
      </c>
      <c r="C223">
        <f t="shared" si="3"/>
        <v>3.162254001415235E-2</v>
      </c>
      <c r="D223">
        <f t="shared" si="3"/>
        <v>2.3675992766685146E-2</v>
      </c>
    </row>
    <row r="224" spans="1:4">
      <c r="A224">
        <v>11</v>
      </c>
      <c r="B224">
        <f t="shared" si="3"/>
        <v>3.1943607904627493E-3</v>
      </c>
      <c r="C224">
        <f t="shared" si="3"/>
        <v>3.1241873919064599E-2</v>
      </c>
      <c r="D224">
        <f t="shared" si="3"/>
        <v>2.346881823231135E-2</v>
      </c>
    </row>
    <row r="225" spans="1:4">
      <c r="A225">
        <v>11.05</v>
      </c>
      <c r="B225">
        <f t="shared" si="3"/>
        <v>3.1036809926807429E-3</v>
      </c>
      <c r="C225">
        <f t="shared" si="3"/>
        <v>3.0865152486763654E-2</v>
      </c>
      <c r="D225">
        <f t="shared" si="3"/>
        <v>2.3263504624635879E-2</v>
      </c>
    </row>
    <row r="226" spans="1:4">
      <c r="A226">
        <v>11.1</v>
      </c>
      <c r="B226">
        <f t="shared" si="3"/>
        <v>3.01551362157256E-3</v>
      </c>
      <c r="C226">
        <f t="shared" si="3"/>
        <v>3.0492349313418595E-2</v>
      </c>
      <c r="D226">
        <f t="shared" si="3"/>
        <v>2.3060034388698074E-2</v>
      </c>
    </row>
    <row r="227" spans="1:4">
      <c r="A227">
        <v>11.15</v>
      </c>
      <c r="B227">
        <f t="shared" si="3"/>
        <v>2.9297914040528599E-3</v>
      </c>
      <c r="C227">
        <f t="shared" si="3"/>
        <v>3.0123437790378717E-2</v>
      </c>
      <c r="D227">
        <f t="shared" si="3"/>
        <v>2.2858390151509155E-2</v>
      </c>
    </row>
    <row r="228" spans="1:4">
      <c r="A228">
        <v>11.2</v>
      </c>
      <c r="B228">
        <f t="shared" si="3"/>
        <v>2.846448777668301E-3</v>
      </c>
      <c r="C228">
        <f t="shared" si="3"/>
        <v>2.9758391118157729E-2</v>
      </c>
      <c r="D228">
        <f t="shared" si="3"/>
        <v>2.2658554719812079E-2</v>
      </c>
    </row>
    <row r="229" spans="1:4">
      <c r="A229">
        <v>11.25</v>
      </c>
      <c r="B229">
        <f t="shared" si="3"/>
        <v>2.7654218507391685E-3</v>
      </c>
      <c r="C229">
        <f t="shared" si="3"/>
        <v>2.9397182320011393E-2</v>
      </c>
      <c r="D229">
        <f t="shared" si="3"/>
        <v>2.2460511077877138E-2</v>
      </c>
    </row>
    <row r="230" spans="1:4">
      <c r="A230">
        <v>11.3</v>
      </c>
      <c r="B230">
        <f t="shared" si="3"/>
        <v>2.6866483632759339E-3</v>
      </c>
      <c r="C230">
        <f t="shared" si="3"/>
        <v>2.9039784255118616E-2</v>
      </c>
      <c r="D230">
        <f t="shared" si="3"/>
        <v>2.2264242385332759E-2</v>
      </c>
    </row>
    <row r="231" spans="1:4">
      <c r="A231">
        <v>11.35</v>
      </c>
      <c r="B231">
        <f t="shared" si="3"/>
        <v>2.6100676486626733E-3</v>
      </c>
      <c r="C231">
        <f t="shared" si="3"/>
        <v>2.8686169631375279E-2</v>
      </c>
      <c r="D231">
        <f t="shared" si="3"/>
        <v>2.206973197503051E-2</v>
      </c>
    </row>
    <row r="232" spans="1:4">
      <c r="A232">
        <v>11.4</v>
      </c>
      <c r="B232">
        <f t="shared" si="3"/>
        <v>2.5356205960990938E-3</v>
      </c>
      <c r="C232">
        <f t="shared" si="3"/>
        <v>2.833631101780975E-2</v>
      </c>
      <c r="D232">
        <f t="shared" si="3"/>
        <v>2.1876963350943697E-2</v>
      </c>
    </row>
    <row r="233" spans="1:4">
      <c r="A233">
        <v>11.45</v>
      </c>
      <c r="B233">
        <f t="shared" si="3"/>
        <v>2.4632496137926723E-3</v>
      </c>
      <c r="C233">
        <f t="shared" si="3"/>
        <v>2.7990180856629646E-2</v>
      </c>
      <c r="D233">
        <f t="shared" si="3"/>
        <v>2.1685920186098932E-2</v>
      </c>
    </row>
    <row r="234" spans="1:4">
      <c r="A234">
        <v>11.5</v>
      </c>
      <c r="B234">
        <f t="shared" si="3"/>
        <v>2.3928985928919713E-3</v>
      </c>
      <c r="C234">
        <f t="shared" si="3"/>
        <v>2.7647751474907844E-2</v>
      </c>
      <c r="D234">
        <f t="shared" si="3"/>
        <v>2.1496586320539732E-2</v>
      </c>
    </row>
    <row r="235" spans="1:4">
      <c r="A235">
        <v>11.55</v>
      </c>
      <c r="B235">
        <f t="shared" si="3"/>
        <v>2.3245128721522258E-3</v>
      </c>
      <c r="C235">
        <f t="shared" si="3"/>
        <v>2.7308995095917374E-2</v>
      </c>
      <c r="D235">
        <f t="shared" si="3"/>
        <v>2.1308945759321775E-2</v>
      </c>
    </row>
    <row r="236" spans="1:4">
      <c r="A236">
        <v>11.6</v>
      </c>
      <c r="B236">
        <f t="shared" si="3"/>
        <v>2.2580392033238364E-3</v>
      </c>
      <c r="C236">
        <f t="shared" si="3"/>
        <v>2.6973883850122563E-2</v>
      </c>
      <c r="D236">
        <f t="shared" si="3"/>
        <v>2.1122982670538928E-2</v>
      </c>
    </row>
    <row r="237" spans="1:4">
      <c r="A237">
        <v>11.65</v>
      </c>
      <c r="B237">
        <f t="shared" si="3"/>
        <v>2.1934257172544387E-3</v>
      </c>
      <c r="C237">
        <f t="shared" si="3"/>
        <v>2.6642389785835562E-2</v>
      </c>
      <c r="D237">
        <f t="shared" si="3"/>
        <v>2.0938681383379492E-2</v>
      </c>
    </row>
    <row r="238" spans="1:4">
      <c r="A238">
        <v>11.7</v>
      </c>
      <c r="B238">
        <f t="shared" si="3"/>
        <v>2.1306218906948912E-3</v>
      </c>
      <c r="C238">
        <f t="shared" si="3"/>
        <v>2.6314484879545706E-2</v>
      </c>
      <c r="D238">
        <f t="shared" si="3"/>
        <v>2.0756026386212129E-2</v>
      </c>
    </row>
    <row r="239" spans="1:4">
      <c r="A239">
        <v>11.75</v>
      </c>
      <c r="B239">
        <f t="shared" si="3"/>
        <v>2.0695785137995089E-3</v>
      </c>
      <c r="C239">
        <f t="shared" si="3"/>
        <v>2.5990141045930081E-2</v>
      </c>
      <c r="D239">
        <f t="shared" si="3"/>
        <v>2.0575002324700685E-2</v>
      </c>
    </row>
    <row r="240" spans="1:4">
      <c r="A240">
        <v>11.8</v>
      </c>
      <c r="B240">
        <f t="shared" si="3"/>
        <v>2.0102476583106692E-3</v>
      </c>
      <c r="C240">
        <f t="shared" si="3"/>
        <v>2.5669330147552599E-2</v>
      </c>
      <c r="D240">
        <f t="shared" si="3"/>
        <v>2.0395593999947496E-2</v>
      </c>
    </row>
    <row r="241" spans="1:4">
      <c r="A241">
        <v>11.85</v>
      </c>
      <c r="B241">
        <f t="shared" si="3"/>
        <v>1.9525826464178663E-3</v>
      </c>
      <c r="C241">
        <f t="shared" si="3"/>
        <v>2.5352024004259462E-2</v>
      </c>
      <c r="D241">
        <f t="shared" si="3"/>
        <v>2.0217786366664554E-2</v>
      </c>
    </row>
    <row r="242" spans="1:4">
      <c r="A242">
        <v>11.9</v>
      </c>
      <c r="B242">
        <f t="shared" si="3"/>
        <v>1.8965380202811608E-3</v>
      </c>
      <c r="C242">
        <f t="shared" si="3"/>
        <v>2.5038194402278148E-2</v>
      </c>
      <c r="D242">
        <f t="shared" si="3"/>
        <v>2.004156453137183E-2</v>
      </c>
    </row>
    <row r="243" spans="1:4">
      <c r="A243">
        <v>11.95</v>
      </c>
      <c r="B243">
        <f t="shared" si="3"/>
        <v>1.8420695122089838E-3</v>
      </c>
      <c r="C243">
        <f t="shared" si="3"/>
        <v>2.4727813103027532E-2</v>
      </c>
      <c r="D243">
        <f t="shared" si="3"/>
        <v>1.9866913750622522E-2</v>
      </c>
    </row>
    <row r="244" spans="1:4">
      <c r="A244">
        <v>12</v>
      </c>
      <c r="B244">
        <f t="shared" si="3"/>
        <v>1.7891340154800631E-3</v>
      </c>
      <c r="C244">
        <f t="shared" si="3"/>
        <v>2.4420851851645574E-2</v>
      </c>
      <c r="D244">
        <f t="shared" si="3"/>
        <v>1.9693819429254349E-2</v>
      </c>
    </row>
    <row r="245" spans="1:4">
      <c r="A245">
        <v>12.05</v>
      </c>
      <c r="B245">
        <f t="shared" si="3"/>
        <v>1.7376895557993915E-3</v>
      </c>
      <c r="C245">
        <f t="shared" si="3"/>
        <v>2.4117282385242297E-2</v>
      </c>
      <c r="D245">
        <f t="shared" si="3"/>
        <v>1.9522267118666684E-2</v>
      </c>
    </row>
    <row r="246" spans="1:4">
      <c r="A246">
        <v>12.1</v>
      </c>
      <c r="B246">
        <f t="shared" si="3"/>
        <v>1.6876952633779266E-3</v>
      </c>
      <c r="C246">
        <f t="shared" si="3"/>
        <v>2.3817076440884054E-2</v>
      </c>
      <c r="D246">
        <f t="shared" si="3"/>
        <v>1.9352242515122759E-2</v>
      </c>
    </row>
    <row r="247" spans="1:4">
      <c r="A247">
        <v>12.15</v>
      </c>
      <c r="B247">
        <f t="shared" si="3"/>
        <v>1.6391113456258805E-3</v>
      </c>
      <c r="C247">
        <f t="shared" si="3"/>
        <v>2.3520205763316249E-2</v>
      </c>
      <c r="D247">
        <f t="shared" si="3"/>
        <v>1.9183731458076662E-2</v>
      </c>
    </row>
    <row r="248" spans="1:4">
      <c r="A248">
        <v>12.2</v>
      </c>
      <c r="B248">
        <f t="shared" si="3"/>
        <v>1.5918990604493293E-3</v>
      </c>
      <c r="C248">
        <f t="shared" si="3"/>
        <v>2.3226642112430702E-2</v>
      </c>
      <c r="D248">
        <f t="shared" si="3"/>
        <v>1.9016719928524564E-2</v>
      </c>
    </row>
    <row r="249" spans="1:4">
      <c r="A249">
        <v>12.25</v>
      </c>
      <c r="B249">
        <f t="shared" si="3"/>
        <v>1.5460206901399521E-3</v>
      </c>
      <c r="C249">
        <f t="shared" si="3"/>
        <v>2.2936357270484112E-2</v>
      </c>
      <c r="D249">
        <f t="shared" si="3"/>
        <v>1.8851194047379637E-2</v>
      </c>
    </row>
    <row r="250" spans="1:4">
      <c r="A250">
        <v>12.3</v>
      </c>
      <c r="B250">
        <f t="shared" si="3"/>
        <v>1.5014395158477105E-3</v>
      </c>
      <c r="C250">
        <f t="shared" si="3"/>
        <v>2.2649323049073702E-2</v>
      </c>
      <c r="D250">
        <f t="shared" si="3"/>
        <v>1.8687140073870383E-2</v>
      </c>
    </row>
    <row r="251" spans="1:4">
      <c r="A251">
        <v>12.35</v>
      </c>
      <c r="B251">
        <f t="shared" si="3"/>
        <v>1.4581197926263024E-3</v>
      </c>
      <c r="C251">
        <f t="shared" si="3"/>
        <v>2.2365511295876245E-2</v>
      </c>
      <c r="D251">
        <f t="shared" si="3"/>
        <v>1.8524544403961795E-2</v>
      </c>
    </row>
    <row r="252" spans="1:4">
      <c r="A252">
        <v>12.4</v>
      </c>
      <c r="B252">
        <f t="shared" si="3"/>
        <v>1.4160267250412594E-3</v>
      </c>
      <c r="C252">
        <f t="shared" si="3"/>
        <v>2.2084893901156127E-2</v>
      </c>
      <c r="D252">
        <f t="shared" si="3"/>
        <v>1.8363393568798889E-2</v>
      </c>
    </row>
    <row r="253" spans="1:4">
      <c r="A253">
        <v>12.45</v>
      </c>
      <c r="B253">
        <f t="shared" si="3"/>
        <v>1.375126443330669E-3</v>
      </c>
      <c r="C253">
        <f t="shared" si="3"/>
        <v>2.1807442804048716E-2</v>
      </c>
      <c r="D253">
        <f t="shared" si="3"/>
        <v>1.8203674233172408E-2</v>
      </c>
    </row>
    <row r="254" spans="1:4">
      <c r="A254">
        <v>12.5</v>
      </c>
      <c r="B254">
        <f t="shared" si="3"/>
        <v>1.3353859801084121E-3</v>
      </c>
      <c r="C254">
        <f t="shared" si="3"/>
        <v>2.153312999862405E-2</v>
      </c>
      <c r="D254">
        <f t="shared" si="3"/>
        <v>1.8045373194005971E-2</v>
      </c>
    </row>
    <row r="255" spans="1:4">
      <c r="A255">
        <v>12.55</v>
      </c>
      <c r="B255">
        <f t="shared" si="3"/>
        <v>1.296773247600075E-3</v>
      </c>
      <c r="C255">
        <f t="shared" si="3"/>
        <v>2.1261927539736991E-2</v>
      </c>
      <c r="D255">
        <f t="shared" si="3"/>
        <v>1.7888477378864551E-2</v>
      </c>
    </row>
    <row r="256" spans="1:4">
      <c r="A256">
        <v>12.6</v>
      </c>
      <c r="B256">
        <f t="shared" si="3"/>
        <v>1.2592570154015502E-3</v>
      </c>
      <c r="C256">
        <f t="shared" si="3"/>
        <v>2.0993807548668787E-2</v>
      </c>
      <c r="D256">
        <f t="shared" si="3"/>
        <v>1.7732973844483729E-2</v>
      </c>
    </row>
    <row r="257" spans="1:4">
      <c r="A257">
        <v>12.65</v>
      </c>
      <c r="B257">
        <f t="shared" si="3"/>
        <v>1.2228068887505873E-3</v>
      </c>
      <c r="C257">
        <f t="shared" si="3"/>
        <v>2.0728742218565705E-2</v>
      </c>
      <c r="D257">
        <f t="shared" si="3"/>
        <v>1.7578849775319344E-2</v>
      </c>
    </row>
    <row r="258" spans="1:4">
      <c r="A258">
        <v>12.7</v>
      </c>
      <c r="B258">
        <f t="shared" si="3"/>
        <v>1.1873932873015371E-3</v>
      </c>
      <c r="C258">
        <f t="shared" si="3"/>
        <v>2.046670381967958E-2</v>
      </c>
      <c r="D258">
        <f t="shared" si="3"/>
        <v>1.7426092482117277E-2</v>
      </c>
    </row>
    <row r="259" spans="1:4">
      <c r="A259">
        <v>12.75</v>
      </c>
      <c r="B259">
        <f t="shared" si="3"/>
        <v>1.1529874243936503E-3</v>
      </c>
      <c r="C259">
        <f t="shared" si="3"/>
        <v>2.0207664704415616E-2</v>
      </c>
      <c r="D259">
        <f t="shared" si="3"/>
        <v>1.7274689400502918E-2</v>
      </c>
    </row>
    <row r="260" spans="1:4">
      <c r="A260">
        <v>12.8</v>
      </c>
      <c r="B260">
        <f t="shared" si="3"/>
        <v>1.1195612868033942E-3</v>
      </c>
      <c r="C260">
        <f t="shared" si="3"/>
        <v>1.9951597312192162E-2</v>
      </c>
      <c r="D260">
        <f t="shared" si="3"/>
        <v>1.7124628089589925E-2</v>
      </c>
    </row>
    <row r="261" spans="1:4">
      <c r="A261">
        <v>12.85</v>
      </c>
      <c r="B261">
        <f t="shared" ref="B261:D324" si="4">_xlfn.GAMMA.DIST($A261,B$1,B$2,FALSE)</f>
        <v>1.0870876149713165E-3</v>
      </c>
      <c r="C261">
        <f t="shared" si="4"/>
        <v>1.9698474174117468E-2</v>
      </c>
      <c r="D261">
        <f t="shared" si="4"/>
        <v>1.6975896230608058E-2</v>
      </c>
    </row>
    <row r="262" spans="1:4">
      <c r="A262">
        <v>12.9</v>
      </c>
      <c r="B262">
        <f t="shared" si="4"/>
        <v>1.0555398836941208E-3</v>
      </c>
      <c r="C262">
        <f t="shared" si="4"/>
        <v>1.9448267917488007E-2</v>
      </c>
      <c r="D262">
        <f t="shared" si="4"/>
        <v>1.6828481625549615E-2</v>
      </c>
    </row>
    <row r="263" spans="1:4">
      <c r="A263">
        <v>12.95</v>
      </c>
      <c r="B263">
        <f t="shared" si="4"/>
        <v>1.0248922832726862E-3</v>
      </c>
      <c r="C263">
        <f t="shared" si="4"/>
        <v>1.9200951270113106E-2</v>
      </c>
      <c r="D263">
        <f t="shared" si="4"/>
        <v>1.6682372195834235E-2</v>
      </c>
    </row>
    <row r="264" spans="1:4">
      <c r="A264">
        <v>13</v>
      </c>
      <c r="B264">
        <f t="shared" si="4"/>
        <v>9.9511970110690326E-4</v>
      </c>
      <c r="C264">
        <f t="shared" si="4"/>
        <v>1.8956497064470286E-2</v>
      </c>
      <c r="D264">
        <f t="shared" si="4"/>
        <v>1.653755598099169E-2</v>
      </c>
    </row>
    <row r="265" spans="1:4">
      <c r="A265">
        <v>13.05</v>
      </c>
      <c r="B265">
        <f t="shared" si="4"/>
        <v>9.6619770372827305E-4</v>
      </c>
      <c r="C265">
        <f t="shared" si="4"/>
        <v>1.8714878241695806E-2</v>
      </c>
      <c r="D265">
        <f t="shared" si="4"/>
        <v>1.6394021137362359E-2</v>
      </c>
    </row>
    <row r="266" spans="1:4">
      <c r="A266">
        <v>13.1</v>
      </c>
      <c r="B266">
        <f t="shared" si="4"/>
        <v>9.3810251926137675E-4</v>
      </c>
      <c r="C266">
        <f t="shared" si="4"/>
        <v>1.8476067855414741E-2</v>
      </c>
      <c r="D266">
        <f t="shared" si="4"/>
        <v>1.6251755936815129E-2</v>
      </c>
    </row>
    <row r="267" spans="1:4">
      <c r="A267">
        <v>13.15</v>
      </c>
      <c r="B267">
        <f t="shared" si="4"/>
        <v>9.1081102030535742E-4</v>
      </c>
      <c r="C267">
        <f t="shared" si="4"/>
        <v>1.8240039075414601E-2</v>
      </c>
      <c r="D267">
        <f t="shared" si="4"/>
        <v>1.6110748765482279E-2</v>
      </c>
    </row>
    <row r="268" spans="1:4">
      <c r="A268">
        <v>13.2</v>
      </c>
      <c r="B268">
        <f t="shared" si="4"/>
        <v>8.8430070722679696E-4</v>
      </c>
      <c r="C268">
        <f t="shared" si="4"/>
        <v>1.8006765191167055E-2</v>
      </c>
      <c r="D268">
        <f t="shared" si="4"/>
        <v>1.5970988122511302E-2</v>
      </c>
    </row>
    <row r="269" spans="1:4">
      <c r="A269">
        <v>13.25</v>
      </c>
      <c r="B269">
        <f t="shared" si="4"/>
        <v>8.5854969185532597E-4</v>
      </c>
      <c r="C269">
        <f t="shared" si="4"/>
        <v>1.7776219615201181E-2</v>
      </c>
      <c r="D269">
        <f t="shared" si="4"/>
        <v>1.5832462618833046E-2</v>
      </c>
    </row>
    <row r="270" spans="1:4">
      <c r="A270">
        <v>13.3</v>
      </c>
      <c r="B270">
        <f t="shared" si="4"/>
        <v>8.3353668157360545E-4</v>
      </c>
      <c r="C270">
        <f t="shared" si="4"/>
        <v>1.75483758863328E-2</v>
      </c>
      <c r="D270">
        <f t="shared" si="4"/>
        <v>1.569516097594623E-2</v>
      </c>
    </row>
    <row r="271" spans="1:4">
      <c r="A271">
        <v>13.35</v>
      </c>
      <c r="B271">
        <f t="shared" si="4"/>
        <v>8.0924096379326777E-4</v>
      </c>
      <c r="C271">
        <f t="shared" si="4"/>
        <v>1.7323207672753246E-2</v>
      </c>
      <c r="D271">
        <f t="shared" si="4"/>
        <v>1.5559072024717804E-2</v>
      </c>
    </row>
    <row r="272" spans="1:4">
      <c r="A272">
        <v>13.4</v>
      </c>
      <c r="B272">
        <f t="shared" si="4"/>
        <v>7.8564239080866562E-4</v>
      </c>
      <c r="C272">
        <f t="shared" si="4"/>
        <v>1.7100688774981582E-2</v>
      </c>
      <c r="D272">
        <f t="shared" si="4"/>
        <v>1.5424184704198993E-2</v>
      </c>
    </row>
    <row r="273" spans="1:4">
      <c r="A273">
        <v>13.45</v>
      </c>
      <c r="B273">
        <f t="shared" si="4"/>
        <v>7.6272136502031546E-4</v>
      </c>
      <c r="C273">
        <f t="shared" si="4"/>
        <v>1.6880793128683957E-2</v>
      </c>
      <c r="D273">
        <f t="shared" si="4"/>
        <v>1.5290488060456794E-2</v>
      </c>
    </row>
    <row r="274" spans="1:4">
      <c r="A274">
        <v>13.5</v>
      </c>
      <c r="B274">
        <f t="shared" si="4"/>
        <v>7.404588245200778E-4</v>
      </c>
      <c r="C274">
        <f t="shared" si="4"/>
        <v>1.6663494807363462E-2</v>
      </c>
      <c r="D274">
        <f t="shared" si="4"/>
        <v>1.5157971245420548E-2</v>
      </c>
    </row>
    <row r="275" spans="1:4">
      <c r="A275">
        <v>13.55</v>
      </c>
      <c r="B275">
        <f t="shared" si="4"/>
        <v>7.1883622903024305E-4</v>
      </c>
      <c r="C275">
        <f t="shared" si="4"/>
        <v>1.6448768024924298E-2</v>
      </c>
      <c r="D275">
        <f t="shared" si="4"/>
        <v>1.5026623515743515E-2</v>
      </c>
    </row>
    <row r="276" spans="1:4">
      <c r="A276">
        <v>13.6</v>
      </c>
      <c r="B276">
        <f t="shared" si="4"/>
        <v>6.9783554618881006E-4</v>
      </c>
      <c r="C276">
        <f t="shared" si="4"/>
        <v>1.6236587138113434E-2</v>
      </c>
      <c r="D276">
        <f t="shared" si="4"/>
        <v>1.4896434231678968E-2</v>
      </c>
    </row>
    <row r="277" spans="1:4">
      <c r="A277">
        <v>13.65</v>
      </c>
      <c r="B277">
        <f t="shared" si="4"/>
        <v>6.7743923817336368E-4</v>
      </c>
      <c r="C277">
        <f t="shared" si="4"/>
        <v>1.6026926648843195E-2</v>
      </c>
      <c r="D277">
        <f t="shared" si="4"/>
        <v>1.4767392855970805E-2</v>
      </c>
    </row>
    <row r="278" spans="1:4">
      <c r="A278">
        <v>13.7</v>
      </c>
      <c r="B278">
        <f t="shared" si="4"/>
        <v>6.5763024865609612E-4</v>
      </c>
      <c r="C278">
        <f t="shared" si="4"/>
        <v>1.5819761206398119E-2</v>
      </c>
      <c r="D278">
        <f t="shared" si="4"/>
        <v>1.463948895275829E-2</v>
      </c>
    </row>
    <row r="279" spans="1:4">
      <c r="A279">
        <v>13.75</v>
      </c>
      <c r="B279">
        <f t="shared" si="4"/>
        <v>6.3839199008264367E-4</v>
      </c>
      <c r="C279">
        <f t="shared" si="4"/>
        <v>1.5615065609529105E-2</v>
      </c>
      <c r="D279">
        <f t="shared" si="4"/>
        <v>1.4512712186494721E-2</v>
      </c>
    </row>
    <row r="280" spans="1:4">
      <c r="A280">
        <v>13.8</v>
      </c>
      <c r="B280">
        <f t="shared" si="4"/>
        <v>6.1970833126750535E-4</v>
      </c>
      <c r="C280">
        <f t="shared" si="4"/>
        <v>1.5412814808438157E-2</v>
      </c>
      <c r="D280">
        <f t="shared" si="4"/>
        <v>1.4387052320879844E-2</v>
      </c>
    </row>
    <row r="281" spans="1:4">
      <c r="A281">
        <v>13.85</v>
      </c>
      <c r="B281">
        <f t="shared" si="4"/>
        <v>6.0156358529898913E-4</v>
      </c>
      <c r="C281">
        <f t="shared" si="4"/>
        <v>1.5212983906656652E-2</v>
      </c>
      <c r="D281">
        <f t="shared" si="4"/>
        <v>1.4262499217805766E-2</v>
      </c>
    </row>
    <row r="282" spans="1:4">
      <c r="A282">
        <v>13.9</v>
      </c>
      <c r="B282">
        <f t="shared" si="4"/>
        <v>5.8394249774668464E-4</v>
      </c>
      <c r="C282">
        <f t="shared" si="4"/>
        <v>1.5015548162820087E-2</v>
      </c>
      <c r="D282">
        <f t="shared" si="4"/>
        <v>1.4139042836316068E-2</v>
      </c>
    </row>
    <row r="283" spans="1:4">
      <c r="A283">
        <v>13.95</v>
      </c>
      <c r="B283">
        <f t="shared" si="4"/>
        <v>5.6683023516467576E-4</v>
      </c>
      <c r="C283">
        <f t="shared" si="4"/>
        <v>1.4820482992342444E-2</v>
      </c>
      <c r="D283">
        <f t="shared" si="4"/>
        <v>1.4016673231578118E-2</v>
      </c>
    </row>
    <row r="284" spans="1:4">
      <c r="A284">
        <v>14</v>
      </c>
      <c r="B284">
        <f t="shared" si="4"/>
        <v>5.5021237388371675E-4</v>
      </c>
      <c r="C284">
        <f t="shared" si="4"/>
        <v>1.4627763968992544E-2</v>
      </c>
      <c r="D284">
        <f t="shared" si="4"/>
        <v>1.3895380553868089E-2</v>
      </c>
    </row>
    <row r="285" spans="1:4">
      <c r="A285">
        <v>14.05</v>
      </c>
      <c r="B285">
        <f t="shared" si="4"/>
        <v>5.3407488908584449E-4</v>
      </c>
      <c r="C285">
        <f t="shared" si="4"/>
        <v>1.4437366826375803E-2</v>
      </c>
      <c r="D285">
        <f t="shared" si="4"/>
        <v>1.377515504756875E-2</v>
      </c>
    </row>
    <row r="286" spans="1:4">
      <c r="A286">
        <v>14.1</v>
      </c>
      <c r="B286">
        <f t="shared" si="4"/>
        <v>5.1840414415489579E-4</v>
      </c>
      <c r="C286">
        <f t="shared" si="4"/>
        <v>1.4249267459323447E-2</v>
      </c>
      <c r="D286">
        <f t="shared" si="4"/>
        <v>1.3655987050179652E-2</v>
      </c>
    </row>
    <row r="287" spans="1:4">
      <c r="A287">
        <v>14.15</v>
      </c>
      <c r="B287">
        <f t="shared" si="4"/>
        <v>5.0318688029662539E-4</v>
      </c>
      <c r="C287">
        <f t="shared" si="4"/>
        <v>1.4063441925192311E-2</v>
      </c>
      <c r="D287">
        <f t="shared" si="4"/>
        <v>1.3537866991339563E-2</v>
      </c>
    </row>
    <row r="288" spans="1:4">
      <c r="A288">
        <v>14.2</v>
      </c>
      <c r="B288">
        <f t="shared" si="4"/>
        <v>4.8841020642217351E-4</v>
      </c>
      <c r="C288">
        <f t="shared" si="4"/>
        <v>1.3879866445077584E-2</v>
      </c>
      <c r="D288">
        <f t="shared" si="4"/>
        <v>1.3420785391861017E-2</v>
      </c>
    </row>
    <row r="289" spans="1:4">
      <c r="A289">
        <v>14.25</v>
      </c>
      <c r="B289">
        <f t="shared" si="4"/>
        <v>4.7406158928877073E-4</v>
      </c>
      <c r="C289">
        <f t="shared" si="4"/>
        <v>1.3698517404941008E-2</v>
      </c>
      <c r="D289">
        <f t="shared" si="4"/>
        <v>1.3304732862776674E-2</v>
      </c>
    </row>
    <row r="290" spans="1:4">
      <c r="A290">
        <v>14.3</v>
      </c>
      <c r="B290">
        <f t="shared" si="4"/>
        <v>4.6012884389169651E-4</v>
      </c>
      <c r="C290">
        <f t="shared" si="4"/>
        <v>1.3519371356657142E-2</v>
      </c>
      <c r="D290">
        <f t="shared" si="4"/>
        <v>1.3189700104397444E-2</v>
      </c>
    </row>
    <row r="291" spans="1:4">
      <c r="A291">
        <v>14.35</v>
      </c>
      <c r="B291">
        <f t="shared" si="4"/>
        <v>4.4660012410160547E-4</v>
      </c>
      <c r="C291">
        <f t="shared" si="4"/>
        <v>1.3342405018979941E-2</v>
      </c>
      <c r="D291">
        <f t="shared" si="4"/>
        <v>1.3075677905382086E-2</v>
      </c>
    </row>
    <row r="292" spans="1:4">
      <c r="A292">
        <v>14.4</v>
      </c>
      <c r="B292">
        <f t="shared" si="4"/>
        <v>4.3346391354146522E-4</v>
      </c>
      <c r="C292">
        <f t="shared" si="4"/>
        <v>1.3167595278432049E-2</v>
      </c>
      <c r="D292">
        <f t="shared" si="4"/>
        <v>1.2962657141818126E-2</v>
      </c>
    </row>
    <row r="293" spans="1:4">
      <c r="A293">
        <v>14.45</v>
      </c>
      <c r="B293">
        <f t="shared" si="4"/>
        <v>4.2070901669745116E-4</v>
      </c>
      <c r="C293">
        <f t="shared" si="4"/>
        <v>1.2994919190119145E-2</v>
      </c>
      <c r="D293">
        <f t="shared" si="4"/>
        <v>1.2850628776313979E-2</v>
      </c>
    </row>
    <row r="294" spans="1:4">
      <c r="A294">
        <v>14.5</v>
      </c>
      <c r="B294">
        <f t="shared" si="4"/>
        <v>4.0832455025827368E-4</v>
      </c>
      <c r="C294">
        <f t="shared" si="4"/>
        <v>1.28243539784715E-2</v>
      </c>
      <c r="D294">
        <f t="shared" si="4"/>
        <v>1.2739583857102063E-2</v>
      </c>
    </row>
    <row r="295" spans="1:4">
      <c r="A295">
        <v>14.55</v>
      </c>
      <c r="B295">
        <f t="shared" si="4"/>
        <v>3.9629993467750279E-4</v>
      </c>
      <c r="C295">
        <f t="shared" si="4"/>
        <v>1.265587703791499E-2</v>
      </c>
      <c r="D295">
        <f t="shared" si="4"/>
        <v>1.2629513517152694E-2</v>
      </c>
    </row>
    <row r="296" spans="1:4">
      <c r="A296">
        <v>14.6</v>
      </c>
      <c r="B296">
        <f t="shared" si="4"/>
        <v>3.8462488595358802E-4</v>
      </c>
      <c r="C296">
        <f t="shared" si="4"/>
        <v>1.248946593347368E-2</v>
      </c>
      <c r="D296">
        <f t="shared" si="4"/>
        <v>1.2520408973298716E-2</v>
      </c>
    </row>
    <row r="297" spans="1:4">
      <c r="A297">
        <v>14.65</v>
      </c>
      <c r="B297">
        <f t="shared" si="4"/>
        <v>3.732894076223526E-4</v>
      </c>
      <c r="C297">
        <f t="shared" si="4"/>
        <v>1.2325098401305934E-2</v>
      </c>
      <c r="D297">
        <f t="shared" si="4"/>
        <v>1.2412261525370546E-2</v>
      </c>
    </row>
    <row r="298" spans="1:4">
      <c r="A298">
        <v>14.7</v>
      </c>
      <c r="B298">
        <f t="shared" si="4"/>
        <v>3.6228378295689027E-4</v>
      </c>
      <c r="C298">
        <f t="shared" si="4"/>
        <v>1.216275234917643E-2</v>
      </c>
      <c r="D298">
        <f t="shared" si="4"/>
        <v>1.2305062555341686E-2</v>
      </c>
    </row>
    <row r="299" spans="1:4">
      <c r="A299">
        <v>14.75</v>
      </c>
      <c r="B299">
        <f t="shared" si="4"/>
        <v>3.5159856736983818E-4</v>
      </c>
      <c r="C299">
        <f t="shared" si="4"/>
        <v>1.2002405856865527E-2</v>
      </c>
      <c r="D299">
        <f t="shared" si="4"/>
        <v>1.2198803526484284E-2</v>
      </c>
    </row>
    <row r="300" spans="1:4">
      <c r="A300">
        <v>14.8</v>
      </c>
      <c r="B300">
        <f t="shared" si="4"/>
        <v>3.4122458101318109E-4</v>
      </c>
      <c r="C300">
        <f t="shared" si="4"/>
        <v>1.1844037176518498E-2</v>
      </c>
      <c r="D300">
        <f t="shared" si="4"/>
        <v>1.2093475982534886E-2</v>
      </c>
    </row>
    <row r="301" spans="1:4">
      <c r="A301">
        <v>14.85</v>
      </c>
      <c r="B301">
        <f t="shared" si="4"/>
        <v>3.3115290157075705E-4</v>
      </c>
      <c r="C301">
        <f t="shared" si="4"/>
        <v>1.1687624732935999E-2</v>
      </c>
      <c r="D301">
        <f t="shared" si="4"/>
        <v>1.1989071546869961E-2</v>
      </c>
    </row>
    <row r="302" spans="1:4">
      <c r="A302">
        <v>14.9</v>
      </c>
      <c r="B302">
        <f t="shared" si="4"/>
        <v>3.2137485723882032E-4</v>
      </c>
      <c r="C302">
        <f t="shared" si="4"/>
        <v>1.1533147123807996E-2</v>
      </c>
      <c r="D302">
        <f t="shared" si="4"/>
        <v>1.1885581921691243E-2</v>
      </c>
    </row>
    <row r="303" spans="1:4">
      <c r="A303">
        <v>14.95</v>
      </c>
      <c r="B303">
        <f t="shared" si="4"/>
        <v>3.1188201989005508E-4</v>
      </c>
      <c r="C303">
        <f t="shared" si="4"/>
        <v>1.1380583119892705E-2</v>
      </c>
      <c r="D303">
        <f t="shared" si="4"/>
        <v>1.1782998887220659E-2</v>
      </c>
    </row>
    <row r="304" spans="1:4">
      <c r="A304">
        <v>15</v>
      </c>
      <c r="B304">
        <f t="shared" si="4"/>
        <v>3.0266619841656594E-4</v>
      </c>
      <c r="C304">
        <f t="shared" si="4"/>
        <v>1.1229911665142445E-2</v>
      </c>
      <c r="D304">
        <f t="shared" si="4"/>
        <v>1.1681314300904732E-2</v>
      </c>
    </row>
    <row r="305" spans="1:4">
      <c r="A305">
        <v>15.05</v>
      </c>
      <c r="B305">
        <f t="shared" si="4"/>
        <v>2.9371943224745117E-4</v>
      </c>
      <c r="C305">
        <f t="shared" si="4"/>
        <v>1.1081111876778002E-2</v>
      </c>
      <c r="D305">
        <f t="shared" si="4"/>
        <v>1.1580520096628296E-2</v>
      </c>
    </row>
    <row r="306" spans="1:4">
      <c r="A306">
        <v>15.1</v>
      </c>
      <c r="B306">
        <f t="shared" si="4"/>
        <v>2.8503398503667399E-4</v>
      </c>
      <c r="C306">
        <f t="shared" si="4"/>
        <v>1.0934163045313241E-2</v>
      </c>
      <c r="D306">
        <f t="shared" si="4"/>
        <v>1.1480608283937434E-2</v>
      </c>
    </row>
    <row r="307" spans="1:4">
      <c r="A307">
        <v>15.15</v>
      </c>
      <c r="B307">
        <f t="shared" si="4"/>
        <v>2.7660233851702494E-4</v>
      </c>
      <c r="C307">
        <f t="shared" si="4"/>
        <v>1.0789044634531576E-2</v>
      </c>
      <c r="D307">
        <f t="shared" si="4"/>
        <v>1.1381570947271439E-2</v>
      </c>
    </row>
    <row r="308" spans="1:4">
      <c r="A308">
        <v>15.2</v>
      </c>
      <c r="B308">
        <f t="shared" si="4"/>
        <v>2.6841718651607517E-4</v>
      </c>
      <c r="C308">
        <f t="shared" si="4"/>
        <v>1.0645736281415855E-2</v>
      </c>
      <c r="D308">
        <f t="shared" si="4"/>
        <v>1.1283400245203754E-2</v>
      </c>
    </row>
    <row r="309" spans="1:4">
      <c r="A309">
        <v>15.25</v>
      </c>
      <c r="B309">
        <f t="shared" si="4"/>
        <v>2.6047142913010181E-4</v>
      </c>
      <c r="C309">
        <f t="shared" si="4"/>
        <v>1.0504217796033241E-2</v>
      </c>
      <c r="D309">
        <f t="shared" si="4"/>
        <v>1.1186088409691671E-2</v>
      </c>
    </row>
    <row r="310" spans="1:4">
      <c r="A310">
        <v>15.3</v>
      </c>
      <c r="B310">
        <f t="shared" si="4"/>
        <v>2.5275816705206154E-4</v>
      </c>
      <c r="C310">
        <f t="shared" si="4"/>
        <v>1.0364469161376582E-2</v>
      </c>
      <c r="D310">
        <f t="shared" si="4"/>
        <v>1.1089627745334748E-2</v>
      </c>
    </row>
    <row r="311" spans="1:4">
      <c r="A311">
        <v>15.35</v>
      </c>
      <c r="B311">
        <f t="shared" si="4"/>
        <v>2.4527069604977111E-4</v>
      </c>
      <c r="C311">
        <f t="shared" si="4"/>
        <v>1.0226470533163739E-2</v>
      </c>
      <c r="D311">
        <f t="shared" si="4"/>
        <v>1.0994010628641779E-2</v>
      </c>
    </row>
    <row r="312" spans="1:4">
      <c r="A312">
        <v>15.4</v>
      </c>
      <c r="B312">
        <f t="shared" si="4"/>
        <v>2.3800250159054093E-4</v>
      </c>
      <c r="C312">
        <f t="shared" si="4"/>
        <v>1.0090202239596273E-2</v>
      </c>
      <c r="D312">
        <f t="shared" si="4"/>
        <v>1.0899229507306141E-2</v>
      </c>
    </row>
    <row r="313" spans="1:4">
      <c r="A313">
        <v>15.45</v>
      </c>
      <c r="B313">
        <f t="shared" si="4"/>
        <v>2.3094725360860407E-4</v>
      </c>
      <c r="C313">
        <f t="shared" si="4"/>
        <v>9.9556447810790188E-3</v>
      </c>
      <c r="D313">
        <f t="shared" si="4"/>
        <v>1.080527689948957E-2</v>
      </c>
    </row>
    <row r="314" spans="1:4">
      <c r="A314">
        <v>15.5</v>
      </c>
      <c r="B314">
        <f t="shared" si="4"/>
        <v>2.2409880141173534E-4</v>
      </c>
      <c r="C314">
        <f t="shared" si="4"/>
        <v>9.822778829901636E-3</v>
      </c>
      <c r="D314">
        <f t="shared" si="4"/>
        <v>1.0712145393114016E-2</v>
      </c>
    </row>
    <row r="315" spans="1:4">
      <c r="A315">
        <v>15.55</v>
      </c>
      <c r="B315">
        <f t="shared" si="4"/>
        <v>2.1745116872358281E-4</v>
      </c>
      <c r="C315">
        <f t="shared" si="4"/>
        <v>9.6915852298838662E-3</v>
      </c>
      <c r="D315">
        <f t="shared" si="4"/>
        <v>1.06198276451617E-2</v>
      </c>
    </row>
    <row r="316" spans="1:4">
      <c r="A316">
        <v>15.6</v>
      </c>
      <c r="B316">
        <f t="shared" si="4"/>
        <v>2.1099854885826545E-4</v>
      </c>
      <c r="C316">
        <f t="shared" si="4"/>
        <v>9.5620449959853415E-3</v>
      </c>
      <c r="D316">
        <f t="shared" si="4"/>
        <v>1.0528316380983048E-2</v>
      </c>
    </row>
    <row r="317" spans="1:4">
      <c r="A317">
        <v>15.65</v>
      </c>
      <c r="B317">
        <f t="shared" si="4"/>
        <v>2.0473530002390608E-4</v>
      </c>
      <c r="C317">
        <f t="shared" si="4"/>
        <v>9.4341393138815694E-3</v>
      </c>
      <c r="D317">
        <f t="shared" si="4"/>
        <v>1.0437604393612552E-2</v>
      </c>
    </row>
    <row r="318" spans="1:4">
      <c r="A318">
        <v>15.7</v>
      </c>
      <c r="B318">
        <f t="shared" si="4"/>
        <v>1.9865594075182974E-4</v>
      </c>
      <c r="C318">
        <f t="shared" si="4"/>
        <v>9.3078495395071525E-3</v>
      </c>
      <c r="D318">
        <f t="shared" si="4"/>
        <v>1.0347684543092374E-2</v>
      </c>
    </row>
    <row r="319" spans="1:4">
      <c r="A319">
        <v>15.75</v>
      </c>
      <c r="B319">
        <f t="shared" si="4"/>
        <v>1.927551454482303E-4</v>
      </c>
      <c r="C319">
        <f t="shared" si="4"/>
        <v>9.1831571985674255E-3</v>
      </c>
      <c r="D319">
        <f t="shared" si="4"/>
        <v>1.025854975580357E-2</v>
      </c>
    </row>
    <row r="320" spans="1:4">
      <c r="A320">
        <v>15.8</v>
      </c>
      <c r="B320">
        <f t="shared" si="4"/>
        <v>1.8702774006519428E-4</v>
      </c>
      <c r="C320">
        <f t="shared" si="4"/>
        <v>9.0600439860197696E-3</v>
      </c>
      <c r="D320">
        <f t="shared" si="4"/>
        <v>1.017019302380491E-2</v>
      </c>
    </row>
    <row r="321" spans="1:4">
      <c r="A321">
        <v>15.85</v>
      </c>
      <c r="B321">
        <f t="shared" si="4"/>
        <v>1.8146869788803404E-4</v>
      </c>
      <c r="C321">
        <f t="shared" si="4"/>
        <v>8.938491765525686E-3</v>
      </c>
      <c r="D321">
        <f t="shared" si="4"/>
        <v>1.0082607404179102E-2</v>
      </c>
    </row>
    <row r="322" spans="1:4">
      <c r="A322">
        <v>15.9</v>
      </c>
      <c r="B322">
        <f t="shared" si="4"/>
        <v>1.7607313543595605E-4</v>
      </c>
      <c r="C322">
        <f t="shared" si="4"/>
        <v>8.8184825688747172E-3</v>
      </c>
      <c r="D322">
        <f t="shared" si="4"/>
        <v>9.9957860183863701E-3</v>
      </c>
    </row>
    <row r="323" spans="1:4">
      <c r="A323">
        <v>15.95</v>
      </c>
      <c r="B323">
        <f t="shared" si="4"/>
        <v>1.7083630847316287E-4</v>
      </c>
      <c r="C323">
        <f t="shared" si="4"/>
        <v>8.6999985953813471E-3</v>
      </c>
      <c r="D323">
        <f t="shared" si="4"/>
        <v>9.9097220516252693E-3</v>
      </c>
    </row>
    <row r="324" spans="1:4">
      <c r="A324">
        <v>16</v>
      </c>
      <c r="B324">
        <f t="shared" si="4"/>
        <v>1.6575360812755223E-4</v>
      </c>
      <c r="C324">
        <f t="shared" si="4"/>
        <v>8.5830222112558956E-3</v>
      </c>
      <c r="D324">
        <f t="shared" si="4"/>
        <v>9.8244087522006574E-3</v>
      </c>
    </row>
    <row r="325" spans="1:4">
      <c r="A325">
        <v>16.05</v>
      </c>
      <c r="B325">
        <f t="shared" ref="B325:D388" si="5">_xlfn.GAMMA.DIST($A325,B$1,B$2,FALSE)</f>
        <v>1.6082055711424698E-4</v>
      </c>
      <c r="C325">
        <f t="shared" si="5"/>
        <v>8.4675359489504616E-3</v>
      </c>
      <c r="D325">
        <f t="shared" si="5"/>
        <v>9.7398394308987057E-3</v>
      </c>
    </row>
    <row r="326" spans="1:4">
      <c r="A326">
        <v>16.100000000000001</v>
      </c>
      <c r="B326">
        <f t="shared" si="5"/>
        <v>1.5603280606125289E-4</v>
      </c>
      <c r="C326">
        <f t="shared" si="5"/>
        <v>8.353522506480875E-3</v>
      </c>
      <c r="D326">
        <f t="shared" si="5"/>
        <v>9.6560074603688709E-3</v>
      </c>
    </row>
    <row r="327" spans="1:4">
      <c r="A327">
        <v>16.149999999999999</v>
      </c>
      <c r="B327">
        <f t="shared" si="5"/>
        <v>1.513861299346063E-4</v>
      </c>
      <c r="C327">
        <f t="shared" si="5"/>
        <v>8.2409647467256361E-3</v>
      </c>
      <c r="D327">
        <f t="shared" si="5"/>
        <v>9.5729062745127172E-3</v>
      </c>
    </row>
    <row r="328" spans="1:4">
      <c r="A328">
        <v>16.2</v>
      </c>
      <c r="B328">
        <f t="shared" si="5"/>
        <v>1.4687642456043818E-4</v>
      </c>
      <c r="C328">
        <f t="shared" si="5"/>
        <v>8.1298456967028084E-3</v>
      </c>
      <c r="D328">
        <f t="shared" si="5"/>
        <v>9.4905293678795022E-3</v>
      </c>
    </row>
    <row r="329" spans="1:4">
      <c r="A329">
        <v>16.25</v>
      </c>
      <c r="B329">
        <f t="shared" si="5"/>
        <v>1.4249970324144466E-4</v>
      </c>
      <c r="C329">
        <f t="shared" si="5"/>
        <v>8.0201485468258064E-3</v>
      </c>
      <c r="D329">
        <f t="shared" si="5"/>
        <v>9.4088702950684867E-3</v>
      </c>
    </row>
    <row r="330" spans="1:4">
      <c r="A330">
        <v>16.3</v>
      </c>
      <c r="B330">
        <f t="shared" si="5"/>
        <v>1.3825209346530714E-4</v>
      </c>
      <c r="C330">
        <f t="shared" si="5"/>
        <v>7.9118566501389133E-3</v>
      </c>
      <c r="D330">
        <f t="shared" si="5"/>
        <v>9.3279226701377949E-3</v>
      </c>
    </row>
    <row r="331" spans="1:4">
      <c r="A331">
        <v>16.350000000000001</v>
      </c>
      <c r="B331">
        <f t="shared" si="5"/>
        <v>1.3412983370267222E-4</v>
      </c>
      <c r="C331">
        <f t="shared" si="5"/>
        <v>7.804953521533417E-3</v>
      </c>
      <c r="D331">
        <f t="shared" si="5"/>
        <v>9.247680166019779E-3</v>
      </c>
    </row>
    <row r="332" spans="1:4">
      <c r="A332">
        <v>16.399999999999999</v>
      </c>
      <c r="B332">
        <f t="shared" si="5"/>
        <v>1.3012927029235831E-4</v>
      </c>
      <c r="C332">
        <f t="shared" si="5"/>
        <v>7.6994228369452683E-3</v>
      </c>
      <c r="D332">
        <f t="shared" si="5"/>
        <v>9.1681365139428435E-3</v>
      </c>
    </row>
    <row r="333" spans="1:4">
      <c r="A333">
        <v>16.45</v>
      </c>
      <c r="B333">
        <f t="shared" si="5"/>
        <v>1.2624685441150809E-4</v>
      </c>
      <c r="C333">
        <f t="shared" si="5"/>
        <v>7.5952484325349868E-3</v>
      </c>
      <c r="D333">
        <f t="shared" si="5"/>
        <v>9.0892855028595343E-3</v>
      </c>
    </row>
    <row r="334" spans="1:4">
      <c r="A334">
        <v>16.5</v>
      </c>
      <c r="B334">
        <f t="shared" si="5"/>
        <v>1.2247913912846826E-4</v>
      </c>
      <c r="C334">
        <f t="shared" si="5"/>
        <v>7.4924143038507902E-3</v>
      </c>
      <c r="D334">
        <f t="shared" si="5"/>
        <v>9.0111209788810067E-3</v>
      </c>
    </row>
    <row r="335" spans="1:4">
      <c r="A335">
        <v>16.55</v>
      </c>
      <c r="B335">
        <f t="shared" si="5"/>
        <v>1.1882277653622483E-4</v>
      </c>
      <c r="C335">
        <f t="shared" si="5"/>
        <v>7.3909046049754823E-3</v>
      </c>
      <c r="D335">
        <f t="shared" si="5"/>
        <v>8.9336368447175112E-3</v>
      </c>
    </row>
    <row r="336" spans="1:4">
      <c r="A336">
        <v>16.600000000000001</v>
      </c>
      <c r="B336">
        <f t="shared" si="5"/>
        <v>1.1527451496428261E-4</v>
      </c>
      <c r="C336">
        <f t="shared" si="5"/>
        <v>7.2907036476580782E-3</v>
      </c>
      <c r="D336">
        <f t="shared" si="5"/>
        <v>8.8568270591250844E-3</v>
      </c>
    </row>
    <row r="337" spans="1:4">
      <c r="A337">
        <v>16.649999999999999</v>
      </c>
      <c r="B337">
        <f t="shared" si="5"/>
        <v>1.1183119626692729E-4</v>
      </c>
      <c r="C337">
        <f t="shared" si="5"/>
        <v>7.191795900430841E-3</v>
      </c>
      <c r="D337">
        <f t="shared" si="5"/>
        <v>8.780685636358242E-3</v>
      </c>
    </row>
    <row r="338" spans="1:4">
      <c r="A338">
        <v>16.7</v>
      </c>
      <c r="B338">
        <f t="shared" si="5"/>
        <v>1.0848975318585219E-4</v>
      </c>
      <c r="C338">
        <f t="shared" si="5"/>
        <v>7.0941659877123506E-3</v>
      </c>
      <c r="D338">
        <f t="shared" si="5"/>
        <v>8.7052066456285229E-3</v>
      </c>
    </row>
    <row r="339" spans="1:4">
      <c r="A339">
        <v>16.75</v>
      </c>
      <c r="B339">
        <f t="shared" si="5"/>
        <v>1.0524720678519828E-4</v>
      </c>
      <c r="C339">
        <f t="shared" si="5"/>
        <v>6.9977986888974794E-3</v>
      </c>
      <c r="D339">
        <f t="shared" si="5"/>
        <v>8.6303842105690219E-3</v>
      </c>
    </row>
    <row r="340" spans="1:4">
      <c r="A340">
        <v>16.8</v>
      </c>
      <c r="B340">
        <f t="shared" si="5"/>
        <v>1.0210066395708442E-4</v>
      </c>
      <c r="C340">
        <f t="shared" si="5"/>
        <v>6.9026789374348023E-3</v>
      </c>
      <c r="D340">
        <f t="shared" si="5"/>
        <v>8.5562125087046206E-3</v>
      </c>
    </row>
    <row r="341" spans="1:4">
      <c r="A341">
        <v>16.850000000000001</v>
      </c>
      <c r="B341">
        <f t="shared" si="5"/>
        <v>9.9047314995769867E-5</v>
      </c>
      <c r="C341">
        <f t="shared" si="5"/>
        <v>6.8087918198922164E-3</v>
      </c>
      <c r="D341">
        <f t="shared" si="5"/>
        <v>8.4826857709279554E-3</v>
      </c>
    </row>
    <row r="342" spans="1:4">
      <c r="A342">
        <v>16.899999999999999</v>
      </c>
      <c r="B342">
        <f t="shared" si="5"/>
        <v>9.6084431238624641E-5</v>
      </c>
      <c r="C342">
        <f t="shared" si="5"/>
        <v>6.7161225750113091E-3</v>
      </c>
      <c r="D342">
        <f t="shared" si="5"/>
        <v>8.4097982809810314E-3</v>
      </c>
    </row>
    <row r="343" spans="1:4">
      <c r="A343">
        <v>16.95</v>
      </c>
      <c r="B343">
        <f t="shared" si="5"/>
        <v>9.3209362772138157E-5</v>
      </c>
      <c r="C343">
        <f t="shared" si="5"/>
        <v>6.6246565927511802E-3</v>
      </c>
      <c r="D343">
        <f t="shared" si="5"/>
        <v>8.3375443749423867E-3</v>
      </c>
    </row>
    <row r="344" spans="1:4">
      <c r="A344">
        <v>17</v>
      </c>
      <c r="B344">
        <f t="shared" si="5"/>
        <v>9.0419536201236491E-5</v>
      </c>
      <c r="C344">
        <f t="shared" si="5"/>
        <v>6.5343794133223242E-3</v>
      </c>
      <c r="D344">
        <f t="shared" si="5"/>
        <v>8.2659184407197911E-3</v>
      </c>
    </row>
    <row r="345" spans="1:4">
      <c r="A345">
        <v>17.05</v>
      </c>
      <c r="B345">
        <f t="shared" si="5"/>
        <v>8.7712452480222104E-5</v>
      </c>
      <c r="C345">
        <f t="shared" si="5"/>
        <v>6.4452767262111023E-3</v>
      </c>
      <c r="D345">
        <f t="shared" si="5"/>
        <v>8.1949149175483491E-3</v>
      </c>
    </row>
    <row r="346" spans="1:4">
      <c r="A346">
        <v>17.100000000000001</v>
      </c>
      <c r="B346">
        <f t="shared" si="5"/>
        <v>8.5085684803691159E-5</v>
      </c>
      <c r="C346">
        <f t="shared" si="5"/>
        <v>6.3573343691954174E-3</v>
      </c>
      <c r="D346">
        <f t="shared" si="5"/>
        <v>8.1245282954939442E-3</v>
      </c>
    </row>
    <row r="347" spans="1:4">
      <c r="A347">
        <v>17.149999999999999</v>
      </c>
      <c r="B347">
        <f t="shared" si="5"/>
        <v>8.2536876555833083E-5</v>
      </c>
      <c r="C347">
        <f t="shared" si="5"/>
        <v>6.2705383273521827E-3</v>
      </c>
      <c r="D347">
        <f t="shared" si="5"/>
        <v>8.0547531149620395E-3</v>
      </c>
    </row>
    <row r="348" spans="1:4">
      <c r="A348">
        <v>17.2</v>
      </c>
      <c r="B348">
        <f t="shared" si="5"/>
        <v>8.0063739316543243E-5</v>
      </c>
      <c r="C348">
        <f t="shared" si="5"/>
        <v>6.1848747320570122E-3</v>
      </c>
      <c r="D348">
        <f t="shared" si="5"/>
        <v>7.9855839662116221E-3</v>
      </c>
    </row>
    <row r="349" spans="1:4">
      <c r="A349">
        <v>17.25</v>
      </c>
      <c r="B349">
        <f t="shared" si="5"/>
        <v>7.7664050922835481E-5</v>
      </c>
      <c r="C349">
        <f t="shared" si="5"/>
        <v>6.1003298599768612E-3</v>
      </c>
      <c r="D349">
        <f t="shared" si="5"/>
        <v>7.9170154888744144E-3</v>
      </c>
    </row>
    <row r="350" spans="1:4">
      <c r="A350">
        <v>17.3</v>
      </c>
      <c r="B350">
        <f t="shared" si="5"/>
        <v>7.5335653584064971E-5</v>
      </c>
      <c r="C350">
        <f t="shared" si="5"/>
        <v>6.0168901320558623E-3</v>
      </c>
      <c r="D350">
        <f t="shared" si="5"/>
        <v>7.8490423714790789E-3</v>
      </c>
    </row>
    <row r="351" spans="1:4">
      <c r="A351">
        <v>17.350000000000001</v>
      </c>
      <c r="B351">
        <f t="shared" si="5"/>
        <v>7.3076452049521272E-5</v>
      </c>
      <c r="C351">
        <f t="shared" si="5"/>
        <v>5.9345421124950819E-3</v>
      </c>
      <c r="D351">
        <f t="shared" si="5"/>
        <v>7.7816593509805326E-3</v>
      </c>
    </row>
    <row r="352" spans="1:4">
      <c r="A352">
        <v>17.399999999999999</v>
      </c>
      <c r="B352">
        <f t="shared" si="5"/>
        <v>7.0884411826981623E-5</v>
      </c>
      <c r="C352">
        <f t="shared" si="5"/>
        <v>5.8532725077265757E-3</v>
      </c>
      <c r="D352">
        <f t="shared" si="5"/>
        <v>7.7148612122942247E-3</v>
      </c>
    </row>
    <row r="353" spans="1:4">
      <c r="A353">
        <v>17.45</v>
      </c>
      <c r="B353">
        <f t="shared" si="5"/>
        <v>6.8757557450852208E-5</v>
      </c>
      <c r="C353">
        <f t="shared" si="5"/>
        <v>5.7730681653821786E-3</v>
      </c>
      <c r="D353">
        <f t="shared" si="5"/>
        <v>7.648642787835276E-3</v>
      </c>
    </row>
    <row r="354" spans="1:4">
      <c r="A354">
        <v>17.5</v>
      </c>
      <c r="B354">
        <f t="shared" si="5"/>
        <v>6.6693970798562327E-5</v>
      </c>
      <c r="C354">
        <f t="shared" si="5"/>
        <v>5.6939160732575904E-3</v>
      </c>
      <c r="D354">
        <f t="shared" si="5"/>
        <v>7.5829989570625582E-3</v>
      </c>
    </row>
    <row r="355" spans="1:4">
      <c r="A355">
        <v>17.55</v>
      </c>
      <c r="B355">
        <f t="shared" si="5"/>
        <v>6.4691789453907405E-5</v>
      </c>
      <c r="C355">
        <f t="shared" si="5"/>
        <v>5.6158033582720725E-3</v>
      </c>
      <c r="D355">
        <f t="shared" si="5"/>
        <v>7.5179246460274855E-3</v>
      </c>
    </row>
    <row r="356" spans="1:4">
      <c r="A356">
        <v>17.600000000000001</v>
      </c>
      <c r="B356">
        <f t="shared" si="5"/>
        <v>6.2749205116072854E-5</v>
      </c>
      <c r="C356">
        <f t="shared" si="5"/>
        <v>5.5387172854242921E-3</v>
      </c>
      <c r="D356">
        <f t="shared" si="5"/>
        <v>7.4534148269276082E-3</v>
      </c>
    </row>
    <row r="357" spans="1:4">
      <c r="A357">
        <v>17.649999999999999</v>
      </c>
      <c r="B357">
        <f t="shared" si="5"/>
        <v>6.0864462053102057E-5</v>
      </c>
      <c r="C357">
        <f t="shared" si="5"/>
        <v>5.4626452567446424E-3</v>
      </c>
      <c r="D357">
        <f t="shared" si="5"/>
        <v>7.3894645176648295E-3</v>
      </c>
    </row>
    <row r="358" spans="1:4">
      <c r="A358">
        <v>17.7</v>
      </c>
      <c r="B358">
        <f t="shared" si="5"/>
        <v>5.9035855598604755E-5</v>
      </c>
      <c r="C358">
        <f t="shared" si="5"/>
        <v>5.3875748102444627E-3</v>
      </c>
      <c r="D358">
        <f t="shared" si="5"/>
        <v>7.3260687814082678E-3</v>
      </c>
    </row>
    <row r="359" spans="1:4">
      <c r="A359">
        <v>17.75</v>
      </c>
      <c r="B359">
        <f t="shared" si="5"/>
        <v>5.7261730690533679E-5</v>
      </c>
      <c r="C359">
        <f t="shared" si="5"/>
        <v>5.3134936188626121E-3</v>
      </c>
      <c r="D359">
        <f t="shared" si="5"/>
        <v>7.2632227261617026E-3</v>
      </c>
    </row>
    <row r="360" spans="1:4">
      <c r="A360">
        <v>17.8</v>
      </c>
      <c r="B360">
        <f t="shared" si="5"/>
        <v>5.5540480450885009E-5</v>
      </c>
      <c r="C360">
        <f t="shared" si="5"/>
        <v>5.2403894894096697E-3</v>
      </c>
      <c r="D360">
        <f t="shared" si="5"/>
        <v>7.2009215043355064E-3</v>
      </c>
    </row>
    <row r="361" spans="1:4">
      <c r="A361">
        <v>17.850000000000001</v>
      </c>
      <c r="B361">
        <f t="shared" si="5"/>
        <v>5.3870544805210484E-5</v>
      </c>
      <c r="C361">
        <f t="shared" si="5"/>
        <v>5.1682503615101891E-3</v>
      </c>
      <c r="D361">
        <f t="shared" si="5"/>
        <v>7.1391603123230367E-3</v>
      </c>
    </row>
    <row r="362" spans="1:4">
      <c r="A362">
        <v>17.899999999999999</v>
      </c>
      <c r="B362">
        <f t="shared" si="5"/>
        <v>5.2250409140858911E-5</v>
      </c>
      <c r="C362">
        <f t="shared" si="5"/>
        <v>5.0970643065433446E-3</v>
      </c>
      <c r="D362">
        <f t="shared" si="5"/>
        <v>7.0779343900814404E-3</v>
      </c>
    </row>
    <row r="363" spans="1:4">
      <c r="A363">
        <v>17.95</v>
      </c>
      <c r="B363">
        <f t="shared" si="5"/>
        <v>5.0678603002888533E-5</v>
      </c>
      <c r="C363">
        <f t="shared" si="5"/>
        <v>5.026819526582303E-3</v>
      </c>
      <c r="D363">
        <f t="shared" si="5"/>
        <v>7.0172390207167848E-3</v>
      </c>
    </row>
    <row r="364" spans="1:4">
      <c r="A364">
        <v>18</v>
      </c>
      <c r="B364">
        <f t="shared" si="5"/>
        <v>4.9153698826625699E-5</v>
      </c>
      <c r="C364">
        <f t="shared" si="5"/>
        <v>4.9575043533327178E-3</v>
      </c>
      <c r="D364">
        <f t="shared" si="5"/>
        <v>6.957069530073543E-3</v>
      </c>
    </row>
    <row r="365" spans="1:4">
      <c r="A365">
        <v>18.05</v>
      </c>
      <c r="B365">
        <f t="shared" si="5"/>
        <v>4.7674310705865175E-5</v>
      </c>
      <c r="C365">
        <f t="shared" si="5"/>
        <v>4.8891072470705118E-3</v>
      </c>
      <c r="D365">
        <f t="shared" si="5"/>
        <v>6.8974212863282518E-3</v>
      </c>
    </row>
    <row r="366" spans="1:4">
      <c r="A366">
        <v>18.100000000000001</v>
      </c>
      <c r="B366">
        <f t="shared" si="5"/>
        <v>4.6239093195740109E-5</v>
      </c>
      <c r="C366">
        <f t="shared" si="5"/>
        <v>4.8216167955794425E-3</v>
      </c>
      <c r="D366">
        <f t="shared" si="5"/>
        <v>6.8382896995874288E-3</v>
      </c>
    </row>
    <row r="367" spans="1:4">
      <c r="A367">
        <v>18.149999999999999</v>
      </c>
      <c r="B367">
        <f t="shared" si="5"/>
        <v>4.4846740149311202E-5</v>
      </c>
      <c r="C367">
        <f t="shared" si="5"/>
        <v>4.7550217130886375E-3</v>
      </c>
      <c r="D367">
        <f t="shared" si="5"/>
        <v>6.7796702214896138E-3</v>
      </c>
    </row>
    <row r="368" spans="1:4">
      <c r="A368">
        <v>18.2</v>
      </c>
      <c r="B368">
        <f t="shared" si="5"/>
        <v>4.349598358695032E-5</v>
      </c>
      <c r="C368">
        <f t="shared" si="5"/>
        <v>4.689310839210383E-3</v>
      </c>
      <c r="D368">
        <f t="shared" si="5"/>
        <v>6.721558344811477E-3</v>
      </c>
    </row>
    <row r="369" spans="1:4">
      <c r="A369">
        <v>18.25</v>
      </c>
      <c r="B369">
        <f t="shared" si="5"/>
        <v>4.218559259762027E-5</v>
      </c>
      <c r="C369">
        <f t="shared" si="5"/>
        <v>4.6244731378785485E-3</v>
      </c>
      <c r="D369">
        <f t="shared" si="5"/>
        <v>6.6639496030780551E-3</v>
      </c>
    </row>
    <row r="370" spans="1:4">
      <c r="A370">
        <v>18.3</v>
      </c>
      <c r="B370">
        <f t="shared" si="5"/>
        <v>4.091437227117305E-5</v>
      </c>
      <c r="C370">
        <f t="shared" si="5"/>
        <v>4.5604976962877967E-3</v>
      </c>
      <c r="D370">
        <f t="shared" si="5"/>
        <v>6.6068395701769063E-3</v>
      </c>
    </row>
    <row r="371" spans="1:4">
      <c r="A371">
        <v>18.350000000000001</v>
      </c>
      <c r="B371">
        <f t="shared" si="5"/>
        <v>3.9681162660814392E-5</v>
      </c>
      <c r="C371">
        <f t="shared" si="5"/>
        <v>4.4973737238339197E-3</v>
      </c>
      <c r="D371">
        <f t="shared" si="5"/>
        <v>6.5502238599762863E-3</v>
      </c>
    </row>
    <row r="372" spans="1:4">
      <c r="A372">
        <v>18.399999999999999</v>
      </c>
      <c r="B372">
        <f t="shared" si="5"/>
        <v>3.8484837774903913E-5</v>
      </c>
      <c r="C372">
        <f t="shared" si="5"/>
        <v>4.4350905510555259E-3</v>
      </c>
      <c r="D372">
        <f t="shared" si="5"/>
        <v>6.4940981259471921E-3</v>
      </c>
    </row>
    <row r="373" spans="1:4">
      <c r="A373">
        <v>18.45</v>
      </c>
      <c r="B373">
        <f t="shared" si="5"/>
        <v>3.7324304597282601E-5</v>
      </c>
      <c r="C373">
        <f t="shared" si="5"/>
        <v>4.3736376285773053E-3</v>
      </c>
      <c r="D373">
        <f t="shared" si="5"/>
        <v>6.4384580607892757E-3</v>
      </c>
    </row>
    <row r="374" spans="1:4">
      <c r="A374">
        <v>18.5</v>
      </c>
      <c r="B374">
        <f t="shared" si="5"/>
        <v>3.6198502135341182E-5</v>
      </c>
      <c r="C374">
        <f t="shared" si="5"/>
        <v>4.3130045260551904E-3</v>
      </c>
      <c r="D374">
        <f t="shared" si="5"/>
        <v>6.3832993960606151E-3</v>
      </c>
    </row>
    <row r="375" spans="1:4">
      <c r="A375">
        <v>18.55</v>
      </c>
      <c r="B375">
        <f t="shared" si="5"/>
        <v>3.5106400495063015E-5</v>
      </c>
      <c r="C375">
        <f t="shared" si="5"/>
        <v>4.2531809311235208E-3</v>
      </c>
      <c r="D375">
        <f t="shared" si="5"/>
        <v>6.3286179018112072E-3</v>
      </c>
    </row>
    <row r="376" spans="1:4">
      <c r="A376">
        <v>18.600000000000001</v>
      </c>
      <c r="B376">
        <f t="shared" si="5"/>
        <v>3.404699998229519E-5</v>
      </c>
      <c r="C376">
        <f t="shared" si="5"/>
        <v>4.1941566483445171E-3</v>
      </c>
      <c r="D376">
        <f t="shared" si="5"/>
        <v>6.2744093862202302E-3</v>
      </c>
    </row>
    <row r="377" spans="1:4">
      <c r="A377">
        <v>18.649999999999999</v>
      </c>
      <c r="B377">
        <f t="shared" si="5"/>
        <v>3.3019330229524136E-5</v>
      </c>
      <c r="C377">
        <f t="shared" si="5"/>
        <v>4.1359215981602538E-3</v>
      </c>
      <c r="D377">
        <f t="shared" si="5"/>
        <v>6.2206696952369711E-3</v>
      </c>
    </row>
    <row r="378" spans="1:4">
      <c r="A378">
        <v>18.7</v>
      </c>
      <c r="B378">
        <f t="shared" si="5"/>
        <v>3.2022449347447271E-5</v>
      </c>
      <c r="C378">
        <f t="shared" si="5"/>
        <v>4.0784658158473158E-3</v>
      </c>
      <c r="D378">
        <f t="shared" si="5"/>
        <v>6.1673947122254076E-3</v>
      </c>
    </row>
    <row r="379" spans="1:4">
      <c r="A379">
        <v>18.75</v>
      </c>
      <c r="B379">
        <f t="shared" si="5"/>
        <v>3.1055443100655621E-5</v>
      </c>
      <c r="C379">
        <f t="shared" si="5"/>
        <v>4.0217794504743944E-3</v>
      </c>
      <c r="D379">
        <f t="shared" si="5"/>
        <v>6.114580357612415E-3</v>
      </c>
    </row>
    <row r="380" spans="1:4">
      <c r="A380">
        <v>18.8</v>
      </c>
      <c r="B380">
        <f t="shared" si="5"/>
        <v>3.011742410675575E-5</v>
      </c>
      <c r="C380">
        <f t="shared" si="5"/>
        <v>3.9658527638629119E-3</v>
      </c>
      <c r="D380">
        <f t="shared" si="5"/>
        <v>6.0622225885394905E-3</v>
      </c>
    </row>
    <row r="381" spans="1:4">
      <c r="A381">
        <v>18.850000000000001</v>
      </c>
      <c r="B381">
        <f t="shared" si="5"/>
        <v>2.9207531058282778E-5</v>
      </c>
      <c r="C381">
        <f t="shared" si="5"/>
        <v>3.9106761295509681E-3</v>
      </c>
      <c r="D381">
        <f t="shared" si="5"/>
        <v>6.0103173985180339E-3</v>
      </c>
    </row>
    <row r="382" spans="1:4">
      <c r="A382">
        <v>18.899999999999999</v>
      </c>
      <c r="B382">
        <f t="shared" si="5"/>
        <v>2.8324927966769177E-5</v>
      </c>
      <c r="C382">
        <f t="shared" si="5"/>
        <v>3.856240031760706E-3</v>
      </c>
      <c r="D382">
        <f t="shared" si="5"/>
        <v>5.9588608170881166E-3</v>
      </c>
    </row>
    <row r="383" spans="1:4">
      <c r="A383">
        <v>18.95</v>
      </c>
      <c r="B383">
        <f t="shared" si="5"/>
        <v>2.7468803428352864E-5</v>
      </c>
      <c r="C383">
        <f t="shared" si="5"/>
        <v>3.8025350643692891E-3</v>
      </c>
      <c r="D383">
        <f t="shared" si="5"/>
        <v>5.9078489094806378E-3</v>
      </c>
    </row>
    <row r="384" spans="1:4">
      <c r="A384">
        <v>19</v>
      </c>
      <c r="B384">
        <f t="shared" si="5"/>
        <v>2.6638369910326425E-5</v>
      </c>
      <c r="C384">
        <f t="shared" si="5"/>
        <v>3.7495519298836881E-3</v>
      </c>
      <c r="D384">
        <f t="shared" si="5"/>
        <v>5.8572777762829651E-3</v>
      </c>
    </row>
    <row r="385" spans="1:4">
      <c r="A385">
        <v>19.05</v>
      </c>
      <c r="B385">
        <f t="shared" si="5"/>
        <v>2.5832863058041679E-5</v>
      </c>
      <c r="C385">
        <f t="shared" si="5"/>
        <v>3.6972814384193665E-3</v>
      </c>
      <c r="D385">
        <f t="shared" si="5"/>
        <v>5.8071435531078736E-3</v>
      </c>
    </row>
    <row r="386" spans="1:4">
      <c r="A386">
        <v>19.100000000000001</v>
      </c>
      <c r="B386">
        <f t="shared" si="5"/>
        <v>2.5051541021603068E-5</v>
      </c>
      <c r="C386">
        <f t="shared" si="5"/>
        <v>3.6457145066830727E-3</v>
      </c>
      <c r="D386">
        <f t="shared" si="5"/>
        <v>5.7574424102658402E-3</v>
      </c>
    </row>
    <row r="387" spans="1:4">
      <c r="A387">
        <v>19.149999999999999</v>
      </c>
      <c r="B387">
        <f t="shared" si="5"/>
        <v>2.4293683801796679E-5</v>
      </c>
      <c r="C387">
        <f t="shared" si="5"/>
        <v>3.5948421569598488E-3</v>
      </c>
      <c r="D387">
        <f t="shared" si="5"/>
        <v>5.7081705524406195E-3</v>
      </c>
    </row>
    <row r="388" spans="1:4">
      <c r="A388">
        <v>19.2</v>
      </c>
      <c r="B388">
        <f t="shared" si="5"/>
        <v>2.3558592614717502E-5</v>
      </c>
      <c r="C388">
        <f t="shared" si="5"/>
        <v>3.5446555161043961E-3</v>
      </c>
      <c r="D388">
        <f t="shared" si="5"/>
        <v>5.6593242183680679E-3</v>
      </c>
    </row>
    <row r="389" spans="1:4">
      <c r="A389">
        <v>19.25</v>
      </c>
      <c r="B389">
        <f t="shared" ref="B389:D398" si="6">_xlfn.GAMMA.DIST($A389,B$1,B$2,FALSE)</f>
        <v>2.2845589274572151E-5</v>
      </c>
      <c r="C389">
        <f t="shared" si="6"/>
        <v>3.4951458145369824E-3</v>
      </c>
      <c r="D389">
        <f t="shared" si="6"/>
        <v>5.6108996805181973E-3</v>
      </c>
    </row>
    <row r="390" spans="1:4">
      <c r="A390">
        <v>19.3</v>
      </c>
      <c r="B390">
        <f t="shared" si="6"/>
        <v>2.2154015594147987E-5</v>
      </c>
      <c r="C390">
        <f t="shared" si="6"/>
        <v>3.446304385243933E-3</v>
      </c>
      <c r="D390">
        <f t="shared" si="6"/>
        <v>5.5628932447803975E-3</v>
      </c>
    </row>
    <row r="391" spans="1:4">
      <c r="A391">
        <v>19.350000000000001</v>
      </c>
      <c r="B391">
        <f t="shared" si="6"/>
        <v>2.148323280245307E-5</v>
      </c>
      <c r="C391">
        <f t="shared" si="6"/>
        <v>3.398122662782868E-3</v>
      </c>
      <c r="D391">
        <f t="shared" si="6"/>
        <v>5.5153012501517971E-3</v>
      </c>
    </row>
    <row r="392" spans="1:4">
      <c r="A392">
        <v>19.399999999999999</v>
      </c>
      <c r="B392">
        <f t="shared" si="6"/>
        <v>2.0832620979046765E-5</v>
      </c>
      <c r="C392">
        <f t="shared" si="6"/>
        <v>3.3505921822928348E-3</v>
      </c>
      <c r="D392">
        <f t="shared" si="6"/>
        <v>5.4681200684287409E-3</v>
      </c>
    </row>
    <row r="393" spans="1:4">
      <c r="A393">
        <v>19.45</v>
      </c>
      <c r="B393">
        <f t="shared" si="6"/>
        <v>2.020157850459117E-5</v>
      </c>
      <c r="C393">
        <f t="shared" si="6"/>
        <v>3.3037045785093799E-3</v>
      </c>
      <c r="D393">
        <f t="shared" si="6"/>
        <v>5.4213461039013342E-3</v>
      </c>
    </row>
    <row r="394" spans="1:4">
      <c r="A394">
        <v>19.5</v>
      </c>
      <c r="B394">
        <f t="shared" si="6"/>
        <v>1.9589521527169142E-5</v>
      </c>
      <c r="C394">
        <f t="shared" si="6"/>
        <v>3.2574515847847408E-3</v>
      </c>
      <c r="D394">
        <f t="shared" si="6"/>
        <v>5.374975793051043E-3</v>
      </c>
    </row>
    <row r="395" spans="1:4">
      <c r="A395">
        <v>19.55</v>
      </c>
      <c r="B395">
        <f t="shared" si="6"/>
        <v>1.8995883443924075E-5</v>
      </c>
      <c r="C395">
        <f t="shared" si="6"/>
        <v>3.2118250321131704E-3</v>
      </c>
      <c r="D395">
        <f t="shared" si="6"/>
        <v>5.3290056042512787E-3</v>
      </c>
    </row>
    <row r="396" spans="1:4">
      <c r="A396">
        <v>19.600000000000001</v>
      </c>
      <c r="B396">
        <f t="shared" si="6"/>
        <v>1.8420114397591866E-5</v>
      </c>
      <c r="C396">
        <f t="shared" si="6"/>
        <v>3.1668168481615755E-3</v>
      </c>
      <c r="D396">
        <f t="shared" si="6"/>
        <v>5.2834320374709623E-3</v>
      </c>
    </row>
    <row r="397" spans="1:4">
      <c r="A397">
        <v>19.649999999999999</v>
      </c>
      <c r="B397">
        <f t="shared" si="6"/>
        <v>1.7861680787505163E-5</v>
      </c>
      <c r="C397">
        <f t="shared" si="6"/>
        <v>3.1224190563055258E-3</v>
      </c>
      <c r="D397">
        <f t="shared" si="6"/>
        <v>5.2382516239810476E-3</v>
      </c>
    </row>
    <row r="398" spans="1:4">
      <c r="A398">
        <v>19.7</v>
      </c>
      <c r="B398">
        <f t="shared" si="6"/>
        <v>1.7320064794661495E-5</v>
      </c>
      <c r="C398">
        <f t="shared" si="6"/>
        <v>3.0786237746706778E-3</v>
      </c>
      <c r="D398">
        <f t="shared" si="6"/>
        <v>5.1934609260639022E-3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opLeftCell="R15" zoomScale="150" zoomScaleNormal="150" workbookViewId="0">
      <selection activeCell="A28" sqref="A28:Y28"/>
    </sheetView>
  </sheetViews>
  <sheetFormatPr defaultRowHeight="14.4"/>
  <cols>
    <col min="1" max="1" width="45.7773437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25">
      <c r="A17" s="2" t="s">
        <v>16</v>
      </c>
    </row>
    <row r="18" spans="1:25">
      <c r="A18" s="2" t="s">
        <v>17</v>
      </c>
    </row>
    <row r="19" spans="1:25">
      <c r="A19" s="2" t="s">
        <v>18</v>
      </c>
    </row>
    <row r="20" spans="1:25">
      <c r="A20" s="2" t="s">
        <v>19</v>
      </c>
    </row>
    <row r="21" spans="1:25">
      <c r="A21" s="2" t="s">
        <v>20</v>
      </c>
    </row>
    <row r="22" spans="1:25">
      <c r="A22" s="2" t="s">
        <v>21</v>
      </c>
    </row>
    <row r="23" spans="1:25">
      <c r="A23" s="2" t="s">
        <v>22</v>
      </c>
    </row>
    <row r="24" spans="1:25">
      <c r="A24" s="2" t="s">
        <v>23</v>
      </c>
    </row>
    <row r="25" spans="1:25">
      <c r="A25" s="2" t="s">
        <v>24</v>
      </c>
    </row>
    <row r="26" spans="1:25">
      <c r="A26" s="1"/>
    </row>
    <row r="27" spans="1:25">
      <c r="A27" s="1"/>
    </row>
    <row r="28" spans="1:25">
      <c r="A28" s="1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</row>
    <row r="29" spans="1:25">
      <c r="A29" s="1"/>
    </row>
    <row r="31" spans="1:25" ht="18">
      <c r="A31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8"/>
  <sheetViews>
    <sheetView topLeftCell="H1" zoomScale="170" zoomScaleNormal="170" workbookViewId="0">
      <selection activeCell="N21" sqref="N20:N21"/>
    </sheetView>
  </sheetViews>
  <sheetFormatPr defaultRowHeight="14.4"/>
  <sheetData>
    <row r="1" spans="1:16" ht="28.8">
      <c r="A1" s="4" t="s">
        <v>21</v>
      </c>
    </row>
    <row r="2" spans="1:16">
      <c r="A2">
        <v>21</v>
      </c>
      <c r="B2">
        <f>COUNT(age)</f>
        <v>507</v>
      </c>
      <c r="C2" t="s">
        <v>26</v>
      </c>
      <c r="D2" s="6" t="s">
        <v>31</v>
      </c>
      <c r="F2">
        <v>18</v>
      </c>
      <c r="G2">
        <f>COUNTIF(age,F2)</f>
        <v>4</v>
      </c>
      <c r="O2">
        <v>20</v>
      </c>
      <c r="P2">
        <f t="array" ref="P2:P19">FREQUENCY(age,O2:O19)</f>
        <v>60</v>
      </c>
    </row>
    <row r="3" spans="1:16">
      <c r="A3">
        <v>23</v>
      </c>
      <c r="B3">
        <f>AVERAGE(age)</f>
        <v>30.181459566074949</v>
      </c>
      <c r="C3" t="s">
        <v>27</v>
      </c>
      <c r="D3" s="6" t="s">
        <v>30</v>
      </c>
      <c r="F3">
        <v>19</v>
      </c>
      <c r="G3">
        <f>COUNTIF(age,F3)</f>
        <v>22</v>
      </c>
      <c r="O3">
        <v>23</v>
      </c>
      <c r="P3">
        <v>92</v>
      </c>
    </row>
    <row r="4" spans="1:16">
      <c r="A4">
        <v>28</v>
      </c>
      <c r="B4">
        <f>_xlfn.STDEV.S(age)</f>
        <v>9.6084722290757156</v>
      </c>
      <c r="C4" t="s">
        <v>29</v>
      </c>
      <c r="D4" s="6" t="s">
        <v>28</v>
      </c>
      <c r="F4">
        <v>20</v>
      </c>
      <c r="G4">
        <f>COUNTIF(age,F4)</f>
        <v>34</v>
      </c>
      <c r="O4">
        <v>26</v>
      </c>
      <c r="P4">
        <v>85</v>
      </c>
    </row>
    <row r="5" spans="1:16">
      <c r="A5">
        <v>23</v>
      </c>
      <c r="B5">
        <f>MIN(age)</f>
        <v>18</v>
      </c>
      <c r="C5" t="s">
        <v>32</v>
      </c>
      <c r="F5">
        <v>21</v>
      </c>
      <c r="G5">
        <f>COUNTIF(age,F5)</f>
        <v>25</v>
      </c>
      <c r="O5">
        <v>29</v>
      </c>
      <c r="P5">
        <v>60</v>
      </c>
    </row>
    <row r="6" spans="1:16">
      <c r="A6">
        <v>22</v>
      </c>
      <c r="B6">
        <f>MAX(age)</f>
        <v>67</v>
      </c>
      <c r="C6" t="s">
        <v>33</v>
      </c>
      <c r="F6">
        <v>22</v>
      </c>
      <c r="G6">
        <f>COUNTIF(age,F6)</f>
        <v>28</v>
      </c>
      <c r="O6">
        <v>32</v>
      </c>
      <c r="P6">
        <v>43</v>
      </c>
    </row>
    <row r="7" spans="1:16">
      <c r="A7">
        <v>21</v>
      </c>
      <c r="F7">
        <v>23</v>
      </c>
      <c r="G7">
        <f>COUNTIF(age,F7)</f>
        <v>39</v>
      </c>
      <c r="O7">
        <v>35</v>
      </c>
      <c r="P7">
        <v>38</v>
      </c>
    </row>
    <row r="8" spans="1:16">
      <c r="A8">
        <v>26</v>
      </c>
      <c r="F8">
        <v>24</v>
      </c>
      <c r="G8">
        <f>COUNTIF(age,F8)</f>
        <v>28</v>
      </c>
      <c r="O8">
        <v>38</v>
      </c>
      <c r="P8">
        <v>32</v>
      </c>
    </row>
    <row r="9" spans="1:16">
      <c r="A9">
        <v>27</v>
      </c>
      <c r="F9">
        <v>25</v>
      </c>
      <c r="G9">
        <f>COUNTIF(age,F9)</f>
        <v>34</v>
      </c>
      <c r="O9">
        <v>41</v>
      </c>
      <c r="P9">
        <v>25</v>
      </c>
    </row>
    <row r="10" spans="1:16">
      <c r="A10">
        <v>23</v>
      </c>
      <c r="F10">
        <v>26</v>
      </c>
      <c r="G10">
        <f>COUNTIF(age,F10)</f>
        <v>23</v>
      </c>
      <c r="O10">
        <v>44</v>
      </c>
      <c r="P10">
        <v>25</v>
      </c>
    </row>
    <row r="11" spans="1:16">
      <c r="A11">
        <v>21</v>
      </c>
      <c r="F11">
        <v>27</v>
      </c>
      <c r="G11">
        <f>COUNTIF(age,F11)</f>
        <v>21</v>
      </c>
      <c r="O11">
        <v>47</v>
      </c>
      <c r="P11">
        <v>17</v>
      </c>
    </row>
    <row r="12" spans="1:16">
      <c r="A12">
        <v>23</v>
      </c>
      <c r="F12">
        <v>28</v>
      </c>
      <c r="G12">
        <f>COUNTIF(age,F12)</f>
        <v>17</v>
      </c>
      <c r="O12">
        <v>50</v>
      </c>
      <c r="P12">
        <v>8</v>
      </c>
    </row>
    <row r="13" spans="1:16">
      <c r="A13">
        <v>22</v>
      </c>
      <c r="F13">
        <v>29</v>
      </c>
      <c r="G13">
        <f>COUNTIF(age,F13)</f>
        <v>22</v>
      </c>
      <c r="O13">
        <v>53</v>
      </c>
      <c r="P13">
        <v>9</v>
      </c>
    </row>
    <row r="14" spans="1:16">
      <c r="A14">
        <v>20</v>
      </c>
      <c r="F14">
        <v>30</v>
      </c>
      <c r="G14">
        <f>COUNTIF(age,F14)</f>
        <v>15</v>
      </c>
      <c r="O14">
        <v>56</v>
      </c>
      <c r="P14">
        <v>6</v>
      </c>
    </row>
    <row r="15" spans="1:16">
      <c r="A15">
        <v>26</v>
      </c>
      <c r="F15">
        <v>31</v>
      </c>
      <c r="G15">
        <f>COUNTIF(age,F15)</f>
        <v>8</v>
      </c>
      <c r="O15">
        <v>59</v>
      </c>
      <c r="P15">
        <v>0</v>
      </c>
    </row>
    <row r="16" spans="1:16">
      <c r="A16">
        <v>23</v>
      </c>
      <c r="F16">
        <v>32</v>
      </c>
      <c r="G16">
        <f>COUNTIF(age,F16)</f>
        <v>20</v>
      </c>
      <c r="O16">
        <v>62</v>
      </c>
      <c r="P16">
        <v>4</v>
      </c>
    </row>
    <row r="17" spans="1:16">
      <c r="A17">
        <v>22</v>
      </c>
      <c r="F17">
        <v>33</v>
      </c>
      <c r="G17">
        <f>COUNTIF(age,F17)</f>
        <v>13</v>
      </c>
      <c r="O17">
        <v>65</v>
      </c>
      <c r="P17">
        <v>2</v>
      </c>
    </row>
    <row r="18" spans="1:16">
      <c r="A18">
        <v>30</v>
      </c>
      <c r="F18">
        <v>34</v>
      </c>
      <c r="G18">
        <f>COUNTIF(age,F18)</f>
        <v>15</v>
      </c>
      <c r="O18">
        <v>68</v>
      </c>
      <c r="P18">
        <v>1</v>
      </c>
    </row>
    <row r="19" spans="1:16">
      <c r="A19">
        <v>22</v>
      </c>
      <c r="F19">
        <v>35</v>
      </c>
      <c r="G19">
        <f>COUNTIF(age,F19)</f>
        <v>10</v>
      </c>
      <c r="O19">
        <v>71</v>
      </c>
      <c r="P19">
        <v>0</v>
      </c>
    </row>
    <row r="20" spans="1:16">
      <c r="A20">
        <v>29</v>
      </c>
      <c r="F20">
        <v>36</v>
      </c>
      <c r="G20">
        <f>COUNTIF(age,F20)</f>
        <v>9</v>
      </c>
    </row>
    <row r="21" spans="1:16">
      <c r="A21">
        <v>22</v>
      </c>
      <c r="F21">
        <v>37</v>
      </c>
      <c r="G21">
        <f>COUNTIF(age,F21)</f>
        <v>16</v>
      </c>
    </row>
    <row r="22" spans="1:16">
      <c r="A22">
        <v>22</v>
      </c>
      <c r="F22">
        <v>38</v>
      </c>
      <c r="G22">
        <f>COUNTIF(age,F22)</f>
        <v>7</v>
      </c>
    </row>
    <row r="23" spans="1:16">
      <c r="A23">
        <v>20</v>
      </c>
      <c r="F23">
        <v>39</v>
      </c>
      <c r="G23">
        <f>COUNTIF(age,F23)</f>
        <v>5</v>
      </c>
    </row>
    <row r="24" spans="1:16">
      <c r="A24">
        <v>22</v>
      </c>
      <c r="F24">
        <v>40</v>
      </c>
      <c r="G24">
        <f>COUNTIF(age,F24)</f>
        <v>11</v>
      </c>
    </row>
    <row r="25" spans="1:16">
      <c r="A25">
        <v>24</v>
      </c>
      <c r="F25">
        <v>41</v>
      </c>
      <c r="G25">
        <f>COUNTIF(age,F25)</f>
        <v>9</v>
      </c>
    </row>
    <row r="26" spans="1:16">
      <c r="A26">
        <v>26</v>
      </c>
      <c r="F26">
        <v>42</v>
      </c>
      <c r="G26">
        <f>COUNTIF(age,F26)</f>
        <v>7</v>
      </c>
    </row>
    <row r="27" spans="1:16">
      <c r="A27">
        <v>24</v>
      </c>
      <c r="F27">
        <v>43</v>
      </c>
      <c r="G27">
        <f>COUNTIF(age,F27)</f>
        <v>8</v>
      </c>
    </row>
    <row r="28" spans="1:16">
      <c r="A28">
        <v>21</v>
      </c>
      <c r="F28">
        <v>44</v>
      </c>
      <c r="G28">
        <f>COUNTIF(age,F28)</f>
        <v>10</v>
      </c>
    </row>
    <row r="29" spans="1:16">
      <c r="A29">
        <v>24</v>
      </c>
      <c r="F29">
        <v>45</v>
      </c>
      <c r="G29">
        <f>COUNTIF(age,F29)</f>
        <v>10</v>
      </c>
    </row>
    <row r="30" spans="1:16">
      <c r="A30">
        <v>23</v>
      </c>
      <c r="F30">
        <v>46</v>
      </c>
      <c r="G30">
        <f>COUNTIF(age,F30)</f>
        <v>6</v>
      </c>
    </row>
    <row r="31" spans="1:16">
      <c r="A31">
        <v>19</v>
      </c>
      <c r="F31">
        <v>47</v>
      </c>
      <c r="G31">
        <f>COUNTIF(age,F31)</f>
        <v>1</v>
      </c>
    </row>
    <row r="32" spans="1:16">
      <c r="A32">
        <v>23</v>
      </c>
      <c r="F32">
        <v>48</v>
      </c>
      <c r="G32">
        <f>COUNTIF(age,F32)</f>
        <v>4</v>
      </c>
    </row>
    <row r="33" spans="1:7">
      <c r="A33">
        <v>25</v>
      </c>
      <c r="F33">
        <v>49</v>
      </c>
      <c r="G33">
        <f>COUNTIF(age,F33)</f>
        <v>3</v>
      </c>
    </row>
    <row r="34" spans="1:7">
      <c r="A34">
        <v>23</v>
      </c>
      <c r="F34">
        <v>50</v>
      </c>
      <c r="G34">
        <f>COUNTIF(age,F34)</f>
        <v>1</v>
      </c>
    </row>
    <row r="35" spans="1:7">
      <c r="A35">
        <v>23</v>
      </c>
      <c r="F35">
        <v>51</v>
      </c>
      <c r="G35">
        <f>COUNTIF(age,F35)</f>
        <v>3</v>
      </c>
    </row>
    <row r="36" spans="1:7">
      <c r="A36">
        <v>23</v>
      </c>
      <c r="F36">
        <v>52</v>
      </c>
      <c r="G36">
        <f>COUNTIF(age,F36)</f>
        <v>4</v>
      </c>
    </row>
    <row r="37" spans="1:7">
      <c r="A37">
        <v>20</v>
      </c>
      <c r="F37">
        <v>53</v>
      </c>
      <c r="G37">
        <f>COUNTIF(age,F37)</f>
        <v>2</v>
      </c>
    </row>
    <row r="38" spans="1:7">
      <c r="A38">
        <v>22</v>
      </c>
      <c r="F38">
        <v>54</v>
      </c>
      <c r="G38">
        <f>COUNTIF(age,F38)</f>
        <v>1</v>
      </c>
    </row>
    <row r="39" spans="1:7">
      <c r="A39">
        <v>24</v>
      </c>
      <c r="F39">
        <v>55</v>
      </c>
      <c r="G39">
        <f>COUNTIF(age,F39)</f>
        <v>3</v>
      </c>
    </row>
    <row r="40" spans="1:7">
      <c r="A40">
        <v>22</v>
      </c>
      <c r="F40">
        <v>56</v>
      </c>
      <c r="G40">
        <f>COUNTIF(age,F40)</f>
        <v>2</v>
      </c>
    </row>
    <row r="41" spans="1:7">
      <c r="A41">
        <v>24</v>
      </c>
      <c r="F41">
        <v>57</v>
      </c>
      <c r="G41">
        <f>COUNTIF(age,F41)</f>
        <v>0</v>
      </c>
    </row>
    <row r="42" spans="1:7">
      <c r="A42">
        <v>21</v>
      </c>
      <c r="F42">
        <v>58</v>
      </c>
      <c r="G42">
        <f>COUNTIF(age,F42)</f>
        <v>0</v>
      </c>
    </row>
    <row r="43" spans="1:7">
      <c r="A43">
        <v>23</v>
      </c>
      <c r="F43">
        <v>59</v>
      </c>
      <c r="G43">
        <f>COUNTIF(age,F43)</f>
        <v>0</v>
      </c>
    </row>
    <row r="44" spans="1:7">
      <c r="A44">
        <v>24</v>
      </c>
      <c r="F44">
        <v>60</v>
      </c>
      <c r="G44">
        <f>COUNTIF(age,F44)</f>
        <v>1</v>
      </c>
    </row>
    <row r="45" spans="1:7">
      <c r="A45">
        <v>35</v>
      </c>
      <c r="F45">
        <v>61</v>
      </c>
      <c r="G45">
        <f>COUNTIF(age,F45)</f>
        <v>0</v>
      </c>
    </row>
    <row r="46" spans="1:7">
      <c r="A46">
        <v>29</v>
      </c>
      <c r="F46">
        <v>62</v>
      </c>
      <c r="G46">
        <f>COUNTIF(age,F46)</f>
        <v>3</v>
      </c>
    </row>
    <row r="47" spans="1:7">
      <c r="A47">
        <v>25</v>
      </c>
      <c r="F47">
        <v>63</v>
      </c>
      <c r="G47">
        <f>COUNTIF(age,F47)</f>
        <v>0</v>
      </c>
    </row>
    <row r="48" spans="1:7">
      <c r="A48">
        <v>23</v>
      </c>
      <c r="F48">
        <v>64</v>
      </c>
      <c r="G48">
        <f>COUNTIF(age,F48)</f>
        <v>1</v>
      </c>
    </row>
    <row r="49" spans="1:7">
      <c r="A49">
        <v>20</v>
      </c>
      <c r="F49">
        <v>65</v>
      </c>
      <c r="G49">
        <f>COUNTIF(age,F49)</f>
        <v>1</v>
      </c>
    </row>
    <row r="50" spans="1:7">
      <c r="A50">
        <v>25</v>
      </c>
      <c r="F50">
        <v>66</v>
      </c>
      <c r="G50">
        <f>COUNTIF(age,F50)</f>
        <v>0</v>
      </c>
    </row>
    <row r="51" spans="1:7">
      <c r="A51">
        <v>29</v>
      </c>
      <c r="F51">
        <v>67</v>
      </c>
      <c r="G51">
        <f>COUNTIF(age,F51)</f>
        <v>1</v>
      </c>
    </row>
    <row r="52" spans="1:7">
      <c r="A52">
        <v>23</v>
      </c>
    </row>
    <row r="53" spans="1:7">
      <c r="A53">
        <v>23</v>
      </c>
    </row>
    <row r="54" spans="1:7">
      <c r="A54">
        <v>36</v>
      </c>
    </row>
    <row r="55" spans="1:7">
      <c r="A55">
        <v>25</v>
      </c>
    </row>
    <row r="56" spans="1:7">
      <c r="A56">
        <v>24</v>
      </c>
    </row>
    <row r="57" spans="1:7">
      <c r="A57">
        <v>20</v>
      </c>
    </row>
    <row r="58" spans="1:7">
      <c r="A58">
        <v>52</v>
      </c>
    </row>
    <row r="59" spans="1:7">
      <c r="A59">
        <v>50</v>
      </c>
    </row>
    <row r="60" spans="1:7">
      <c r="A60">
        <v>46</v>
      </c>
    </row>
    <row r="61" spans="1:7">
      <c r="A61">
        <v>51</v>
      </c>
    </row>
    <row r="62" spans="1:7">
      <c r="A62">
        <v>28</v>
      </c>
    </row>
    <row r="63" spans="1:7">
      <c r="A63">
        <v>48</v>
      </c>
    </row>
    <row r="64" spans="1:7">
      <c r="A64">
        <v>35</v>
      </c>
    </row>
    <row r="65" spans="1:1">
      <c r="A65">
        <v>23</v>
      </c>
    </row>
    <row r="66" spans="1:1">
      <c r="A66">
        <v>23</v>
      </c>
    </row>
    <row r="67" spans="1:1">
      <c r="A67">
        <v>62</v>
      </c>
    </row>
    <row r="68" spans="1:1">
      <c r="A68">
        <v>21</v>
      </c>
    </row>
    <row r="69" spans="1:1">
      <c r="A69">
        <v>26</v>
      </c>
    </row>
    <row r="70" spans="1:1">
      <c r="A70">
        <v>33</v>
      </c>
    </row>
    <row r="71" spans="1:1">
      <c r="A71">
        <v>36</v>
      </c>
    </row>
    <row r="72" spans="1:1">
      <c r="A72">
        <v>41</v>
      </c>
    </row>
    <row r="73" spans="1:1">
      <c r="A73">
        <v>40</v>
      </c>
    </row>
    <row r="74" spans="1:1">
      <c r="A74">
        <v>27</v>
      </c>
    </row>
    <row r="75" spans="1:1">
      <c r="A75">
        <v>27</v>
      </c>
    </row>
    <row r="76" spans="1:1">
      <c r="A76">
        <v>23</v>
      </c>
    </row>
    <row r="77" spans="1:1">
      <c r="A77">
        <v>31</v>
      </c>
    </row>
    <row r="78" spans="1:1">
      <c r="A78">
        <v>26</v>
      </c>
    </row>
    <row r="79" spans="1:1">
      <c r="A79">
        <v>23</v>
      </c>
    </row>
    <row r="80" spans="1:1">
      <c r="A80">
        <v>24</v>
      </c>
    </row>
    <row r="81" spans="1:1">
      <c r="A81">
        <v>24</v>
      </c>
    </row>
    <row r="82" spans="1:1">
      <c r="A82">
        <v>34</v>
      </c>
    </row>
    <row r="83" spans="1:1">
      <c r="A83">
        <v>21</v>
      </c>
    </row>
    <row r="84" spans="1:1">
      <c r="A84">
        <v>25</v>
      </c>
    </row>
    <row r="85" spans="1:1">
      <c r="A85">
        <v>34</v>
      </c>
    </row>
    <row r="86" spans="1:1">
      <c r="A86">
        <v>31</v>
      </c>
    </row>
    <row r="87" spans="1:1">
      <c r="A87">
        <v>40</v>
      </c>
    </row>
    <row r="88" spans="1:1">
      <c r="A88">
        <v>21</v>
      </c>
    </row>
    <row r="89" spans="1:1">
      <c r="A89">
        <v>33</v>
      </c>
    </row>
    <row r="90" spans="1:1">
      <c r="A90">
        <v>25</v>
      </c>
    </row>
    <row r="91" spans="1:1">
      <c r="A91">
        <v>29</v>
      </c>
    </row>
    <row r="92" spans="1:1">
      <c r="A92">
        <v>27</v>
      </c>
    </row>
    <row r="93" spans="1:1">
      <c r="A93">
        <v>44</v>
      </c>
    </row>
    <row r="94" spans="1:1">
      <c r="A94">
        <v>26</v>
      </c>
    </row>
    <row r="95" spans="1:1">
      <c r="A95">
        <v>22</v>
      </c>
    </row>
    <row r="96" spans="1:1">
      <c r="A96">
        <v>37</v>
      </c>
    </row>
    <row r="97" spans="1:1">
      <c r="A97">
        <v>38</v>
      </c>
    </row>
    <row r="98" spans="1:1">
      <c r="A98">
        <v>20</v>
      </c>
    </row>
    <row r="99" spans="1:1">
      <c r="A99">
        <v>21</v>
      </c>
    </row>
    <row r="100" spans="1:1">
      <c r="A100">
        <v>24</v>
      </c>
    </row>
    <row r="101" spans="1:1">
      <c r="A101">
        <v>45</v>
      </c>
    </row>
    <row r="102" spans="1:1">
      <c r="A102">
        <v>25</v>
      </c>
    </row>
    <row r="103" spans="1:1">
      <c r="A103">
        <v>22</v>
      </c>
    </row>
    <row r="104" spans="1:1">
      <c r="A104">
        <v>29</v>
      </c>
    </row>
    <row r="105" spans="1:1">
      <c r="A105">
        <v>37</v>
      </c>
    </row>
    <row r="106" spans="1:1">
      <c r="A106">
        <v>20</v>
      </c>
    </row>
    <row r="107" spans="1:1">
      <c r="A107">
        <v>20</v>
      </c>
    </row>
    <row r="108" spans="1:1">
      <c r="A108">
        <v>32</v>
      </c>
    </row>
    <row r="109" spans="1:1">
      <c r="A109">
        <v>23</v>
      </c>
    </row>
    <row r="110" spans="1:1">
      <c r="A110">
        <v>25</v>
      </c>
    </row>
    <row r="111" spans="1:1">
      <c r="A111">
        <v>27</v>
      </c>
    </row>
    <row r="112" spans="1:1">
      <c r="A112">
        <v>21</v>
      </c>
    </row>
    <row r="113" spans="1:1">
      <c r="A113">
        <v>27</v>
      </c>
    </row>
    <row r="114" spans="1:1">
      <c r="A114">
        <v>25</v>
      </c>
    </row>
    <row r="115" spans="1:1">
      <c r="A115">
        <v>38</v>
      </c>
    </row>
    <row r="116" spans="1:1">
      <c r="A116">
        <v>44</v>
      </c>
    </row>
    <row r="117" spans="1:1">
      <c r="A117">
        <v>27</v>
      </c>
    </row>
    <row r="118" spans="1:1">
      <c r="A118">
        <v>37</v>
      </c>
    </row>
    <row r="119" spans="1:1">
      <c r="A119">
        <v>28</v>
      </c>
    </row>
    <row r="120" spans="1:1">
      <c r="A120">
        <v>33</v>
      </c>
    </row>
    <row r="121" spans="1:1">
      <c r="A121">
        <v>25</v>
      </c>
    </row>
    <row r="122" spans="1:1">
      <c r="A122">
        <v>21</v>
      </c>
    </row>
    <row r="123" spans="1:1">
      <c r="A123">
        <v>30</v>
      </c>
    </row>
    <row r="124" spans="1:1">
      <c r="A124">
        <v>26</v>
      </c>
    </row>
    <row r="125" spans="1:1">
      <c r="A125">
        <v>27</v>
      </c>
    </row>
    <row r="126" spans="1:1">
      <c r="A126">
        <v>33</v>
      </c>
    </row>
    <row r="127" spans="1:1">
      <c r="A127">
        <v>29</v>
      </c>
    </row>
    <row r="128" spans="1:1">
      <c r="A128">
        <v>27</v>
      </c>
    </row>
    <row r="129" spans="1:1">
      <c r="A129">
        <v>34</v>
      </c>
    </row>
    <row r="130" spans="1:1">
      <c r="A130">
        <v>42</v>
      </c>
    </row>
    <row r="131" spans="1:1">
      <c r="A131">
        <v>29</v>
      </c>
    </row>
    <row r="132" spans="1:1">
      <c r="A132">
        <v>41</v>
      </c>
    </row>
    <row r="133" spans="1:1">
      <c r="A133">
        <v>43</v>
      </c>
    </row>
    <row r="134" spans="1:1">
      <c r="A134">
        <v>43</v>
      </c>
    </row>
    <row r="135" spans="1:1">
      <c r="A135">
        <v>29</v>
      </c>
    </row>
    <row r="136" spans="1:1">
      <c r="A136">
        <v>27</v>
      </c>
    </row>
    <row r="137" spans="1:1">
      <c r="A137">
        <v>62</v>
      </c>
    </row>
    <row r="138" spans="1:1">
      <c r="A138">
        <v>33</v>
      </c>
    </row>
    <row r="139" spans="1:1">
      <c r="A139">
        <v>45</v>
      </c>
    </row>
    <row r="140" spans="1:1">
      <c r="A140">
        <v>30</v>
      </c>
    </row>
    <row r="141" spans="1:1">
      <c r="A141">
        <v>20</v>
      </c>
    </row>
    <row r="142" spans="1:1">
      <c r="A142">
        <v>22</v>
      </c>
    </row>
    <row r="143" spans="1:1">
      <c r="A143">
        <v>51</v>
      </c>
    </row>
    <row r="144" spans="1:1">
      <c r="A144">
        <v>34</v>
      </c>
    </row>
    <row r="145" spans="1:1">
      <c r="A145">
        <v>44</v>
      </c>
    </row>
    <row r="146" spans="1:1">
      <c r="A146">
        <v>46</v>
      </c>
    </row>
    <row r="147" spans="1:1">
      <c r="A147">
        <v>34</v>
      </c>
    </row>
    <row r="148" spans="1:1">
      <c r="A148">
        <v>32</v>
      </c>
    </row>
    <row r="149" spans="1:1">
      <c r="A149">
        <v>28</v>
      </c>
    </row>
    <row r="150" spans="1:1">
      <c r="A150">
        <v>31</v>
      </c>
    </row>
    <row r="151" spans="1:1">
      <c r="A151">
        <v>29</v>
      </c>
    </row>
    <row r="152" spans="1:1">
      <c r="A152">
        <v>42</v>
      </c>
    </row>
    <row r="153" spans="1:1">
      <c r="A153">
        <v>29</v>
      </c>
    </row>
    <row r="154" spans="1:1">
      <c r="A154">
        <v>31</v>
      </c>
    </row>
    <row r="155" spans="1:1">
      <c r="A155">
        <v>30</v>
      </c>
    </row>
    <row r="156" spans="1:1">
      <c r="A156">
        <v>27</v>
      </c>
    </row>
    <row r="157" spans="1:1">
      <c r="A157">
        <v>25</v>
      </c>
    </row>
    <row r="158" spans="1:1">
      <c r="A158">
        <v>24</v>
      </c>
    </row>
    <row r="159" spans="1:1">
      <c r="A159">
        <v>33</v>
      </c>
    </row>
    <row r="160" spans="1:1">
      <c r="A160">
        <v>45</v>
      </c>
    </row>
    <row r="161" spans="1:1">
      <c r="A161">
        <v>37</v>
      </c>
    </row>
    <row r="162" spans="1:1">
      <c r="A162">
        <v>44</v>
      </c>
    </row>
    <row r="163" spans="1:1">
      <c r="A163">
        <v>34</v>
      </c>
    </row>
    <row r="164" spans="1:1">
      <c r="A164">
        <v>55</v>
      </c>
    </row>
    <row r="165" spans="1:1">
      <c r="A165">
        <v>43</v>
      </c>
    </row>
    <row r="166" spans="1:1">
      <c r="A166">
        <v>24</v>
      </c>
    </row>
    <row r="167" spans="1:1">
      <c r="A167">
        <v>22</v>
      </c>
    </row>
    <row r="168" spans="1:1">
      <c r="A168">
        <v>38</v>
      </c>
    </row>
    <row r="169" spans="1:1">
      <c r="A169">
        <v>24</v>
      </c>
    </row>
    <row r="170" spans="1:1">
      <c r="A170">
        <v>29</v>
      </c>
    </row>
    <row r="171" spans="1:1">
      <c r="A171">
        <v>25</v>
      </c>
    </row>
    <row r="172" spans="1:1">
      <c r="A172">
        <v>37</v>
      </c>
    </row>
    <row r="173" spans="1:1">
      <c r="A173">
        <v>30</v>
      </c>
    </row>
    <row r="174" spans="1:1">
      <c r="A174">
        <v>26</v>
      </c>
    </row>
    <row r="175" spans="1:1">
      <c r="A175">
        <v>35</v>
      </c>
    </row>
    <row r="176" spans="1:1">
      <c r="A176">
        <v>29</v>
      </c>
    </row>
    <row r="177" spans="1:1">
      <c r="A177">
        <v>30</v>
      </c>
    </row>
    <row r="178" spans="1:1">
      <c r="A178">
        <v>37</v>
      </c>
    </row>
    <row r="179" spans="1:1">
      <c r="A179">
        <v>34</v>
      </c>
    </row>
    <row r="180" spans="1:1">
      <c r="A180">
        <v>28</v>
      </c>
    </row>
    <row r="181" spans="1:1">
      <c r="A181">
        <v>27</v>
      </c>
    </row>
    <row r="182" spans="1:1">
      <c r="A182">
        <v>32</v>
      </c>
    </row>
    <row r="183" spans="1:1">
      <c r="A183">
        <v>28</v>
      </c>
    </row>
    <row r="184" spans="1:1">
      <c r="A184">
        <v>22</v>
      </c>
    </row>
    <row r="185" spans="1:1">
      <c r="A185">
        <v>44</v>
      </c>
    </row>
    <row r="186" spans="1:1">
      <c r="A186">
        <v>25</v>
      </c>
    </row>
    <row r="187" spans="1:1">
      <c r="A187">
        <v>49</v>
      </c>
    </row>
    <row r="188" spans="1:1">
      <c r="A188">
        <v>54</v>
      </c>
    </row>
    <row r="189" spans="1:1">
      <c r="A189">
        <v>49</v>
      </c>
    </row>
    <row r="190" spans="1:1">
      <c r="A190">
        <v>60</v>
      </c>
    </row>
    <row r="191" spans="1:1">
      <c r="A191">
        <v>42</v>
      </c>
    </row>
    <row r="192" spans="1:1">
      <c r="A192">
        <v>52</v>
      </c>
    </row>
    <row r="193" spans="1:1">
      <c r="A193">
        <v>23</v>
      </c>
    </row>
    <row r="194" spans="1:1">
      <c r="A194">
        <v>33</v>
      </c>
    </row>
    <row r="195" spans="1:1">
      <c r="A195">
        <v>46</v>
      </c>
    </row>
    <row r="196" spans="1:1">
      <c r="A196">
        <v>43</v>
      </c>
    </row>
    <row r="197" spans="1:1">
      <c r="A197">
        <v>56</v>
      </c>
    </row>
    <row r="198" spans="1:1">
      <c r="A198">
        <v>21</v>
      </c>
    </row>
    <row r="199" spans="1:1">
      <c r="A199">
        <v>18</v>
      </c>
    </row>
    <row r="200" spans="1:1">
      <c r="A200">
        <v>21</v>
      </c>
    </row>
    <row r="201" spans="1:1">
      <c r="A201">
        <v>45</v>
      </c>
    </row>
    <row r="202" spans="1:1">
      <c r="A202">
        <v>22</v>
      </c>
    </row>
    <row r="203" spans="1:1">
      <c r="A203">
        <v>55</v>
      </c>
    </row>
    <row r="204" spans="1:1">
      <c r="A204">
        <v>42</v>
      </c>
    </row>
    <row r="205" spans="1:1">
      <c r="A205">
        <v>29</v>
      </c>
    </row>
    <row r="206" spans="1:1">
      <c r="A206">
        <v>40</v>
      </c>
    </row>
    <row r="207" spans="1:1">
      <c r="A207">
        <v>24</v>
      </c>
    </row>
    <row r="208" spans="1:1">
      <c r="A208">
        <v>62</v>
      </c>
    </row>
    <row r="209" spans="1:1">
      <c r="A209">
        <v>26</v>
      </c>
    </row>
    <row r="210" spans="1:1">
      <c r="A210">
        <v>35</v>
      </c>
    </row>
    <row r="211" spans="1:1">
      <c r="A211">
        <v>37</v>
      </c>
    </row>
    <row r="212" spans="1:1">
      <c r="A212">
        <v>34</v>
      </c>
    </row>
    <row r="213" spans="1:1">
      <c r="A213">
        <v>25</v>
      </c>
    </row>
    <row r="214" spans="1:1">
      <c r="A214">
        <v>30</v>
      </c>
    </row>
    <row r="215" spans="1:1">
      <c r="A215">
        <v>32</v>
      </c>
    </row>
    <row r="216" spans="1:1">
      <c r="A216">
        <v>27</v>
      </c>
    </row>
    <row r="217" spans="1:1">
      <c r="A217">
        <v>42</v>
      </c>
    </row>
    <row r="218" spans="1:1">
      <c r="A218">
        <v>44</v>
      </c>
    </row>
    <row r="219" spans="1:1">
      <c r="A219">
        <v>46</v>
      </c>
    </row>
    <row r="220" spans="1:1">
      <c r="A220">
        <v>19</v>
      </c>
    </row>
    <row r="221" spans="1:1">
      <c r="A221">
        <v>43</v>
      </c>
    </row>
    <row r="222" spans="1:1">
      <c r="A222">
        <v>28</v>
      </c>
    </row>
    <row r="223" spans="1:1">
      <c r="A223">
        <v>39</v>
      </c>
    </row>
    <row r="224" spans="1:1">
      <c r="A224">
        <v>30</v>
      </c>
    </row>
    <row r="225" spans="1:1">
      <c r="A225">
        <v>36</v>
      </c>
    </row>
    <row r="226" spans="1:1">
      <c r="A226">
        <v>48</v>
      </c>
    </row>
    <row r="227" spans="1:1">
      <c r="A227">
        <v>48</v>
      </c>
    </row>
    <row r="228" spans="1:1">
      <c r="A228">
        <v>53</v>
      </c>
    </row>
    <row r="229" spans="1:1">
      <c r="A229">
        <v>45</v>
      </c>
    </row>
    <row r="230" spans="1:1">
      <c r="A230">
        <v>39</v>
      </c>
    </row>
    <row r="231" spans="1:1">
      <c r="A231">
        <v>43</v>
      </c>
    </row>
    <row r="232" spans="1:1">
      <c r="A232">
        <v>65</v>
      </c>
    </row>
    <row r="233" spans="1:1">
      <c r="A233">
        <v>45</v>
      </c>
    </row>
    <row r="234" spans="1:1">
      <c r="A234">
        <v>37</v>
      </c>
    </row>
    <row r="235" spans="1:1">
      <c r="A235">
        <v>55</v>
      </c>
    </row>
    <row r="236" spans="1:1">
      <c r="A236">
        <v>33</v>
      </c>
    </row>
    <row r="237" spans="1:1">
      <c r="A237">
        <v>25</v>
      </c>
    </row>
    <row r="238" spans="1:1">
      <c r="A238">
        <v>35</v>
      </c>
    </row>
    <row r="239" spans="1:1">
      <c r="A239">
        <v>28</v>
      </c>
    </row>
    <row r="240" spans="1:1">
      <c r="A240">
        <v>26</v>
      </c>
    </row>
    <row r="241" spans="1:1">
      <c r="A241">
        <v>43</v>
      </c>
    </row>
    <row r="242" spans="1:1">
      <c r="A242">
        <v>30</v>
      </c>
    </row>
    <row r="243" spans="1:1">
      <c r="A243">
        <v>26</v>
      </c>
    </row>
    <row r="244" spans="1:1">
      <c r="A244">
        <v>51</v>
      </c>
    </row>
    <row r="245" spans="1:1">
      <c r="A245">
        <v>30</v>
      </c>
    </row>
    <row r="246" spans="1:1">
      <c r="A246">
        <v>24</v>
      </c>
    </row>
    <row r="247" spans="1:1">
      <c r="A247">
        <v>35</v>
      </c>
    </row>
    <row r="248" spans="1:1">
      <c r="A248">
        <v>37</v>
      </c>
    </row>
    <row r="249" spans="1:1">
      <c r="A249">
        <v>22</v>
      </c>
    </row>
    <row r="250" spans="1:1">
      <c r="A250">
        <v>20</v>
      </c>
    </row>
    <row r="251" spans="1:1">
      <c r="A251">
        <v>19</v>
      </c>
    </row>
    <row r="252" spans="1:1">
      <c r="A252">
        <v>25</v>
      </c>
    </row>
    <row r="253" spans="1:1">
      <c r="A253">
        <v>21</v>
      </c>
    </row>
    <row r="254" spans="1:1">
      <c r="A254">
        <v>23</v>
      </c>
    </row>
    <row r="255" spans="1:1">
      <c r="A255">
        <v>26</v>
      </c>
    </row>
    <row r="256" spans="1:1">
      <c r="A256">
        <v>22</v>
      </c>
    </row>
    <row r="257" spans="1:1">
      <c r="A257">
        <v>28</v>
      </c>
    </row>
    <row r="258" spans="1:1">
      <c r="A258">
        <v>40</v>
      </c>
    </row>
    <row r="259" spans="1:1">
      <c r="A259">
        <v>32</v>
      </c>
    </row>
    <row r="260" spans="1:1">
      <c r="A260">
        <v>25</v>
      </c>
    </row>
    <row r="261" spans="1:1">
      <c r="A261">
        <v>25</v>
      </c>
    </row>
    <row r="262" spans="1:1">
      <c r="A262">
        <v>29</v>
      </c>
    </row>
    <row r="263" spans="1:1">
      <c r="A263">
        <v>22</v>
      </c>
    </row>
    <row r="264" spans="1:1">
      <c r="A264">
        <v>25</v>
      </c>
    </row>
    <row r="265" spans="1:1">
      <c r="A265">
        <v>23</v>
      </c>
    </row>
    <row r="266" spans="1:1">
      <c r="A266">
        <v>37</v>
      </c>
    </row>
    <row r="267" spans="1:1">
      <c r="A267">
        <v>19</v>
      </c>
    </row>
    <row r="268" spans="1:1">
      <c r="A268">
        <v>23</v>
      </c>
    </row>
    <row r="269" spans="1:1">
      <c r="A269">
        <v>25</v>
      </c>
    </row>
    <row r="270" spans="1:1">
      <c r="A270">
        <v>26</v>
      </c>
    </row>
    <row r="271" spans="1:1">
      <c r="A271">
        <v>24</v>
      </c>
    </row>
    <row r="272" spans="1:1">
      <c r="A272">
        <v>29</v>
      </c>
    </row>
    <row r="273" spans="1:1">
      <c r="A273">
        <v>22</v>
      </c>
    </row>
    <row r="274" spans="1:1">
      <c r="A274">
        <v>30</v>
      </c>
    </row>
    <row r="275" spans="1:1">
      <c r="A275">
        <v>23</v>
      </c>
    </row>
    <row r="276" spans="1:1">
      <c r="A276">
        <v>38</v>
      </c>
    </row>
    <row r="277" spans="1:1">
      <c r="A277">
        <v>23</v>
      </c>
    </row>
    <row r="278" spans="1:1">
      <c r="A278">
        <v>19</v>
      </c>
    </row>
    <row r="279" spans="1:1">
      <c r="A279">
        <v>46</v>
      </c>
    </row>
    <row r="280" spans="1:1">
      <c r="A280">
        <v>20</v>
      </c>
    </row>
    <row r="281" spans="1:1">
      <c r="A281">
        <v>22</v>
      </c>
    </row>
    <row r="282" spans="1:1">
      <c r="A282">
        <v>25</v>
      </c>
    </row>
    <row r="283" spans="1:1">
      <c r="A283">
        <v>21</v>
      </c>
    </row>
    <row r="284" spans="1:1">
      <c r="A284">
        <v>23</v>
      </c>
    </row>
    <row r="285" spans="1:1">
      <c r="A285">
        <v>31</v>
      </c>
    </row>
    <row r="286" spans="1:1">
      <c r="A286">
        <v>29</v>
      </c>
    </row>
    <row r="287" spans="1:1">
      <c r="A287">
        <v>19</v>
      </c>
    </row>
    <row r="288" spans="1:1">
      <c r="A288">
        <v>21</v>
      </c>
    </row>
    <row r="289" spans="1:1">
      <c r="A289">
        <v>23</v>
      </c>
    </row>
    <row r="290" spans="1:1">
      <c r="A290">
        <v>24</v>
      </c>
    </row>
    <row r="291" spans="1:1">
      <c r="A291">
        <v>20</v>
      </c>
    </row>
    <row r="292" spans="1:1">
      <c r="A292">
        <v>19</v>
      </c>
    </row>
    <row r="293" spans="1:1">
      <c r="A293">
        <v>20</v>
      </c>
    </row>
    <row r="294" spans="1:1">
      <c r="A294">
        <v>19</v>
      </c>
    </row>
    <row r="295" spans="1:1">
      <c r="A295">
        <v>20</v>
      </c>
    </row>
    <row r="296" spans="1:1">
      <c r="A296">
        <v>19</v>
      </c>
    </row>
    <row r="297" spans="1:1">
      <c r="A297">
        <v>22</v>
      </c>
    </row>
    <row r="298" spans="1:1">
      <c r="A298">
        <v>39</v>
      </c>
    </row>
    <row r="299" spans="1:1">
      <c r="A299">
        <v>18</v>
      </c>
    </row>
    <row r="300" spans="1:1">
      <c r="A300">
        <v>19</v>
      </c>
    </row>
    <row r="301" spans="1:1">
      <c r="A301">
        <v>26</v>
      </c>
    </row>
    <row r="302" spans="1:1">
      <c r="A302">
        <v>20</v>
      </c>
    </row>
    <row r="303" spans="1:1">
      <c r="A303">
        <v>20</v>
      </c>
    </row>
    <row r="304" spans="1:1">
      <c r="A304">
        <v>26</v>
      </c>
    </row>
    <row r="305" spans="1:1">
      <c r="A305">
        <v>21</v>
      </c>
    </row>
    <row r="306" spans="1:1">
      <c r="A306">
        <v>21</v>
      </c>
    </row>
    <row r="307" spans="1:1">
      <c r="A307">
        <v>38</v>
      </c>
    </row>
    <row r="308" spans="1:1">
      <c r="A308">
        <v>23</v>
      </c>
    </row>
    <row r="309" spans="1:1">
      <c r="A309">
        <v>37</v>
      </c>
    </row>
    <row r="310" spans="1:1">
      <c r="A310">
        <v>19</v>
      </c>
    </row>
    <row r="311" spans="1:1">
      <c r="A311">
        <v>25</v>
      </c>
    </row>
    <row r="312" spans="1:1">
      <c r="A312">
        <v>20</v>
      </c>
    </row>
    <row r="313" spans="1:1">
      <c r="A313">
        <v>41</v>
      </c>
    </row>
    <row r="314" spans="1:1">
      <c r="A314">
        <v>26</v>
      </c>
    </row>
    <row r="315" spans="1:1">
      <c r="A315">
        <v>21</v>
      </c>
    </row>
    <row r="316" spans="1:1">
      <c r="A316">
        <v>47</v>
      </c>
    </row>
    <row r="317" spans="1:1">
      <c r="A317">
        <v>19</v>
      </c>
    </row>
    <row r="318" spans="1:1">
      <c r="A318">
        <v>44</v>
      </c>
    </row>
    <row r="319" spans="1:1">
      <c r="A319">
        <v>35</v>
      </c>
    </row>
    <row r="320" spans="1:1">
      <c r="A320">
        <v>32</v>
      </c>
    </row>
    <row r="321" spans="1:1">
      <c r="A321">
        <v>46</v>
      </c>
    </row>
    <row r="322" spans="1:1">
      <c r="A322">
        <v>22</v>
      </c>
    </row>
    <row r="323" spans="1:1">
      <c r="A323">
        <v>49</v>
      </c>
    </row>
    <row r="324" spans="1:1">
      <c r="A324">
        <v>52</v>
      </c>
    </row>
    <row r="325" spans="1:1">
      <c r="A325">
        <v>25</v>
      </c>
    </row>
    <row r="326" spans="1:1">
      <c r="A326">
        <v>48</v>
      </c>
    </row>
    <row r="327" spans="1:1">
      <c r="A327">
        <v>41</v>
      </c>
    </row>
    <row r="328" spans="1:1">
      <c r="A328">
        <v>18</v>
      </c>
    </row>
    <row r="329" spans="1:1">
      <c r="A329">
        <v>30</v>
      </c>
    </row>
    <row r="330" spans="1:1">
      <c r="A330">
        <v>20</v>
      </c>
    </row>
    <row r="331" spans="1:1">
      <c r="A331">
        <v>24</v>
      </c>
    </row>
    <row r="332" spans="1:1">
      <c r="A332">
        <v>23</v>
      </c>
    </row>
    <row r="333" spans="1:1">
      <c r="A333">
        <v>30</v>
      </c>
    </row>
    <row r="334" spans="1:1">
      <c r="A334">
        <v>23</v>
      </c>
    </row>
    <row r="335" spans="1:1">
      <c r="A335">
        <v>45</v>
      </c>
    </row>
    <row r="336" spans="1:1">
      <c r="A336">
        <v>20</v>
      </c>
    </row>
    <row r="337" spans="1:1">
      <c r="A337">
        <v>20</v>
      </c>
    </row>
    <row r="338" spans="1:1">
      <c r="A338">
        <v>23</v>
      </c>
    </row>
    <row r="339" spans="1:1">
      <c r="A339">
        <v>21</v>
      </c>
    </row>
    <row r="340" spans="1:1">
      <c r="A340">
        <v>28</v>
      </c>
    </row>
    <row r="341" spans="1:1">
      <c r="A341">
        <v>45</v>
      </c>
    </row>
    <row r="342" spans="1:1">
      <c r="A342">
        <v>24</v>
      </c>
    </row>
    <row r="343" spans="1:1">
      <c r="A343">
        <v>25</v>
      </c>
    </row>
    <row r="344" spans="1:1">
      <c r="A344">
        <v>19</v>
      </c>
    </row>
    <row r="345" spans="1:1">
      <c r="A345">
        <v>20</v>
      </c>
    </row>
    <row r="346" spans="1:1">
      <c r="A346">
        <v>29</v>
      </c>
    </row>
    <row r="347" spans="1:1">
      <c r="A347">
        <v>24</v>
      </c>
    </row>
    <row r="348" spans="1:1">
      <c r="A348">
        <v>24</v>
      </c>
    </row>
    <row r="349" spans="1:1">
      <c r="A349">
        <v>25</v>
      </c>
    </row>
    <row r="350" spans="1:1">
      <c r="A350">
        <v>31</v>
      </c>
    </row>
    <row r="351" spans="1:1">
      <c r="A351">
        <v>22</v>
      </c>
    </row>
    <row r="352" spans="1:1">
      <c r="A352">
        <v>20</v>
      </c>
    </row>
    <row r="353" spans="1:1">
      <c r="A353">
        <v>32</v>
      </c>
    </row>
    <row r="354" spans="1:1">
      <c r="A354">
        <v>25</v>
      </c>
    </row>
    <row r="355" spans="1:1">
      <c r="A355">
        <v>19</v>
      </c>
    </row>
    <row r="356" spans="1:1">
      <c r="A356">
        <v>23</v>
      </c>
    </row>
    <row r="357" spans="1:1">
      <c r="A357">
        <v>22</v>
      </c>
    </row>
    <row r="358" spans="1:1">
      <c r="A358">
        <v>20</v>
      </c>
    </row>
    <row r="359" spans="1:1">
      <c r="A359">
        <v>27</v>
      </c>
    </row>
    <row r="360" spans="1:1">
      <c r="A360">
        <v>34</v>
      </c>
    </row>
    <row r="361" spans="1:1">
      <c r="A361">
        <v>25</v>
      </c>
    </row>
    <row r="362" spans="1:1">
      <c r="A362">
        <v>26</v>
      </c>
    </row>
    <row r="363" spans="1:1">
      <c r="A363">
        <v>19</v>
      </c>
    </row>
    <row r="364" spans="1:1">
      <c r="A364">
        <v>26</v>
      </c>
    </row>
    <row r="365" spans="1:1">
      <c r="A365">
        <v>25</v>
      </c>
    </row>
    <row r="366" spans="1:1">
      <c r="A366">
        <v>20</v>
      </c>
    </row>
    <row r="367" spans="1:1">
      <c r="A367">
        <v>21</v>
      </c>
    </row>
    <row r="368" spans="1:1">
      <c r="A368">
        <v>18</v>
      </c>
    </row>
    <row r="369" spans="1:1">
      <c r="A369">
        <v>19</v>
      </c>
    </row>
    <row r="370" spans="1:1">
      <c r="A370">
        <v>27</v>
      </c>
    </row>
    <row r="371" spans="1:1">
      <c r="A371">
        <v>26</v>
      </c>
    </row>
    <row r="372" spans="1:1">
      <c r="A372">
        <v>36</v>
      </c>
    </row>
    <row r="373" spans="1:1">
      <c r="A373">
        <v>20</v>
      </c>
    </row>
    <row r="374" spans="1:1">
      <c r="A374">
        <v>28</v>
      </c>
    </row>
    <row r="375" spans="1:1">
      <c r="A375">
        <v>32</v>
      </c>
    </row>
    <row r="376" spans="1:1">
      <c r="A376">
        <v>32</v>
      </c>
    </row>
    <row r="377" spans="1:1">
      <c r="A377">
        <v>23</v>
      </c>
    </row>
    <row r="378" spans="1:1">
      <c r="A378">
        <v>20</v>
      </c>
    </row>
    <row r="379" spans="1:1">
      <c r="A379">
        <v>20</v>
      </c>
    </row>
    <row r="380" spans="1:1">
      <c r="A380">
        <v>20</v>
      </c>
    </row>
    <row r="381" spans="1:1">
      <c r="A381">
        <v>23</v>
      </c>
    </row>
    <row r="382" spans="1:1">
      <c r="A382">
        <v>20</v>
      </c>
    </row>
    <row r="383" spans="1:1">
      <c r="A383">
        <v>28</v>
      </c>
    </row>
    <row r="384" spans="1:1">
      <c r="A384">
        <v>23</v>
      </c>
    </row>
    <row r="385" spans="1:1">
      <c r="A385">
        <v>19</v>
      </c>
    </row>
    <row r="386" spans="1:1">
      <c r="A386">
        <v>28</v>
      </c>
    </row>
    <row r="387" spans="1:1">
      <c r="A387">
        <v>19</v>
      </c>
    </row>
    <row r="388" spans="1:1">
      <c r="A388">
        <v>29</v>
      </c>
    </row>
    <row r="389" spans="1:1">
      <c r="A389">
        <v>32</v>
      </c>
    </row>
    <row r="390" spans="1:1">
      <c r="A390">
        <v>20</v>
      </c>
    </row>
    <row r="391" spans="1:1">
      <c r="A391">
        <v>28</v>
      </c>
    </row>
    <row r="392" spans="1:1">
      <c r="A392">
        <v>36</v>
      </c>
    </row>
    <row r="393" spans="1:1">
      <c r="A393">
        <v>22</v>
      </c>
    </row>
    <row r="394" spans="1:1">
      <c r="A394">
        <v>20</v>
      </c>
    </row>
    <row r="395" spans="1:1">
      <c r="A395">
        <v>22</v>
      </c>
    </row>
    <row r="396" spans="1:1">
      <c r="A396">
        <v>32</v>
      </c>
    </row>
    <row r="397" spans="1:1">
      <c r="A397">
        <v>40</v>
      </c>
    </row>
    <row r="398" spans="1:1">
      <c r="A398">
        <v>40</v>
      </c>
    </row>
    <row r="399" spans="1:1">
      <c r="A399">
        <v>42</v>
      </c>
    </row>
    <row r="400" spans="1:1">
      <c r="A400">
        <v>40</v>
      </c>
    </row>
    <row r="401" spans="1:1">
      <c r="A401">
        <v>44</v>
      </c>
    </row>
    <row r="402" spans="1:1">
      <c r="A402">
        <v>30</v>
      </c>
    </row>
    <row r="403" spans="1:1">
      <c r="A403">
        <v>28</v>
      </c>
    </row>
    <row r="404" spans="1:1">
      <c r="A404">
        <v>37</v>
      </c>
    </row>
    <row r="405" spans="1:1">
      <c r="A405">
        <v>40</v>
      </c>
    </row>
    <row r="406" spans="1:1">
      <c r="A406">
        <v>45</v>
      </c>
    </row>
    <row r="407" spans="1:1">
      <c r="A407">
        <v>35</v>
      </c>
    </row>
    <row r="408" spans="1:1">
      <c r="A408">
        <v>41</v>
      </c>
    </row>
    <row r="409" spans="1:1">
      <c r="A409">
        <v>27</v>
      </c>
    </row>
    <row r="410" spans="1:1">
      <c r="A410">
        <v>20</v>
      </c>
    </row>
    <row r="411" spans="1:1">
      <c r="A411">
        <v>24</v>
      </c>
    </row>
    <row r="412" spans="1:1">
      <c r="A412">
        <v>36</v>
      </c>
    </row>
    <row r="413" spans="1:1">
      <c r="A413">
        <v>27</v>
      </c>
    </row>
    <row r="414" spans="1:1">
      <c r="A414">
        <v>32</v>
      </c>
    </row>
    <row r="415" spans="1:1">
      <c r="A415">
        <v>64</v>
      </c>
    </row>
    <row r="416" spans="1:1">
      <c r="A416">
        <v>21</v>
      </c>
    </row>
    <row r="417" spans="1:1">
      <c r="A417">
        <v>32</v>
      </c>
    </row>
    <row r="418" spans="1:1">
      <c r="A418">
        <v>35</v>
      </c>
    </row>
    <row r="419" spans="1:1">
      <c r="A419">
        <v>41</v>
      </c>
    </row>
    <row r="420" spans="1:1">
      <c r="A420">
        <v>40</v>
      </c>
    </row>
    <row r="421" spans="1:1">
      <c r="A421">
        <v>29</v>
      </c>
    </row>
    <row r="422" spans="1:1">
      <c r="A422">
        <v>40</v>
      </c>
    </row>
    <row r="423" spans="1:1">
      <c r="A423">
        <v>24</v>
      </c>
    </row>
    <row r="424" spans="1:1">
      <c r="A424">
        <v>23</v>
      </c>
    </row>
    <row r="425" spans="1:1">
      <c r="A425">
        <v>41</v>
      </c>
    </row>
    <row r="426" spans="1:1">
      <c r="A426">
        <v>44</v>
      </c>
    </row>
    <row r="427" spans="1:1">
      <c r="A427">
        <v>53</v>
      </c>
    </row>
    <row r="428" spans="1:1">
      <c r="A428">
        <v>19</v>
      </c>
    </row>
    <row r="429" spans="1:1">
      <c r="A429">
        <v>24</v>
      </c>
    </row>
    <row r="430" spans="1:1">
      <c r="A430">
        <v>25</v>
      </c>
    </row>
    <row r="431" spans="1:1">
      <c r="A431">
        <v>20</v>
      </c>
    </row>
    <row r="432" spans="1:1">
      <c r="A432">
        <v>34</v>
      </c>
    </row>
    <row r="433" spans="1:1">
      <c r="A433">
        <v>32</v>
      </c>
    </row>
    <row r="434" spans="1:1">
      <c r="A434">
        <v>24</v>
      </c>
    </row>
    <row r="435" spans="1:1">
      <c r="A435">
        <v>29</v>
      </c>
    </row>
    <row r="436" spans="1:1">
      <c r="A436">
        <v>31</v>
      </c>
    </row>
    <row r="437" spans="1:1">
      <c r="A437">
        <v>34</v>
      </c>
    </row>
    <row r="438" spans="1:1">
      <c r="A438">
        <v>36</v>
      </c>
    </row>
    <row r="439" spans="1:1">
      <c r="A439">
        <v>32</v>
      </c>
    </row>
    <row r="440" spans="1:1">
      <c r="A440">
        <v>39</v>
      </c>
    </row>
    <row r="441" spans="1:1">
      <c r="A441">
        <v>37</v>
      </c>
    </row>
    <row r="442" spans="1:1">
      <c r="A442">
        <v>52</v>
      </c>
    </row>
    <row r="443" spans="1:1">
      <c r="A443">
        <v>24</v>
      </c>
    </row>
    <row r="444" spans="1:1">
      <c r="A444">
        <v>33</v>
      </c>
    </row>
    <row r="445" spans="1:1">
      <c r="A445">
        <v>42</v>
      </c>
    </row>
    <row r="446" spans="1:1">
      <c r="A446">
        <v>34</v>
      </c>
    </row>
    <row r="447" spans="1:1">
      <c r="A447">
        <v>37</v>
      </c>
    </row>
    <row r="448" spans="1:1">
      <c r="A448">
        <v>39</v>
      </c>
    </row>
    <row r="449" spans="1:1">
      <c r="A449">
        <v>41</v>
      </c>
    </row>
    <row r="450" spans="1:1">
      <c r="A450">
        <v>36</v>
      </c>
    </row>
    <row r="451" spans="1:1">
      <c r="A451">
        <v>19</v>
      </c>
    </row>
    <row r="452" spans="1:1">
      <c r="A452">
        <v>22</v>
      </c>
    </row>
    <row r="453" spans="1:1">
      <c r="A453">
        <v>23</v>
      </c>
    </row>
    <row r="454" spans="1:1">
      <c r="A454">
        <v>36</v>
      </c>
    </row>
    <row r="455" spans="1:1">
      <c r="A455">
        <v>45</v>
      </c>
    </row>
    <row r="456" spans="1:1">
      <c r="A456">
        <v>25</v>
      </c>
    </row>
    <row r="457" spans="1:1">
      <c r="A457">
        <v>67</v>
      </c>
    </row>
    <row r="458" spans="1:1">
      <c r="A458">
        <v>26</v>
      </c>
    </row>
    <row r="459" spans="1:1">
      <c r="A459">
        <v>21</v>
      </c>
    </row>
    <row r="460" spans="1:1">
      <c r="A460">
        <v>33</v>
      </c>
    </row>
    <row r="461" spans="1:1">
      <c r="A461">
        <v>25</v>
      </c>
    </row>
    <row r="462" spans="1:1">
      <c r="A462">
        <v>24</v>
      </c>
    </row>
    <row r="463" spans="1:1">
      <c r="A463">
        <v>21</v>
      </c>
    </row>
    <row r="464" spans="1:1">
      <c r="A464">
        <v>35</v>
      </c>
    </row>
    <row r="465" spans="1:1">
      <c r="A465">
        <v>27</v>
      </c>
    </row>
    <row r="466" spans="1:1">
      <c r="A466">
        <v>27</v>
      </c>
    </row>
    <row r="467" spans="1:1">
      <c r="A467">
        <v>26</v>
      </c>
    </row>
    <row r="468" spans="1:1">
      <c r="A468">
        <v>25</v>
      </c>
    </row>
    <row r="469" spans="1:1">
      <c r="A469">
        <v>44</v>
      </c>
    </row>
    <row r="470" spans="1:1">
      <c r="A470">
        <v>29</v>
      </c>
    </row>
    <row r="471" spans="1:1">
      <c r="A471">
        <v>26</v>
      </c>
    </row>
    <row r="472" spans="1:1">
      <c r="A472">
        <v>23</v>
      </c>
    </row>
    <row r="473" spans="1:1">
      <c r="A473">
        <v>32</v>
      </c>
    </row>
    <row r="474" spans="1:1">
      <c r="A474">
        <v>32</v>
      </c>
    </row>
    <row r="475" spans="1:1">
      <c r="A475">
        <v>43</v>
      </c>
    </row>
    <row r="476" spans="1:1">
      <c r="A476">
        <v>32</v>
      </c>
    </row>
    <row r="477" spans="1:1">
      <c r="A477">
        <v>41</v>
      </c>
    </row>
    <row r="478" spans="1:1">
      <c r="A478">
        <v>33</v>
      </c>
    </row>
    <row r="479" spans="1:1">
      <c r="A479">
        <v>28</v>
      </c>
    </row>
    <row r="480" spans="1:1">
      <c r="A480">
        <v>28</v>
      </c>
    </row>
    <row r="481" spans="1:1">
      <c r="A481">
        <v>25</v>
      </c>
    </row>
    <row r="482" spans="1:1">
      <c r="A482">
        <v>38</v>
      </c>
    </row>
    <row r="483" spans="1:1">
      <c r="A483">
        <v>37</v>
      </c>
    </row>
    <row r="484" spans="1:1">
      <c r="A484">
        <v>25</v>
      </c>
    </row>
    <row r="485" spans="1:1">
      <c r="A485">
        <v>37</v>
      </c>
    </row>
    <row r="486" spans="1:1">
      <c r="A486">
        <v>27</v>
      </c>
    </row>
    <row r="487" spans="1:1">
      <c r="A487">
        <v>27</v>
      </c>
    </row>
    <row r="488" spans="1:1">
      <c r="A488">
        <v>20</v>
      </c>
    </row>
    <row r="489" spans="1:1">
      <c r="A489">
        <v>19</v>
      </c>
    </row>
    <row r="490" spans="1:1">
      <c r="A490">
        <v>32</v>
      </c>
    </row>
    <row r="491" spans="1:1">
      <c r="A491">
        <v>26</v>
      </c>
    </row>
    <row r="492" spans="1:1">
      <c r="A492">
        <v>56</v>
      </c>
    </row>
    <row r="493" spans="1:1">
      <c r="A493">
        <v>23</v>
      </c>
    </row>
    <row r="494" spans="1:1">
      <c r="A494">
        <v>19</v>
      </c>
    </row>
    <row r="495" spans="1:1">
      <c r="A495">
        <v>31</v>
      </c>
    </row>
    <row r="496" spans="1:1">
      <c r="A496">
        <v>34</v>
      </c>
    </row>
    <row r="497" spans="1:1">
      <c r="A497">
        <v>34</v>
      </c>
    </row>
    <row r="498" spans="1:1">
      <c r="A498">
        <v>24</v>
      </c>
    </row>
    <row r="499" spans="1:1">
      <c r="A499">
        <v>22</v>
      </c>
    </row>
    <row r="500" spans="1:1">
      <c r="A500">
        <v>34</v>
      </c>
    </row>
    <row r="501" spans="1:1">
      <c r="A501">
        <v>30</v>
      </c>
    </row>
    <row r="502" spans="1:1">
      <c r="A502">
        <v>32</v>
      </c>
    </row>
    <row r="503" spans="1:1">
      <c r="A503">
        <v>40</v>
      </c>
    </row>
    <row r="504" spans="1:1">
      <c r="A504">
        <v>29</v>
      </c>
    </row>
    <row r="505" spans="1:1">
      <c r="A505">
        <v>21</v>
      </c>
    </row>
    <row r="506" spans="1:1">
      <c r="A506">
        <v>33</v>
      </c>
    </row>
    <row r="507" spans="1:1">
      <c r="A507">
        <v>33</v>
      </c>
    </row>
    <row r="508" spans="1:1">
      <c r="A50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body.dat</vt:lpstr>
      <vt:lpstr>Sheet3</vt:lpstr>
      <vt:lpstr>Sheet4</vt:lpstr>
      <vt:lpstr>Sheet4 (2)</vt:lpstr>
      <vt:lpstr>Sheet6</vt:lpstr>
      <vt:lpstr>Sheet1</vt:lpstr>
      <vt:lpstr>Sheet2</vt:lpstr>
      <vt:lpstr>a</vt:lpstr>
      <vt:lpstr>age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Vandertic</dc:creator>
  <cp:lastModifiedBy>Francesco Morandin</cp:lastModifiedBy>
  <cp:lastPrinted>2025-02-18T14:35:49Z</cp:lastPrinted>
  <dcterms:created xsi:type="dcterms:W3CDTF">2021-03-11T16:14:43Z</dcterms:created>
  <dcterms:modified xsi:type="dcterms:W3CDTF">2025-02-18T15:40:25Z</dcterms:modified>
</cp:coreProperties>
</file>