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Tec\Metodos numericos\"/>
    </mc:Choice>
  </mc:AlternateContent>
  <bookViews>
    <workbookView xWindow="0" yWindow="0" windowWidth="20490" windowHeight="7755" activeTab="2"/>
  </bookViews>
  <sheets>
    <sheet name="Simpson 1-3, simple" sheetId="1" r:id="rId1"/>
    <sheet name="Simpson 1-3, 1 segm" sheetId="2" r:id="rId2"/>
    <sheet name="Simpson 1-3 Multi" sheetId="3" r:id="rId3"/>
  </sheets>
  <calcPr calcId="152511"/>
</workbook>
</file>

<file path=xl/calcChain.xml><?xml version="1.0" encoding="utf-8"?>
<calcChain xmlns="http://schemas.openxmlformats.org/spreadsheetml/2006/main">
  <c r="H11" i="3" l="1"/>
  <c r="E3" i="3"/>
  <c r="G3" i="3"/>
  <c r="E4" i="3"/>
  <c r="H4" i="3" s="1"/>
  <c r="F4" i="3"/>
  <c r="G4" i="3"/>
  <c r="E5" i="3"/>
  <c r="G5" i="3"/>
  <c r="E6" i="3"/>
  <c r="H6" i="3" s="1"/>
  <c r="F6" i="3"/>
  <c r="G6" i="3"/>
  <c r="E7" i="3"/>
  <c r="G7" i="3"/>
  <c r="E8" i="3"/>
  <c r="H8" i="3" s="1"/>
  <c r="F8" i="3"/>
  <c r="G8" i="3"/>
  <c r="E9" i="3"/>
  <c r="G9" i="3"/>
  <c r="G2" i="3"/>
  <c r="E2" i="3"/>
  <c r="C3" i="3"/>
  <c r="F3" i="3" s="1"/>
  <c r="C4" i="3"/>
  <c r="C5" i="3"/>
  <c r="F5" i="3" s="1"/>
  <c r="C6" i="3"/>
  <c r="C7" i="3"/>
  <c r="F7" i="3" s="1"/>
  <c r="C8" i="3"/>
  <c r="C9" i="3"/>
  <c r="F9" i="3" s="1"/>
  <c r="C2" i="3"/>
  <c r="F2" i="3" s="1"/>
  <c r="B6" i="2"/>
  <c r="B3" i="2"/>
  <c r="B4" i="2"/>
  <c r="B2" i="2"/>
  <c r="B5" i="2" s="1"/>
  <c r="H2" i="3" l="1"/>
  <c r="H7" i="3"/>
  <c r="H3" i="3"/>
  <c r="H9" i="3"/>
  <c r="H5" i="3"/>
  <c r="B7" i="2"/>
  <c r="B8" i="2" s="1"/>
  <c r="D2" i="1"/>
  <c r="B6" i="1" s="1"/>
  <c r="B3" i="1"/>
  <c r="B4" i="1"/>
  <c r="B2" i="1"/>
  <c r="H10" i="3" l="1"/>
  <c r="H12" i="3" s="1"/>
  <c r="H13" i="3" s="1"/>
</calcChain>
</file>

<file path=xl/sharedStrings.xml><?xml version="1.0" encoding="utf-8"?>
<sst xmlns="http://schemas.openxmlformats.org/spreadsheetml/2006/main" count="18" uniqueCount="16">
  <si>
    <t>x</t>
  </si>
  <si>
    <t>f(x)=-2x</t>
  </si>
  <si>
    <t>h=(b-a)/2</t>
  </si>
  <si>
    <t>I=</t>
  </si>
  <si>
    <t>f(x)=0.2+25x-200x^2+675x^3-900x^4+400x^5</t>
  </si>
  <si>
    <t>Error</t>
  </si>
  <si>
    <t>x0</t>
  </si>
  <si>
    <t>x1</t>
  </si>
  <si>
    <t>x2</t>
  </si>
  <si>
    <t>segmento</t>
  </si>
  <si>
    <t>f(x0)</t>
  </si>
  <si>
    <t>f(x1)</t>
  </si>
  <si>
    <t>f(x2)</t>
  </si>
  <si>
    <t>Int S 1/3</t>
  </si>
  <si>
    <t>Exacto</t>
  </si>
  <si>
    <t>Simp 1/3 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</si>
</sst>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80" zoomScaleNormal="180" workbookViewId="0">
      <selection activeCell="B7" sqref="B7"/>
    </sheetView>
  </sheetViews>
  <sheetFormatPr baseColWidth="10" defaultColWidth="9.140625" defaultRowHeight="15" x14ac:dyDescent="0.25"/>
  <sheetData>
    <row r="1" spans="1:4" x14ac:dyDescent="0.25">
      <c r="A1" t="s">
        <v>0</v>
      </c>
      <c r="B1" t="s">
        <v>1</v>
      </c>
      <c r="D1" t="s">
        <v>2</v>
      </c>
    </row>
    <row r="2" spans="1:4" x14ac:dyDescent="0.25">
      <c r="A2">
        <v>0</v>
      </c>
      <c r="B2">
        <f>-2*A2</f>
        <v>0</v>
      </c>
      <c r="D2">
        <f>(A4-A2)/2</f>
        <v>2</v>
      </c>
    </row>
    <row r="3" spans="1:4" x14ac:dyDescent="0.25">
      <c r="A3">
        <v>2</v>
      </c>
      <c r="B3">
        <f t="shared" ref="B3:B4" si="0">-2*A3</f>
        <v>-4</v>
      </c>
    </row>
    <row r="4" spans="1:4" x14ac:dyDescent="0.25">
      <c r="A4">
        <v>4</v>
      </c>
      <c r="B4">
        <f t="shared" si="0"/>
        <v>-8</v>
      </c>
    </row>
    <row r="6" spans="1:4" x14ac:dyDescent="0.25">
      <c r="A6" t="s">
        <v>3</v>
      </c>
      <c r="B6">
        <f>(D2/3)*(B2+4*B3+B4)</f>
        <v>-16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zoomScale="160" zoomScaleNormal="160" workbookViewId="0">
      <selection activeCell="A6" sqref="A6:B8"/>
    </sheetView>
  </sheetViews>
  <sheetFormatPr baseColWidth="10" defaultColWidth="9.140625" defaultRowHeight="1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0</v>
      </c>
      <c r="B2">
        <f>0.2+25*A2-200*A2^2+675*A2^3-900*A2^4+400*A2^5</f>
        <v>0.2</v>
      </c>
    </row>
    <row r="3" spans="1:2" x14ac:dyDescent="0.25">
      <c r="A3">
        <v>0.4</v>
      </c>
      <c r="B3">
        <f t="shared" ref="B3:B4" si="0">0.2+25*A3-200*A3^2+675*A3^3-900*A3^4+400*A3^5</f>
        <v>2.4559999999999951</v>
      </c>
    </row>
    <row r="4" spans="1:2" x14ac:dyDescent="0.25">
      <c r="A4">
        <v>0.8</v>
      </c>
      <c r="B4">
        <f t="shared" si="0"/>
        <v>0.23199999999999932</v>
      </c>
    </row>
    <row r="5" spans="1:2" x14ac:dyDescent="0.25">
      <c r="B5">
        <f>(0.8-0)*(B2+4*B3+B4)/6</f>
        <v>1.3674666666666637</v>
      </c>
    </row>
    <row r="6" spans="1:2" x14ac:dyDescent="0.25">
      <c r="B6">
        <f>1.640533</f>
        <v>1.640533</v>
      </c>
    </row>
    <row r="7" spans="1:2" x14ac:dyDescent="0.25">
      <c r="A7" t="s">
        <v>5</v>
      </c>
      <c r="B7">
        <f>B6-B5</f>
        <v>0.2730663333333363</v>
      </c>
    </row>
    <row r="8" spans="1:2" x14ac:dyDescent="0.25">
      <c r="B8" s="1">
        <f>B7/B6</f>
        <v>0.16644976561479488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zoomScale="140" zoomScaleNormal="140" workbookViewId="0">
      <selection activeCell="C8" sqref="C8"/>
    </sheetView>
  </sheetViews>
  <sheetFormatPr baseColWidth="10" defaultColWidth="9.140625" defaultRowHeight="15" x14ac:dyDescent="0.25"/>
  <cols>
    <col min="2" max="4" width="5.7109375" customWidth="1"/>
    <col min="8" max="8" width="14.85546875" customWidth="1"/>
  </cols>
  <sheetData>
    <row r="1" spans="1:8" x14ac:dyDescent="0.25">
      <c r="A1" t="s">
        <v>9</v>
      </c>
      <c r="B1" t="s">
        <v>6</v>
      </c>
      <c r="C1" t="s">
        <v>7</v>
      </c>
      <c r="D1" t="s">
        <v>8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1</v>
      </c>
      <c r="B2">
        <v>0</v>
      </c>
      <c r="C2">
        <f>(D2+B2)/2</f>
        <v>0.05</v>
      </c>
      <c r="D2">
        <v>0.1</v>
      </c>
      <c r="E2">
        <f>0.2+25*B2-200*B2^2+675*B2^3-900*B2^4+400*B2^5</f>
        <v>0.2</v>
      </c>
      <c r="F2">
        <f>0.2+25*C2-200*C2^2+675*C2^3-900*C2^4+400*C2^5</f>
        <v>1.0288749999999998</v>
      </c>
      <c r="G2">
        <f t="shared" ref="G2" si="0">0.2+25*D2-200*D2^2+675*D2^3-900*D2^4+400*D2^5</f>
        <v>1.2889999999999999</v>
      </c>
      <c r="H2">
        <f>((D2-B2)/6)*(E2+4*F2+G2)</f>
        <v>9.3408333333333315E-2</v>
      </c>
    </row>
    <row r="3" spans="1:8" x14ac:dyDescent="0.25">
      <c r="A3">
        <v>2</v>
      </c>
      <c r="B3">
        <v>0.1</v>
      </c>
      <c r="C3">
        <f t="shared" ref="C3:C9" si="1">(D3+B3)/2</f>
        <v>0.15000000000000002</v>
      </c>
      <c r="D3">
        <v>0.2</v>
      </c>
      <c r="E3">
        <f t="shared" ref="E3:E9" si="2">0.2+25*B3-200*B3^2+675*B3^3-900*B3^4+400*B3^5</f>
        <v>1.2889999999999999</v>
      </c>
      <c r="F3">
        <f t="shared" ref="F3:F9" si="3">0.2+25*C3-200*C3^2+675*C3^3-900*C3^4+400*C3^5</f>
        <v>1.3028750000000004</v>
      </c>
      <c r="G3">
        <f t="shared" ref="G3:G9" si="4">0.2+25*D3-200*D3^2+675*D3^3-900*D3^4+400*D3^5</f>
        <v>1.2879999999999991</v>
      </c>
      <c r="H3">
        <f t="shared" ref="H3:H9" si="5">((D3-B3)/6)*(E3+4*F3+G3)</f>
        <v>0.12980833333333336</v>
      </c>
    </row>
    <row r="4" spans="1:8" x14ac:dyDescent="0.25">
      <c r="A4">
        <v>3</v>
      </c>
      <c r="B4">
        <v>0.2</v>
      </c>
      <c r="C4">
        <f t="shared" si="1"/>
        <v>0.25</v>
      </c>
      <c r="D4">
        <v>0.3</v>
      </c>
      <c r="E4">
        <f t="shared" si="2"/>
        <v>1.2879999999999991</v>
      </c>
      <c r="F4">
        <f t="shared" si="3"/>
        <v>1.3718750000000002</v>
      </c>
      <c r="G4">
        <f t="shared" si="4"/>
        <v>1.6070000000000007</v>
      </c>
      <c r="H4">
        <f t="shared" si="5"/>
        <v>0.1397083333333333</v>
      </c>
    </row>
    <row r="5" spans="1:8" x14ac:dyDescent="0.25">
      <c r="A5">
        <v>4</v>
      </c>
      <c r="B5">
        <v>0.3</v>
      </c>
      <c r="C5">
        <f t="shared" si="1"/>
        <v>0.35</v>
      </c>
      <c r="D5">
        <v>0.4</v>
      </c>
      <c r="E5">
        <f t="shared" si="2"/>
        <v>1.6070000000000007</v>
      </c>
      <c r="F5">
        <f t="shared" si="3"/>
        <v>1.9858750000000009</v>
      </c>
      <c r="G5">
        <f t="shared" si="4"/>
        <v>2.4559999999999951</v>
      </c>
      <c r="H5">
        <f t="shared" si="5"/>
        <v>0.20010833333333339</v>
      </c>
    </row>
    <row r="6" spans="1:8" x14ac:dyDescent="0.25">
      <c r="A6">
        <v>5</v>
      </c>
      <c r="B6">
        <v>0.4</v>
      </c>
      <c r="C6">
        <f t="shared" si="1"/>
        <v>0.45</v>
      </c>
      <c r="D6">
        <v>0.5</v>
      </c>
      <c r="E6">
        <f t="shared" si="2"/>
        <v>2.4559999999999951</v>
      </c>
      <c r="F6">
        <f t="shared" si="3"/>
        <v>2.9348750000000035</v>
      </c>
      <c r="G6">
        <f t="shared" si="4"/>
        <v>3.3250000000000028</v>
      </c>
      <c r="H6">
        <f t="shared" si="5"/>
        <v>0.29200833333333348</v>
      </c>
    </row>
    <row r="7" spans="1:8" x14ac:dyDescent="0.25">
      <c r="A7">
        <v>6</v>
      </c>
      <c r="B7">
        <v>0.5</v>
      </c>
      <c r="C7">
        <f t="shared" si="1"/>
        <v>0.55000000000000004</v>
      </c>
      <c r="D7">
        <v>0.6</v>
      </c>
      <c r="E7">
        <f t="shared" si="2"/>
        <v>3.3250000000000028</v>
      </c>
      <c r="F7">
        <f t="shared" si="3"/>
        <v>3.5288750000000277</v>
      </c>
      <c r="G7">
        <f t="shared" si="4"/>
        <v>3.4640000000000128</v>
      </c>
      <c r="H7">
        <f t="shared" si="5"/>
        <v>0.34840833333333537</v>
      </c>
    </row>
    <row r="8" spans="1:8" x14ac:dyDescent="0.25">
      <c r="A8">
        <v>7</v>
      </c>
      <c r="B8">
        <v>0.6</v>
      </c>
      <c r="C8">
        <f t="shared" si="1"/>
        <v>0.64999999999999991</v>
      </c>
      <c r="D8">
        <v>0.7</v>
      </c>
      <c r="E8">
        <f t="shared" si="2"/>
        <v>3.4640000000000128</v>
      </c>
      <c r="F8">
        <f t="shared" si="3"/>
        <v>3.077875000000013</v>
      </c>
      <c r="G8">
        <f t="shared" si="4"/>
        <v>2.363000000000028</v>
      </c>
      <c r="H8">
        <f t="shared" si="5"/>
        <v>0.30230833333333479</v>
      </c>
    </row>
    <row r="9" spans="1:8" x14ac:dyDescent="0.25">
      <c r="A9">
        <v>8</v>
      </c>
      <c r="B9">
        <v>0.7</v>
      </c>
      <c r="C9">
        <f t="shared" si="1"/>
        <v>0.75</v>
      </c>
      <c r="D9">
        <v>0.8</v>
      </c>
      <c r="E9">
        <f t="shared" si="2"/>
        <v>2.363000000000028</v>
      </c>
      <c r="F9">
        <f t="shared" si="3"/>
        <v>1.3718749999999886</v>
      </c>
      <c r="G9">
        <f t="shared" si="4"/>
        <v>0.23199999999999932</v>
      </c>
      <c r="H9">
        <f t="shared" si="5"/>
        <v>0.13470833333333315</v>
      </c>
    </row>
    <row r="10" spans="1:8" x14ac:dyDescent="0.25">
      <c r="G10" s="2" t="s">
        <v>15</v>
      </c>
      <c r="H10">
        <f>SUM(H2:H9)</f>
        <v>1.6404666666666701</v>
      </c>
    </row>
    <row r="11" spans="1:8" x14ac:dyDescent="0.25">
      <c r="G11" t="s">
        <v>14</v>
      </c>
      <c r="H11">
        <f>1.640533</f>
        <v>1.640533</v>
      </c>
    </row>
    <row r="12" spans="1:8" x14ac:dyDescent="0.25">
      <c r="G12" t="s">
        <v>5</v>
      </c>
      <c r="H12" s="3">
        <f>H11-H10</f>
        <v>6.6333333329948729E-5</v>
      </c>
    </row>
    <row r="13" spans="1:8" x14ac:dyDescent="0.25">
      <c r="H13" s="1">
        <f>H12/H11</f>
        <v>4.0434013415121017E-5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Simpson 1-3, simple</vt:lpstr>
      <vt:lpstr>Simpson 1-3, 1 segm</vt:lpstr>
      <vt:lpstr>Simpson 1-3 Multi</vt:lpstr>
    </vt:vector>
  </TitlesOfParts>
  <Company>Instituto Tecnológico de Monterrey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Tec. de Monterrey</dc:creator>
  <cp:lastModifiedBy>Usuario</cp:lastModifiedBy>
  <dcterms:created xsi:type="dcterms:W3CDTF">2013-03-14T21:51:48Z</dcterms:created>
  <dcterms:modified xsi:type="dcterms:W3CDTF">2018-01-22T00:45:44Z</dcterms:modified>
</cp:coreProperties>
</file>