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W2_plastic_hardne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<sst xmlns="http://schemas.openxmlformats.org/spreadsheetml/2006/main" count="16" uniqueCount="16">
  <si>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Y</t>
  </si>
  <si>
    <t xml:space="preserve">X</t>
  </si>
  <si>
    <t xml:space="preserve">X_i-X_Bar</t>
  </si>
  <si>
    <t xml:space="preserve">(X_i-X_Bar)^2</t>
  </si>
  <si>
    <t xml:space="preserve">(x_i-x_bar)/sum_squares</t>
  </si>
  <si>
    <t xml:space="preserve">k_i*y_i</t>
  </si>
  <si>
    <t xml:space="preserve">y_i_hat</t>
  </si>
  <si>
    <t xml:space="preserve">y_i-y_i_hat</t>
  </si>
  <si>
    <t xml:space="preserve">(y_i-y_i_hat)^2</t>
  </si>
  <si>
    <t xml:space="preserve">X Mean</t>
  </si>
  <si>
    <t xml:space="preserve">Y Mean</t>
  </si>
  <si>
    <t xml:space="preserve">Sum_Squares</t>
  </si>
  <si>
    <t xml:space="preserve">beta_1</t>
  </si>
  <si>
    <t xml:space="preserve">Beta_0</t>
  </si>
  <si>
    <t xml:space="preserve">SSE</t>
  </si>
  <si>
    <t xml:space="preserve">MSE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</si>
</sst>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0"/>
    <col collapsed="false" customWidth="false" hidden="false" outlineLevel="0" max="3" min="3" style="0" width="11.52"/>
    <col collapsed="false" customWidth="true" hidden="false" outlineLevel="0" max="4" min="4" style="0" width="12.22"/>
    <col collapsed="false" customWidth="true" hidden="false" outlineLevel="0" max="5" min="5" style="0" width="23.07"/>
    <col collapsed="false" customWidth="false" hidden="false" outlineLevel="0" max="8" min="6" style="0" width="11.52"/>
    <col collapsed="false" customWidth="true" hidden="false" outlineLevel="0" max="9" min="9" style="0" width="12.2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199</v>
      </c>
      <c r="B2" s="0" t="n">
        <v>16</v>
      </c>
      <c r="C2" s="0" t="n">
        <f aca="false">B2-$B$19</f>
        <v>-12</v>
      </c>
      <c r="D2" s="0" t="n">
        <f aca="false">C2^2</f>
        <v>144</v>
      </c>
      <c r="E2" s="0" t="n">
        <f aca="false">C2/$B$21</f>
        <v>-0.009375</v>
      </c>
      <c r="F2" s="0" t="n">
        <f aca="false">E2*A2</f>
        <v>-1.865625</v>
      </c>
      <c r="G2" s="0" t="n">
        <f aca="false">$B$23+($B$22*B2)</f>
        <v>201.15</v>
      </c>
      <c r="H2" s="0" t="n">
        <f aca="false">A2-G2</f>
        <v>-2.14999999999998</v>
      </c>
      <c r="I2" s="0" t="n">
        <f aca="false">H2^2</f>
        <v>4.6224999999999</v>
      </c>
    </row>
    <row r="3" customFormat="false" ht="12.8" hidden="false" customHeight="false" outlineLevel="0" collapsed="false">
      <c r="A3" s="0" t="n">
        <v>205</v>
      </c>
      <c r="B3" s="0" t="n">
        <v>16</v>
      </c>
      <c r="C3" s="0" t="n">
        <f aca="false">B3-$B$19</f>
        <v>-12</v>
      </c>
      <c r="D3" s="0" t="n">
        <f aca="false">C3^2</f>
        <v>144</v>
      </c>
      <c r="E3" s="0" t="n">
        <f aca="false">C3/$B$21</f>
        <v>-0.009375</v>
      </c>
      <c r="F3" s="0" t="n">
        <f aca="false">E3*A3</f>
        <v>-1.921875</v>
      </c>
      <c r="G3" s="0" t="n">
        <f aca="false">$B$23+($B$22*B3)</f>
        <v>201.15</v>
      </c>
      <c r="H3" s="0" t="n">
        <f aca="false">A3-G3</f>
        <v>3.85000000000002</v>
      </c>
      <c r="I3" s="0" t="n">
        <f aca="false">H3^2</f>
        <v>14.8225000000002</v>
      </c>
    </row>
    <row r="4" customFormat="false" ht="12.8" hidden="false" customHeight="false" outlineLevel="0" collapsed="false">
      <c r="A4" s="0" t="n">
        <v>196</v>
      </c>
      <c r="B4" s="0" t="n">
        <v>16</v>
      </c>
      <c r="C4" s="0" t="n">
        <f aca="false">B4-$B$19</f>
        <v>-12</v>
      </c>
      <c r="D4" s="0" t="n">
        <f aca="false">C4^2</f>
        <v>144</v>
      </c>
      <c r="E4" s="0" t="n">
        <f aca="false">C4/$B$21</f>
        <v>-0.009375</v>
      </c>
      <c r="F4" s="0" t="n">
        <f aca="false">E4*A4</f>
        <v>-1.8375</v>
      </c>
      <c r="G4" s="0" t="n">
        <f aca="false">$B$23+($B$22*B4)</f>
        <v>201.15</v>
      </c>
      <c r="H4" s="0" t="n">
        <f aca="false">A4-G4</f>
        <v>-5.14999999999998</v>
      </c>
      <c r="I4" s="0" t="n">
        <f aca="false">H4^2</f>
        <v>26.5224999999998</v>
      </c>
    </row>
    <row r="5" customFormat="false" ht="12.8" hidden="false" customHeight="false" outlineLevel="0" collapsed="false">
      <c r="A5" s="0" t="n">
        <v>200</v>
      </c>
      <c r="B5" s="0" t="n">
        <v>16</v>
      </c>
      <c r="C5" s="0" t="n">
        <f aca="false">B5-$B$19</f>
        <v>-12</v>
      </c>
      <c r="D5" s="0" t="n">
        <f aca="false">C5^2</f>
        <v>144</v>
      </c>
      <c r="E5" s="0" t="n">
        <f aca="false">C5/$B$21</f>
        <v>-0.009375</v>
      </c>
      <c r="F5" s="0" t="n">
        <f aca="false">E5*A5</f>
        <v>-1.875</v>
      </c>
      <c r="G5" s="0" t="n">
        <f aca="false">$B$23+($B$22*B5)</f>
        <v>201.15</v>
      </c>
      <c r="H5" s="0" t="n">
        <f aca="false">A5-G5</f>
        <v>-1.14999999999998</v>
      </c>
      <c r="I5" s="0" t="n">
        <f aca="false">H5^2</f>
        <v>1.32249999999995</v>
      </c>
    </row>
    <row r="6" customFormat="false" ht="12.8" hidden="false" customHeight="false" outlineLevel="0" collapsed="false">
      <c r="A6" s="0" t="n">
        <v>218</v>
      </c>
      <c r="B6" s="1" t="n">
        <v>24</v>
      </c>
      <c r="C6" s="0" t="n">
        <f aca="false">B6-$B$19</f>
        <v>-4</v>
      </c>
      <c r="D6" s="0" t="n">
        <f aca="false">C6^2</f>
        <v>16</v>
      </c>
      <c r="E6" s="0" t="n">
        <f aca="false">C6/$B$21</f>
        <v>-0.003125</v>
      </c>
      <c r="F6" s="0" t="n">
        <f aca="false">E6*A6</f>
        <v>-0.68125</v>
      </c>
      <c r="G6" s="0" t="n">
        <f aca="false">$B$23+($B$22*B6)</f>
        <v>217.425</v>
      </c>
      <c r="H6" s="0" t="n">
        <f aca="false">A6-G6</f>
        <v>0.575000000000017</v>
      </c>
      <c r="I6" s="0" t="n">
        <f aca="false">H6^2</f>
        <v>0.33062500000002</v>
      </c>
    </row>
    <row r="7" customFormat="false" ht="12.8" hidden="false" customHeight="false" outlineLevel="0" collapsed="false">
      <c r="A7" s="0" t="n">
        <v>220</v>
      </c>
      <c r="B7" s="1" t="n">
        <v>24</v>
      </c>
      <c r="C7" s="0" t="n">
        <f aca="false">B7-$B$19</f>
        <v>-4</v>
      </c>
      <c r="D7" s="0" t="n">
        <f aca="false">C7^2</f>
        <v>16</v>
      </c>
      <c r="E7" s="0" t="n">
        <f aca="false">C7/$B$21</f>
        <v>-0.003125</v>
      </c>
      <c r="F7" s="0" t="n">
        <f aca="false">E7*A7</f>
        <v>-0.6875</v>
      </c>
      <c r="G7" s="0" t="n">
        <f aca="false">$B$23+($B$22*B7)</f>
        <v>217.425</v>
      </c>
      <c r="H7" s="0" t="n">
        <f aca="false">A7-G7</f>
        <v>2.57500000000002</v>
      </c>
      <c r="I7" s="0" t="n">
        <f aca="false">H7^2</f>
        <v>6.63062500000009</v>
      </c>
    </row>
    <row r="8" customFormat="false" ht="12.8" hidden="false" customHeight="false" outlineLevel="0" collapsed="false">
      <c r="A8" s="0" t="n">
        <v>215</v>
      </c>
      <c r="B8" s="1" t="n">
        <v>24</v>
      </c>
      <c r="C8" s="0" t="n">
        <f aca="false">B8-$B$19</f>
        <v>-4</v>
      </c>
      <c r="D8" s="0" t="n">
        <f aca="false">C8^2</f>
        <v>16</v>
      </c>
      <c r="E8" s="0" t="n">
        <f aca="false">C8/$B$21</f>
        <v>-0.003125</v>
      </c>
      <c r="F8" s="0" t="n">
        <f aca="false">E8*A8</f>
        <v>-0.671875</v>
      </c>
      <c r="G8" s="0" t="n">
        <f aca="false">$B$23+($B$22*B8)</f>
        <v>217.425</v>
      </c>
      <c r="H8" s="0" t="n">
        <f aca="false">A8-G8</f>
        <v>-2.42499999999998</v>
      </c>
      <c r="I8" s="0" t="n">
        <f aca="false">H8^2</f>
        <v>5.88062499999992</v>
      </c>
    </row>
    <row r="9" customFormat="false" ht="12.8" hidden="false" customHeight="false" outlineLevel="0" collapsed="false">
      <c r="A9" s="0" t="n">
        <v>223</v>
      </c>
      <c r="B9" s="1" t="n">
        <v>24</v>
      </c>
      <c r="C9" s="0" t="n">
        <f aca="false">B9-$B$19</f>
        <v>-4</v>
      </c>
      <c r="D9" s="0" t="n">
        <f aca="false">C9^2</f>
        <v>16</v>
      </c>
      <c r="E9" s="0" t="n">
        <f aca="false">C9/$B$21</f>
        <v>-0.003125</v>
      </c>
      <c r="F9" s="0" t="n">
        <f aca="false">E9*A9</f>
        <v>-0.696875</v>
      </c>
      <c r="G9" s="0" t="n">
        <f aca="false">$B$23+($B$22*B9)</f>
        <v>217.425</v>
      </c>
      <c r="H9" s="0" t="n">
        <f aca="false">A9-G9</f>
        <v>5.57500000000002</v>
      </c>
      <c r="I9" s="0" t="n">
        <f aca="false">H9^2</f>
        <v>31.0806250000002</v>
      </c>
    </row>
    <row r="10" customFormat="false" ht="12.8" hidden="false" customHeight="false" outlineLevel="0" collapsed="false">
      <c r="A10" s="0" t="n">
        <v>237</v>
      </c>
      <c r="B10" s="1" t="n">
        <v>32</v>
      </c>
      <c r="C10" s="0" t="n">
        <f aca="false">B10-$B$19</f>
        <v>4</v>
      </c>
      <c r="D10" s="0" t="n">
        <f aca="false">C10^2</f>
        <v>16</v>
      </c>
      <c r="E10" s="0" t="n">
        <f aca="false">C10/$B$21</f>
        <v>0.003125</v>
      </c>
      <c r="F10" s="0" t="n">
        <f aca="false">E10*A10</f>
        <v>0.740625</v>
      </c>
      <c r="G10" s="0" t="n">
        <f aca="false">$B$23+($B$22*B10)</f>
        <v>233.7</v>
      </c>
      <c r="H10" s="0" t="n">
        <f aca="false">A10-G10</f>
        <v>3.30000000000001</v>
      </c>
      <c r="I10" s="0" t="n">
        <f aca="false">H10^2</f>
        <v>10.8900000000001</v>
      </c>
    </row>
    <row r="11" customFormat="false" ht="12.8" hidden="false" customHeight="false" outlineLevel="0" collapsed="false">
      <c r="A11" s="0" t="n">
        <v>234</v>
      </c>
      <c r="B11" s="1" t="n">
        <v>32</v>
      </c>
      <c r="C11" s="0" t="n">
        <f aca="false">B11-$B$19</f>
        <v>4</v>
      </c>
      <c r="D11" s="0" t="n">
        <f aca="false">C11^2</f>
        <v>16</v>
      </c>
      <c r="E11" s="0" t="n">
        <f aca="false">C11/$B$21</f>
        <v>0.003125</v>
      </c>
      <c r="F11" s="0" t="n">
        <f aca="false">E11*A11</f>
        <v>0.73125</v>
      </c>
      <c r="G11" s="0" t="n">
        <f aca="false">$B$23+($B$22*B11)</f>
        <v>233.7</v>
      </c>
      <c r="H11" s="0" t="n">
        <f aca="false">A11-G11</f>
        <v>0.300000000000011</v>
      </c>
      <c r="I11" s="0" t="n">
        <f aca="false">H11^2</f>
        <v>0.0900000000000068</v>
      </c>
    </row>
    <row r="12" customFormat="false" ht="12.8" hidden="false" customHeight="false" outlineLevel="0" collapsed="false">
      <c r="A12" s="0" t="n">
        <v>235</v>
      </c>
      <c r="B12" s="1" t="n">
        <v>32</v>
      </c>
      <c r="C12" s="0" t="n">
        <f aca="false">B12-$B$19</f>
        <v>4</v>
      </c>
      <c r="D12" s="0" t="n">
        <f aca="false">C12^2</f>
        <v>16</v>
      </c>
      <c r="E12" s="0" t="n">
        <f aca="false">C12/$B$21</f>
        <v>0.003125</v>
      </c>
      <c r="F12" s="0" t="n">
        <f aca="false">E12*A12</f>
        <v>0.734375</v>
      </c>
      <c r="G12" s="0" t="n">
        <f aca="false">$B$23+($B$22*B12)</f>
        <v>233.7</v>
      </c>
      <c r="H12" s="0" t="n">
        <f aca="false">A12-G12</f>
        <v>1.30000000000001</v>
      </c>
      <c r="I12" s="0" t="n">
        <f aca="false">H12^2</f>
        <v>1.69000000000003</v>
      </c>
    </row>
    <row r="13" customFormat="false" ht="12.8" hidden="false" customHeight="false" outlineLevel="0" collapsed="false">
      <c r="A13" s="0" t="n">
        <v>230</v>
      </c>
      <c r="B13" s="1" t="n">
        <v>32</v>
      </c>
      <c r="C13" s="0" t="n">
        <f aca="false">B13-$B$19</f>
        <v>4</v>
      </c>
      <c r="D13" s="0" t="n">
        <f aca="false">C13^2</f>
        <v>16</v>
      </c>
      <c r="E13" s="0" t="n">
        <f aca="false">C13/$B$21</f>
        <v>0.003125</v>
      </c>
      <c r="F13" s="0" t="n">
        <f aca="false">E13*A13</f>
        <v>0.71875</v>
      </c>
      <c r="G13" s="0" t="n">
        <f aca="false">$B$23+($B$22*B13)</f>
        <v>233.7</v>
      </c>
      <c r="H13" s="0" t="n">
        <f aca="false">A13-G13</f>
        <v>-3.69999999999999</v>
      </c>
      <c r="I13" s="0" t="n">
        <f aca="false">H13^2</f>
        <v>13.6899999999999</v>
      </c>
    </row>
    <row r="14" customFormat="false" ht="12.8" hidden="false" customHeight="false" outlineLevel="0" collapsed="false">
      <c r="A14" s="0" t="n">
        <v>250</v>
      </c>
      <c r="B14" s="0" t="n">
        <v>40</v>
      </c>
      <c r="C14" s="0" t="n">
        <f aca="false">B14-$B$19</f>
        <v>12</v>
      </c>
      <c r="D14" s="0" t="n">
        <f aca="false">C14^2</f>
        <v>144</v>
      </c>
      <c r="E14" s="0" t="n">
        <f aca="false">C14/$B$21</f>
        <v>0.009375</v>
      </c>
      <c r="F14" s="0" t="n">
        <f aca="false">E14*A14</f>
        <v>2.34375</v>
      </c>
      <c r="G14" s="0" t="n">
        <f aca="false">$B$23+($B$22*B14)</f>
        <v>249.975</v>
      </c>
      <c r="H14" s="0" t="n">
        <f aca="false">A14-G14</f>
        <v>0.0250000000000057</v>
      </c>
      <c r="I14" s="0" t="n">
        <f aca="false">H14^2</f>
        <v>0.000625000000000284</v>
      </c>
    </row>
    <row r="15" customFormat="false" ht="12.8" hidden="false" customHeight="false" outlineLevel="0" collapsed="false">
      <c r="A15" s="0" t="n">
        <v>248</v>
      </c>
      <c r="B15" s="1" t="n">
        <v>40</v>
      </c>
      <c r="C15" s="0" t="n">
        <f aca="false">B15-$B$19</f>
        <v>12</v>
      </c>
      <c r="D15" s="0" t="n">
        <f aca="false">C15^2</f>
        <v>144</v>
      </c>
      <c r="E15" s="0" t="n">
        <f aca="false">C15/$B$21</f>
        <v>0.009375</v>
      </c>
      <c r="F15" s="0" t="n">
        <f aca="false">E15*A15</f>
        <v>2.325</v>
      </c>
      <c r="G15" s="0" t="n">
        <f aca="false">$B$23+($B$22*B15)</f>
        <v>249.975</v>
      </c>
      <c r="H15" s="0" t="n">
        <f aca="false">A15-G15</f>
        <v>-1.97499999999999</v>
      </c>
      <c r="I15" s="0" t="n">
        <f aca="false">H15^2</f>
        <v>3.90062499999998</v>
      </c>
    </row>
    <row r="16" customFormat="false" ht="12.8" hidden="false" customHeight="false" outlineLevel="0" collapsed="false">
      <c r="A16" s="0" t="n">
        <v>253</v>
      </c>
      <c r="B16" s="1" t="n">
        <v>40</v>
      </c>
      <c r="C16" s="0" t="n">
        <f aca="false">B16-$B$19</f>
        <v>12</v>
      </c>
      <c r="D16" s="0" t="n">
        <f aca="false">C16^2</f>
        <v>144</v>
      </c>
      <c r="E16" s="0" t="n">
        <f aca="false">C16/$B$21</f>
        <v>0.009375</v>
      </c>
      <c r="F16" s="0" t="n">
        <f aca="false">E16*A16</f>
        <v>2.371875</v>
      </c>
      <c r="G16" s="0" t="n">
        <f aca="false">$B$23+($B$22*B16)</f>
        <v>249.975</v>
      </c>
      <c r="H16" s="0" t="n">
        <f aca="false">A16-G16</f>
        <v>3.02500000000001</v>
      </c>
      <c r="I16" s="0" t="n">
        <f aca="false">H16^2</f>
        <v>9.15062500000003</v>
      </c>
    </row>
    <row r="17" customFormat="false" ht="12.8" hidden="false" customHeight="false" outlineLevel="0" collapsed="false">
      <c r="A17" s="0" t="n">
        <v>246</v>
      </c>
      <c r="B17" s="1" t="n">
        <v>40</v>
      </c>
      <c r="C17" s="0" t="n">
        <f aca="false">B17-$B$19</f>
        <v>12</v>
      </c>
      <c r="D17" s="0" t="n">
        <f aca="false">C17^2</f>
        <v>144</v>
      </c>
      <c r="E17" s="0" t="n">
        <f aca="false">C17/$B$21</f>
        <v>0.009375</v>
      </c>
      <c r="F17" s="0" t="n">
        <f aca="false">E17*A17</f>
        <v>2.30625</v>
      </c>
      <c r="G17" s="0" t="n">
        <f aca="false">$B$23+($B$22*B17)</f>
        <v>249.975</v>
      </c>
      <c r="H17" s="0" t="n">
        <f aca="false">A17-G17</f>
        <v>-3.97499999999999</v>
      </c>
      <c r="I17" s="0" t="n">
        <f aca="false">H17^2</f>
        <v>15.800625</v>
      </c>
    </row>
    <row r="19" customFormat="false" ht="12.8" hidden="false" customHeight="false" outlineLevel="0" collapsed="false">
      <c r="A19" s="0" t="s">
        <v>9</v>
      </c>
      <c r="B19" s="0" t="n">
        <f aca="false">AVERAGE(B2:B17)</f>
        <v>28</v>
      </c>
    </row>
    <row r="20" customFormat="false" ht="12.8" hidden="false" customHeight="false" outlineLevel="0" collapsed="false">
      <c r="A20" s="0" t="s">
        <v>10</v>
      </c>
      <c r="B20" s="0" t="n">
        <f aca="false">AVERAGE(A2:A17)</f>
        <v>225.5625</v>
      </c>
    </row>
    <row r="21" customFormat="false" ht="12.8" hidden="false" customHeight="false" outlineLevel="0" collapsed="false">
      <c r="A21" s="0" t="s">
        <v>11</v>
      </c>
      <c r="B21" s="0" t="n">
        <f aca="false">SUM(D2:D17)</f>
        <v>1280</v>
      </c>
    </row>
    <row r="22" customFormat="false" ht="12.8" hidden="false" customHeight="false" outlineLevel="0" collapsed="false">
      <c r="A22" s="0" t="s">
        <v>12</v>
      </c>
      <c r="B22" s="0" t="n">
        <f aca="false">SUM(F2:F17)</f>
        <v>2.034375</v>
      </c>
    </row>
    <row r="23" customFormat="false" ht="12.8" hidden="false" customHeight="false" outlineLevel="0" collapsed="false">
      <c r="A23" s="0" t="s">
        <v>13</v>
      </c>
      <c r="B23" s="0" t="n">
        <f aca="false">B20-(B22*B19)</f>
        <v>168.6</v>
      </c>
    </row>
    <row r="24" customFormat="false" ht="12.8" hidden="false" customHeight="false" outlineLevel="0" collapsed="false">
      <c r="A24" s="0" t="s">
        <v>14</v>
      </c>
      <c r="B24" s="0" t="n">
        <f aca="false">SUM(I2:I17)</f>
        <v>146.425</v>
      </c>
    </row>
    <row r="25" customFormat="false" ht="12.8" hidden="false" customHeight="false" outlineLevel="0" collapsed="false">
      <c r="A25" s="0" t="s">
        <v>15</v>
      </c>
      <c r="B25" s="0" t="n">
        <f aca="false">B24/14</f>
        <v>10.4589285714286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2019-09-10T18:17:38Z</dcterms:modified>
  <cp:revision>14</cp:revision>
  <dc:subject/>
  <dc:title/>
</cp:coreProperties>
</file>