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COTECHNOLOGY\Downloads\"/>
    </mc:Choice>
  </mc:AlternateContent>
  <xr:revisionPtr revIDLastSave="0" documentId="13_ncr:1_{3957ACE8-49DF-4ECF-99DB-898EBCD4F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UNIDADES DE MEDID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5" i="1" l="1"/>
  <c r="F124" i="1"/>
  <c r="F105" i="1" l="1"/>
  <c r="F103" i="1"/>
  <c r="F101" i="1"/>
  <c r="F97" i="1" l="1"/>
  <c r="F96" i="1"/>
  <c r="F93" i="1"/>
  <c r="F73" i="1"/>
  <c r="F20" i="1"/>
</calcChain>
</file>

<file path=xl/sharedStrings.xml><?xml version="1.0" encoding="utf-8"?>
<sst xmlns="http://schemas.openxmlformats.org/spreadsheetml/2006/main" count="562" uniqueCount="297">
  <si>
    <t>CATEGORIA</t>
  </si>
  <si>
    <t>COD 
(UNICO)</t>
  </si>
  <si>
    <t>NOMBRE</t>
  </si>
  <si>
    <t>UNIDAD DE
MEDIDA</t>
  </si>
  <si>
    <t>KILOS</t>
  </si>
  <si>
    <t>STOCK MIN</t>
  </si>
  <si>
    <t>COSTO UNITARIO</t>
  </si>
  <si>
    <t>GRAMOS</t>
  </si>
  <si>
    <t>MILIGRAMOS</t>
  </si>
  <si>
    <t>LITRO</t>
  </si>
  <si>
    <t>MILILITRO</t>
  </si>
  <si>
    <t>LIBRAS</t>
  </si>
  <si>
    <t>ONZAS</t>
  </si>
  <si>
    <t>VERDURAS</t>
  </si>
  <si>
    <t>COD991</t>
  </si>
  <si>
    <t>COD992</t>
  </si>
  <si>
    <t>COD993</t>
  </si>
  <si>
    <t>ABARROTES</t>
  </si>
  <si>
    <t>COD994</t>
  </si>
  <si>
    <t>COD995</t>
  </si>
  <si>
    <t>PROTEINAS</t>
  </si>
  <si>
    <t>PECHUGA DE POLLO</t>
  </si>
  <si>
    <t>YUYOS</t>
  </si>
  <si>
    <t>CHOROS</t>
  </si>
  <si>
    <t>TRUCHA FRESCA / SUSAN</t>
  </si>
  <si>
    <t>LANGOSTINO SIN PELAR</t>
  </si>
  <si>
    <t>POLLO ENTERO</t>
  </si>
  <si>
    <t>BISTEK</t>
  </si>
  <si>
    <t>CARNE MOLIDA</t>
  </si>
  <si>
    <t>CHULETA - CHANCHO</t>
  </si>
  <si>
    <t>CONCHA DE ABANICO</t>
  </si>
  <si>
    <t>PULPO</t>
  </si>
  <si>
    <t>ATUN</t>
  </si>
  <si>
    <t>PERICO</t>
  </si>
  <si>
    <t>CALAMAR TUBO</t>
  </si>
  <si>
    <t>CAMOTE</t>
  </si>
  <si>
    <t>MAIZ MORADO (KG)</t>
  </si>
  <si>
    <t>CEBOLLA (KG)</t>
  </si>
  <si>
    <t>MARACUYA (KG)</t>
  </si>
  <si>
    <t>LIMON (KG)</t>
  </si>
  <si>
    <t>KION</t>
  </si>
  <si>
    <t>PIMENTON UD</t>
  </si>
  <si>
    <t>AJI AMARILLO KG.</t>
  </si>
  <si>
    <t>AJI PANKA</t>
  </si>
  <si>
    <t>COLANTAO</t>
  </si>
  <si>
    <t>AJO PELADO</t>
  </si>
  <si>
    <t>MIXER</t>
  </si>
  <si>
    <t>PIÑA</t>
  </si>
  <si>
    <t>PALTA</t>
  </si>
  <si>
    <t>MAIZ CHULLPI (KG)</t>
  </si>
  <si>
    <t>CEBOLLA CHINA (ATADO)</t>
  </si>
  <si>
    <t>BROTE (TAPER)</t>
  </si>
  <si>
    <t>APIO</t>
  </si>
  <si>
    <t>PORO</t>
  </si>
  <si>
    <t>PIMIENTA MOLIDA</t>
  </si>
  <si>
    <t>PIMIENTA ENTERA</t>
  </si>
  <si>
    <t>CULANTRO</t>
  </si>
  <si>
    <t>HIERBA BUENA</t>
  </si>
  <si>
    <t>ROCOTO</t>
  </si>
  <si>
    <t>ARBEJAS</t>
  </si>
  <si>
    <t>CHOCLO UD.</t>
  </si>
  <si>
    <t>PEPINO</t>
  </si>
  <si>
    <t>QUESO FRESCO</t>
  </si>
  <si>
    <t>WANTAN</t>
  </si>
  <si>
    <t>CANELA Y CLAVO</t>
  </si>
  <si>
    <t>HARINA DE CHUÑO</t>
  </si>
  <si>
    <t>LECHE DELACTOSADA</t>
  </si>
  <si>
    <t>ACEITE DE OLIVA</t>
  </si>
  <si>
    <t>MATE DE ANIS</t>
  </si>
  <si>
    <t>MATE MANZANILLA</t>
  </si>
  <si>
    <t>MATE HIERBA LUISA</t>
  </si>
  <si>
    <t>MATE DE COCA</t>
  </si>
  <si>
    <t>TE VERDE</t>
  </si>
  <si>
    <t>AJONJOLI BLANCO</t>
  </si>
  <si>
    <t>AJONJOLI NEGRO</t>
  </si>
  <si>
    <t>ACEITUNA</t>
  </si>
  <si>
    <t>YUCA</t>
  </si>
  <si>
    <t>ZAPALLO MACRE</t>
  </si>
  <si>
    <t>ZAPALLO LOCHE</t>
  </si>
  <si>
    <t>AJI LIMO</t>
  </si>
  <si>
    <t>LENTEJA</t>
  </si>
  <si>
    <t>QUINUA NEGRA</t>
  </si>
  <si>
    <t>SPAGUETTI</t>
  </si>
  <si>
    <t>FRIJOL CANARIO</t>
  </si>
  <si>
    <t>PAÑO DE ESPONJA</t>
  </si>
  <si>
    <t>ESPONJAS DELFIN (UD)</t>
  </si>
  <si>
    <t>ESPONJA PARA VASOS</t>
  </si>
  <si>
    <t>ESPONJAS DE METAL</t>
  </si>
  <si>
    <t>TOMATE</t>
  </si>
  <si>
    <t>ZANAHORIA</t>
  </si>
  <si>
    <t>HARINA</t>
  </si>
  <si>
    <t>HARINA DE MAIZ</t>
  </si>
  <si>
    <t>QUINUA ROJA</t>
  </si>
  <si>
    <t>QUINUA BLANCA</t>
  </si>
  <si>
    <t>HUEVO (PLANCHA)</t>
  </si>
  <si>
    <t>HUEVO CODORNIZ</t>
  </si>
  <si>
    <t>VINO CLOS</t>
  </si>
  <si>
    <t>GATO NEGRO</t>
  </si>
  <si>
    <t>FETUCHINI</t>
  </si>
  <si>
    <t>ALCAPARRA</t>
  </si>
  <si>
    <t>MAYONESA</t>
  </si>
  <si>
    <t>SALSA DE OSTION (730 GR)</t>
  </si>
  <si>
    <t>ACEITE CIL 20 LT</t>
  </si>
  <si>
    <t>MOSTAZA (1 KG)</t>
  </si>
  <si>
    <t>ARROZ VALLENORTE</t>
  </si>
  <si>
    <t>VINAGRE BLANCO (BOT. 1 LT)</t>
  </si>
  <si>
    <t>SIYAO (PRES. 4 LT.)</t>
  </si>
  <si>
    <t>ACEITE DE AJONJOLI</t>
  </si>
  <si>
    <t>CERA AMARILLA</t>
  </si>
  <si>
    <t>CERA ROJA</t>
  </si>
  <si>
    <t>LIMPIA VIDRIO 40 CM HUDI</t>
  </si>
  <si>
    <t>BROCHETA</t>
  </si>
  <si>
    <t>LIMPIAVIDRIO 5 LT SAPOLIO</t>
  </si>
  <si>
    <t>PAPEL TOALLA</t>
  </si>
  <si>
    <t>PAPEL BAÑO</t>
  </si>
  <si>
    <t>AZUCAR</t>
  </si>
  <si>
    <t>AYUDIN PASTA DE 900 GR (UD)</t>
  </si>
  <si>
    <t>DETERGENTE</t>
  </si>
  <si>
    <t>JABON LIQUIDO</t>
  </si>
  <si>
    <t>LEJIA 4 LT</t>
  </si>
  <si>
    <t>POET 3800 ML</t>
  </si>
  <si>
    <t>HIELO</t>
  </si>
  <si>
    <t>SAL DE MARAS X 50KG</t>
  </si>
  <si>
    <t>KETCHUP</t>
  </si>
  <si>
    <t>SERVILLETAS DOBLADAS</t>
  </si>
  <si>
    <t>LIMPIEZA</t>
  </si>
  <si>
    <t>ARROZ MIYABI</t>
  </si>
  <si>
    <t>GARI BLANCO / KION ENCURTIDO (BOLSA 1 KG)</t>
  </si>
  <si>
    <t>NORI DORADO / ALGAS (100 HOJAS)</t>
  </si>
  <si>
    <t>WARIBASHI / PALITOS CHINOS</t>
  </si>
  <si>
    <t>MARUCOME MISO SHIRO (1KG)</t>
  </si>
  <si>
    <t>PANKO SHIRAKIKU (9.08 KG)</t>
  </si>
  <si>
    <t>WASABI SHIRAKIKU (1 KG)</t>
  </si>
  <si>
    <t>TOGARASHI / CONDIMENTO PICANTE EN POLVO (GR.)</t>
  </si>
  <si>
    <t>SHITAKE ENTERO BOLSA X 1KG / HONGOS</t>
  </si>
  <si>
    <t>ARROZ GLASEADO (KG)</t>
  </si>
  <si>
    <t>JAPONES</t>
  </si>
  <si>
    <t>QUESO CREMA LAIVE (UD)</t>
  </si>
  <si>
    <t>MANTEQUILLA CON SAL LAIVE BARRA 200GR</t>
  </si>
  <si>
    <t>QUESO LAIVE PARMESANO RALLADO 35 GR</t>
  </si>
  <si>
    <t>LAIVE</t>
  </si>
  <si>
    <t>CREMA DE LECHE GRANULADO (500GR)</t>
  </si>
  <si>
    <t>CHOCO BOMBOM (1 KG)</t>
  </si>
  <si>
    <t>CAFÉ BRITT (1KG)</t>
  </si>
  <si>
    <t>BRITT</t>
  </si>
  <si>
    <t>CHIFLES</t>
  </si>
  <si>
    <t>BOLSAS EN ROLLO 8 X 12</t>
  </si>
  <si>
    <t>BOLSAS DE BASURA (PAQ) 20 X 30</t>
  </si>
  <si>
    <t>BOLSAS DE BASURA 140 LT</t>
  </si>
  <si>
    <t>LIGAS (CAJA)</t>
  </si>
  <si>
    <t>BOLSAS BIODEGRADABLES 16 X 19 / DELIVERY</t>
  </si>
  <si>
    <t>GUANTES DE LATEX - QUIRURGICOS (CAJA)</t>
  </si>
  <si>
    <t>PAPEL FILM</t>
  </si>
  <si>
    <t>LIBRERÍA</t>
  </si>
  <si>
    <t>PAPEL MANTECA (UD)</t>
  </si>
  <si>
    <t>NOTAS DE VENTA</t>
  </si>
  <si>
    <t>LAPICEROS</t>
  </si>
  <si>
    <t>CTS CARTON # 5 / MAKIS</t>
  </si>
  <si>
    <t>CTS FIBRA - CEVICHES Y CALIENTES</t>
  </si>
  <si>
    <t>PLASTIQUERIA</t>
  </si>
  <si>
    <t>PAPA AMARILLA</t>
  </si>
  <si>
    <t>PAPA BLANCA</t>
  </si>
  <si>
    <t>COD996</t>
  </si>
  <si>
    <t>COD997</t>
  </si>
  <si>
    <t>COD998</t>
  </si>
  <si>
    <t>COD999</t>
  </si>
  <si>
    <t>COD1000</t>
  </si>
  <si>
    <t>COD1001</t>
  </si>
  <si>
    <t>COD1002</t>
  </si>
  <si>
    <t>COD1003</t>
  </si>
  <si>
    <t>COD1004</t>
  </si>
  <si>
    <t>COD1005</t>
  </si>
  <si>
    <t>COD1006</t>
  </si>
  <si>
    <t>COD1007</t>
  </si>
  <si>
    <t>COD1008</t>
  </si>
  <si>
    <t>COD1009</t>
  </si>
  <si>
    <t>COD1010</t>
  </si>
  <si>
    <t>COD1011</t>
  </si>
  <si>
    <t>COD1012</t>
  </si>
  <si>
    <t>COD1013</t>
  </si>
  <si>
    <t>COD1014</t>
  </si>
  <si>
    <t>COD1015</t>
  </si>
  <si>
    <t>COD1016</t>
  </si>
  <si>
    <t>COD1017</t>
  </si>
  <si>
    <t>COD1018</t>
  </si>
  <si>
    <t>COD1019</t>
  </si>
  <si>
    <t>COD1020</t>
  </si>
  <si>
    <t>COD1021</t>
  </si>
  <si>
    <t>COD1022</t>
  </si>
  <si>
    <t>COD1025</t>
  </si>
  <si>
    <t>COD1026</t>
  </si>
  <si>
    <t>COD1027</t>
  </si>
  <si>
    <t>COD1028</t>
  </si>
  <si>
    <t>COD1030</t>
  </si>
  <si>
    <t>COD1031</t>
  </si>
  <si>
    <t>COD1032</t>
  </si>
  <si>
    <t>COD1033</t>
  </si>
  <si>
    <t>COD1034</t>
  </si>
  <si>
    <t>COD1035</t>
  </si>
  <si>
    <t>COD1037</t>
  </si>
  <si>
    <t>COD1038</t>
  </si>
  <si>
    <t>COD1039</t>
  </si>
  <si>
    <t>COD1040</t>
  </si>
  <si>
    <t>COD1041</t>
  </si>
  <si>
    <t>COD1042</t>
  </si>
  <si>
    <t>COD1043</t>
  </si>
  <si>
    <t>COD1044</t>
  </si>
  <si>
    <t>COD1045</t>
  </si>
  <si>
    <t>COD1046</t>
  </si>
  <si>
    <t>COD1047</t>
  </si>
  <si>
    <t>COD1048</t>
  </si>
  <si>
    <t>COD1050</t>
  </si>
  <si>
    <t>COD1051</t>
  </si>
  <si>
    <t>COD1052</t>
  </si>
  <si>
    <t>COD1053</t>
  </si>
  <si>
    <t>COD1056</t>
  </si>
  <si>
    <t>COD1057</t>
  </si>
  <si>
    <t>COD1058</t>
  </si>
  <si>
    <t>COD1059</t>
  </si>
  <si>
    <t>COD1061</t>
  </si>
  <si>
    <t>COD1062</t>
  </si>
  <si>
    <t>COD1063</t>
  </si>
  <si>
    <t>COD1064</t>
  </si>
  <si>
    <t>COD1065</t>
  </si>
  <si>
    <t>COD1066</t>
  </si>
  <si>
    <t>COD1067</t>
  </si>
  <si>
    <t>COD1068</t>
  </si>
  <si>
    <t>COD1071</t>
  </si>
  <si>
    <t>COD1073</t>
  </si>
  <si>
    <t>COD1074</t>
  </si>
  <si>
    <t>COD1075</t>
  </si>
  <si>
    <t>COD1079</t>
  </si>
  <si>
    <t>COD1080</t>
  </si>
  <si>
    <t>COD1081</t>
  </si>
  <si>
    <t>COD1082</t>
  </si>
  <si>
    <t>COD1083</t>
  </si>
  <si>
    <t>COD1084</t>
  </si>
  <si>
    <t>COD1085</t>
  </si>
  <si>
    <t>COD1086</t>
  </si>
  <si>
    <t>COD1087</t>
  </si>
  <si>
    <t>COD1089</t>
  </si>
  <si>
    <t>COD1090</t>
  </si>
  <si>
    <t>COD1091</t>
  </si>
  <si>
    <t>COD1092</t>
  </si>
  <si>
    <t>COD1093</t>
  </si>
  <si>
    <t>COD1094</t>
  </si>
  <si>
    <t>COD1095</t>
  </si>
  <si>
    <t>COD1096</t>
  </si>
  <si>
    <t>COD1097</t>
  </si>
  <si>
    <t>COD1098</t>
  </si>
  <si>
    <t>COD1099</t>
  </si>
  <si>
    <t>COD1100</t>
  </si>
  <si>
    <t>COD1102</t>
  </si>
  <si>
    <t>COD1103</t>
  </si>
  <si>
    <t>COD1104</t>
  </si>
  <si>
    <t>COD1105</t>
  </si>
  <si>
    <t>COD1106</t>
  </si>
  <si>
    <t>COD1107</t>
  </si>
  <si>
    <t>COD1108</t>
  </si>
  <si>
    <t>COD1109</t>
  </si>
  <si>
    <t>COD1110</t>
  </si>
  <si>
    <t>COD1111</t>
  </si>
  <si>
    <t>COD1112</t>
  </si>
  <si>
    <t>COD1113</t>
  </si>
  <si>
    <t>COD1114</t>
  </si>
  <si>
    <t>COD1115</t>
  </si>
  <si>
    <t>COD1116</t>
  </si>
  <si>
    <t>COD1117</t>
  </si>
  <si>
    <t>COD1118</t>
  </si>
  <si>
    <t>COD1119</t>
  </si>
  <si>
    <t>COD1120</t>
  </si>
  <si>
    <t>COD1121</t>
  </si>
  <si>
    <t>COD1122</t>
  </si>
  <si>
    <t>COD1123</t>
  </si>
  <si>
    <t>COD1124</t>
  </si>
  <si>
    <t>COD1125</t>
  </si>
  <si>
    <t>COD1126</t>
  </si>
  <si>
    <t>COD1127</t>
  </si>
  <si>
    <t>COD1128</t>
  </si>
  <si>
    <t>COD1129</t>
  </si>
  <si>
    <t>COD1130</t>
  </si>
  <si>
    <t>COD1131</t>
  </si>
  <si>
    <t>COD1132</t>
  </si>
  <si>
    <t>COD1133</t>
  </si>
  <si>
    <t>COD1134</t>
  </si>
  <si>
    <t>COD1135</t>
  </si>
  <si>
    <t>COD1136</t>
  </si>
  <si>
    <t>COD1137</t>
  </si>
  <si>
    <t>COD1138</t>
  </si>
  <si>
    <t>COD1139</t>
  </si>
  <si>
    <t>COD1140</t>
  </si>
  <si>
    <t>COD1141</t>
  </si>
  <si>
    <t>COD1142</t>
  </si>
  <si>
    <t>COD1143</t>
  </si>
  <si>
    <t>MANZANA perito</t>
  </si>
  <si>
    <t>AJI PANCA LICUADO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</si>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</sst>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Fill="1" applyAlignment="1">
      <alignment vertical="center" wrapText="1"/>
    </xf>
    <xf numFmtId="0" fontId="2" fillId="0" borderId="0" xfId="0" applyFont="1" applyFill="1" applyBorder="1" applyAlignment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8"/>
  <sheetViews>
    <sheetView tabSelected="1" topLeftCell="A118" workbookViewId="0">
      <selection activeCell="H14" sqref="H14"/>
    </sheetView>
  </sheetViews>
  <sheetFormatPr baseColWidth="10" defaultColWidth="14.42578125" defaultRowHeight="15.75" customHeight="1" x14ac:dyDescent="0.2"/>
  <cols>
    <col min="1" max="1" width="17" bestFit="1" customWidth="1"/>
    <col min="2" max="2" width="63.7109375" customWidth="1"/>
    <col min="3" max="3" width="26.85546875" customWidth="1"/>
    <col min="5" max="5" width="19.5703125" customWidth="1"/>
    <col min="6" max="6" width="19" style="10" customWidth="1"/>
  </cols>
  <sheetData>
    <row r="1" spans="1:8" ht="55.5" customHeight="1" x14ac:dyDescent="0.2">
      <c r="A1" s="2" t="s">
        <v>0</v>
      </c>
      <c r="B1" s="2" t="s">
        <v>2</v>
      </c>
      <c r="C1" s="3" t="s">
        <v>1</v>
      </c>
      <c r="D1" s="3" t="s">
        <v>3</v>
      </c>
      <c r="E1" s="3" t="s">
        <v>5</v>
      </c>
      <c r="F1" s="8" t="s">
        <v>6</v>
      </c>
      <c r="G1" s="2"/>
      <c r="H1" s="4"/>
    </row>
    <row r="2" spans="1:8" ht="15.75" customHeight="1" x14ac:dyDescent="0.2">
      <c r="A2" s="5" t="s">
        <v>20</v>
      </c>
      <c r="B2" t="s">
        <v>24</v>
      </c>
      <c r="C2" s="5" t="s">
        <v>14</v>
      </c>
      <c r="D2" s="5" t="s">
        <v>4</v>
      </c>
      <c r="E2" s="5">
        <v>0</v>
      </c>
      <c r="F2" s="9">
        <v>40</v>
      </c>
      <c r="H2" s="5"/>
    </row>
    <row r="3" spans="1:8" ht="15.75" customHeight="1" x14ac:dyDescent="0.2">
      <c r="A3" s="5" t="s">
        <v>20</v>
      </c>
      <c r="B3" t="s">
        <v>25</v>
      </c>
      <c r="C3" s="5" t="s">
        <v>15</v>
      </c>
      <c r="D3" s="5" t="s">
        <v>4</v>
      </c>
      <c r="E3" s="5">
        <v>0</v>
      </c>
      <c r="F3" s="10">
        <v>40</v>
      </c>
    </row>
    <row r="4" spans="1:8" ht="15.75" customHeight="1" x14ac:dyDescent="0.2">
      <c r="A4" s="5" t="s">
        <v>20</v>
      </c>
      <c r="B4" t="s">
        <v>21</v>
      </c>
      <c r="C4" s="5" t="s">
        <v>16</v>
      </c>
      <c r="D4" s="5" t="s">
        <v>4</v>
      </c>
      <c r="E4" s="5">
        <v>0</v>
      </c>
      <c r="F4" s="9">
        <v>13.5</v>
      </c>
      <c r="H4" s="5"/>
    </row>
    <row r="5" spans="1:8" ht="15.75" customHeight="1" x14ac:dyDescent="0.2">
      <c r="A5" s="5" t="s">
        <v>20</v>
      </c>
      <c r="B5" t="s">
        <v>26</v>
      </c>
      <c r="C5" s="5" t="s">
        <v>18</v>
      </c>
      <c r="D5" s="5" t="s">
        <v>4</v>
      </c>
      <c r="E5" s="5">
        <v>0</v>
      </c>
      <c r="F5" s="9">
        <v>0</v>
      </c>
      <c r="H5" s="5"/>
    </row>
    <row r="6" spans="1:8" ht="15.75" customHeight="1" x14ac:dyDescent="0.2">
      <c r="A6" s="5" t="s">
        <v>20</v>
      </c>
      <c r="B6" t="s">
        <v>30</v>
      </c>
      <c r="C6" s="5" t="s">
        <v>19</v>
      </c>
      <c r="D6" s="5" t="s">
        <v>4</v>
      </c>
      <c r="E6" s="5">
        <v>0</v>
      </c>
      <c r="F6" s="9">
        <v>128</v>
      </c>
      <c r="H6" s="5"/>
    </row>
    <row r="7" spans="1:8" ht="15.75" customHeight="1" x14ac:dyDescent="0.2">
      <c r="A7" s="5" t="s">
        <v>20</v>
      </c>
      <c r="B7" t="s">
        <v>31</v>
      </c>
      <c r="C7" s="5" t="s">
        <v>162</v>
      </c>
      <c r="D7" s="5" t="s">
        <v>4</v>
      </c>
      <c r="E7" s="5">
        <v>0</v>
      </c>
      <c r="F7" s="9">
        <v>58</v>
      </c>
      <c r="H7" s="5"/>
    </row>
    <row r="8" spans="1:8" ht="15.75" customHeight="1" x14ac:dyDescent="0.2">
      <c r="A8" s="5" t="s">
        <v>20</v>
      </c>
      <c r="B8" t="s">
        <v>34</v>
      </c>
      <c r="C8" s="5" t="s">
        <v>163</v>
      </c>
      <c r="D8" s="5" t="s">
        <v>4</v>
      </c>
      <c r="E8" s="5">
        <v>0</v>
      </c>
      <c r="F8" s="9">
        <v>40</v>
      </c>
      <c r="H8" s="5"/>
    </row>
    <row r="9" spans="1:8" ht="15.75" customHeight="1" x14ac:dyDescent="0.2">
      <c r="A9" s="5" t="s">
        <v>20</v>
      </c>
      <c r="B9" t="s">
        <v>32</v>
      </c>
      <c r="C9" s="5" t="s">
        <v>164</v>
      </c>
      <c r="D9" s="5" t="s">
        <v>4</v>
      </c>
      <c r="E9" s="5">
        <v>0</v>
      </c>
      <c r="F9" s="9">
        <v>65</v>
      </c>
      <c r="H9" s="5"/>
    </row>
    <row r="10" spans="1:8" ht="15.75" customHeight="1" x14ac:dyDescent="0.2">
      <c r="A10" s="5" t="s">
        <v>20</v>
      </c>
      <c r="B10" t="s">
        <v>33</v>
      </c>
      <c r="C10" s="5" t="s">
        <v>165</v>
      </c>
      <c r="D10" s="5" t="s">
        <v>4</v>
      </c>
      <c r="E10" s="5">
        <v>0</v>
      </c>
      <c r="F10" s="9">
        <v>44</v>
      </c>
      <c r="H10" s="5"/>
    </row>
    <row r="11" spans="1:8" ht="15.75" customHeight="1" x14ac:dyDescent="0.2">
      <c r="A11" s="5" t="s">
        <v>20</v>
      </c>
      <c r="B11" t="s">
        <v>27</v>
      </c>
      <c r="C11" s="5" t="s">
        <v>166</v>
      </c>
      <c r="D11" s="5" t="s">
        <v>4</v>
      </c>
      <c r="E11" s="5">
        <v>0</v>
      </c>
      <c r="F11" s="9">
        <v>20</v>
      </c>
      <c r="H11" s="5"/>
    </row>
    <row r="12" spans="1:8" ht="15.75" customHeight="1" x14ac:dyDescent="0.2">
      <c r="A12" s="5" t="s">
        <v>20</v>
      </c>
      <c r="B12" t="s">
        <v>28</v>
      </c>
      <c r="C12" s="5" t="s">
        <v>167</v>
      </c>
      <c r="D12" s="5" t="s">
        <v>4</v>
      </c>
      <c r="E12" s="5">
        <v>0</v>
      </c>
      <c r="F12" s="9">
        <v>20</v>
      </c>
      <c r="H12" s="5"/>
    </row>
    <row r="13" spans="1:8" ht="15.75" customHeight="1" x14ac:dyDescent="0.2">
      <c r="A13" s="5" t="s">
        <v>20</v>
      </c>
      <c r="B13" t="s">
        <v>29</v>
      </c>
      <c r="C13" s="5" t="s">
        <v>168</v>
      </c>
      <c r="D13" s="5" t="s">
        <v>4</v>
      </c>
      <c r="E13" s="5">
        <v>0</v>
      </c>
      <c r="F13" s="9">
        <v>14.5</v>
      </c>
      <c r="H13" s="5"/>
    </row>
    <row r="14" spans="1:8" ht="15.75" customHeight="1" x14ac:dyDescent="0.2">
      <c r="A14" s="5" t="s">
        <v>20</v>
      </c>
      <c r="B14" t="s">
        <v>22</v>
      </c>
      <c r="C14" s="5" t="s">
        <v>169</v>
      </c>
      <c r="D14" s="5" t="s">
        <v>4</v>
      </c>
      <c r="E14" s="5">
        <v>0</v>
      </c>
      <c r="F14" s="9">
        <v>20</v>
      </c>
      <c r="H14" s="5"/>
    </row>
    <row r="15" spans="1:8" ht="15.75" customHeight="1" x14ac:dyDescent="0.2">
      <c r="A15" s="5" t="s">
        <v>20</v>
      </c>
      <c r="B15" t="s">
        <v>23</v>
      </c>
      <c r="C15" s="5" t="s">
        <v>170</v>
      </c>
      <c r="D15" s="5" t="s">
        <v>4</v>
      </c>
      <c r="E15" s="5">
        <v>0</v>
      </c>
      <c r="F15" s="9">
        <v>10</v>
      </c>
      <c r="H15" s="5"/>
    </row>
    <row r="16" spans="1:8" ht="15.75" customHeight="1" x14ac:dyDescent="0.2">
      <c r="A16" s="5" t="s">
        <v>13</v>
      </c>
      <c r="B16" t="s">
        <v>35</v>
      </c>
      <c r="C16" s="5" t="s">
        <v>171</v>
      </c>
      <c r="D16" s="5" t="s">
        <v>4</v>
      </c>
      <c r="E16" s="5">
        <v>0</v>
      </c>
      <c r="F16" s="9">
        <v>2.5</v>
      </c>
    </row>
    <row r="17" spans="1:6" ht="15.75" customHeight="1" x14ac:dyDescent="0.2">
      <c r="A17" s="5" t="s">
        <v>13</v>
      </c>
      <c r="B17" t="s">
        <v>36</v>
      </c>
      <c r="C17" s="5" t="s">
        <v>172</v>
      </c>
      <c r="D17" s="5" t="s">
        <v>4</v>
      </c>
      <c r="E17" s="5">
        <v>0</v>
      </c>
      <c r="F17" s="9">
        <v>5</v>
      </c>
    </row>
    <row r="18" spans="1:6" ht="15.75" customHeight="1" x14ac:dyDescent="0.2">
      <c r="A18" s="5" t="s">
        <v>13</v>
      </c>
      <c r="B18" t="s">
        <v>37</v>
      </c>
      <c r="C18" s="5" t="s">
        <v>173</v>
      </c>
      <c r="D18" s="5" t="s">
        <v>4</v>
      </c>
      <c r="E18" s="5">
        <v>0</v>
      </c>
      <c r="F18" s="10">
        <v>2.5</v>
      </c>
    </row>
    <row r="19" spans="1:6" ht="15.75" customHeight="1" x14ac:dyDescent="0.2">
      <c r="A19" s="5" t="s">
        <v>13</v>
      </c>
      <c r="B19" t="s">
        <v>38</v>
      </c>
      <c r="C19" s="5" t="s">
        <v>174</v>
      </c>
      <c r="D19" s="5" t="s">
        <v>4</v>
      </c>
      <c r="E19" s="5">
        <v>0</v>
      </c>
      <c r="F19" s="9">
        <v>4</v>
      </c>
    </row>
    <row r="20" spans="1:6" ht="15.75" customHeight="1" x14ac:dyDescent="0.2">
      <c r="A20" s="5" t="s">
        <v>13</v>
      </c>
      <c r="B20" t="s">
        <v>39</v>
      </c>
      <c r="C20" s="5" t="s">
        <v>175</v>
      </c>
      <c r="D20" s="5" t="s">
        <v>4</v>
      </c>
      <c r="E20" s="5">
        <v>0</v>
      </c>
      <c r="F20" s="10">
        <f>31.5/7</f>
        <v>4.5</v>
      </c>
    </row>
    <row r="21" spans="1:6" ht="15.75" customHeight="1" x14ac:dyDescent="0.2">
      <c r="A21" s="5" t="s">
        <v>13</v>
      </c>
      <c r="B21" t="s">
        <v>40</v>
      </c>
      <c r="C21" s="5" t="s">
        <v>176</v>
      </c>
      <c r="D21" s="5" t="s">
        <v>4</v>
      </c>
      <c r="E21" s="5">
        <v>0</v>
      </c>
      <c r="F21" s="10">
        <v>6</v>
      </c>
    </row>
    <row r="22" spans="1:6" ht="15.75" customHeight="1" x14ac:dyDescent="0.2">
      <c r="A22" s="5" t="s">
        <v>13</v>
      </c>
      <c r="B22" t="s">
        <v>41</v>
      </c>
      <c r="C22" s="5" t="s">
        <v>177</v>
      </c>
      <c r="D22" s="5" t="s">
        <v>4</v>
      </c>
      <c r="E22" s="5">
        <v>0</v>
      </c>
      <c r="F22" s="10">
        <v>10</v>
      </c>
    </row>
    <row r="23" spans="1:6" ht="15.75" customHeight="1" x14ac:dyDescent="0.2">
      <c r="A23" s="5" t="s">
        <v>13</v>
      </c>
      <c r="B23" t="s">
        <v>42</v>
      </c>
      <c r="C23" s="5" t="s">
        <v>178</v>
      </c>
      <c r="D23" s="5" t="s">
        <v>4</v>
      </c>
      <c r="E23" s="5">
        <v>0</v>
      </c>
      <c r="F23" s="10">
        <v>5</v>
      </c>
    </row>
    <row r="24" spans="1:6" ht="15.75" customHeight="1" x14ac:dyDescent="0.2">
      <c r="A24" s="5" t="s">
        <v>13</v>
      </c>
      <c r="B24" t="s">
        <v>43</v>
      </c>
      <c r="C24" s="5" t="s">
        <v>179</v>
      </c>
      <c r="D24" s="5" t="s">
        <v>4</v>
      </c>
      <c r="E24" s="5">
        <v>0</v>
      </c>
      <c r="F24" s="10">
        <v>20</v>
      </c>
    </row>
    <row r="25" spans="1:6" ht="15.75" customHeight="1" x14ac:dyDescent="0.2">
      <c r="A25" s="5" t="s">
        <v>13</v>
      </c>
      <c r="B25" t="s">
        <v>44</v>
      </c>
      <c r="C25" s="5" t="s">
        <v>180</v>
      </c>
      <c r="D25" s="5" t="s">
        <v>4</v>
      </c>
      <c r="E25" s="5">
        <v>0</v>
      </c>
      <c r="F25" s="10">
        <v>12</v>
      </c>
    </row>
    <row r="26" spans="1:6" ht="15.75" customHeight="1" x14ac:dyDescent="0.2">
      <c r="A26" s="5" t="s">
        <v>13</v>
      </c>
      <c r="B26" t="s">
        <v>45</v>
      </c>
      <c r="C26" s="5" t="s">
        <v>181</v>
      </c>
      <c r="D26" s="5" t="s">
        <v>4</v>
      </c>
      <c r="E26" s="5">
        <v>0</v>
      </c>
      <c r="F26" s="10">
        <v>10</v>
      </c>
    </row>
    <row r="27" spans="1:6" ht="15.75" customHeight="1" x14ac:dyDescent="0.2">
      <c r="A27" s="5" t="s">
        <v>13</v>
      </c>
      <c r="B27" t="s">
        <v>46</v>
      </c>
      <c r="C27" s="5" t="s">
        <v>182</v>
      </c>
      <c r="D27" s="5" t="s">
        <v>4</v>
      </c>
      <c r="E27" s="5">
        <v>0</v>
      </c>
      <c r="F27" s="10">
        <v>25</v>
      </c>
    </row>
    <row r="28" spans="1:6" ht="15.75" customHeight="1" x14ac:dyDescent="0.2">
      <c r="A28" s="5" t="s">
        <v>13</v>
      </c>
      <c r="B28" t="s">
        <v>47</v>
      </c>
      <c r="C28" s="5" t="s">
        <v>183</v>
      </c>
      <c r="D28" s="5" t="s">
        <v>4</v>
      </c>
      <c r="E28" s="5">
        <v>0</v>
      </c>
      <c r="F28" s="10">
        <v>6</v>
      </c>
    </row>
    <row r="29" spans="1:6" ht="15.75" customHeight="1" x14ac:dyDescent="0.2">
      <c r="A29" s="5" t="s">
        <v>13</v>
      </c>
      <c r="B29" t="s">
        <v>48</v>
      </c>
      <c r="C29" s="5" t="s">
        <v>184</v>
      </c>
      <c r="D29" s="5" t="s">
        <v>4</v>
      </c>
      <c r="E29" s="5">
        <v>0</v>
      </c>
      <c r="F29" s="10">
        <v>6</v>
      </c>
    </row>
    <row r="30" spans="1:6" ht="15.75" customHeight="1" x14ac:dyDescent="0.2">
      <c r="A30" s="5" t="s">
        <v>13</v>
      </c>
      <c r="B30" t="s">
        <v>294</v>
      </c>
      <c r="C30" s="5" t="s">
        <v>185</v>
      </c>
      <c r="D30" s="5" t="s">
        <v>4</v>
      </c>
      <c r="E30" s="5">
        <v>0</v>
      </c>
      <c r="F30" s="10">
        <v>3</v>
      </c>
    </row>
    <row r="31" spans="1:6" ht="15.75" customHeight="1" x14ac:dyDescent="0.2">
      <c r="A31" s="5" t="s">
        <v>13</v>
      </c>
      <c r="B31" t="s">
        <v>49</v>
      </c>
      <c r="C31" s="5" t="s">
        <v>186</v>
      </c>
      <c r="D31" s="5" t="s">
        <v>4</v>
      </c>
      <c r="E31" s="5">
        <v>0</v>
      </c>
      <c r="F31" s="10">
        <v>10</v>
      </c>
    </row>
    <row r="32" spans="1:6" ht="15.75" customHeight="1" x14ac:dyDescent="0.2">
      <c r="A32" s="5" t="s">
        <v>13</v>
      </c>
      <c r="B32" t="s">
        <v>50</v>
      </c>
      <c r="C32" s="5" t="s">
        <v>187</v>
      </c>
      <c r="D32" s="1" t="s">
        <v>296</v>
      </c>
      <c r="E32" s="5">
        <v>0</v>
      </c>
      <c r="F32" s="10">
        <v>3</v>
      </c>
    </row>
    <row r="33" spans="1:6" ht="15.75" customHeight="1" x14ac:dyDescent="0.2">
      <c r="A33" s="5" t="s">
        <v>13</v>
      </c>
      <c r="B33" t="s">
        <v>51</v>
      </c>
      <c r="C33" s="5" t="s">
        <v>188</v>
      </c>
      <c r="D33" s="1" t="s">
        <v>296</v>
      </c>
      <c r="E33" s="5">
        <v>0</v>
      </c>
      <c r="F33" s="10">
        <v>6</v>
      </c>
    </row>
    <row r="34" spans="1:6" ht="15.75" customHeight="1" x14ac:dyDescent="0.2">
      <c r="A34" s="5" t="s">
        <v>13</v>
      </c>
      <c r="B34" t="s">
        <v>52</v>
      </c>
      <c r="C34" s="5" t="s">
        <v>189</v>
      </c>
      <c r="D34" s="1" t="s">
        <v>296</v>
      </c>
      <c r="E34" s="5">
        <v>0</v>
      </c>
      <c r="F34" s="10">
        <v>1.5</v>
      </c>
    </row>
    <row r="35" spans="1:6" ht="15.75" customHeight="1" x14ac:dyDescent="0.2">
      <c r="A35" s="5" t="s">
        <v>13</v>
      </c>
      <c r="B35" t="s">
        <v>53</v>
      </c>
      <c r="C35" s="5" t="s">
        <v>190</v>
      </c>
      <c r="D35" s="1" t="s">
        <v>296</v>
      </c>
      <c r="E35" s="5">
        <v>0</v>
      </c>
      <c r="F35" s="10">
        <v>1</v>
      </c>
    </row>
    <row r="36" spans="1:6" ht="15.75" customHeight="1" x14ac:dyDescent="0.2">
      <c r="A36" s="5" t="s">
        <v>13</v>
      </c>
      <c r="B36" t="s">
        <v>56</v>
      </c>
      <c r="C36" s="5" t="s">
        <v>191</v>
      </c>
      <c r="D36" s="1" t="s">
        <v>296</v>
      </c>
      <c r="E36" s="5">
        <v>0</v>
      </c>
      <c r="F36" s="10">
        <v>3</v>
      </c>
    </row>
    <row r="37" spans="1:6" ht="15.75" customHeight="1" x14ac:dyDescent="0.2">
      <c r="A37" s="5" t="s">
        <v>13</v>
      </c>
      <c r="B37" t="s">
        <v>57</v>
      </c>
      <c r="C37" s="5" t="s">
        <v>192</v>
      </c>
      <c r="D37" s="1" t="s">
        <v>296</v>
      </c>
      <c r="E37" s="5">
        <v>0</v>
      </c>
      <c r="F37" s="10">
        <v>3</v>
      </c>
    </row>
    <row r="38" spans="1:6" ht="15.75" customHeight="1" x14ac:dyDescent="0.2">
      <c r="A38" s="5" t="s">
        <v>13</v>
      </c>
      <c r="B38" t="s">
        <v>58</v>
      </c>
      <c r="C38" s="5" t="s">
        <v>193</v>
      </c>
      <c r="D38" s="1" t="s">
        <v>4</v>
      </c>
      <c r="E38" s="5">
        <v>0</v>
      </c>
      <c r="F38" s="10">
        <v>10</v>
      </c>
    </row>
    <row r="39" spans="1:6" ht="15.75" customHeight="1" x14ac:dyDescent="0.2">
      <c r="A39" s="5" t="s">
        <v>13</v>
      </c>
      <c r="B39" t="s">
        <v>59</v>
      </c>
      <c r="C39" s="5" t="s">
        <v>194</v>
      </c>
      <c r="D39" s="1" t="s">
        <v>4</v>
      </c>
      <c r="E39" s="5">
        <v>0</v>
      </c>
      <c r="F39" s="10">
        <v>12</v>
      </c>
    </row>
    <row r="40" spans="1:6" ht="15.75" customHeight="1" x14ac:dyDescent="0.2">
      <c r="A40" s="5" t="s">
        <v>13</v>
      </c>
      <c r="B40" t="s">
        <v>88</v>
      </c>
      <c r="C40" s="5" t="s">
        <v>195</v>
      </c>
      <c r="D40" s="1" t="s">
        <v>4</v>
      </c>
      <c r="E40" s="5">
        <v>0</v>
      </c>
      <c r="F40" s="10">
        <v>2.5</v>
      </c>
    </row>
    <row r="41" spans="1:6" ht="15.75" customHeight="1" x14ac:dyDescent="0.2">
      <c r="A41" s="5" t="s">
        <v>13</v>
      </c>
      <c r="B41" t="s">
        <v>60</v>
      </c>
      <c r="C41" s="5" t="s">
        <v>196</v>
      </c>
      <c r="D41" s="1" t="s">
        <v>296</v>
      </c>
      <c r="E41" s="5">
        <v>0</v>
      </c>
      <c r="F41" s="10">
        <v>1.7</v>
      </c>
    </row>
    <row r="42" spans="1:6" ht="15.75" customHeight="1" x14ac:dyDescent="0.2">
      <c r="A42" s="5" t="s">
        <v>13</v>
      </c>
      <c r="B42" t="s">
        <v>89</v>
      </c>
      <c r="C42" s="5" t="s">
        <v>197</v>
      </c>
      <c r="D42" s="1" t="s">
        <v>4</v>
      </c>
      <c r="E42" s="5">
        <v>0</v>
      </c>
      <c r="F42" s="10">
        <v>3.5</v>
      </c>
    </row>
    <row r="43" spans="1:6" ht="15.75" customHeight="1" x14ac:dyDescent="0.2">
      <c r="A43" s="5" t="s">
        <v>13</v>
      </c>
      <c r="B43" t="s">
        <v>61</v>
      </c>
      <c r="C43" s="5" t="s">
        <v>198</v>
      </c>
      <c r="D43" s="1" t="s">
        <v>296</v>
      </c>
      <c r="E43" s="5">
        <v>0</v>
      </c>
      <c r="F43" s="10">
        <v>1</v>
      </c>
    </row>
    <row r="44" spans="1:6" ht="15.75" customHeight="1" x14ac:dyDescent="0.2">
      <c r="A44" s="5" t="s">
        <v>13</v>
      </c>
      <c r="B44" t="s">
        <v>62</v>
      </c>
      <c r="C44" s="5" t="s">
        <v>199</v>
      </c>
      <c r="D44" s="1" t="s">
        <v>4</v>
      </c>
      <c r="E44" s="5">
        <v>0</v>
      </c>
      <c r="F44" s="10">
        <v>4</v>
      </c>
    </row>
    <row r="45" spans="1:6" ht="15.75" customHeight="1" x14ac:dyDescent="0.2">
      <c r="A45" s="5" t="s">
        <v>13</v>
      </c>
      <c r="B45" t="s">
        <v>63</v>
      </c>
      <c r="C45" s="5" t="s">
        <v>200</v>
      </c>
      <c r="D45" s="1" t="s">
        <v>296</v>
      </c>
      <c r="E45" s="5">
        <v>0</v>
      </c>
      <c r="F45" s="10">
        <v>4</v>
      </c>
    </row>
    <row r="46" spans="1:6" ht="15.75" customHeight="1" x14ac:dyDescent="0.2">
      <c r="A46" s="5" t="s">
        <v>13</v>
      </c>
      <c r="B46" t="s">
        <v>54</v>
      </c>
      <c r="C46" s="5" t="s">
        <v>201</v>
      </c>
      <c r="D46" s="1" t="s">
        <v>4</v>
      </c>
      <c r="E46" s="5">
        <v>0</v>
      </c>
      <c r="F46" s="10">
        <v>20</v>
      </c>
    </row>
    <row r="47" spans="1:6" ht="15.75" customHeight="1" x14ac:dyDescent="0.2">
      <c r="A47" s="5" t="s">
        <v>13</v>
      </c>
      <c r="B47" t="s">
        <v>55</v>
      </c>
      <c r="C47" s="5" t="s">
        <v>202</v>
      </c>
      <c r="D47" s="1" t="s">
        <v>4</v>
      </c>
      <c r="E47" s="5">
        <v>0</v>
      </c>
      <c r="F47" s="10">
        <v>20</v>
      </c>
    </row>
    <row r="48" spans="1:6" ht="15.75" customHeight="1" x14ac:dyDescent="0.2">
      <c r="A48" s="5" t="s">
        <v>13</v>
      </c>
      <c r="B48" t="s">
        <v>64</v>
      </c>
      <c r="C48" s="5" t="s">
        <v>203</v>
      </c>
      <c r="D48" s="1" t="s">
        <v>4</v>
      </c>
      <c r="E48" s="5">
        <v>0</v>
      </c>
      <c r="F48" s="10">
        <v>0</v>
      </c>
    </row>
    <row r="49" spans="1:6" ht="15.75" customHeight="1" x14ac:dyDescent="0.2">
      <c r="A49" s="5" t="s">
        <v>13</v>
      </c>
      <c r="B49" t="s">
        <v>73</v>
      </c>
      <c r="C49" s="5" t="s">
        <v>204</v>
      </c>
      <c r="D49" s="1" t="s">
        <v>4</v>
      </c>
      <c r="E49" s="5">
        <v>0</v>
      </c>
      <c r="F49" s="10">
        <v>19</v>
      </c>
    </row>
    <row r="50" spans="1:6" ht="15.75" customHeight="1" x14ac:dyDescent="0.2">
      <c r="A50" s="5" t="s">
        <v>13</v>
      </c>
      <c r="B50" t="s">
        <v>74</v>
      </c>
      <c r="C50" s="5" t="s">
        <v>205</v>
      </c>
      <c r="D50" s="1" t="s">
        <v>4</v>
      </c>
      <c r="E50" s="5">
        <v>0</v>
      </c>
      <c r="F50" s="10">
        <v>22.5</v>
      </c>
    </row>
    <row r="51" spans="1:6" ht="15.75" customHeight="1" x14ac:dyDescent="0.2">
      <c r="A51" s="5" t="s">
        <v>13</v>
      </c>
      <c r="B51" t="s">
        <v>145</v>
      </c>
      <c r="C51" s="5" t="s">
        <v>206</v>
      </c>
      <c r="D51" s="1" t="s">
        <v>4</v>
      </c>
      <c r="E51" s="5">
        <v>0</v>
      </c>
      <c r="F51" s="10">
        <v>23</v>
      </c>
    </row>
    <row r="52" spans="1:6" ht="15.75" customHeight="1" x14ac:dyDescent="0.2">
      <c r="A52" s="5" t="s">
        <v>13</v>
      </c>
      <c r="B52" t="s">
        <v>75</v>
      </c>
      <c r="C52" s="5" t="s">
        <v>207</v>
      </c>
      <c r="D52" s="1" t="s">
        <v>4</v>
      </c>
      <c r="E52" s="5">
        <v>0</v>
      </c>
      <c r="F52" s="10">
        <v>12</v>
      </c>
    </row>
    <row r="53" spans="1:6" ht="15.75" customHeight="1" x14ac:dyDescent="0.2">
      <c r="A53" s="5" t="s">
        <v>13</v>
      </c>
      <c r="B53" t="s">
        <v>160</v>
      </c>
      <c r="C53" s="5" t="s">
        <v>208</v>
      </c>
      <c r="D53" s="1" t="s">
        <v>4</v>
      </c>
      <c r="E53" s="5">
        <v>0</v>
      </c>
      <c r="F53" s="10">
        <v>4</v>
      </c>
    </row>
    <row r="54" spans="1:6" ht="15.75" customHeight="1" x14ac:dyDescent="0.2">
      <c r="A54" s="5" t="s">
        <v>13</v>
      </c>
      <c r="B54" t="s">
        <v>161</v>
      </c>
      <c r="C54" s="5" t="s">
        <v>209</v>
      </c>
      <c r="D54" s="1" t="s">
        <v>4</v>
      </c>
      <c r="E54" s="5">
        <v>0</v>
      </c>
      <c r="F54" s="10">
        <v>3</v>
      </c>
    </row>
    <row r="55" spans="1:6" ht="15.75" customHeight="1" x14ac:dyDescent="0.2">
      <c r="A55" s="5" t="s">
        <v>13</v>
      </c>
      <c r="B55" t="s">
        <v>76</v>
      </c>
      <c r="C55" s="5" t="s">
        <v>210</v>
      </c>
      <c r="D55" s="1" t="s">
        <v>4</v>
      </c>
      <c r="E55" s="5">
        <v>0</v>
      </c>
      <c r="F55" s="10">
        <v>3</v>
      </c>
    </row>
    <row r="56" spans="1:6" ht="15.75" customHeight="1" x14ac:dyDescent="0.2">
      <c r="A56" s="5" t="s">
        <v>13</v>
      </c>
      <c r="B56" t="s">
        <v>77</v>
      </c>
      <c r="C56" s="5" t="s">
        <v>211</v>
      </c>
      <c r="D56" s="1" t="s">
        <v>4</v>
      </c>
      <c r="E56" s="5">
        <v>0</v>
      </c>
      <c r="F56" s="10">
        <v>3</v>
      </c>
    </row>
    <row r="57" spans="1:6" ht="15.75" customHeight="1" x14ac:dyDescent="0.2">
      <c r="A57" s="5" t="s">
        <v>13</v>
      </c>
      <c r="B57" t="s">
        <v>78</v>
      </c>
      <c r="C57" s="5" t="s">
        <v>212</v>
      </c>
      <c r="D57" s="1" t="s">
        <v>4</v>
      </c>
      <c r="E57" s="5">
        <v>0</v>
      </c>
      <c r="F57" s="10">
        <v>10</v>
      </c>
    </row>
    <row r="58" spans="1:6" ht="15.75" customHeight="1" x14ac:dyDescent="0.2">
      <c r="A58" s="5" t="s">
        <v>13</v>
      </c>
      <c r="B58" t="s">
        <v>79</v>
      </c>
      <c r="C58" s="5" t="s">
        <v>213</v>
      </c>
      <c r="D58" s="1" t="s">
        <v>4</v>
      </c>
      <c r="E58" s="5">
        <v>0</v>
      </c>
      <c r="F58" s="10">
        <v>10</v>
      </c>
    </row>
    <row r="59" spans="1:6" ht="15.75" customHeight="1" x14ac:dyDescent="0.2">
      <c r="A59" s="5" t="s">
        <v>13</v>
      </c>
      <c r="B59" t="s">
        <v>295</v>
      </c>
      <c r="C59" s="5" t="s">
        <v>214</v>
      </c>
      <c r="D59" s="1" t="s">
        <v>4</v>
      </c>
      <c r="E59" s="5">
        <v>0</v>
      </c>
      <c r="F59" s="10">
        <v>20</v>
      </c>
    </row>
    <row r="60" spans="1:6" ht="15.75" customHeight="1" x14ac:dyDescent="0.2">
      <c r="A60" s="5" t="s">
        <v>13</v>
      </c>
      <c r="B60" t="s">
        <v>80</v>
      </c>
      <c r="C60" s="5" t="s">
        <v>215</v>
      </c>
      <c r="D60" s="1" t="s">
        <v>4</v>
      </c>
      <c r="E60" s="5">
        <v>0</v>
      </c>
      <c r="F60" s="10">
        <v>7</v>
      </c>
    </row>
    <row r="61" spans="1:6" ht="15.75" customHeight="1" x14ac:dyDescent="0.2">
      <c r="A61" s="5" t="s">
        <v>13</v>
      </c>
      <c r="B61" t="s">
        <v>81</v>
      </c>
      <c r="C61" s="5" t="s">
        <v>216</v>
      </c>
      <c r="D61" s="1" t="s">
        <v>4</v>
      </c>
      <c r="E61" s="5">
        <v>0</v>
      </c>
      <c r="F61" s="10">
        <v>16</v>
      </c>
    </row>
    <row r="62" spans="1:6" ht="15.75" customHeight="1" x14ac:dyDescent="0.2">
      <c r="A62" s="5" t="s">
        <v>13</v>
      </c>
      <c r="B62" t="s">
        <v>92</v>
      </c>
      <c r="C62" s="5" t="s">
        <v>217</v>
      </c>
      <c r="D62" s="1" t="s">
        <v>4</v>
      </c>
      <c r="E62" s="5">
        <v>0</v>
      </c>
      <c r="F62" s="10">
        <v>16</v>
      </c>
    </row>
    <row r="63" spans="1:6" ht="15.75" customHeight="1" x14ac:dyDescent="0.2">
      <c r="A63" s="5" t="s">
        <v>13</v>
      </c>
      <c r="B63" t="s">
        <v>93</v>
      </c>
      <c r="C63" s="5" t="s">
        <v>218</v>
      </c>
      <c r="D63" s="1" t="s">
        <v>4</v>
      </c>
      <c r="E63" s="5">
        <v>0</v>
      </c>
      <c r="F63" s="10">
        <v>10</v>
      </c>
    </row>
    <row r="64" spans="1:6" ht="15.75" customHeight="1" x14ac:dyDescent="0.2">
      <c r="A64" s="5" t="s">
        <v>136</v>
      </c>
      <c r="B64" t="s">
        <v>126</v>
      </c>
      <c r="C64" s="5" t="s">
        <v>219</v>
      </c>
      <c r="D64" s="1" t="s">
        <v>4</v>
      </c>
      <c r="E64" s="5">
        <v>0</v>
      </c>
      <c r="F64" s="10">
        <v>7</v>
      </c>
    </row>
    <row r="65" spans="1:6" ht="15.75" customHeight="1" x14ac:dyDescent="0.2">
      <c r="A65" s="5" t="s">
        <v>136</v>
      </c>
      <c r="B65" t="s">
        <v>127</v>
      </c>
      <c r="C65" s="5" t="s">
        <v>220</v>
      </c>
      <c r="D65" s="1" t="s">
        <v>4</v>
      </c>
      <c r="E65" s="5">
        <v>0</v>
      </c>
      <c r="F65" s="11">
        <v>21.7</v>
      </c>
    </row>
    <row r="66" spans="1:6" ht="15.75" customHeight="1" x14ac:dyDescent="0.2">
      <c r="A66" s="5" t="s">
        <v>136</v>
      </c>
      <c r="B66" t="s">
        <v>128</v>
      </c>
      <c r="C66" s="5" t="s">
        <v>221</v>
      </c>
      <c r="D66" s="6" t="s">
        <v>296</v>
      </c>
      <c r="E66" s="5">
        <v>0</v>
      </c>
      <c r="F66" s="10">
        <v>65</v>
      </c>
    </row>
    <row r="67" spans="1:6" ht="15.75" customHeight="1" x14ac:dyDescent="0.2">
      <c r="A67" s="5" t="s">
        <v>136</v>
      </c>
      <c r="B67" t="s">
        <v>129</v>
      </c>
      <c r="C67" s="5" t="s">
        <v>222</v>
      </c>
      <c r="D67" s="6" t="s">
        <v>296</v>
      </c>
      <c r="E67" s="5">
        <v>0</v>
      </c>
      <c r="F67" s="10">
        <v>17.899999999999999</v>
      </c>
    </row>
    <row r="68" spans="1:6" ht="15.75" customHeight="1" x14ac:dyDescent="0.2">
      <c r="A68" s="5" t="s">
        <v>136</v>
      </c>
      <c r="B68" t="s">
        <v>130</v>
      </c>
      <c r="C68" s="5" t="s">
        <v>223</v>
      </c>
      <c r="D68" s="1" t="s">
        <v>4</v>
      </c>
      <c r="E68" s="5">
        <v>0</v>
      </c>
      <c r="F68" s="10">
        <v>35</v>
      </c>
    </row>
    <row r="69" spans="1:6" ht="15.75" customHeight="1" x14ac:dyDescent="0.2">
      <c r="A69" s="5" t="s">
        <v>136</v>
      </c>
      <c r="B69" t="s">
        <v>131</v>
      </c>
      <c r="C69" s="5" t="s">
        <v>224</v>
      </c>
      <c r="D69" s="1" t="s">
        <v>4</v>
      </c>
      <c r="E69" s="5">
        <v>0</v>
      </c>
      <c r="F69" s="10">
        <v>18.8</v>
      </c>
    </row>
    <row r="70" spans="1:6" ht="15.75" customHeight="1" x14ac:dyDescent="0.2">
      <c r="A70" s="5" t="s">
        <v>136</v>
      </c>
      <c r="B70" t="s">
        <v>132</v>
      </c>
      <c r="C70" s="5" t="s">
        <v>225</v>
      </c>
      <c r="D70" s="1" t="s">
        <v>4</v>
      </c>
      <c r="E70" s="5">
        <v>0</v>
      </c>
      <c r="F70" s="10">
        <v>48</v>
      </c>
    </row>
    <row r="71" spans="1:6" ht="15.75" customHeight="1" x14ac:dyDescent="0.2">
      <c r="A71" s="5" t="s">
        <v>136</v>
      </c>
      <c r="B71" t="s">
        <v>133</v>
      </c>
      <c r="C71" s="5" t="s">
        <v>226</v>
      </c>
      <c r="D71" s="1" t="s">
        <v>4</v>
      </c>
      <c r="E71" s="5">
        <v>0</v>
      </c>
      <c r="F71" s="10">
        <v>49</v>
      </c>
    </row>
    <row r="72" spans="1:6" ht="15.75" customHeight="1" x14ac:dyDescent="0.2">
      <c r="A72" s="5" t="s">
        <v>136</v>
      </c>
      <c r="B72" t="s">
        <v>134</v>
      </c>
      <c r="C72" s="5" t="s">
        <v>227</v>
      </c>
      <c r="D72" s="1" t="s">
        <v>4</v>
      </c>
      <c r="E72" s="5">
        <v>0</v>
      </c>
      <c r="F72" s="10">
        <v>113</v>
      </c>
    </row>
    <row r="73" spans="1:6" ht="15.75" customHeight="1" x14ac:dyDescent="0.2">
      <c r="A73" s="5" t="s">
        <v>17</v>
      </c>
      <c r="B73" t="s">
        <v>90</v>
      </c>
      <c r="C73" s="5" t="s">
        <v>228</v>
      </c>
      <c r="D73" s="1" t="s">
        <v>4</v>
      </c>
      <c r="E73" s="5">
        <v>0</v>
      </c>
      <c r="F73" s="10">
        <f>17.5/5</f>
        <v>3.5</v>
      </c>
    </row>
    <row r="74" spans="1:6" ht="15.75" customHeight="1" x14ac:dyDescent="0.2">
      <c r="A74" s="5" t="s">
        <v>17</v>
      </c>
      <c r="B74" t="s">
        <v>91</v>
      </c>
      <c r="C74" s="5" t="s">
        <v>229</v>
      </c>
      <c r="D74" s="1" t="s">
        <v>4</v>
      </c>
      <c r="E74" s="5">
        <v>0</v>
      </c>
      <c r="F74" s="10">
        <v>0</v>
      </c>
    </row>
    <row r="75" spans="1:6" ht="15.75" customHeight="1" x14ac:dyDescent="0.2">
      <c r="A75" s="5" t="s">
        <v>17</v>
      </c>
      <c r="B75" t="s">
        <v>65</v>
      </c>
      <c r="C75" s="5" t="s">
        <v>230</v>
      </c>
      <c r="D75" s="1" t="s">
        <v>4</v>
      </c>
      <c r="E75" s="5">
        <v>0</v>
      </c>
      <c r="F75" s="10">
        <v>4.5</v>
      </c>
    </row>
    <row r="76" spans="1:6" ht="15.75" customHeight="1" x14ac:dyDescent="0.2">
      <c r="A76" s="5" t="s">
        <v>17</v>
      </c>
      <c r="B76" t="s">
        <v>66</v>
      </c>
      <c r="C76" s="5" t="s">
        <v>231</v>
      </c>
      <c r="D76" s="1" t="s">
        <v>9</v>
      </c>
      <c r="E76" s="5">
        <v>0</v>
      </c>
      <c r="F76" s="10">
        <v>3.8</v>
      </c>
    </row>
    <row r="77" spans="1:6" ht="15.75" customHeight="1" x14ac:dyDescent="0.2">
      <c r="A77" s="5" t="s">
        <v>17</v>
      </c>
      <c r="B77" t="s">
        <v>67</v>
      </c>
      <c r="C77" s="5" t="s">
        <v>232</v>
      </c>
      <c r="D77" s="1" t="s">
        <v>9</v>
      </c>
      <c r="E77" s="5">
        <v>0</v>
      </c>
      <c r="F77" s="10">
        <v>29</v>
      </c>
    </row>
    <row r="78" spans="1:6" ht="15.75" customHeight="1" x14ac:dyDescent="0.2">
      <c r="A78" s="5" t="s">
        <v>17</v>
      </c>
      <c r="B78" t="s">
        <v>68</v>
      </c>
      <c r="C78" s="5" t="s">
        <v>233</v>
      </c>
      <c r="D78" s="6" t="s">
        <v>296</v>
      </c>
      <c r="E78" s="5">
        <v>0</v>
      </c>
      <c r="F78" s="10">
        <v>8</v>
      </c>
    </row>
    <row r="79" spans="1:6" ht="15.75" customHeight="1" x14ac:dyDescent="0.2">
      <c r="A79" s="5" t="s">
        <v>17</v>
      </c>
      <c r="B79" t="s">
        <v>69</v>
      </c>
      <c r="C79" s="5" t="s">
        <v>234</v>
      </c>
      <c r="D79" s="6" t="s">
        <v>296</v>
      </c>
      <c r="E79" s="5">
        <v>0</v>
      </c>
      <c r="F79" s="10">
        <v>8</v>
      </c>
    </row>
    <row r="80" spans="1:6" ht="15.75" customHeight="1" x14ac:dyDescent="0.2">
      <c r="A80" s="5" t="s">
        <v>17</v>
      </c>
      <c r="B80" t="s">
        <v>70</v>
      </c>
      <c r="C80" s="5" t="s">
        <v>235</v>
      </c>
      <c r="D80" s="6" t="s">
        <v>296</v>
      </c>
      <c r="E80" s="5">
        <v>0</v>
      </c>
      <c r="F80" s="10">
        <v>8</v>
      </c>
    </row>
    <row r="81" spans="1:6" ht="15.75" customHeight="1" x14ac:dyDescent="0.2">
      <c r="A81" s="5" t="s">
        <v>17</v>
      </c>
      <c r="B81" t="s">
        <v>71</v>
      </c>
      <c r="C81" s="5" t="s">
        <v>236</v>
      </c>
      <c r="D81" s="6" t="s">
        <v>296</v>
      </c>
      <c r="E81" s="5">
        <v>0</v>
      </c>
      <c r="F81" s="10">
        <v>8</v>
      </c>
    </row>
    <row r="82" spans="1:6" ht="15.75" customHeight="1" x14ac:dyDescent="0.2">
      <c r="A82" s="5" t="s">
        <v>17</v>
      </c>
      <c r="B82" t="s">
        <v>72</v>
      </c>
      <c r="C82" s="5" t="s">
        <v>237</v>
      </c>
      <c r="D82" s="6" t="s">
        <v>296</v>
      </c>
      <c r="E82" s="5">
        <v>0</v>
      </c>
      <c r="F82" s="10">
        <v>8</v>
      </c>
    </row>
    <row r="83" spans="1:6" ht="15.75" customHeight="1" x14ac:dyDescent="0.2">
      <c r="A83" s="5" t="s">
        <v>17</v>
      </c>
      <c r="B83" t="s">
        <v>82</v>
      </c>
      <c r="C83" s="5" t="s">
        <v>238</v>
      </c>
      <c r="D83" s="1" t="s">
        <v>4</v>
      </c>
      <c r="E83" s="5">
        <v>0</v>
      </c>
      <c r="F83" s="10">
        <v>4</v>
      </c>
    </row>
    <row r="84" spans="1:6" ht="15.75" customHeight="1" x14ac:dyDescent="0.2">
      <c r="A84" s="5" t="s">
        <v>17</v>
      </c>
      <c r="B84" t="s">
        <v>83</v>
      </c>
      <c r="C84" s="5" t="s">
        <v>239</v>
      </c>
      <c r="D84" s="1" t="s">
        <v>4</v>
      </c>
      <c r="E84" s="5">
        <v>0</v>
      </c>
      <c r="F84" s="10">
        <v>0</v>
      </c>
    </row>
    <row r="85" spans="1:6" ht="15.75" customHeight="1" x14ac:dyDescent="0.2">
      <c r="A85" s="5" t="s">
        <v>17</v>
      </c>
      <c r="B85" t="s">
        <v>94</v>
      </c>
      <c r="C85" s="5" t="s">
        <v>240</v>
      </c>
      <c r="D85" s="1" t="s">
        <v>4</v>
      </c>
      <c r="E85" s="5">
        <v>0</v>
      </c>
      <c r="F85" s="10">
        <v>16</v>
      </c>
    </row>
    <row r="86" spans="1:6" ht="15.75" customHeight="1" x14ac:dyDescent="0.2">
      <c r="A86" s="5" t="s">
        <v>17</v>
      </c>
      <c r="B86" t="s">
        <v>95</v>
      </c>
      <c r="C86" s="5" t="s">
        <v>241</v>
      </c>
      <c r="D86" s="1" t="s">
        <v>4</v>
      </c>
      <c r="E86" s="5">
        <v>0</v>
      </c>
      <c r="F86" s="10">
        <v>0</v>
      </c>
    </row>
    <row r="87" spans="1:6" ht="15.75" customHeight="1" x14ac:dyDescent="0.2">
      <c r="A87" s="5" t="s">
        <v>17</v>
      </c>
      <c r="B87" t="s">
        <v>96</v>
      </c>
      <c r="C87" s="5" t="s">
        <v>242</v>
      </c>
      <c r="D87" s="1" t="s">
        <v>9</v>
      </c>
      <c r="E87" s="5">
        <v>0</v>
      </c>
      <c r="F87" s="10">
        <v>16</v>
      </c>
    </row>
    <row r="88" spans="1:6" ht="15.75" customHeight="1" x14ac:dyDescent="0.2">
      <c r="A88" s="5" t="s">
        <v>17</v>
      </c>
      <c r="B88" t="s">
        <v>97</v>
      </c>
      <c r="C88" s="5" t="s">
        <v>243</v>
      </c>
      <c r="D88" s="1" t="s">
        <v>9</v>
      </c>
      <c r="E88" s="5">
        <v>0</v>
      </c>
      <c r="F88" s="10">
        <v>0</v>
      </c>
    </row>
    <row r="89" spans="1:6" ht="15.75" customHeight="1" x14ac:dyDescent="0.2">
      <c r="A89" s="5" t="s">
        <v>17</v>
      </c>
      <c r="B89" t="s">
        <v>98</v>
      </c>
      <c r="C89" s="5" t="s">
        <v>244</v>
      </c>
      <c r="D89" s="1" t="s">
        <v>4</v>
      </c>
      <c r="E89" s="5">
        <v>0</v>
      </c>
      <c r="F89" s="10">
        <v>0</v>
      </c>
    </row>
    <row r="90" spans="1:6" ht="15.75" customHeight="1" x14ac:dyDescent="0.2">
      <c r="A90" s="5" t="s">
        <v>17</v>
      </c>
      <c r="B90" t="s">
        <v>99</v>
      </c>
      <c r="C90" s="5" t="s">
        <v>245</v>
      </c>
      <c r="D90" s="6" t="s">
        <v>296</v>
      </c>
      <c r="E90" s="5">
        <v>0</v>
      </c>
      <c r="F90" s="10">
        <v>0</v>
      </c>
    </row>
    <row r="91" spans="1:6" ht="15.75" customHeight="1" x14ac:dyDescent="0.2">
      <c r="A91" s="5" t="s">
        <v>17</v>
      </c>
      <c r="B91" t="s">
        <v>100</v>
      </c>
      <c r="C91" s="5" t="s">
        <v>246</v>
      </c>
      <c r="D91" s="1" t="s">
        <v>4</v>
      </c>
      <c r="E91" s="5">
        <v>0</v>
      </c>
      <c r="F91" s="10">
        <v>19.5</v>
      </c>
    </row>
    <row r="92" spans="1:6" ht="15.75" customHeight="1" x14ac:dyDescent="0.2">
      <c r="A92" s="5" t="s">
        <v>17</v>
      </c>
      <c r="B92" t="s">
        <v>101</v>
      </c>
      <c r="C92" s="5" t="s">
        <v>247</v>
      </c>
      <c r="D92" s="1" t="s">
        <v>9</v>
      </c>
      <c r="E92" s="5">
        <v>0</v>
      </c>
      <c r="F92" s="10">
        <v>48</v>
      </c>
    </row>
    <row r="93" spans="1:6" ht="15.75" customHeight="1" x14ac:dyDescent="0.2">
      <c r="A93" s="5" t="s">
        <v>17</v>
      </c>
      <c r="B93" t="s">
        <v>102</v>
      </c>
      <c r="C93" s="5" t="s">
        <v>248</v>
      </c>
      <c r="D93" s="1" t="s">
        <v>9</v>
      </c>
      <c r="E93" s="5">
        <v>0</v>
      </c>
      <c r="F93" s="10">
        <f>198/20</f>
        <v>9.9</v>
      </c>
    </row>
    <row r="94" spans="1:6" ht="15.75" customHeight="1" x14ac:dyDescent="0.2">
      <c r="A94" s="5" t="s">
        <v>17</v>
      </c>
      <c r="B94" t="s">
        <v>103</v>
      </c>
      <c r="C94" s="5" t="s">
        <v>249</v>
      </c>
      <c r="D94" s="1" t="s">
        <v>4</v>
      </c>
      <c r="E94" s="5">
        <v>0</v>
      </c>
      <c r="F94" s="10">
        <v>7.5</v>
      </c>
    </row>
    <row r="95" spans="1:6" ht="15.75" customHeight="1" x14ac:dyDescent="0.2">
      <c r="A95" s="5" t="s">
        <v>17</v>
      </c>
      <c r="B95" t="s">
        <v>123</v>
      </c>
      <c r="C95" s="5" t="s">
        <v>250</v>
      </c>
      <c r="D95" s="1" t="s">
        <v>4</v>
      </c>
      <c r="E95" s="5">
        <v>0</v>
      </c>
      <c r="F95" s="10">
        <v>0</v>
      </c>
    </row>
    <row r="96" spans="1:6" ht="15.75" customHeight="1" x14ac:dyDescent="0.2">
      <c r="A96" s="5" t="s">
        <v>17</v>
      </c>
      <c r="B96" t="s">
        <v>104</v>
      </c>
      <c r="C96" s="5" t="s">
        <v>251</v>
      </c>
      <c r="D96" s="1" t="s">
        <v>4</v>
      </c>
      <c r="E96" s="5">
        <v>0</v>
      </c>
      <c r="F96" s="10">
        <f>22.5/5</f>
        <v>4.5</v>
      </c>
    </row>
    <row r="97" spans="1:6" ht="15.75" customHeight="1" x14ac:dyDescent="0.2">
      <c r="A97" s="5" t="s">
        <v>17</v>
      </c>
      <c r="B97" t="s">
        <v>135</v>
      </c>
      <c r="C97" s="5" t="s">
        <v>252</v>
      </c>
      <c r="D97" s="1" t="s">
        <v>4</v>
      </c>
      <c r="E97" s="5">
        <v>0</v>
      </c>
      <c r="F97" s="10">
        <f>250/50</f>
        <v>5</v>
      </c>
    </row>
    <row r="98" spans="1:6" ht="15.75" customHeight="1" x14ac:dyDescent="0.2">
      <c r="A98" s="5" t="s">
        <v>17</v>
      </c>
      <c r="B98" t="s">
        <v>105</v>
      </c>
      <c r="C98" s="5" t="s">
        <v>253</v>
      </c>
      <c r="D98" s="1" t="s">
        <v>9</v>
      </c>
      <c r="E98" s="5">
        <v>0</v>
      </c>
      <c r="F98" s="10">
        <v>6</v>
      </c>
    </row>
    <row r="99" spans="1:6" ht="15.75" customHeight="1" x14ac:dyDescent="0.2">
      <c r="A99" s="5" t="s">
        <v>17</v>
      </c>
      <c r="B99" t="s">
        <v>106</v>
      </c>
      <c r="C99" s="5" t="s">
        <v>254</v>
      </c>
      <c r="D99" s="1" t="s">
        <v>9</v>
      </c>
      <c r="E99" s="5">
        <v>0</v>
      </c>
      <c r="F99" s="10">
        <v>40</v>
      </c>
    </row>
    <row r="100" spans="1:6" ht="15.75" customHeight="1" x14ac:dyDescent="0.2">
      <c r="A100" s="5" t="s">
        <v>17</v>
      </c>
      <c r="B100" t="s">
        <v>107</v>
      </c>
      <c r="C100" s="5" t="s">
        <v>255</v>
      </c>
      <c r="D100" s="1" t="s">
        <v>9</v>
      </c>
      <c r="E100" s="5">
        <v>0</v>
      </c>
      <c r="F100" s="10">
        <v>14</v>
      </c>
    </row>
    <row r="101" spans="1:6" ht="15.75" customHeight="1" x14ac:dyDescent="0.2">
      <c r="A101" s="5" t="s">
        <v>17</v>
      </c>
      <c r="B101" t="s">
        <v>115</v>
      </c>
      <c r="C101" s="5" t="s">
        <v>256</v>
      </c>
      <c r="D101" s="1" t="s">
        <v>4</v>
      </c>
      <c r="E101" s="5">
        <v>0</v>
      </c>
      <c r="F101" s="10">
        <f>200/50</f>
        <v>4</v>
      </c>
    </row>
    <row r="102" spans="1:6" ht="15.75" customHeight="1" x14ac:dyDescent="0.2">
      <c r="A102" s="5" t="s">
        <v>17</v>
      </c>
      <c r="B102" t="s">
        <v>121</v>
      </c>
      <c r="C102" s="5" t="s">
        <v>257</v>
      </c>
      <c r="D102" s="6" t="s">
        <v>296</v>
      </c>
      <c r="E102" s="5">
        <v>0</v>
      </c>
      <c r="F102" s="10">
        <v>6</v>
      </c>
    </row>
    <row r="103" spans="1:6" ht="15.75" customHeight="1" x14ac:dyDescent="0.2">
      <c r="A103" s="5" t="s">
        <v>17</v>
      </c>
      <c r="B103" t="s">
        <v>122</v>
      </c>
      <c r="C103" s="5" t="s">
        <v>258</v>
      </c>
      <c r="D103" s="1" t="s">
        <v>4</v>
      </c>
      <c r="E103" s="5">
        <v>0</v>
      </c>
      <c r="F103" s="10">
        <f>190/50</f>
        <v>3.8</v>
      </c>
    </row>
    <row r="104" spans="1:6" ht="15.75" customHeight="1" x14ac:dyDescent="0.2">
      <c r="A104" s="5" t="s">
        <v>17</v>
      </c>
      <c r="B104" t="s">
        <v>111</v>
      </c>
      <c r="C104" s="5" t="s">
        <v>259</v>
      </c>
      <c r="D104" s="1" t="s">
        <v>296</v>
      </c>
      <c r="E104" s="5">
        <v>0</v>
      </c>
      <c r="F104" s="10">
        <v>3</v>
      </c>
    </row>
    <row r="105" spans="1:6" ht="15.75" customHeight="1" x14ac:dyDescent="0.2">
      <c r="A105" s="5" t="s">
        <v>17</v>
      </c>
      <c r="B105" t="s">
        <v>124</v>
      </c>
      <c r="C105" s="5" t="s">
        <v>260</v>
      </c>
      <c r="D105" s="1" t="s">
        <v>296</v>
      </c>
      <c r="E105" s="5">
        <v>0</v>
      </c>
      <c r="F105" s="10">
        <f>18/6</f>
        <v>3</v>
      </c>
    </row>
    <row r="106" spans="1:6" ht="15.75" customHeight="1" x14ac:dyDescent="0.2">
      <c r="A106" s="5" t="s">
        <v>125</v>
      </c>
      <c r="B106" t="s">
        <v>108</v>
      </c>
      <c r="C106" s="5" t="s">
        <v>261</v>
      </c>
      <c r="D106" s="1" t="s">
        <v>4</v>
      </c>
      <c r="E106" s="5">
        <v>0</v>
      </c>
      <c r="F106" s="10">
        <v>16</v>
      </c>
    </row>
    <row r="107" spans="1:6" ht="15.75" customHeight="1" x14ac:dyDescent="0.2">
      <c r="A107" s="5" t="s">
        <v>125</v>
      </c>
      <c r="B107" t="s">
        <v>109</v>
      </c>
      <c r="C107" s="5" t="s">
        <v>262</v>
      </c>
      <c r="D107" s="1" t="s">
        <v>4</v>
      </c>
      <c r="E107" s="5">
        <v>0</v>
      </c>
      <c r="F107" s="10">
        <v>16</v>
      </c>
    </row>
    <row r="108" spans="1:6" ht="15.75" customHeight="1" x14ac:dyDescent="0.2">
      <c r="A108" s="5" t="s">
        <v>125</v>
      </c>
      <c r="B108" t="s">
        <v>110</v>
      </c>
      <c r="C108" s="5" t="s">
        <v>263</v>
      </c>
      <c r="D108" s="1" t="s">
        <v>296</v>
      </c>
      <c r="E108" s="5">
        <v>0</v>
      </c>
      <c r="F108" s="10">
        <v>10</v>
      </c>
    </row>
    <row r="109" spans="1:6" ht="15.75" customHeight="1" x14ac:dyDescent="0.2">
      <c r="A109" s="5" t="s">
        <v>125</v>
      </c>
      <c r="B109" t="s">
        <v>112</v>
      </c>
      <c r="C109" s="5" t="s">
        <v>264</v>
      </c>
      <c r="D109" s="1" t="s">
        <v>9</v>
      </c>
      <c r="E109" s="5">
        <v>0</v>
      </c>
      <c r="F109" s="10">
        <v>18</v>
      </c>
    </row>
    <row r="110" spans="1:6" ht="15.75" customHeight="1" x14ac:dyDescent="0.2">
      <c r="A110" s="5" t="s">
        <v>125</v>
      </c>
      <c r="B110" t="s">
        <v>113</v>
      </c>
      <c r="C110" s="5" t="s">
        <v>265</v>
      </c>
      <c r="D110" s="1" t="s">
        <v>296</v>
      </c>
      <c r="E110" s="5">
        <v>0</v>
      </c>
      <c r="F110" s="10">
        <v>15</v>
      </c>
    </row>
    <row r="111" spans="1:6" ht="15.75" customHeight="1" x14ac:dyDescent="0.2">
      <c r="A111" s="5" t="s">
        <v>125</v>
      </c>
      <c r="B111" t="s">
        <v>114</v>
      </c>
      <c r="C111" s="5" t="s">
        <v>266</v>
      </c>
      <c r="D111" s="1" t="s">
        <v>296</v>
      </c>
      <c r="E111" s="5">
        <v>0</v>
      </c>
      <c r="F111" s="10">
        <v>15</v>
      </c>
    </row>
    <row r="112" spans="1:6" ht="15.75" customHeight="1" x14ac:dyDescent="0.2">
      <c r="A112" s="5" t="s">
        <v>125</v>
      </c>
      <c r="B112" t="s">
        <v>116</v>
      </c>
      <c r="C112" s="5" t="s">
        <v>267</v>
      </c>
      <c r="D112" s="1" t="s">
        <v>7</v>
      </c>
      <c r="E112" s="5">
        <v>0</v>
      </c>
      <c r="F112" s="10">
        <v>6</v>
      </c>
    </row>
    <row r="113" spans="1:6" ht="15.75" customHeight="1" x14ac:dyDescent="0.2">
      <c r="A113" s="5" t="s">
        <v>125</v>
      </c>
      <c r="B113" t="s">
        <v>117</v>
      </c>
      <c r="C113" s="5" t="s">
        <v>268</v>
      </c>
      <c r="D113" s="1" t="s">
        <v>4</v>
      </c>
      <c r="E113" s="5">
        <v>0</v>
      </c>
      <c r="F113" s="10">
        <v>7</v>
      </c>
    </row>
    <row r="114" spans="1:6" ht="15.75" customHeight="1" x14ac:dyDescent="0.2">
      <c r="A114" s="5" t="s">
        <v>125</v>
      </c>
      <c r="B114" t="s">
        <v>118</v>
      </c>
      <c r="C114" s="5" t="s">
        <v>269</v>
      </c>
      <c r="D114" s="1" t="s">
        <v>9</v>
      </c>
      <c r="E114" s="5">
        <v>0</v>
      </c>
      <c r="F114" s="10">
        <v>13</v>
      </c>
    </row>
    <row r="115" spans="1:6" ht="15.75" customHeight="1" x14ac:dyDescent="0.2">
      <c r="A115" s="5" t="s">
        <v>125</v>
      </c>
      <c r="B115" t="s">
        <v>119</v>
      </c>
      <c r="C115" s="5" t="s">
        <v>270</v>
      </c>
      <c r="D115" s="1" t="s">
        <v>9</v>
      </c>
      <c r="E115" s="5">
        <v>0</v>
      </c>
      <c r="F115" s="10">
        <v>12.5</v>
      </c>
    </row>
    <row r="116" spans="1:6" ht="15.75" customHeight="1" x14ac:dyDescent="0.2">
      <c r="A116" s="5" t="s">
        <v>125</v>
      </c>
      <c r="B116" t="s">
        <v>120</v>
      </c>
      <c r="C116" s="5" t="s">
        <v>271</v>
      </c>
      <c r="D116" s="1" t="s">
        <v>9</v>
      </c>
      <c r="E116" s="5">
        <v>0</v>
      </c>
      <c r="F116" s="10">
        <v>14.5</v>
      </c>
    </row>
    <row r="117" spans="1:6" ht="15.75" customHeight="1" x14ac:dyDescent="0.2">
      <c r="A117" s="5" t="s">
        <v>125</v>
      </c>
      <c r="B117" t="s">
        <v>84</v>
      </c>
      <c r="C117" s="5" t="s">
        <v>272</v>
      </c>
      <c r="D117" s="1" t="s">
        <v>296</v>
      </c>
      <c r="E117" s="5">
        <v>0</v>
      </c>
      <c r="F117" s="10">
        <v>3</v>
      </c>
    </row>
    <row r="118" spans="1:6" ht="15.75" customHeight="1" x14ac:dyDescent="0.2">
      <c r="A118" s="5" t="s">
        <v>125</v>
      </c>
      <c r="B118" t="s">
        <v>85</v>
      </c>
      <c r="C118" s="5" t="s">
        <v>273</v>
      </c>
      <c r="D118" s="1" t="s">
        <v>296</v>
      </c>
      <c r="E118" s="5">
        <v>0</v>
      </c>
      <c r="F118" s="10">
        <v>1</v>
      </c>
    </row>
    <row r="119" spans="1:6" ht="15.75" customHeight="1" x14ac:dyDescent="0.2">
      <c r="A119" s="5" t="s">
        <v>125</v>
      </c>
      <c r="B119" t="s">
        <v>86</v>
      </c>
      <c r="C119" s="5" t="s">
        <v>274</v>
      </c>
      <c r="D119" s="1" t="s">
        <v>296</v>
      </c>
      <c r="E119" s="5">
        <v>0</v>
      </c>
      <c r="F119" s="10">
        <v>3.5</v>
      </c>
    </row>
    <row r="120" spans="1:6" ht="15.75" customHeight="1" x14ac:dyDescent="0.2">
      <c r="A120" s="5" t="s">
        <v>125</v>
      </c>
      <c r="B120" t="s">
        <v>87</v>
      </c>
      <c r="C120" s="5" t="s">
        <v>275</v>
      </c>
      <c r="D120" s="1" t="s">
        <v>296</v>
      </c>
      <c r="E120" s="5">
        <v>0</v>
      </c>
      <c r="F120" s="10">
        <v>1.5</v>
      </c>
    </row>
    <row r="121" spans="1:6" ht="15.75" customHeight="1" x14ac:dyDescent="0.2">
      <c r="A121" s="7" t="s">
        <v>140</v>
      </c>
      <c r="B121" t="s">
        <v>137</v>
      </c>
      <c r="C121" s="5" t="s">
        <v>276</v>
      </c>
      <c r="D121" s="1" t="s">
        <v>4</v>
      </c>
      <c r="E121" s="5">
        <v>0</v>
      </c>
      <c r="F121" s="10">
        <v>9.2200000000000006</v>
      </c>
    </row>
    <row r="122" spans="1:6" ht="15.75" customHeight="1" x14ac:dyDescent="0.2">
      <c r="A122" s="7" t="s">
        <v>140</v>
      </c>
      <c r="B122" t="s">
        <v>138</v>
      </c>
      <c r="C122" s="5" t="s">
        <v>277</v>
      </c>
      <c r="D122" s="1" t="s">
        <v>4</v>
      </c>
      <c r="E122" s="5">
        <v>0</v>
      </c>
      <c r="F122" s="10">
        <v>10.73</v>
      </c>
    </row>
    <row r="123" spans="1:6" ht="15.75" customHeight="1" x14ac:dyDescent="0.2">
      <c r="A123" s="7" t="s">
        <v>140</v>
      </c>
      <c r="B123" t="s">
        <v>139</v>
      </c>
      <c r="C123" s="5" t="s">
        <v>278</v>
      </c>
      <c r="D123" s="1" t="s">
        <v>4</v>
      </c>
      <c r="E123" s="5">
        <v>0</v>
      </c>
      <c r="F123" s="10">
        <v>4.17</v>
      </c>
    </row>
    <row r="124" spans="1:6" ht="15.75" customHeight="1" x14ac:dyDescent="0.2">
      <c r="A124" s="7" t="s">
        <v>144</v>
      </c>
      <c r="B124" t="s">
        <v>141</v>
      </c>
      <c r="C124" s="5" t="s">
        <v>279</v>
      </c>
      <c r="D124" s="1" t="s">
        <v>4</v>
      </c>
      <c r="E124" s="5">
        <v>0</v>
      </c>
      <c r="F124" s="10">
        <f>31.5*2</f>
        <v>63</v>
      </c>
    </row>
    <row r="125" spans="1:6" ht="15.75" customHeight="1" x14ac:dyDescent="0.2">
      <c r="A125" s="7" t="s">
        <v>144</v>
      </c>
      <c r="B125" t="s">
        <v>142</v>
      </c>
      <c r="C125" s="5" t="s">
        <v>280</v>
      </c>
      <c r="D125" s="1" t="s">
        <v>4</v>
      </c>
      <c r="E125" s="5">
        <v>0</v>
      </c>
      <c r="F125" s="10">
        <f>31.5*2</f>
        <v>63</v>
      </c>
    </row>
    <row r="126" spans="1:6" ht="15.75" customHeight="1" x14ac:dyDescent="0.2">
      <c r="A126" s="7" t="s">
        <v>144</v>
      </c>
      <c r="B126" t="s">
        <v>143</v>
      </c>
      <c r="C126" s="5" t="s">
        <v>281</v>
      </c>
      <c r="D126" s="1" t="s">
        <v>4</v>
      </c>
      <c r="E126" s="5">
        <v>0</v>
      </c>
      <c r="F126" s="10">
        <v>87.09</v>
      </c>
    </row>
    <row r="127" spans="1:6" ht="15.75" customHeight="1" x14ac:dyDescent="0.2">
      <c r="A127" s="7" t="s">
        <v>159</v>
      </c>
      <c r="B127" t="s">
        <v>157</v>
      </c>
      <c r="C127" s="5" t="s">
        <v>282</v>
      </c>
      <c r="D127" s="1" t="s">
        <v>296</v>
      </c>
      <c r="E127" s="5">
        <v>0</v>
      </c>
      <c r="F127" s="10">
        <v>18</v>
      </c>
    </row>
    <row r="128" spans="1:6" ht="15.75" customHeight="1" x14ac:dyDescent="0.2">
      <c r="A128" s="7" t="s">
        <v>159</v>
      </c>
      <c r="B128" t="s">
        <v>158</v>
      </c>
      <c r="C128" s="5" t="s">
        <v>283</v>
      </c>
      <c r="D128" s="1" t="s">
        <v>296</v>
      </c>
      <c r="E128" s="5">
        <v>0</v>
      </c>
      <c r="F128" s="10">
        <v>22</v>
      </c>
    </row>
    <row r="129" spans="1:6" ht="15.75" customHeight="1" x14ac:dyDescent="0.2">
      <c r="A129" s="7" t="s">
        <v>159</v>
      </c>
      <c r="B129" t="s">
        <v>146</v>
      </c>
      <c r="C129" s="5" t="s">
        <v>284</v>
      </c>
      <c r="D129" s="1" t="s">
        <v>296</v>
      </c>
      <c r="E129" s="5">
        <v>0</v>
      </c>
      <c r="F129" s="10">
        <v>13</v>
      </c>
    </row>
    <row r="130" spans="1:6" ht="15.75" customHeight="1" x14ac:dyDescent="0.2">
      <c r="A130" s="7" t="s">
        <v>159</v>
      </c>
      <c r="B130" t="s">
        <v>147</v>
      </c>
      <c r="C130" s="5" t="s">
        <v>285</v>
      </c>
      <c r="D130" s="1" t="s">
        <v>296</v>
      </c>
      <c r="E130" s="5">
        <v>0</v>
      </c>
      <c r="F130" s="10">
        <v>8.5</v>
      </c>
    </row>
    <row r="131" spans="1:6" ht="15.75" customHeight="1" x14ac:dyDescent="0.2">
      <c r="A131" s="7" t="s">
        <v>159</v>
      </c>
      <c r="B131" t="s">
        <v>148</v>
      </c>
      <c r="C131" s="5" t="s">
        <v>286</v>
      </c>
      <c r="D131" s="1" t="s">
        <v>296</v>
      </c>
      <c r="E131" s="5">
        <v>0</v>
      </c>
      <c r="F131" s="10">
        <v>43</v>
      </c>
    </row>
    <row r="132" spans="1:6" ht="15.75" customHeight="1" x14ac:dyDescent="0.2">
      <c r="A132" s="7" t="s">
        <v>159</v>
      </c>
      <c r="B132" t="s">
        <v>149</v>
      </c>
      <c r="C132" s="5" t="s">
        <v>287</v>
      </c>
      <c r="D132" s="1" t="s">
        <v>296</v>
      </c>
      <c r="E132" s="5">
        <v>0</v>
      </c>
      <c r="F132" s="10">
        <v>4</v>
      </c>
    </row>
    <row r="133" spans="1:6" ht="15.75" customHeight="1" x14ac:dyDescent="0.2">
      <c r="A133" s="7" t="s">
        <v>159</v>
      </c>
      <c r="B133" t="s">
        <v>150</v>
      </c>
      <c r="C133" s="5" t="s">
        <v>288</v>
      </c>
      <c r="D133" s="1" t="s">
        <v>296</v>
      </c>
      <c r="E133" s="5">
        <v>0</v>
      </c>
      <c r="F133" s="10">
        <v>12</v>
      </c>
    </row>
    <row r="134" spans="1:6" ht="15.75" customHeight="1" x14ac:dyDescent="0.2">
      <c r="A134" s="7" t="s">
        <v>159</v>
      </c>
      <c r="B134" t="s">
        <v>151</v>
      </c>
      <c r="C134" s="5" t="s">
        <v>289</v>
      </c>
      <c r="D134" s="1" t="s">
        <v>296</v>
      </c>
      <c r="E134" s="5">
        <v>0</v>
      </c>
      <c r="F134" s="10">
        <v>30</v>
      </c>
    </row>
    <row r="135" spans="1:6" ht="15.75" customHeight="1" x14ac:dyDescent="0.2">
      <c r="A135" s="7" t="s">
        <v>159</v>
      </c>
      <c r="B135" t="s">
        <v>152</v>
      </c>
      <c r="C135" s="5" t="s">
        <v>290</v>
      </c>
      <c r="D135" s="1" t="s">
        <v>296</v>
      </c>
      <c r="E135" s="5">
        <v>0</v>
      </c>
      <c r="F135" s="10">
        <v>24</v>
      </c>
    </row>
    <row r="136" spans="1:6" ht="15.75" customHeight="1" x14ac:dyDescent="0.2">
      <c r="A136" t="s">
        <v>153</v>
      </c>
      <c r="B136" t="s">
        <v>154</v>
      </c>
      <c r="C136" s="5" t="s">
        <v>291</v>
      </c>
      <c r="D136" s="1" t="s">
        <v>296</v>
      </c>
      <c r="E136" s="5">
        <v>0</v>
      </c>
      <c r="F136" s="10">
        <v>0.5</v>
      </c>
    </row>
    <row r="137" spans="1:6" ht="15.75" customHeight="1" x14ac:dyDescent="0.2">
      <c r="A137" t="s">
        <v>153</v>
      </c>
      <c r="B137" t="s">
        <v>155</v>
      </c>
      <c r="C137" s="5" t="s">
        <v>292</v>
      </c>
      <c r="D137" s="1" t="s">
        <v>296</v>
      </c>
      <c r="E137" s="5">
        <v>0</v>
      </c>
      <c r="F137" s="10">
        <v>4.5</v>
      </c>
    </row>
    <row r="138" spans="1:6" ht="15.75" customHeight="1" x14ac:dyDescent="0.2">
      <c r="A138" t="s">
        <v>153</v>
      </c>
      <c r="B138" t="s">
        <v>156</v>
      </c>
      <c r="C138" s="5" t="s">
        <v>293</v>
      </c>
      <c r="D138" s="1" t="s">
        <v>296</v>
      </c>
      <c r="E138" s="5">
        <v>0</v>
      </c>
      <c r="F138" s="10">
        <v>0.7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8" sqref="A8"/>
    </sheetView>
  </sheetViews>
  <sheetFormatPr baseColWidth="10" defaultRowHeight="12.75" x14ac:dyDescent="0.2"/>
  <cols>
    <col min="1" max="1" width="15.7109375" customWidth="1"/>
  </cols>
  <sheetData>
    <row r="1" spans="1:1" x14ac:dyDescent="0.2">
      <c r="A1" s="6" t="s">
        <v>4</v>
      </c>
    </row>
    <row r="2" spans="1:1" x14ac:dyDescent="0.2">
      <c r="A2" s="6" t="s">
        <v>7</v>
      </c>
    </row>
    <row r="3" spans="1:1" x14ac:dyDescent="0.2">
      <c r="A3" s="6" t="s">
        <v>8</v>
      </c>
    </row>
    <row r="4" spans="1:1" x14ac:dyDescent="0.2">
      <c r="A4" s="6" t="s">
        <v>9</v>
      </c>
    </row>
    <row r="5" spans="1:1" x14ac:dyDescent="0.2">
      <c r="A5" s="6" t="s">
        <v>10</v>
      </c>
    </row>
    <row r="6" spans="1:1" x14ac:dyDescent="0.2">
      <c r="A6" s="6" t="s">
        <v>11</v>
      </c>
    </row>
    <row r="7" spans="1:1" x14ac:dyDescent="0.2">
      <c r="A7" s="6" t="s">
        <v>12</v>
      </c>
    </row>
    <row r="8" spans="1:1" x14ac:dyDescent="0.2">
      <c r="A8" s="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UNIDADES DE MEDIDA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CUSCOTECHNOLOGY</cp:lastModifiedBy>
  <dcterms:modified xsi:type="dcterms:W3CDTF">2022-07-16T04:38:05Z</dcterms:modified>
</cp:coreProperties>
</file>