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luevano/Desktop/"/>
    </mc:Choice>
  </mc:AlternateContent>
  <xr:revisionPtr revIDLastSave="0" documentId="13_ncr:1_{2BAFC8A7-AD26-8A43-B77D-4B4AF12A0C5A}" xr6:coauthVersionLast="47" xr6:coauthVersionMax="47" xr10:uidLastSave="{00000000-0000-0000-0000-000000000000}"/>
  <bookViews>
    <workbookView minimized="1" xWindow="-20" yWindow="500" windowWidth="28800" windowHeight="16540" xr2:uid="{3CE61FF3-E8D0-9542-94EC-9E660A230C15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AQ5" i="1"/>
  <c r="I30" i="1"/>
  <c r="I33" i="1"/>
  <c r="R18" i="1"/>
  <c r="C38" i="1"/>
  <c r="AC13" i="1"/>
  <c r="Z13" i="1"/>
  <c r="L28" i="1"/>
  <c r="U18" i="1"/>
  <c r="U25" i="1" s="1"/>
  <c r="F38" i="1"/>
</calcChain>
</file>

<file path=xl/sharedStrings.xml><?xml version="1.0" encoding="utf-8"?>
<sst xmlns="http://schemas.openxmlformats.org/spreadsheetml/2006/main" count="189" uniqueCount="176">
  <si>
    <t>LOCAL NUEVO</t>
  </si>
  <si>
    <t>PINRURA</t>
  </si>
  <si>
    <t>SILLONES</t>
  </si>
  <si>
    <t>CANDADOS</t>
  </si>
  <si>
    <t>PUBLCIDAD(LOGO, CABALLETE, TOLDO)</t>
  </si>
  <si>
    <t>VITRINA GRANDE</t>
  </si>
  <si>
    <t>CAMARAS SEGURIDAD</t>
  </si>
  <si>
    <t>SIGMA FULL PACK 5</t>
  </si>
  <si>
    <t>UMT PRO</t>
  </si>
  <si>
    <t>NCK PRO</t>
  </si>
  <si>
    <t>CHIMERA</t>
  </si>
  <si>
    <t>UNLOCKTOOL</t>
  </si>
  <si>
    <t>OCTOPLUS FULL PACK</t>
  </si>
  <si>
    <t>HCU + DC PHOENIX</t>
  </si>
  <si>
    <t>AQUA DONGLE</t>
  </si>
  <si>
    <t>HYDRA TOOL</t>
  </si>
  <si>
    <t>EASY JTAG</t>
  </si>
  <si>
    <t>UFI BOX</t>
  </si>
  <si>
    <t>MEDUSA PRO II FULL PACK</t>
  </si>
  <si>
    <t>ADAPTADORES ICFRIEND EMMC</t>
  </si>
  <si>
    <t>AWRT IWATCH</t>
  </si>
  <si>
    <t>IREPAIR</t>
  </si>
  <si>
    <t>ADAPTADOR SERIE 1</t>
  </si>
  <si>
    <t>DT PRO</t>
  </si>
  <si>
    <t>EFT PRO</t>
  </si>
  <si>
    <t>Z3X LG + SAMSUNG</t>
  </si>
  <si>
    <t>INFINITY DONGLE</t>
  </si>
  <si>
    <t xml:space="preserve">PANDORA BOX </t>
  </si>
  <si>
    <t>MOTO KEY</t>
  </si>
  <si>
    <t>JUMARS DONGLE</t>
  </si>
  <si>
    <t>EMMC DONGLE</t>
  </si>
  <si>
    <t>ARDUINO</t>
  </si>
  <si>
    <t xml:space="preserve">MIRACLE THUNDER </t>
  </si>
  <si>
    <t>DS-809SE</t>
  </si>
  <si>
    <t>ICOPY</t>
  </si>
  <si>
    <t xml:space="preserve">TABLA ROCA </t>
  </si>
  <si>
    <t>MUEBLES</t>
  </si>
  <si>
    <t xml:space="preserve">VENTILADORES </t>
  </si>
  <si>
    <t xml:space="preserve">RENTA + MES </t>
  </si>
  <si>
    <t xml:space="preserve">SILLAS </t>
  </si>
  <si>
    <t>INVERSION RESTANTE</t>
  </si>
  <si>
    <t>AWRT NUEVO</t>
  </si>
  <si>
    <t>FURIOUS GOLD</t>
  </si>
  <si>
    <t xml:space="preserve">AMT </t>
  </si>
  <si>
    <t xml:space="preserve">SFT DONGLE </t>
  </si>
  <si>
    <t>MIRACLE FRP DONGLE</t>
  </si>
  <si>
    <t>EASY JTAG UFS 3&amp;1</t>
  </si>
  <si>
    <t>ADAPTADORES UMT</t>
  </si>
  <si>
    <t xml:space="preserve">BEST DONGLE </t>
  </si>
  <si>
    <t xml:space="preserve">LECTOR NAND MEDUSA </t>
  </si>
  <si>
    <t>PESOS MEXICANOS</t>
  </si>
  <si>
    <t>MICROSCOPIO</t>
  </si>
  <si>
    <t>CAUTIN JAPONES</t>
  </si>
  <si>
    <t>TAPETE</t>
  </si>
  <si>
    <t>PISTOLA CALOR</t>
  </si>
  <si>
    <t>HERRAMIENTAS</t>
  </si>
  <si>
    <t>UDS</t>
  </si>
  <si>
    <t>RECARGAS</t>
  </si>
  <si>
    <t>HERRERIA</t>
  </si>
  <si>
    <t>ACCESORIOS</t>
  </si>
  <si>
    <t>EXHIBIPANEL</t>
  </si>
  <si>
    <t>HUB</t>
  </si>
  <si>
    <t xml:space="preserve">MAGIC OPPO </t>
  </si>
  <si>
    <t>GRT DONGLE</t>
  </si>
  <si>
    <t>BMT PRO</t>
  </si>
  <si>
    <t>2 LECTORES CARD</t>
  </si>
  <si>
    <t>GASTOS NUEVOS CASA</t>
  </si>
  <si>
    <t>SALA</t>
  </si>
  <si>
    <t>MESA</t>
  </si>
  <si>
    <t>HOLLYHOOD</t>
  </si>
  <si>
    <t>TV 65 PULGADAS</t>
  </si>
  <si>
    <t>COLCHON</t>
  </si>
  <si>
    <t>ESCRITORIO OFICINA</t>
  </si>
  <si>
    <t>TOTAL</t>
  </si>
  <si>
    <t>HORNO MICROONDAS</t>
  </si>
  <si>
    <t>ALFOMBRA</t>
  </si>
  <si>
    <t>TAPETE BANO Y ENTRADA</t>
  </si>
  <si>
    <t>ACCESORIO BANO 3M</t>
  </si>
  <si>
    <t>ESPEJO BANO</t>
  </si>
  <si>
    <t>BUROS CAMA</t>
  </si>
  <si>
    <t xml:space="preserve">BOSINA DE PC </t>
  </si>
  <si>
    <t>SILLA OFICINA</t>
  </si>
  <si>
    <t>DEUDAS</t>
  </si>
  <si>
    <t>TIA</t>
  </si>
  <si>
    <t xml:space="preserve">JULIAN </t>
  </si>
  <si>
    <t>CAJA POPULAR</t>
  </si>
  <si>
    <t>TARJETA NANO PAY</t>
  </si>
  <si>
    <t>TARJETA NU</t>
  </si>
  <si>
    <t>TARJETA RAPPI</t>
  </si>
  <si>
    <t>ME DEBEN</t>
  </si>
  <si>
    <t>MARLENE</t>
  </si>
  <si>
    <t>CRISS</t>
  </si>
  <si>
    <t>PAPA</t>
  </si>
  <si>
    <t>KENIA</t>
  </si>
  <si>
    <t>CHIPS</t>
  </si>
  <si>
    <t>PAGOS MENSUALES</t>
  </si>
  <si>
    <t>AGUA EXCASA</t>
  </si>
  <si>
    <t>INGRESOS MENSUALES</t>
  </si>
  <si>
    <t>RESTANTE</t>
  </si>
  <si>
    <t>SEARS</t>
  </si>
  <si>
    <t>NATHALI</t>
  </si>
  <si>
    <t>UFI ADAPTER UFS</t>
  </si>
  <si>
    <t>LUIS G.</t>
  </si>
  <si>
    <t>CASUELAS, HOYAS ETC…</t>
  </si>
  <si>
    <t>MERCADO LIBRE</t>
  </si>
  <si>
    <t>TERMINAL MERCADO PAGO</t>
  </si>
  <si>
    <t>MESA DE CENTRO</t>
  </si>
  <si>
    <t>CHIAPAS</t>
  </si>
  <si>
    <t>VIAJES</t>
  </si>
  <si>
    <t>LIBROS</t>
  </si>
  <si>
    <t>PERSONALES</t>
  </si>
  <si>
    <t>DF</t>
  </si>
  <si>
    <t>MANUEL</t>
  </si>
  <si>
    <t>A MITAD DE CAMINO(AMLO)</t>
  </si>
  <si>
    <t>ENERO</t>
  </si>
  <si>
    <t>FEBRERO</t>
  </si>
  <si>
    <t>PROYECTOS 2022</t>
  </si>
  <si>
    <t>EL PODER DEL PENSAMIENTO FLEXIBLE (WALTER RISO)</t>
  </si>
  <si>
    <t>ARDUINO AVANZADO</t>
  </si>
  <si>
    <t>2 SILLAS</t>
  </si>
  <si>
    <t>envio</t>
  </si>
  <si>
    <t>ADAPTADOR HYDRA</t>
  </si>
  <si>
    <t>ADAPTADOR UMT</t>
  </si>
  <si>
    <t>ACTIVACION NCK</t>
  </si>
  <si>
    <t>ACTIVACION UMT</t>
  </si>
  <si>
    <t>ACTIVACION UMT EMMC</t>
  </si>
  <si>
    <t>HUA DONGLE GOLD</t>
  </si>
  <si>
    <t>2 CABLES HARMONY</t>
  </si>
  <si>
    <t>El TRAIDO (ANABEL HERNANDEZ)</t>
  </si>
  <si>
    <t>FELIPE EL OBSCURO (OLGA WORNAT)</t>
  </si>
  <si>
    <t>MARZO</t>
  </si>
  <si>
    <t>ABRIL</t>
  </si>
  <si>
    <t>MAYO</t>
  </si>
  <si>
    <t>JUNIO</t>
  </si>
  <si>
    <t>JULIO</t>
  </si>
  <si>
    <t>AGOSTO</t>
  </si>
  <si>
    <t>LENTES</t>
  </si>
  <si>
    <t>ALBERTO</t>
  </si>
  <si>
    <t>HORNO</t>
  </si>
  <si>
    <t>FRIGOBAR</t>
  </si>
  <si>
    <t>DISPENSADOR AGUA</t>
  </si>
  <si>
    <t>MOTO NAVI 2022</t>
  </si>
  <si>
    <t>APRENDER PHP</t>
  </si>
  <si>
    <t>CURSO EMMC Y UFS</t>
  </si>
  <si>
    <t>CURSO MYSQL</t>
  </si>
  <si>
    <t>CURSO C#</t>
  </si>
  <si>
    <t>CURSOS SISTEMAS DE CARGA (HARDAWARE)</t>
  </si>
  <si>
    <t>CURSO INGLES</t>
  </si>
  <si>
    <t>CURSO NODE.JS</t>
  </si>
  <si>
    <t>c</t>
  </si>
  <si>
    <t>CURSO MICROELECTRONICA (IPHONE)</t>
  </si>
  <si>
    <t>BBVA</t>
  </si>
  <si>
    <t>DEPA</t>
  </si>
  <si>
    <t>LOCAL</t>
  </si>
  <si>
    <t>2016 Volkswagen Jetta</t>
  </si>
  <si>
    <t>LAS SENORAS DEL NARCO</t>
  </si>
  <si>
    <t>CURSO GIT</t>
  </si>
  <si>
    <t>CURSO XAMARIN.FORM</t>
  </si>
  <si>
    <t>CRIPTOMONEDAS</t>
  </si>
  <si>
    <t>SEGURIDAD INFORMATICA (BASICO)</t>
  </si>
  <si>
    <t>TERMINAL Y LINEA DE COMANDOS</t>
  </si>
  <si>
    <t>PROYECTOS OTRA CASA</t>
  </si>
  <si>
    <t xml:space="preserve">BILLAR </t>
  </si>
  <si>
    <t>PIANO</t>
  </si>
  <si>
    <t>FUTBOLITO</t>
  </si>
  <si>
    <t>DOCKER</t>
  </si>
  <si>
    <t>MAMA</t>
  </si>
  <si>
    <t xml:space="preserve">ANDRLOID - SISTEMAS DE CARGA </t>
  </si>
  <si>
    <t>MICROELECTRONICA BASICA</t>
  </si>
  <si>
    <t>CURSO RASBPERRY</t>
  </si>
  <si>
    <t>iphone 11</t>
  </si>
  <si>
    <t>16000\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</si>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</sst>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1C1E21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2" fillId="0" borderId="0" xfId="1" applyFont="1"/>
    <xf numFmtId="44" fontId="0" fillId="0" borderId="1" xfId="1" applyFont="1" applyFill="1" applyBorder="1" applyAlignment="1">
      <alignment horizontal="center" vertical="center"/>
    </xf>
    <xf numFmtId="44" fontId="2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0" borderId="1" xfId="0" applyBorder="1"/>
    <xf numFmtId="16" fontId="0" fillId="0" borderId="5" xfId="0" applyNumberForma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4" fontId="6" fillId="0" borderId="0" xfId="1" applyFont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vertical="center"/>
    </xf>
    <xf numFmtId="44" fontId="0" fillId="5" borderId="8" xfId="1" applyFont="1" applyFill="1" applyBorder="1"/>
    <xf numFmtId="44" fontId="0" fillId="5" borderId="4" xfId="1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44" fontId="0" fillId="5" borderId="5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4" fontId="0" fillId="0" borderId="0" xfId="0" applyNumberFormat="1"/>
    <xf numFmtId="0" fontId="0" fillId="0" borderId="6" xfId="0" applyFill="1" applyBorder="1" applyAlignment="1">
      <alignment horizontal="center" vertical="center"/>
    </xf>
    <xf numFmtId="44" fontId="0" fillId="0" borderId="6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textRotation="90"/>
    </xf>
    <xf numFmtId="0" fontId="4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2DC3-EA6B-374E-9E59-3AE24382E147}">
  <dimension ref="A1:AQ38"/>
  <sheetViews>
    <sheetView tabSelected="1" topLeftCell="H2" zoomScale="90" zoomScaleNormal="90" workbookViewId="0">
      <selection activeCell="AB22" sqref="AB22"/>
    </sheetView>
  </sheetViews>
  <sheetFormatPr baseColWidth="10" defaultRowHeight="16"/>
  <cols>
    <col min="1" max="1" width="2.83203125" customWidth="1"/>
    <col min="2" max="2" width="35.1640625" bestFit="1" customWidth="1"/>
    <col min="3" max="3" width="17.1640625" bestFit="1" customWidth="1"/>
    <col min="4" max="4" width="3.6640625" customWidth="1"/>
    <col min="5" max="5" width="28" bestFit="1" customWidth="1"/>
    <col min="6" max="6" width="18.6640625" bestFit="1" customWidth="1"/>
    <col min="7" max="7" width="3.33203125" customWidth="1"/>
    <col min="8" max="8" width="21.6640625" bestFit="1" customWidth="1"/>
    <col min="9" max="9" width="17.1640625" bestFit="1" customWidth="1"/>
    <col min="10" max="10" width="3.6640625" customWidth="1"/>
    <col min="11" max="11" width="23.1640625" bestFit="1" customWidth="1"/>
    <col min="12" max="12" width="17.1640625" bestFit="1" customWidth="1"/>
    <col min="13" max="13" width="3.6640625" customWidth="1"/>
    <col min="14" max="14" width="18.33203125" bestFit="1" customWidth="1"/>
    <col min="15" max="15" width="17.1640625" bestFit="1" customWidth="1"/>
    <col min="16" max="16" width="9.83203125" bestFit="1" customWidth="1"/>
    <col min="17" max="17" width="18.33203125" bestFit="1" customWidth="1"/>
    <col min="18" max="18" width="17.1640625" bestFit="1" customWidth="1"/>
    <col min="19" max="19" width="3.5" customWidth="1"/>
    <col min="20" max="20" width="12.5" bestFit="1" customWidth="1"/>
    <col min="21" max="21" width="41.6640625" customWidth="1"/>
    <col min="22" max="22" width="11.33203125" customWidth="1"/>
    <col min="23" max="23" width="4" customWidth="1"/>
    <col min="24" max="24" width="3.1640625" customWidth="1"/>
    <col min="25" max="25" width="27" customWidth="1"/>
    <col min="26" max="26" width="18.6640625" bestFit="1" customWidth="1"/>
    <col min="27" max="27" width="4.1640625" customWidth="1"/>
    <col min="28" max="28" width="12.33203125" bestFit="1" customWidth="1"/>
    <col min="29" max="29" width="17.1640625" bestFit="1" customWidth="1"/>
    <col min="30" max="30" width="4" customWidth="1"/>
    <col min="31" max="31" width="14.5" bestFit="1" customWidth="1"/>
    <col min="32" max="32" width="47.83203125" customWidth="1"/>
    <col min="33" max="33" width="3.6640625" bestFit="1" customWidth="1"/>
    <col min="34" max="34" width="4.5" customWidth="1"/>
    <col min="35" max="35" width="24.83203125" customWidth="1"/>
    <col min="36" max="36" width="21.6640625" customWidth="1"/>
    <col min="38" max="38" width="21.33203125" customWidth="1"/>
    <col min="39" max="39" width="10.83203125" customWidth="1"/>
    <col min="40" max="40" width="12.33203125" bestFit="1" customWidth="1"/>
    <col min="43" max="43" width="12.33203125" bestFit="1" customWidth="1"/>
  </cols>
  <sheetData>
    <row r="1" spans="1:43" hidden="1"/>
    <row r="2" spans="1:43" ht="17" customHeight="1" thickBot="1">
      <c r="AE2" s="36" t="s">
        <v>109</v>
      </c>
      <c r="AF2" s="36"/>
    </row>
    <row r="3" spans="1:43" ht="22" customHeight="1">
      <c r="B3" s="49" t="s">
        <v>0</v>
      </c>
      <c r="C3" s="49"/>
      <c r="E3" s="50" t="s">
        <v>55</v>
      </c>
      <c r="F3" s="50"/>
      <c r="H3" s="43" t="s">
        <v>40</v>
      </c>
      <c r="I3" s="44"/>
      <c r="K3" s="43" t="s">
        <v>66</v>
      </c>
      <c r="L3" s="44"/>
      <c r="N3" s="43" t="s">
        <v>82</v>
      </c>
      <c r="O3" s="44"/>
      <c r="P3" s="11"/>
      <c r="Q3" s="43" t="s">
        <v>89</v>
      </c>
      <c r="R3" s="44"/>
      <c r="T3" s="43" t="s">
        <v>95</v>
      </c>
      <c r="U3" s="44"/>
      <c r="V3" s="53"/>
      <c r="Y3" s="43" t="s">
        <v>110</v>
      </c>
      <c r="Z3" s="44"/>
      <c r="AB3" s="43" t="s">
        <v>108</v>
      </c>
      <c r="AC3" s="44"/>
      <c r="AE3" s="48" t="s">
        <v>90</v>
      </c>
      <c r="AF3" s="46" t="s">
        <v>112</v>
      </c>
      <c r="AI3" s="38" t="s">
        <v>116</v>
      </c>
      <c r="AJ3" s="38"/>
      <c r="AL3" s="38" t="s">
        <v>161</v>
      </c>
      <c r="AM3" s="38"/>
    </row>
    <row r="4" spans="1:43" ht="17" thickBot="1">
      <c r="B4" s="49"/>
      <c r="C4" s="49"/>
      <c r="E4" s="50"/>
      <c r="F4" s="50"/>
      <c r="H4" s="45"/>
      <c r="I4" s="46"/>
      <c r="K4" s="51"/>
      <c r="L4" s="52"/>
      <c r="N4" s="51"/>
      <c r="O4" s="52"/>
      <c r="P4" s="11"/>
      <c r="Q4" s="51"/>
      <c r="R4" s="52"/>
      <c r="T4" s="51"/>
      <c r="U4" s="52"/>
      <c r="V4" s="54"/>
      <c r="Y4" s="45"/>
      <c r="Z4" s="46"/>
      <c r="AB4" s="45"/>
      <c r="AC4" s="46"/>
      <c r="AE4" s="38"/>
      <c r="AF4" s="47"/>
      <c r="AI4" s="38"/>
      <c r="AJ4" s="38"/>
      <c r="AL4" s="38"/>
      <c r="AM4" s="38"/>
    </row>
    <row r="5" spans="1:43" ht="42" customHeight="1">
      <c r="B5" s="12" t="s">
        <v>1</v>
      </c>
      <c r="C5" s="30">
        <v>0</v>
      </c>
      <c r="E5" s="18" t="s">
        <v>7</v>
      </c>
      <c r="F5" s="23">
        <v>12000</v>
      </c>
      <c r="H5" s="12" t="s">
        <v>41</v>
      </c>
      <c r="I5" s="13"/>
      <c r="K5" s="18" t="s">
        <v>67</v>
      </c>
      <c r="L5" s="30"/>
      <c r="N5" s="5" t="s">
        <v>83</v>
      </c>
      <c r="O5" s="6">
        <v>1800</v>
      </c>
      <c r="P5" s="1" t="s">
        <v>170</v>
      </c>
      <c r="Q5" s="5" t="s">
        <v>90</v>
      </c>
      <c r="R5" s="6">
        <v>9200</v>
      </c>
      <c r="T5" s="22"/>
      <c r="U5" s="22" t="s">
        <v>152</v>
      </c>
      <c r="V5" s="20">
        <v>3000</v>
      </c>
      <c r="Y5" s="31" t="s">
        <v>154</v>
      </c>
      <c r="Z5" s="4">
        <v>200000</v>
      </c>
      <c r="AB5" s="3" t="s">
        <v>107</v>
      </c>
      <c r="AC5" s="4">
        <v>15000</v>
      </c>
      <c r="AE5" s="3"/>
      <c r="AF5" s="12" t="s">
        <v>113</v>
      </c>
      <c r="AG5" s="37" t="s">
        <v>114</v>
      </c>
      <c r="AI5" s="39" t="s">
        <v>142</v>
      </c>
      <c r="AJ5" s="40"/>
      <c r="AL5" s="39" t="s">
        <v>162</v>
      </c>
      <c r="AM5" s="40"/>
      <c r="AN5" s="4">
        <v>25000</v>
      </c>
      <c r="AP5" t="s">
        <v>73</v>
      </c>
      <c r="AQ5" s="32">
        <f>SUM(AN5:AN7)</f>
        <v>75000</v>
      </c>
    </row>
    <row r="6" spans="1:43">
      <c r="B6" s="12" t="s">
        <v>2</v>
      </c>
      <c r="C6" s="13"/>
      <c r="E6" s="12" t="s">
        <v>8</v>
      </c>
      <c r="F6" s="24">
        <v>2000</v>
      </c>
      <c r="H6" s="3" t="s">
        <v>42</v>
      </c>
      <c r="I6" s="4">
        <v>300</v>
      </c>
      <c r="K6" s="12" t="s">
        <v>68</v>
      </c>
      <c r="L6" s="13"/>
      <c r="N6" s="3" t="s">
        <v>84</v>
      </c>
      <c r="O6" s="4">
        <v>690</v>
      </c>
      <c r="P6" s="1">
        <v>1200</v>
      </c>
      <c r="Q6" s="3" t="s">
        <v>91</v>
      </c>
      <c r="R6" s="4">
        <v>4750</v>
      </c>
      <c r="T6" s="22"/>
      <c r="U6" s="7"/>
      <c r="V6" s="9"/>
      <c r="Y6" s="21" t="s">
        <v>141</v>
      </c>
      <c r="Z6" s="4">
        <v>40000</v>
      </c>
      <c r="AB6" s="3" t="s">
        <v>111</v>
      </c>
      <c r="AC6" s="4">
        <v>15000</v>
      </c>
      <c r="AE6" s="3"/>
      <c r="AF6" s="12" t="s">
        <v>117</v>
      </c>
      <c r="AG6" s="37"/>
      <c r="AI6" s="41" t="s">
        <v>143</v>
      </c>
      <c r="AJ6" s="42"/>
      <c r="AL6" s="39" t="s">
        <v>163</v>
      </c>
      <c r="AM6" s="40"/>
      <c r="AN6" s="4">
        <v>40000</v>
      </c>
    </row>
    <row r="7" spans="1:43" ht="24" customHeight="1">
      <c r="A7" s="2"/>
      <c r="B7" s="12" t="s">
        <v>3</v>
      </c>
      <c r="C7" s="13">
        <v>0</v>
      </c>
      <c r="E7" s="12" t="s">
        <v>9</v>
      </c>
      <c r="F7" s="24">
        <v>2500</v>
      </c>
      <c r="G7" s="2"/>
      <c r="H7" s="3" t="s">
        <v>43</v>
      </c>
      <c r="I7" s="4">
        <v>60</v>
      </c>
      <c r="K7" s="3" t="s">
        <v>69</v>
      </c>
      <c r="L7" s="4">
        <v>4400</v>
      </c>
      <c r="N7" s="3" t="s">
        <v>85</v>
      </c>
      <c r="O7" s="4">
        <v>10000</v>
      </c>
      <c r="Q7" s="12" t="s">
        <v>92</v>
      </c>
      <c r="R7" s="13">
        <v>0</v>
      </c>
      <c r="T7" s="22"/>
      <c r="U7" s="7"/>
      <c r="V7" s="9"/>
      <c r="Y7" s="21" t="s">
        <v>136</v>
      </c>
      <c r="Z7" s="4">
        <v>3000</v>
      </c>
      <c r="AE7" s="3"/>
      <c r="AF7" s="12" t="s">
        <v>129</v>
      </c>
      <c r="AG7" s="37" t="s">
        <v>115</v>
      </c>
      <c r="AI7" s="39" t="s">
        <v>118</v>
      </c>
      <c r="AJ7" s="40"/>
      <c r="AL7" s="39" t="s">
        <v>164</v>
      </c>
      <c r="AM7" s="40"/>
      <c r="AN7" s="4">
        <v>10000</v>
      </c>
    </row>
    <row r="8" spans="1:43" ht="38" customHeight="1">
      <c r="B8" s="3" t="s">
        <v>4</v>
      </c>
      <c r="C8" s="4">
        <v>5000</v>
      </c>
      <c r="E8" s="12" t="s">
        <v>10</v>
      </c>
      <c r="F8" s="24">
        <v>4000</v>
      </c>
      <c r="H8" s="3" t="s">
        <v>44</v>
      </c>
      <c r="I8" s="4">
        <v>45</v>
      </c>
      <c r="K8" s="3" t="s">
        <v>70</v>
      </c>
      <c r="L8" s="4">
        <v>18000</v>
      </c>
      <c r="N8" s="12" t="s">
        <v>86</v>
      </c>
      <c r="O8" s="13">
        <v>0</v>
      </c>
      <c r="Q8" s="12" t="s">
        <v>100</v>
      </c>
      <c r="R8" s="13">
        <v>0</v>
      </c>
      <c r="T8" s="15"/>
      <c r="U8" s="3"/>
      <c r="V8" s="4"/>
      <c r="AE8" s="3"/>
      <c r="AF8" s="12" t="s">
        <v>128</v>
      </c>
      <c r="AG8" s="37"/>
      <c r="AI8" s="39" t="s">
        <v>144</v>
      </c>
      <c r="AJ8" s="40"/>
      <c r="AL8" s="39"/>
      <c r="AM8" s="40"/>
    </row>
    <row r="9" spans="1:43" ht="36" customHeight="1">
      <c r="B9" s="3" t="s">
        <v>5</v>
      </c>
      <c r="C9" s="4">
        <v>5000</v>
      </c>
      <c r="E9" s="12" t="s">
        <v>11</v>
      </c>
      <c r="F9" s="24">
        <v>2000</v>
      </c>
      <c r="H9" s="3" t="s">
        <v>126</v>
      </c>
      <c r="I9" s="4">
        <v>130</v>
      </c>
      <c r="K9" s="12" t="s">
        <v>71</v>
      </c>
      <c r="L9" s="13">
        <v>0</v>
      </c>
      <c r="N9" s="3" t="s">
        <v>87</v>
      </c>
      <c r="O9" s="4">
        <v>0</v>
      </c>
      <c r="Q9" s="3" t="s">
        <v>153</v>
      </c>
      <c r="R9" s="6" t="s">
        <v>171</v>
      </c>
      <c r="T9" s="15"/>
      <c r="U9" s="3"/>
      <c r="V9" s="4"/>
      <c r="AE9" s="14"/>
      <c r="AF9" s="12" t="s">
        <v>155</v>
      </c>
      <c r="AG9" s="37" t="s">
        <v>130</v>
      </c>
      <c r="AI9" s="39" t="s">
        <v>145</v>
      </c>
      <c r="AJ9" s="40"/>
      <c r="AL9" s="39"/>
      <c r="AM9" s="40"/>
    </row>
    <row r="10" spans="1:43">
      <c r="B10" s="12" t="s">
        <v>6</v>
      </c>
      <c r="C10" s="13"/>
      <c r="E10" s="12" t="s">
        <v>12</v>
      </c>
      <c r="F10" s="24">
        <v>12000</v>
      </c>
      <c r="H10" s="12" t="s">
        <v>45</v>
      </c>
      <c r="I10" s="13"/>
      <c r="K10" s="3" t="s">
        <v>72</v>
      </c>
      <c r="L10" s="4">
        <v>6000</v>
      </c>
      <c r="N10" s="12" t="s">
        <v>88</v>
      </c>
      <c r="O10" s="13">
        <v>0</v>
      </c>
      <c r="Q10" s="5"/>
      <c r="T10" s="15"/>
      <c r="U10" s="5"/>
      <c r="V10" s="6"/>
      <c r="AE10" s="14"/>
      <c r="AF10" s="14"/>
      <c r="AG10" s="37"/>
      <c r="AI10" s="35" t="s">
        <v>168</v>
      </c>
      <c r="AJ10" s="35"/>
      <c r="AL10" s="35"/>
      <c r="AM10" s="35"/>
    </row>
    <row r="11" spans="1:43" ht="16" customHeight="1">
      <c r="B11" s="12" t="s">
        <v>35</v>
      </c>
      <c r="C11" s="13">
        <v>0</v>
      </c>
      <c r="E11" s="12" t="s">
        <v>13</v>
      </c>
      <c r="F11" s="24">
        <v>4000</v>
      </c>
      <c r="H11" s="12" t="s">
        <v>46</v>
      </c>
      <c r="I11" s="13"/>
      <c r="K11" s="3" t="s">
        <v>74</v>
      </c>
      <c r="L11" s="4">
        <v>2000</v>
      </c>
      <c r="N11" s="18" t="s">
        <v>93</v>
      </c>
      <c r="O11" s="30"/>
      <c r="Q11" s="14"/>
      <c r="R11" s="14"/>
      <c r="T11" s="15"/>
      <c r="U11" s="14"/>
      <c r="V11" s="14"/>
      <c r="AE11" s="14"/>
      <c r="AF11" s="14"/>
      <c r="AG11" s="37" t="s">
        <v>131</v>
      </c>
      <c r="AI11" s="35" t="s">
        <v>146</v>
      </c>
      <c r="AJ11" s="35"/>
      <c r="AL11" s="35"/>
      <c r="AM11" s="35"/>
    </row>
    <row r="12" spans="1:43" ht="40" customHeight="1" thickBot="1">
      <c r="B12" s="12" t="s">
        <v>36</v>
      </c>
      <c r="C12" s="13">
        <v>0</v>
      </c>
      <c r="E12" s="12" t="s">
        <v>14</v>
      </c>
      <c r="F12" s="24">
        <v>2500</v>
      </c>
      <c r="H12" s="12" t="s">
        <v>47</v>
      </c>
      <c r="I12" s="13"/>
      <c r="K12" s="3" t="s">
        <v>106</v>
      </c>
      <c r="L12" s="4">
        <v>2500</v>
      </c>
      <c r="N12" s="12" t="s">
        <v>96</v>
      </c>
      <c r="O12" s="13">
        <v>0</v>
      </c>
      <c r="Q12" s="3"/>
      <c r="R12" s="4"/>
      <c r="T12" s="15"/>
      <c r="U12" s="3"/>
      <c r="V12" s="4"/>
      <c r="AE12" s="14"/>
      <c r="AF12" s="14"/>
      <c r="AG12" s="37"/>
      <c r="AI12" s="35" t="s">
        <v>157</v>
      </c>
      <c r="AJ12" s="35"/>
      <c r="AL12" s="35"/>
      <c r="AM12" s="35"/>
    </row>
    <row r="13" spans="1:43" ht="32" thickBot="1">
      <c r="B13" s="12" t="s">
        <v>37</v>
      </c>
      <c r="C13" s="13">
        <v>0</v>
      </c>
      <c r="E13" s="12" t="s">
        <v>15</v>
      </c>
      <c r="F13" s="24">
        <v>2500</v>
      </c>
      <c r="H13" s="3" t="s">
        <v>48</v>
      </c>
      <c r="I13" s="4">
        <v>38</v>
      </c>
      <c r="K13" s="3" t="s">
        <v>75</v>
      </c>
      <c r="L13" s="4">
        <v>600</v>
      </c>
      <c r="N13" s="12" t="s">
        <v>99</v>
      </c>
      <c r="O13" s="13">
        <v>0</v>
      </c>
      <c r="Q13" s="3"/>
      <c r="R13" s="4"/>
      <c r="T13" s="15"/>
      <c r="U13" s="3"/>
      <c r="V13" s="4"/>
      <c r="Y13" s="16" t="s">
        <v>73</v>
      </c>
      <c r="Z13" s="10">
        <f>SUM(Z5:Z7)</f>
        <v>243000</v>
      </c>
      <c r="AB13" s="16" t="s">
        <v>73</v>
      </c>
      <c r="AC13" s="10">
        <f>SUM(AC5:AC6)</f>
        <v>30000</v>
      </c>
      <c r="AE13" s="14"/>
      <c r="AF13" s="14"/>
      <c r="AG13" s="37" t="s">
        <v>132</v>
      </c>
      <c r="AI13" s="35" t="s">
        <v>147</v>
      </c>
      <c r="AJ13" s="35"/>
      <c r="AL13" s="35"/>
      <c r="AM13" s="35"/>
    </row>
    <row r="14" spans="1:43">
      <c r="B14" s="12" t="s">
        <v>38</v>
      </c>
      <c r="C14" s="13">
        <v>0</v>
      </c>
      <c r="E14" s="12" t="s">
        <v>16</v>
      </c>
      <c r="F14" s="24">
        <v>9000</v>
      </c>
      <c r="H14" s="12" t="s">
        <v>49</v>
      </c>
      <c r="I14" s="13"/>
      <c r="K14" s="3" t="s">
        <v>76</v>
      </c>
      <c r="L14" s="4">
        <v>1000</v>
      </c>
      <c r="N14" s="12" t="s">
        <v>102</v>
      </c>
      <c r="O14" s="13">
        <v>0</v>
      </c>
      <c r="Q14" s="3"/>
      <c r="R14" s="4"/>
      <c r="T14" s="15"/>
      <c r="U14" s="3"/>
      <c r="V14" s="4"/>
      <c r="AE14" s="14"/>
      <c r="AF14" s="14"/>
      <c r="AG14" s="37"/>
      <c r="AI14" s="35" t="s">
        <v>148</v>
      </c>
      <c r="AJ14" s="35"/>
      <c r="AL14" s="35"/>
      <c r="AM14" s="35"/>
    </row>
    <row r="15" spans="1:43">
      <c r="B15" s="12" t="s">
        <v>119</v>
      </c>
      <c r="C15" s="13">
        <v>0</v>
      </c>
      <c r="E15" s="12" t="s">
        <v>17</v>
      </c>
      <c r="F15" s="24">
        <v>9000</v>
      </c>
      <c r="H15" s="12" t="s">
        <v>61</v>
      </c>
      <c r="I15" s="13"/>
      <c r="K15" s="12" t="s">
        <v>77</v>
      </c>
      <c r="L15" s="13">
        <v>0</v>
      </c>
      <c r="N15" s="7" t="s">
        <v>104</v>
      </c>
      <c r="O15" s="9">
        <v>1000</v>
      </c>
      <c r="AE15" s="14"/>
      <c r="AF15" s="14"/>
      <c r="AG15" s="37" t="s">
        <v>133</v>
      </c>
      <c r="AI15" s="35" t="s">
        <v>150</v>
      </c>
      <c r="AJ15" s="35"/>
      <c r="AL15" s="35"/>
      <c r="AM15" s="35"/>
    </row>
    <row r="16" spans="1:43">
      <c r="B16" s="12" t="s">
        <v>57</v>
      </c>
      <c r="C16" s="13"/>
      <c r="E16" s="12" t="s">
        <v>18</v>
      </c>
      <c r="F16" s="24">
        <v>13000</v>
      </c>
      <c r="H16" s="12" t="s">
        <v>62</v>
      </c>
      <c r="I16" s="29"/>
      <c r="K16" s="3" t="s">
        <v>78</v>
      </c>
      <c r="L16" s="4">
        <v>500</v>
      </c>
      <c r="N16" s="7" t="s">
        <v>137</v>
      </c>
      <c r="O16" s="9">
        <v>385</v>
      </c>
      <c r="AE16" s="14"/>
      <c r="AF16" s="14"/>
      <c r="AG16" s="37"/>
      <c r="AI16" s="35" t="s">
        <v>169</v>
      </c>
      <c r="AJ16" s="35"/>
      <c r="AL16" s="35"/>
      <c r="AM16" s="35"/>
    </row>
    <row r="17" spans="2:39" ht="17" thickBot="1">
      <c r="B17" s="12" t="s">
        <v>94</v>
      </c>
      <c r="C17" s="13">
        <v>0</v>
      </c>
      <c r="E17" s="12" t="s">
        <v>19</v>
      </c>
      <c r="F17" s="24">
        <v>3000</v>
      </c>
      <c r="H17" s="7" t="s">
        <v>63</v>
      </c>
      <c r="I17" s="9">
        <v>60</v>
      </c>
      <c r="K17" s="3" t="s">
        <v>79</v>
      </c>
      <c r="L17" s="4">
        <v>2000</v>
      </c>
      <c r="N17" s="7" t="s">
        <v>100</v>
      </c>
      <c r="O17" s="9">
        <v>2200</v>
      </c>
      <c r="AE17" s="14"/>
      <c r="AF17" s="14"/>
      <c r="AG17" s="37" t="s">
        <v>134</v>
      </c>
      <c r="AI17" s="35" t="s">
        <v>156</v>
      </c>
      <c r="AJ17" s="35"/>
      <c r="AL17" s="35"/>
      <c r="AM17" s="35"/>
    </row>
    <row r="18" spans="2:39" ht="32" thickBot="1">
      <c r="B18" s="3" t="s">
        <v>58</v>
      </c>
      <c r="C18" s="4">
        <v>5000</v>
      </c>
      <c r="E18" s="12" t="s">
        <v>20</v>
      </c>
      <c r="F18" s="24">
        <v>5000</v>
      </c>
      <c r="H18" s="7" t="s">
        <v>64</v>
      </c>
      <c r="I18" s="9">
        <v>83</v>
      </c>
      <c r="K18" s="7" t="s">
        <v>80</v>
      </c>
      <c r="L18" s="9">
        <v>3000</v>
      </c>
      <c r="N18" s="12" t="s">
        <v>92</v>
      </c>
      <c r="O18" s="13">
        <v>0</v>
      </c>
      <c r="Q18" s="16" t="s">
        <v>73</v>
      </c>
      <c r="R18" s="10">
        <f>SUM(R5:R14)</f>
        <v>13950</v>
      </c>
      <c r="T18" s="16" t="s">
        <v>73</v>
      </c>
      <c r="U18" s="10">
        <f>SUM(V5:V14)</f>
        <v>3000</v>
      </c>
      <c r="AE18" s="14"/>
      <c r="AF18" s="14"/>
      <c r="AG18" s="37"/>
      <c r="AI18" s="35" t="s">
        <v>158</v>
      </c>
      <c r="AJ18" s="35"/>
      <c r="AL18" s="35"/>
      <c r="AM18" s="35"/>
    </row>
    <row r="19" spans="2:39">
      <c r="B19" s="12" t="s">
        <v>59</v>
      </c>
      <c r="C19" s="13"/>
      <c r="E19" s="12" t="s">
        <v>21</v>
      </c>
      <c r="F19" s="24">
        <v>2500</v>
      </c>
      <c r="H19" s="7" t="s">
        <v>65</v>
      </c>
      <c r="I19" s="9">
        <v>20</v>
      </c>
      <c r="K19" s="7" t="s">
        <v>81</v>
      </c>
      <c r="L19" s="9">
        <v>1500</v>
      </c>
      <c r="N19" s="12" t="s">
        <v>151</v>
      </c>
      <c r="O19" s="13">
        <v>0</v>
      </c>
      <c r="AE19" s="14"/>
      <c r="AF19" s="14"/>
      <c r="AG19" s="37" t="s">
        <v>135</v>
      </c>
      <c r="AI19" s="35" t="s">
        <v>159</v>
      </c>
      <c r="AJ19" s="35"/>
    </row>
    <row r="20" spans="2:39" ht="17" thickBot="1">
      <c r="B20" s="12" t="s">
        <v>60</v>
      </c>
      <c r="C20" s="13">
        <v>0</v>
      </c>
      <c r="E20" s="12" t="s">
        <v>22</v>
      </c>
      <c r="F20" s="24">
        <v>1500</v>
      </c>
      <c r="H20" s="12" t="s">
        <v>127</v>
      </c>
      <c r="I20" s="13"/>
      <c r="K20" s="12" t="s">
        <v>149</v>
      </c>
      <c r="L20" s="13">
        <v>0</v>
      </c>
      <c r="N20" s="33" t="s">
        <v>166</v>
      </c>
      <c r="O20" s="34">
        <v>300</v>
      </c>
      <c r="AE20" s="14"/>
      <c r="AF20" s="14"/>
      <c r="AG20" s="37"/>
      <c r="AI20" s="35" t="s">
        <v>160</v>
      </c>
      <c r="AJ20" s="35"/>
    </row>
    <row r="21" spans="2:39" ht="32" thickBot="1">
      <c r="B21" s="12" t="s">
        <v>39</v>
      </c>
      <c r="C21" s="13">
        <v>0</v>
      </c>
      <c r="E21" s="12" t="s">
        <v>23</v>
      </c>
      <c r="F21" s="24">
        <v>2500</v>
      </c>
      <c r="H21" s="12" t="s">
        <v>101</v>
      </c>
      <c r="I21" s="13"/>
      <c r="K21" s="7" t="s">
        <v>103</v>
      </c>
      <c r="L21" s="9">
        <v>2000</v>
      </c>
      <c r="U21" s="16" t="s">
        <v>97</v>
      </c>
      <c r="AE21" s="14"/>
      <c r="AF21" s="14"/>
      <c r="AG21" s="37" t="s">
        <v>172</v>
      </c>
      <c r="AI21" s="35" t="s">
        <v>165</v>
      </c>
      <c r="AJ21" s="35"/>
    </row>
    <row r="22" spans="2:39" ht="30" thickBot="1">
      <c r="B22" s="12" t="s">
        <v>105</v>
      </c>
      <c r="C22" s="13"/>
      <c r="E22" s="12" t="s">
        <v>24</v>
      </c>
      <c r="F22" s="24">
        <v>2500</v>
      </c>
      <c r="H22" s="13" t="s">
        <v>121</v>
      </c>
      <c r="I22" s="13"/>
      <c r="U22" s="17">
        <v>24000</v>
      </c>
      <c r="AE22" s="14"/>
      <c r="AF22" s="14"/>
      <c r="AG22" s="37"/>
      <c r="AI22" s="35" t="s">
        <v>167</v>
      </c>
      <c r="AJ22" s="35"/>
    </row>
    <row r="23" spans="2:39" ht="32" thickBot="1">
      <c r="B23" s="12" t="s">
        <v>138</v>
      </c>
      <c r="C23" s="13"/>
      <c r="E23" s="12" t="s">
        <v>25</v>
      </c>
      <c r="F23" s="25">
        <v>4000</v>
      </c>
      <c r="H23" s="13" t="s">
        <v>122</v>
      </c>
      <c r="I23" s="13"/>
      <c r="N23" s="16" t="s">
        <v>73</v>
      </c>
      <c r="O23" s="10">
        <f>SUM(O5:O20)</f>
        <v>16375</v>
      </c>
      <c r="AE23" s="14"/>
      <c r="AF23" s="14"/>
      <c r="AG23" s="37" t="s">
        <v>173</v>
      </c>
    </row>
    <row r="24" spans="2:39" ht="32" thickBot="1">
      <c r="B24" s="12" t="s">
        <v>139</v>
      </c>
      <c r="C24" s="13"/>
      <c r="E24" s="12" t="s">
        <v>26</v>
      </c>
      <c r="F24" s="25">
        <v>2500</v>
      </c>
      <c r="H24" s="12" t="s">
        <v>123</v>
      </c>
      <c r="I24" s="13"/>
      <c r="U24" s="16" t="s">
        <v>98</v>
      </c>
      <c r="AE24" s="14"/>
      <c r="AF24" s="14"/>
      <c r="AG24" s="37" t="s">
        <v>174</v>
      </c>
    </row>
    <row r="25" spans="2:39" ht="29">
      <c r="B25" s="12" t="s">
        <v>140</v>
      </c>
      <c r="C25" s="13"/>
      <c r="E25" s="12" t="s">
        <v>27</v>
      </c>
      <c r="F25" s="25">
        <v>7000</v>
      </c>
      <c r="H25" s="12" t="s">
        <v>124</v>
      </c>
      <c r="I25" s="13"/>
      <c r="U25" s="17">
        <f>U22-U18</f>
        <v>21000</v>
      </c>
      <c r="AE25" s="14"/>
      <c r="AF25" s="14"/>
      <c r="AG25" s="37" t="s">
        <v>174</v>
      </c>
    </row>
    <row r="26" spans="2:39">
      <c r="E26" s="12" t="s">
        <v>28</v>
      </c>
      <c r="F26" s="25">
        <v>2000</v>
      </c>
      <c r="H26" s="12" t="s">
        <v>125</v>
      </c>
      <c r="I26" s="13"/>
      <c r="AE26" s="14"/>
      <c r="AF26" s="14"/>
      <c r="AG26" s="37"/>
    </row>
    <row r="27" spans="2:39" ht="17" thickBot="1">
      <c r="E27" s="12" t="s">
        <v>34</v>
      </c>
      <c r="F27" s="25">
        <v>1500</v>
      </c>
      <c r="AE27" s="14"/>
      <c r="AF27" s="14"/>
      <c r="AG27" s="37" t="s">
        <v>175</v>
      </c>
    </row>
    <row r="28" spans="2:39" ht="32" thickBot="1">
      <c r="E28" s="12" t="s">
        <v>29</v>
      </c>
      <c r="F28" s="25">
        <v>2500</v>
      </c>
      <c r="K28" s="16" t="s">
        <v>73</v>
      </c>
      <c r="L28" s="10">
        <f>SUM(L5:L21)</f>
        <v>43500</v>
      </c>
      <c r="AE28" s="14"/>
      <c r="AF28" s="14"/>
      <c r="AG28" s="37"/>
    </row>
    <row r="29" spans="2:39">
      <c r="E29" s="12" t="s">
        <v>30</v>
      </c>
      <c r="F29" s="25">
        <v>2000</v>
      </c>
      <c r="H29" s="28" t="s">
        <v>120</v>
      </c>
      <c r="I29" s="1" t="s">
        <v>56</v>
      </c>
    </row>
    <row r="30" spans="2:39" ht="24">
      <c r="E30" s="12" t="s">
        <v>31</v>
      </c>
      <c r="F30" s="25">
        <v>500</v>
      </c>
      <c r="H30">
        <v>5000</v>
      </c>
      <c r="I30" s="8">
        <f>SUM(I5:I26)</f>
        <v>736</v>
      </c>
    </row>
    <row r="31" spans="2:39">
      <c r="E31" s="12" t="s">
        <v>32</v>
      </c>
      <c r="F31" s="25">
        <v>3000</v>
      </c>
    </row>
    <row r="32" spans="2:39" ht="17" thickBot="1">
      <c r="E32" s="12" t="s">
        <v>33</v>
      </c>
      <c r="F32" s="26">
        <v>6000</v>
      </c>
      <c r="I32" s="1" t="s">
        <v>50</v>
      </c>
    </row>
    <row r="33" spans="2:9" ht="32" thickBot="1">
      <c r="E33" s="19" t="s">
        <v>51</v>
      </c>
      <c r="F33" s="27">
        <v>4000</v>
      </c>
      <c r="H33" s="16" t="s">
        <v>73</v>
      </c>
      <c r="I33" s="10">
        <f>SUM(I30)*20+H30</f>
        <v>19720</v>
      </c>
    </row>
    <row r="34" spans="2:9">
      <c r="E34" s="19" t="s">
        <v>52</v>
      </c>
      <c r="F34" s="27">
        <v>5500</v>
      </c>
    </row>
    <row r="35" spans="2:9">
      <c r="E35" s="12" t="s">
        <v>53</v>
      </c>
      <c r="F35" s="25">
        <v>2000</v>
      </c>
    </row>
    <row r="36" spans="2:9">
      <c r="E36" s="12" t="s">
        <v>54</v>
      </c>
      <c r="F36" s="25">
        <v>2000</v>
      </c>
    </row>
    <row r="37" spans="2:9" ht="17" thickBot="1"/>
    <row r="38" spans="2:9" ht="32" thickBot="1">
      <c r="B38" s="16" t="s">
        <v>73</v>
      </c>
      <c r="C38" s="10">
        <f>SUM(C5:C25)</f>
        <v>15000</v>
      </c>
      <c r="E38" s="16" t="s">
        <v>73</v>
      </c>
      <c r="F38" s="10">
        <f>SUM(F5:F36)</f>
        <v>136000</v>
      </c>
    </row>
  </sheetData>
  <mergeCells count="59">
    <mergeCell ref="AG21:AG22"/>
    <mergeCell ref="AG23:AG24"/>
    <mergeCell ref="AG25:AG26"/>
    <mergeCell ref="AG27:AG28"/>
    <mergeCell ref="AL14:AM14"/>
    <mergeCell ref="AL15:AM15"/>
    <mergeCell ref="AL16:AM16"/>
    <mergeCell ref="AL17:AM17"/>
    <mergeCell ref="AL18:AM18"/>
    <mergeCell ref="AL9:AM9"/>
    <mergeCell ref="AL10:AM10"/>
    <mergeCell ref="AL11:AM11"/>
    <mergeCell ref="AL12:AM12"/>
    <mergeCell ref="AL13:AM13"/>
    <mergeCell ref="AL3:AM4"/>
    <mergeCell ref="AL5:AM5"/>
    <mergeCell ref="AL6:AM6"/>
    <mergeCell ref="AL7:AM7"/>
    <mergeCell ref="AL8:AM8"/>
    <mergeCell ref="AG11:AG12"/>
    <mergeCell ref="AG13:AG14"/>
    <mergeCell ref="AG15:AG16"/>
    <mergeCell ref="AG17:AG18"/>
    <mergeCell ref="AG19:AG20"/>
    <mergeCell ref="B3:C4"/>
    <mergeCell ref="E3:F4"/>
    <mergeCell ref="T3:U4"/>
    <mergeCell ref="V3:V4"/>
    <mergeCell ref="K3:L4"/>
    <mergeCell ref="H3:I4"/>
    <mergeCell ref="N3:O4"/>
    <mergeCell ref="Q3:R4"/>
    <mergeCell ref="AI9:AJ9"/>
    <mergeCell ref="Y3:Z4"/>
    <mergeCell ref="AB3:AC4"/>
    <mergeCell ref="AF3:AF4"/>
    <mergeCell ref="AE3:AE4"/>
    <mergeCell ref="AG9:AG10"/>
    <mergeCell ref="AI10:AJ10"/>
    <mergeCell ref="AE2:AF2"/>
    <mergeCell ref="AG5:AG6"/>
    <mergeCell ref="AG7:AG8"/>
    <mergeCell ref="AI3:AJ4"/>
    <mergeCell ref="AI5:AJ5"/>
    <mergeCell ref="AI6:AJ6"/>
    <mergeCell ref="AI7:AJ7"/>
    <mergeCell ref="AI8:AJ8"/>
    <mergeCell ref="AI11:AJ11"/>
    <mergeCell ref="AI12:AJ12"/>
    <mergeCell ref="AI13:AJ13"/>
    <mergeCell ref="AI14:AJ14"/>
    <mergeCell ref="AI15:AJ15"/>
    <mergeCell ref="AI20:AJ20"/>
    <mergeCell ref="AI21:AJ21"/>
    <mergeCell ref="AI22:AJ22"/>
    <mergeCell ref="AI16:AJ16"/>
    <mergeCell ref="AI17:AJ17"/>
    <mergeCell ref="AI18:AJ18"/>
    <mergeCell ref="AI19:AJ19"/>
  </mergeCells>
  <phoneticPr fontId="9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2021-12-10T02:43:50Z</dcterms:created>
  <dcterms:modified xsi:type="dcterms:W3CDTF">2022-04-28T03:58:25Z</dcterms:modified>
</cp:coreProperties>
</file>