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 Mayo\Desktop\Tesis\Resultados\Material\Análisis Microglial\Archivos publicaciones\"/>
    </mc:Choice>
  </mc:AlternateContent>
  <xr:revisionPtr revIDLastSave="0" documentId="13_ncr:1_{021527BF-97CD-4545-8225-2A97993B5394}" xr6:coauthVersionLast="47" xr6:coauthVersionMax="47" xr10:uidLastSave="{00000000-0000-0000-0000-000000000000}"/>
  <bookViews>
    <workbookView xWindow="-108" yWindow="-108" windowWidth="23256" windowHeight="12456" xr2:uid="{1469EC9E-EDA1-496F-96EC-EF225846FED1}"/>
  </bookViews>
  <sheets>
    <sheet name="Microglia AC" sheetId="4" r:id="rId1"/>
    <sheet name="Microglia CC" sheetId="5" r:id="rId2"/>
    <sheet name="Estudios que comparar" sheetId="1" r:id="rId3"/>
    <sheet name="Genes Microglia AC" sheetId="2" r:id="rId4"/>
    <sheet name="Genes Microglía 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3" i="3" l="1"/>
  <c r="AL53" i="3"/>
  <c r="AL5" i="3"/>
  <c r="AL6" i="3"/>
  <c r="AL8" i="3"/>
  <c r="AL10" i="3"/>
  <c r="AL13" i="3"/>
  <c r="AL15" i="3"/>
  <c r="AL16" i="3"/>
  <c r="AL19" i="3"/>
  <c r="AL20" i="3"/>
  <c r="AL23" i="3"/>
  <c r="AL24" i="3"/>
  <c r="AL27" i="3"/>
  <c r="AL28" i="3"/>
  <c r="AL38" i="3"/>
  <c r="AL40" i="3"/>
  <c r="AL41" i="3"/>
  <c r="AL43" i="3"/>
  <c r="AL50" i="3"/>
  <c r="AL51" i="3"/>
  <c r="AL54" i="3"/>
  <c r="AL56" i="3"/>
  <c r="AL57" i="3"/>
  <c r="AL60" i="3"/>
  <c r="AL68" i="3"/>
  <c r="AL69" i="3"/>
  <c r="AL70" i="3"/>
  <c r="AL73" i="3"/>
  <c r="AL74" i="3"/>
  <c r="AL75" i="3"/>
  <c r="AL83" i="3"/>
  <c r="AL85" i="3"/>
  <c r="AL89" i="3"/>
  <c r="AL91" i="3"/>
  <c r="AL92" i="3"/>
  <c r="AL94" i="3"/>
  <c r="AL98" i="3"/>
  <c r="AL99" i="3"/>
  <c r="AL101" i="3"/>
  <c r="AL102" i="3"/>
  <c r="AL104" i="3"/>
  <c r="AL105" i="3"/>
  <c r="AL106" i="3"/>
  <c r="AL107" i="3"/>
  <c r="AL108" i="3"/>
  <c r="AL4" i="3"/>
  <c r="AK5" i="3"/>
  <c r="AK6" i="3"/>
  <c r="AK7" i="3"/>
  <c r="AK8" i="3"/>
  <c r="AK9" i="3"/>
  <c r="AK10" i="3"/>
  <c r="AK11" i="3"/>
  <c r="AK13" i="3"/>
  <c r="AK16" i="3"/>
  <c r="AK17" i="3"/>
  <c r="AK19" i="3"/>
  <c r="AK20" i="3"/>
  <c r="AK22" i="3"/>
  <c r="AK24" i="3"/>
  <c r="AK25" i="3"/>
  <c r="AK26" i="3"/>
  <c r="AK27" i="3"/>
  <c r="AK28" i="3"/>
  <c r="AK30" i="3"/>
  <c r="AK33" i="3"/>
  <c r="AK34" i="3"/>
  <c r="AK35" i="3"/>
  <c r="AK36" i="3"/>
  <c r="AK38" i="3"/>
  <c r="AK41" i="3"/>
  <c r="AK43" i="3"/>
  <c r="AK45" i="3"/>
  <c r="AK48" i="3"/>
  <c r="AK50" i="3"/>
  <c r="AK51" i="3"/>
  <c r="AK56" i="3"/>
  <c r="AK60" i="3"/>
  <c r="AK62" i="3"/>
  <c r="AK64" i="3"/>
  <c r="AK68" i="3"/>
  <c r="AK77" i="3"/>
  <c r="AK84" i="3"/>
  <c r="AK85" i="3"/>
  <c r="AK86" i="3"/>
  <c r="AK93" i="3"/>
  <c r="AK94" i="3"/>
  <c r="AK95" i="3"/>
  <c r="AK96" i="3"/>
  <c r="AK97" i="3"/>
  <c r="AK99" i="3"/>
  <c r="AK102" i="3"/>
  <c r="AK104" i="3"/>
  <c r="AK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9" i="3"/>
  <c r="AJ20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5" i="3"/>
  <c r="AJ46" i="3"/>
  <c r="AJ47" i="3"/>
  <c r="AJ48" i="3"/>
  <c r="AJ49" i="3"/>
  <c r="AJ50" i="3"/>
  <c r="AJ51" i="3"/>
  <c r="AJ52" i="3"/>
  <c r="AJ53" i="3"/>
  <c r="AJ54" i="3"/>
  <c r="AJ56" i="3"/>
  <c r="AJ57" i="3"/>
  <c r="AJ58" i="3"/>
  <c r="AJ59" i="3"/>
  <c r="AJ60" i="3"/>
  <c r="AJ61" i="3"/>
  <c r="AJ62" i="3"/>
  <c r="AJ63" i="3"/>
  <c r="AJ64" i="3"/>
  <c r="AJ65" i="3"/>
  <c r="AJ67" i="3"/>
  <c r="AJ68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3" i="3"/>
  <c r="AJ84" i="3"/>
  <c r="AJ85" i="3"/>
  <c r="AJ86" i="3"/>
  <c r="AJ87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4" i="3"/>
  <c r="AI6" i="3"/>
  <c r="AI7" i="3"/>
  <c r="AI8" i="3"/>
  <c r="AI9" i="3"/>
  <c r="AI11" i="3"/>
  <c r="AI12" i="3"/>
  <c r="AI13" i="3"/>
  <c r="AI14" i="3"/>
  <c r="AI15" i="3"/>
  <c r="AI16" i="3"/>
  <c r="AI17" i="3"/>
  <c r="AI19" i="3"/>
  <c r="AI20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5" i="3"/>
  <c r="AI46" i="3"/>
  <c r="AI47" i="3"/>
  <c r="AI48" i="3"/>
  <c r="AI49" i="3"/>
  <c r="AI50" i="3"/>
  <c r="AI51" i="3"/>
  <c r="AI52" i="3"/>
  <c r="AI53" i="3"/>
  <c r="AI54" i="3"/>
  <c r="AI56" i="3"/>
  <c r="AI57" i="3"/>
  <c r="AI58" i="3"/>
  <c r="AI59" i="3"/>
  <c r="AI60" i="3"/>
  <c r="AI61" i="3"/>
  <c r="AI62" i="3"/>
  <c r="AI63" i="3"/>
  <c r="AI64" i="3"/>
  <c r="AI65" i="3"/>
  <c r="AI67" i="3"/>
  <c r="AI68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3" i="3"/>
  <c r="AI84" i="3"/>
  <c r="AI85" i="3"/>
  <c r="AI86" i="3"/>
  <c r="AI87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5" i="3"/>
  <c r="AH90" i="3"/>
  <c r="AH80" i="3"/>
  <c r="AH60" i="3"/>
  <c r="AH50" i="3"/>
  <c r="AH30" i="3"/>
  <c r="AH6" i="3"/>
  <c r="AH8" i="3"/>
  <c r="AH9" i="3"/>
  <c r="AH14" i="3"/>
  <c r="AH28" i="3"/>
  <c r="AH45" i="3"/>
  <c r="AH54" i="3"/>
  <c r="AH56" i="3"/>
  <c r="AH58" i="3"/>
  <c r="AH74" i="3"/>
  <c r="AH79" i="3"/>
  <c r="AH89" i="3"/>
  <c r="AH92" i="3"/>
  <c r="AH104" i="3"/>
  <c r="AH105" i="3"/>
  <c r="AH106" i="3"/>
  <c r="AH107" i="3"/>
  <c r="AH108" i="3"/>
  <c r="AH5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5" i="3"/>
  <c r="AG47" i="3"/>
  <c r="AG48" i="3"/>
  <c r="AG49" i="3"/>
  <c r="AG50" i="3"/>
  <c r="AG51" i="3"/>
  <c r="AG52" i="3"/>
  <c r="AG53" i="3"/>
  <c r="AG54" i="3"/>
  <c r="AG56" i="3"/>
  <c r="AG57" i="3"/>
  <c r="AG58" i="3"/>
  <c r="AG59" i="3"/>
  <c r="AG60" i="3"/>
  <c r="AG61" i="3"/>
  <c r="AG62" i="3"/>
  <c r="AG63" i="3"/>
  <c r="AG64" i="3"/>
  <c r="AG65" i="3"/>
  <c r="AG67" i="3"/>
  <c r="AG68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4" i="3"/>
  <c r="AE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5" i="3"/>
  <c r="AE47" i="3"/>
  <c r="AE48" i="3"/>
  <c r="AE49" i="3"/>
  <c r="AE50" i="3"/>
  <c r="AE51" i="3"/>
  <c r="AE52" i="3"/>
  <c r="AE53" i="3"/>
  <c r="AE54" i="3"/>
  <c r="AE56" i="3"/>
  <c r="AE57" i="3"/>
  <c r="AE58" i="3"/>
  <c r="AE59" i="3"/>
  <c r="AE60" i="3"/>
  <c r="AE61" i="3"/>
  <c r="AE62" i="3"/>
  <c r="AE63" i="3"/>
  <c r="AE64" i="3"/>
  <c r="AE65" i="3"/>
  <c r="AE67" i="3"/>
  <c r="AE68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3" i="3"/>
  <c r="AE84" i="3"/>
  <c r="AE85" i="3"/>
  <c r="AE86" i="3"/>
  <c r="AE87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4" i="3"/>
  <c r="AF15" i="3"/>
  <c r="AF16" i="3"/>
  <c r="AF17" i="3"/>
  <c r="AF19" i="3"/>
  <c r="AF20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40" i="3"/>
  <c r="AF41" i="3"/>
  <c r="AF42" i="3"/>
  <c r="AF43" i="3"/>
  <c r="AF45" i="3"/>
  <c r="AF47" i="3"/>
  <c r="AF48" i="3"/>
  <c r="AF49" i="3"/>
  <c r="AF50" i="3"/>
  <c r="AF51" i="3"/>
  <c r="AF52" i="3"/>
  <c r="AF53" i="3"/>
  <c r="AF54" i="3"/>
  <c r="AF56" i="3"/>
  <c r="AF57" i="3"/>
  <c r="AF58" i="3"/>
  <c r="AF59" i="3"/>
  <c r="AF60" i="3"/>
  <c r="AF61" i="3"/>
  <c r="AF62" i="3"/>
  <c r="AF63" i="3"/>
  <c r="AF64" i="3"/>
  <c r="AF65" i="3"/>
  <c r="AF67" i="3"/>
  <c r="AF68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3" i="3"/>
  <c r="AF84" i="3"/>
  <c r="AF85" i="3"/>
  <c r="AF86" i="3"/>
  <c r="AF87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5" i="3"/>
  <c r="AF6" i="3"/>
  <c r="AF7" i="3"/>
  <c r="AF8" i="3"/>
  <c r="AF9" i="3"/>
  <c r="AF10" i="3"/>
  <c r="AF11" i="3"/>
  <c r="AF12" i="3"/>
  <c r="AF13" i="3"/>
  <c r="AF14" i="3"/>
  <c r="AF4" i="3"/>
  <c r="AD5" i="3"/>
  <c r="AD6" i="3"/>
  <c r="AD7" i="3"/>
  <c r="AD9" i="3"/>
  <c r="AD10" i="3"/>
  <c r="AD11" i="3"/>
  <c r="AD12" i="3"/>
  <c r="AD13" i="3"/>
  <c r="AD14" i="3"/>
  <c r="AD16" i="3"/>
  <c r="AD17" i="3"/>
  <c r="AD19" i="3"/>
  <c r="AD20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5" i="3"/>
  <c r="AD36" i="3"/>
  <c r="AD37" i="3"/>
  <c r="AD39" i="3"/>
  <c r="AD40" i="3"/>
  <c r="AD41" i="3"/>
  <c r="AD42" i="3"/>
  <c r="AD43" i="3"/>
  <c r="AD47" i="3"/>
  <c r="AD48" i="3"/>
  <c r="AD49" i="3"/>
  <c r="AD50" i="3"/>
  <c r="AD51" i="3"/>
  <c r="AD52" i="3"/>
  <c r="AD53" i="3"/>
  <c r="AD54" i="3"/>
  <c r="AD56" i="3"/>
  <c r="AD57" i="3"/>
  <c r="AD58" i="3"/>
  <c r="AD59" i="3"/>
  <c r="AD60" i="3"/>
  <c r="AD61" i="3"/>
  <c r="AD62" i="3"/>
  <c r="AD63" i="3"/>
  <c r="AD64" i="3"/>
  <c r="AD65" i="3"/>
  <c r="AD66" i="3"/>
  <c r="AD68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9" i="3"/>
  <c r="AD90" i="3"/>
  <c r="AD91" i="3"/>
  <c r="AD92" i="3"/>
  <c r="AD93" i="3"/>
  <c r="AD94" i="3"/>
  <c r="AD95" i="3"/>
  <c r="AD96" i="3"/>
  <c r="AD98" i="3"/>
  <c r="AD99" i="3"/>
  <c r="AD100" i="3"/>
  <c r="AD101" i="3"/>
  <c r="AD102" i="3"/>
  <c r="AD103" i="3"/>
  <c r="AD104" i="3"/>
  <c r="AD105" i="3"/>
  <c r="AD106" i="3"/>
  <c r="AD107" i="3"/>
  <c r="AD108" i="3"/>
  <c r="AD4" i="3"/>
  <c r="AC98" i="3"/>
  <c r="AC99" i="3"/>
  <c r="AC100" i="3"/>
  <c r="AC101" i="3"/>
  <c r="AC102" i="3"/>
  <c r="AC103" i="3"/>
  <c r="AC104" i="3"/>
  <c r="AC105" i="3"/>
  <c r="AC106" i="3"/>
  <c r="AC107" i="3"/>
  <c r="AC108" i="3"/>
  <c r="AC84" i="3"/>
  <c r="AC85" i="3"/>
  <c r="AC86" i="3"/>
  <c r="AC87" i="3"/>
  <c r="AC89" i="3"/>
  <c r="AC90" i="3"/>
  <c r="AC91" i="3"/>
  <c r="AC92" i="3"/>
  <c r="AC93" i="3"/>
  <c r="AC94" i="3"/>
  <c r="AC95" i="3"/>
  <c r="AC96" i="3"/>
  <c r="AC68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60" i="3"/>
  <c r="AC61" i="3"/>
  <c r="AC62" i="3"/>
  <c r="AC63" i="3"/>
  <c r="AC64" i="3"/>
  <c r="AC65" i="3"/>
  <c r="AC66" i="3"/>
  <c r="AC47" i="3"/>
  <c r="AC48" i="3"/>
  <c r="AC49" i="3"/>
  <c r="AC50" i="3"/>
  <c r="AC51" i="3"/>
  <c r="AC52" i="3"/>
  <c r="AC53" i="3"/>
  <c r="AC54" i="3"/>
  <c r="AC56" i="3"/>
  <c r="AC57" i="3"/>
  <c r="AC58" i="3"/>
  <c r="AC59" i="3"/>
  <c r="AC35" i="3"/>
  <c r="AC36" i="3"/>
  <c r="AC37" i="3"/>
  <c r="AC39" i="3"/>
  <c r="AC40" i="3"/>
  <c r="AC41" i="3"/>
  <c r="AC42" i="3"/>
  <c r="AC43" i="3"/>
  <c r="AC28" i="3"/>
  <c r="AC29" i="3"/>
  <c r="AC30" i="3"/>
  <c r="AC31" i="3"/>
  <c r="AC32" i="3"/>
  <c r="AC33" i="3"/>
  <c r="AC22" i="3"/>
  <c r="AC23" i="3"/>
  <c r="AC24" i="3"/>
  <c r="AC25" i="3"/>
  <c r="AC26" i="3"/>
  <c r="AC27" i="3"/>
  <c r="AC12" i="3"/>
  <c r="AC13" i="3"/>
  <c r="AC14" i="3"/>
  <c r="AC16" i="3"/>
  <c r="AC17" i="3"/>
  <c r="AC19" i="3"/>
  <c r="AC9" i="3"/>
  <c r="AC10" i="3"/>
  <c r="AC11" i="3"/>
  <c r="AC5" i="3"/>
  <c r="AC6" i="3"/>
  <c r="AC7" i="3"/>
  <c r="AC4" i="3"/>
  <c r="AB100" i="3"/>
  <c r="AB101" i="3"/>
  <c r="AB102" i="3"/>
  <c r="AB103" i="3"/>
  <c r="AB104" i="3"/>
  <c r="AB105" i="3"/>
  <c r="AB106" i="3"/>
  <c r="AB107" i="3"/>
  <c r="AB108" i="3"/>
  <c r="AB96" i="3"/>
  <c r="AB97" i="3"/>
  <c r="AB98" i="3"/>
  <c r="AB99" i="3"/>
  <c r="AB90" i="3"/>
  <c r="AB91" i="3"/>
  <c r="AB92" i="3"/>
  <c r="AB93" i="3"/>
  <c r="AB94" i="3"/>
  <c r="AB95" i="3"/>
  <c r="AB85" i="3"/>
  <c r="AB86" i="3"/>
  <c r="AB87" i="3"/>
  <c r="AB88" i="3"/>
  <c r="AB89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65" i="3"/>
  <c r="AB66" i="3"/>
  <c r="AB67" i="3"/>
  <c r="AB68" i="3"/>
  <c r="AB69" i="3"/>
  <c r="AB70" i="3"/>
  <c r="AB71" i="3"/>
  <c r="AB72" i="3"/>
  <c r="AB54" i="3"/>
  <c r="AB55" i="3"/>
  <c r="AB56" i="3"/>
  <c r="AB57" i="3"/>
  <c r="AB58" i="3"/>
  <c r="AB59" i="3"/>
  <c r="AB60" i="3"/>
  <c r="AB61" i="3"/>
  <c r="AB62" i="3"/>
  <c r="AB63" i="3"/>
  <c r="AB64" i="3"/>
  <c r="AB50" i="3"/>
  <c r="AB51" i="3"/>
  <c r="AB52" i="3"/>
  <c r="AB53" i="3"/>
  <c r="AB41" i="3"/>
  <c r="AB42" i="3"/>
  <c r="AB43" i="3"/>
  <c r="AB44" i="3"/>
  <c r="AB45" i="3"/>
  <c r="AB46" i="3"/>
  <c r="AB47" i="3"/>
  <c r="AB48" i="3"/>
  <c r="AB49" i="3"/>
  <c r="AB32" i="3"/>
  <c r="AB33" i="3"/>
  <c r="AB34" i="3"/>
  <c r="AB35" i="3"/>
  <c r="AB36" i="3"/>
  <c r="AB37" i="3"/>
  <c r="AB38" i="3"/>
  <c r="AB39" i="3"/>
  <c r="AB40" i="3"/>
  <c r="AB25" i="3"/>
  <c r="AB26" i="3"/>
  <c r="AB27" i="3"/>
  <c r="AB28" i="3"/>
  <c r="AB29" i="3"/>
  <c r="AB30" i="3"/>
  <c r="AB31" i="3"/>
  <c r="AB14" i="3"/>
  <c r="AB15" i="3"/>
  <c r="AB16" i="3"/>
  <c r="AB17" i="3"/>
  <c r="AB18" i="3"/>
  <c r="AB19" i="3"/>
  <c r="AB20" i="3"/>
  <c r="AB21" i="3"/>
  <c r="AB22" i="3"/>
  <c r="AB23" i="3"/>
  <c r="AB24" i="3"/>
  <c r="AB5" i="3"/>
  <c r="AB6" i="3"/>
  <c r="AB7" i="3"/>
  <c r="AB8" i="3"/>
  <c r="AB9" i="3"/>
  <c r="AB10" i="3"/>
  <c r="AB11" i="3"/>
  <c r="AB12" i="3"/>
  <c r="AB13" i="3"/>
  <c r="AB4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5" i="3"/>
  <c r="AA6" i="3"/>
  <c r="AA7" i="3"/>
  <c r="AA8" i="3"/>
  <c r="AA9" i="3"/>
  <c r="AA10" i="3"/>
  <c r="AA11" i="3"/>
  <c r="AA12" i="3"/>
  <c r="AA13" i="3"/>
  <c r="AA4" i="3"/>
  <c r="AH8" i="2"/>
  <c r="AH9" i="2"/>
  <c r="AH10" i="2"/>
  <c r="AH11" i="2"/>
  <c r="AH12" i="2"/>
  <c r="AH13" i="2"/>
  <c r="AH17" i="2"/>
  <c r="AH18" i="2"/>
  <c r="AH21" i="2"/>
  <c r="AH23" i="2"/>
  <c r="AH26" i="2"/>
  <c r="AH30" i="2"/>
  <c r="AH32" i="2"/>
  <c r="AH34" i="2"/>
  <c r="AH35" i="2"/>
  <c r="AH36" i="2"/>
  <c r="AH37" i="2"/>
  <c r="AH38" i="2"/>
  <c r="AH42" i="2"/>
  <c r="AH48" i="2"/>
  <c r="AH50" i="2"/>
  <c r="AH51" i="2"/>
  <c r="AH52" i="2"/>
  <c r="AH56" i="2"/>
  <c r="AH57" i="2"/>
  <c r="AH58" i="2"/>
  <c r="AH7" i="2"/>
  <c r="AG8" i="2"/>
  <c r="AG9" i="2"/>
  <c r="AG10" i="2"/>
  <c r="AG17" i="2"/>
  <c r="AG19" i="2"/>
  <c r="AG20" i="2"/>
  <c r="AG21" i="2"/>
  <c r="AG23" i="2"/>
  <c r="AG26" i="2"/>
  <c r="AG30" i="2"/>
  <c r="AG31" i="2"/>
  <c r="AG34" i="2"/>
  <c r="AG35" i="2"/>
  <c r="AG36" i="2"/>
  <c r="AG37" i="2"/>
  <c r="AG41" i="2"/>
  <c r="AG47" i="2"/>
  <c r="AG50" i="2"/>
  <c r="AG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3" i="2"/>
  <c r="AF34" i="2"/>
  <c r="AF35" i="2"/>
  <c r="AF36" i="2"/>
  <c r="AF37" i="2"/>
  <c r="AF38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6" i="2"/>
  <c r="AF57" i="2"/>
  <c r="AF58" i="2"/>
  <c r="AF7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3" i="2"/>
  <c r="AE34" i="2"/>
  <c r="AE35" i="2"/>
  <c r="AE36" i="2"/>
  <c r="AE37" i="2"/>
  <c r="AE38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6" i="2"/>
  <c r="AE57" i="2"/>
  <c r="AE58" i="2"/>
  <c r="AE7" i="2"/>
  <c r="AD9" i="2"/>
  <c r="AD11" i="2"/>
  <c r="AD12" i="2"/>
  <c r="AD13" i="2"/>
  <c r="AD24" i="2"/>
  <c r="AD31" i="2"/>
  <c r="AD35" i="2"/>
  <c r="AD37" i="2"/>
  <c r="AD41" i="2"/>
  <c r="AD45" i="2"/>
  <c r="AD48" i="2"/>
  <c r="AD50" i="2"/>
  <c r="AD51" i="2"/>
  <c r="AD52" i="2"/>
  <c r="AD56" i="2"/>
  <c r="AD57" i="2"/>
  <c r="AD58" i="2"/>
  <c r="AD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3" i="2"/>
  <c r="AC34" i="2"/>
  <c r="AC35" i="2"/>
  <c r="AC36" i="2"/>
  <c r="AC37" i="2"/>
  <c r="AC38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6" i="2"/>
  <c r="AC57" i="2"/>
  <c r="AC58" i="2"/>
  <c r="AC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3" i="2"/>
  <c r="AB34" i="2"/>
  <c r="AB35" i="2"/>
  <c r="AB36" i="2"/>
  <c r="AB37" i="2"/>
  <c r="AB38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6" i="2"/>
  <c r="AB57" i="2"/>
  <c r="AB58" i="2"/>
  <c r="AB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3" i="2"/>
  <c r="AA34" i="2"/>
  <c r="AA35" i="2"/>
  <c r="AA36" i="2"/>
  <c r="AA37" i="2"/>
  <c r="AA38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6" i="2"/>
  <c r="AA57" i="2"/>
  <c r="AA58" i="2"/>
  <c r="AA7" i="2"/>
  <c r="Z8" i="2"/>
  <c r="Z9" i="2"/>
  <c r="Z10" i="2"/>
  <c r="Z11" i="2"/>
  <c r="Z12" i="2"/>
  <c r="Z13" i="2"/>
  <c r="Z15" i="2"/>
  <c r="Z16" i="2"/>
  <c r="Z17" i="2"/>
  <c r="Z19" i="2"/>
  <c r="Z20" i="2"/>
  <c r="Z21" i="2"/>
  <c r="Z22" i="2"/>
  <c r="Z23" i="2"/>
  <c r="Z24" i="2"/>
  <c r="Z25" i="2"/>
  <c r="Z26" i="2"/>
  <c r="Z27" i="2"/>
  <c r="Z28" i="2"/>
  <c r="Z30" i="2"/>
  <c r="Z31" i="2"/>
  <c r="Z33" i="2"/>
  <c r="Z34" i="2"/>
  <c r="Z36" i="2"/>
  <c r="Z37" i="2"/>
  <c r="Z38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6" i="2"/>
  <c r="Z57" i="2"/>
  <c r="Z58" i="2"/>
  <c r="Z7" i="2"/>
  <c r="Y8" i="2"/>
  <c r="Y9" i="2"/>
  <c r="Y10" i="2"/>
  <c r="Y11" i="2"/>
  <c r="Y12" i="2"/>
  <c r="Y13" i="2"/>
  <c r="Y15" i="2"/>
  <c r="Y16" i="2"/>
  <c r="Y17" i="2"/>
  <c r="Y19" i="2"/>
  <c r="Y20" i="2"/>
  <c r="Y21" i="2"/>
  <c r="Y22" i="2"/>
  <c r="Y23" i="2"/>
  <c r="Y24" i="2"/>
  <c r="Y25" i="2"/>
  <c r="Y26" i="2"/>
  <c r="Y27" i="2"/>
  <c r="Y28" i="2"/>
  <c r="Y30" i="2"/>
  <c r="Y31" i="2"/>
  <c r="Y33" i="2"/>
  <c r="Y34" i="2"/>
  <c r="Y36" i="2"/>
  <c r="Y37" i="2"/>
  <c r="Y38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6" i="2"/>
  <c r="Y57" i="2"/>
  <c r="Y58" i="2"/>
  <c r="Y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7" i="2"/>
</calcChain>
</file>

<file path=xl/sharedStrings.xml><?xml version="1.0" encoding="utf-8"?>
<sst xmlns="http://schemas.openxmlformats.org/spreadsheetml/2006/main" count="1236" uniqueCount="213">
  <si>
    <t xml:space="preserve">Vamos a definir primero los archivos que provienen de cada articulo que se ha buscado: </t>
  </si>
  <si>
    <t>A Unique Microglia Type Associated with Restricting Development of Alzheimer’s Disease</t>
  </si>
  <si>
    <t>Tipos de datos</t>
  </si>
  <si>
    <t>Excel donde se define</t>
  </si>
  <si>
    <t>mmc1</t>
  </si>
  <si>
    <t xml:space="preserve">Se define en numeros de 0 a X, no hay negativos. La microglia 1 es la homeostática, mientras que la microglía 2 es DAM tipo 1 que es un subtipo intermedio que inhibe ciertos genes y sobrexpresa otros mientras que la DAM 2 es la completamente asociada con la placa. </t>
  </si>
  <si>
    <t>The TREM2-APOE Pathway Drives the Transcriptional Phenotype of Dysfunctional Microglia in Neurodegenerative Diseases</t>
  </si>
  <si>
    <t>mmc3</t>
  </si>
  <si>
    <t xml:space="preserve">En este caso definen una población homeostática (WT) vs a las poblaciones clec7a negativa y la clec7a positiva. Esta segunda es MgnD. Este archivo cuenta con otras caracterizaciones de otros tipos de microglías, entre otras de las aisladas en EAE, SOD o envejecimiento. Lo compararemos con la Clec7a, que aislan en la tabal 2. </t>
  </si>
  <si>
    <t xml:space="preserve">No salen los numeros tal cual pero ve relación con DAM 1 y DAM2, que si conocemos, luego se peude ver relacion con estos cmarcadores. </t>
  </si>
  <si>
    <t>White matter aging drives microglial diversity</t>
  </si>
  <si>
    <t>Developmental heterogeneity of microglia and brain myeloid cells revealed by deep single-cell RNA sequencing</t>
  </si>
  <si>
    <t>NIHMS1516311-supplement-4</t>
  </si>
  <si>
    <t>Está genial, te define 19 clusters, tres de ellos microgliales</t>
  </si>
  <si>
    <t>Single-Cell RNA Sequencing of Microglia throughout the Mouse Lifespan and in the Injured Brain Reveals Complex Cell-State Changes</t>
  </si>
  <si>
    <t xml:space="preserve">Hay un archivo donde vienen los clusters organizados por FC y tal </t>
  </si>
  <si>
    <t>1-s2.0-S1074761318304850-mmc2</t>
  </si>
  <si>
    <t>40478_2015_203_MOESM3_ESM</t>
  </si>
  <si>
    <t>Vienen otros clusters en general es un metanalisis.</t>
  </si>
  <si>
    <t>Induction of a common microglia gene expression signature by aging and neurodegenerative conditions: a co-expression meta-analysis</t>
  </si>
  <si>
    <t>A novel microglial subset plays a key role in myelinogenesis in developing brain</t>
  </si>
  <si>
    <t xml:space="preserve">Definen comparación  microglia con otra neonatal o con la homeostática de adulto </t>
  </si>
  <si>
    <t xml:space="preserve">archivo específico. </t>
  </si>
  <si>
    <t>Se va a proceder: seleccionando los genes microgliales más expresados en AC/CC (FC mayor a 1,25 o menor 1,25) y comparando estos con los de las poblaciones</t>
  </si>
  <si>
    <t>Spp1</t>
  </si>
  <si>
    <t>logFC</t>
  </si>
  <si>
    <t>P.Value</t>
  </si>
  <si>
    <t>adj.P.Val</t>
  </si>
  <si>
    <t>symbol</t>
  </si>
  <si>
    <t>Gpnmb</t>
  </si>
  <si>
    <t>Atp6v0d2</t>
  </si>
  <si>
    <t>Ccl9</t>
  </si>
  <si>
    <t>Gpr34</t>
  </si>
  <si>
    <t>Fus</t>
  </si>
  <si>
    <t>Olfml3</t>
  </si>
  <si>
    <t>Bcl2a1b</t>
  </si>
  <si>
    <t>Retsat</t>
  </si>
  <si>
    <t>Fcgr3</t>
  </si>
  <si>
    <t>Plek</t>
  </si>
  <si>
    <t>Mpeg1</t>
  </si>
  <si>
    <t>Ccl3</t>
  </si>
  <si>
    <t>Tlr7</t>
  </si>
  <si>
    <t>Dapp1</t>
  </si>
  <si>
    <t>Tlr13</t>
  </si>
  <si>
    <t>Hpse</t>
  </si>
  <si>
    <t>Tyrobp</t>
  </si>
  <si>
    <t>Egr1</t>
  </si>
  <si>
    <t>Cd68</t>
  </si>
  <si>
    <t>Rabep2</t>
  </si>
  <si>
    <t>Naip5</t>
  </si>
  <si>
    <t>Slc38a6</t>
  </si>
  <si>
    <t>Lag3</t>
  </si>
  <si>
    <t>Clec7a</t>
  </si>
  <si>
    <t>Lilrb4a</t>
  </si>
  <si>
    <t>Zfp52</t>
  </si>
  <si>
    <t>Igf1</t>
  </si>
  <si>
    <t>Lyz2</t>
  </si>
  <si>
    <t>C3ar1</t>
  </si>
  <si>
    <t>Ctsz</t>
  </si>
  <si>
    <t>Fcgr2b</t>
  </si>
  <si>
    <t>Mthfsl</t>
  </si>
  <si>
    <t>Tmem126b</t>
  </si>
  <si>
    <t>Fcrls</t>
  </si>
  <si>
    <t>Hps4</t>
  </si>
  <si>
    <t>Pfkp</t>
  </si>
  <si>
    <t>Anxa3</t>
  </si>
  <si>
    <t>Cox7b</t>
  </si>
  <si>
    <t>Clec5a</t>
  </si>
  <si>
    <t>Cd180</t>
  </si>
  <si>
    <t>Hexb</t>
  </si>
  <si>
    <t>Sall1</t>
  </si>
  <si>
    <t>Tmem119</t>
  </si>
  <si>
    <t>P2ry12</t>
  </si>
  <si>
    <t>Cx3cr1</t>
  </si>
  <si>
    <t>Adgrg1</t>
  </si>
  <si>
    <t>Adgre1</t>
  </si>
  <si>
    <t>P2ry13</t>
  </si>
  <si>
    <t>Microglía AQP4 AC neonatal</t>
  </si>
  <si>
    <t>Fcer1g</t>
  </si>
  <si>
    <t>Mrc1</t>
  </si>
  <si>
    <t>Hacd4</t>
  </si>
  <si>
    <t>Ms4a4a</t>
  </si>
  <si>
    <t>Trem2</t>
  </si>
  <si>
    <t>Anxa4</t>
  </si>
  <si>
    <t>Itgax</t>
  </si>
  <si>
    <t>Ctsd</t>
  </si>
  <si>
    <t>Apobec1</t>
  </si>
  <si>
    <t>Ly86</t>
  </si>
  <si>
    <t>Slc37a2</t>
  </si>
  <si>
    <t>Hpgds</t>
  </si>
  <si>
    <t>Man2b1</t>
  </si>
  <si>
    <t>Grn</t>
  </si>
  <si>
    <t>C1qc</t>
  </si>
  <si>
    <t>Plin2</t>
  </si>
  <si>
    <t>C4b</t>
  </si>
  <si>
    <t>Laptm5</t>
  </si>
  <si>
    <t>Folr2</t>
  </si>
  <si>
    <t>Ctsc</t>
  </si>
  <si>
    <t>Npl</t>
  </si>
  <si>
    <t>Selenop</t>
  </si>
  <si>
    <t>Spi1</t>
  </si>
  <si>
    <t>Cd84</t>
  </si>
  <si>
    <t>Hexa</t>
  </si>
  <si>
    <t>Pld4</t>
  </si>
  <si>
    <t>Ctss</t>
  </si>
  <si>
    <t>Havcr2</t>
  </si>
  <si>
    <t>Abca9</t>
  </si>
  <si>
    <t>Csf1</t>
  </si>
  <si>
    <t>Ucp2</t>
  </si>
  <si>
    <t>Csf3r</t>
  </si>
  <si>
    <t>Samsn1</t>
  </si>
  <si>
    <t>Tfec</t>
  </si>
  <si>
    <t>Ctsb</t>
  </si>
  <si>
    <t>Fyb</t>
  </si>
  <si>
    <t>Pik3cg</t>
  </si>
  <si>
    <t>Slc11a1</t>
  </si>
  <si>
    <t>Gusb</t>
  </si>
  <si>
    <t>Tbxas1</t>
  </si>
  <si>
    <t>Cd86</t>
  </si>
  <si>
    <t>Ggta1</t>
  </si>
  <si>
    <t>Renbp</t>
  </si>
  <si>
    <t>Ehd4</t>
  </si>
  <si>
    <t>Gpr137b</t>
  </si>
  <si>
    <t>Nckap1l</t>
  </si>
  <si>
    <t>Cd37</t>
  </si>
  <si>
    <t>Ccl6</t>
  </si>
  <si>
    <t>Ifitm3</t>
  </si>
  <si>
    <t>Cd33</t>
  </si>
  <si>
    <t>Cd53</t>
  </si>
  <si>
    <t>Ms4a6d</t>
  </si>
  <si>
    <t>Ncf1</t>
  </si>
  <si>
    <t>Rac2</t>
  </si>
  <si>
    <t>Tmem106a</t>
  </si>
  <si>
    <t>Cfh</t>
  </si>
  <si>
    <t>Igsf6</t>
  </si>
  <si>
    <t>Ly9</t>
  </si>
  <si>
    <t>Vamp8</t>
  </si>
  <si>
    <t>Cd83</t>
  </si>
  <si>
    <t>C1qb</t>
  </si>
  <si>
    <t>Vav1</t>
  </si>
  <si>
    <t>B2m</t>
  </si>
  <si>
    <t>Rnasel</t>
  </si>
  <si>
    <t>Adarb2</t>
  </si>
  <si>
    <t>Dab2</t>
  </si>
  <si>
    <t>Xlr</t>
  </si>
  <si>
    <t>Cd14</t>
  </si>
  <si>
    <t>C1qa</t>
  </si>
  <si>
    <t>Abca1</t>
  </si>
  <si>
    <t>Slpi</t>
  </si>
  <si>
    <t>Sord</t>
  </si>
  <si>
    <t>Ncf2</t>
  </si>
  <si>
    <t>Pygl</t>
  </si>
  <si>
    <t>Hk2</t>
  </si>
  <si>
    <t>Kcnk6</t>
  </si>
  <si>
    <t>Rbm47</t>
  </si>
  <si>
    <t>Lilr4b</t>
  </si>
  <si>
    <t>Vwa5a</t>
  </si>
  <si>
    <t>Ptpn6</t>
  </si>
  <si>
    <t>Lcp1</t>
  </si>
  <si>
    <t>Cyba</t>
  </si>
  <si>
    <t>Pros1</t>
  </si>
  <si>
    <t>Ctsa</t>
  </si>
  <si>
    <t>Slc14a1</t>
  </si>
  <si>
    <t>Naglu</t>
  </si>
  <si>
    <t>P2ry6</t>
  </si>
  <si>
    <t>Ifi207</t>
  </si>
  <si>
    <t>Aim2</t>
  </si>
  <si>
    <t>Sgpl1</t>
  </si>
  <si>
    <t>Tgm1</t>
  </si>
  <si>
    <t>Skap2</t>
  </si>
  <si>
    <t>P3h2</t>
  </si>
  <si>
    <t>Plxdc2</t>
  </si>
  <si>
    <t>Ptafr</t>
  </si>
  <si>
    <t>Ms4a6c</t>
  </si>
  <si>
    <t>Abcg3</t>
  </si>
  <si>
    <t>Cyth4</t>
  </si>
  <si>
    <t>Pon3</t>
  </si>
  <si>
    <t>Gpr157</t>
  </si>
  <si>
    <t>Mertk</t>
  </si>
  <si>
    <t>Rassf4</t>
  </si>
  <si>
    <t>Btg1</t>
  </si>
  <si>
    <t>Cd9</t>
  </si>
  <si>
    <t>Peli2</t>
  </si>
  <si>
    <t>Aif1</t>
  </si>
  <si>
    <t>Slc2a9</t>
  </si>
  <si>
    <t>Hpgd</t>
  </si>
  <si>
    <t xml:space="preserve">Genes (Variables) </t>
  </si>
  <si>
    <t>Poblaciones</t>
  </si>
  <si>
    <t>Microglía AQP4 CC neonatal</t>
  </si>
  <si>
    <t>Falta por mirar genes microgliales homeostáticos</t>
  </si>
  <si>
    <t xml:space="preserve">Nuestro </t>
  </si>
  <si>
    <t>IR Holtman · 2015</t>
  </si>
  <si>
    <t xml:space="preserve">Aged </t>
  </si>
  <si>
    <t xml:space="preserve">APP </t>
  </si>
  <si>
    <t>Lgals1</t>
  </si>
  <si>
    <t>Lgals3</t>
  </si>
  <si>
    <t>-</t>
  </si>
  <si>
    <t>DAM 1</t>
  </si>
  <si>
    <t>DAM 2</t>
  </si>
  <si>
    <t>MgnD</t>
  </si>
  <si>
    <t>WAM</t>
  </si>
  <si>
    <t>LDAM</t>
  </si>
  <si>
    <t>CD11c</t>
  </si>
  <si>
    <t>PAM</t>
  </si>
  <si>
    <t>ATM</t>
  </si>
  <si>
    <t>Nuestro CC</t>
  </si>
  <si>
    <t xml:space="preserve">Nuestro AC </t>
  </si>
  <si>
    <t>Sin normalizar</t>
  </si>
  <si>
    <t>Normalizado FC max</t>
  </si>
  <si>
    <t>X</t>
  </si>
  <si>
    <t>x</t>
  </si>
  <si>
    <t>Normalizado FC max algunos genes</t>
  </si>
  <si>
    <t>Sin normalizar, algunos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</si>
</sst>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0BBD-7C27-4E41-9D23-ED1A718E5738}">
  <dimension ref="A1:BB46"/>
  <sheetViews>
    <sheetView tabSelected="1" zoomScale="23" zoomScaleNormal="23" workbookViewId="0">
      <selection activeCell="V63" sqref="V63"/>
    </sheetView>
  </sheetViews>
  <sheetFormatPr baseColWidth="10" defaultRowHeight="14.4" x14ac:dyDescent="0.3"/>
  <cols>
    <col min="1" max="1" width="15.44140625" bestFit="1" customWidth="1"/>
    <col min="2" max="2" width="29.6640625" bestFit="1" customWidth="1"/>
    <col min="15" max="15" width="17" bestFit="1" customWidth="1"/>
    <col min="16" max="16" width="29.6640625" bestFit="1" customWidth="1"/>
    <col min="29" max="29" width="37.44140625" bestFit="1" customWidth="1"/>
    <col min="30" max="30" width="29.6640625" bestFit="1" customWidth="1"/>
    <col min="43" max="43" width="37.44140625" bestFit="1" customWidth="1"/>
    <col min="44" max="44" width="29.6640625" bestFit="1" customWidth="1"/>
  </cols>
  <sheetData>
    <row r="1" spans="1:54" x14ac:dyDescent="0.3">
      <c r="A1" t="s">
        <v>207</v>
      </c>
      <c r="B1" s="2" t="s">
        <v>187</v>
      </c>
      <c r="O1" t="s">
        <v>208</v>
      </c>
      <c r="P1" s="2" t="s">
        <v>187</v>
      </c>
      <c r="AC1" t="s">
        <v>212</v>
      </c>
      <c r="AD1" s="2" t="s">
        <v>187</v>
      </c>
      <c r="AQ1" t="s">
        <v>211</v>
      </c>
      <c r="AR1" s="2" t="s">
        <v>187</v>
      </c>
    </row>
    <row r="2" spans="1:54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x14ac:dyDescent="0.3">
      <c r="A3" s="6" t="s">
        <v>186</v>
      </c>
      <c r="B3" s="8" t="s">
        <v>77</v>
      </c>
      <c r="C3" s="8" t="s">
        <v>192</v>
      </c>
      <c r="D3" s="8" t="s">
        <v>193</v>
      </c>
      <c r="E3" s="8" t="s">
        <v>197</v>
      </c>
      <c r="F3" s="8" t="s">
        <v>198</v>
      </c>
      <c r="G3" s="8" t="s">
        <v>199</v>
      </c>
      <c r="H3" s="8" t="s">
        <v>200</v>
      </c>
      <c r="I3" s="8" t="s">
        <v>201</v>
      </c>
      <c r="J3" s="8" t="s">
        <v>202</v>
      </c>
      <c r="K3" s="8" t="s">
        <v>203</v>
      </c>
      <c r="L3" s="8" t="s">
        <v>204</v>
      </c>
      <c r="M3" s="8"/>
      <c r="O3" s="6" t="s">
        <v>186</v>
      </c>
      <c r="P3" s="8" t="s">
        <v>77</v>
      </c>
      <c r="Q3" s="8" t="s">
        <v>192</v>
      </c>
      <c r="R3" s="8" t="s">
        <v>193</v>
      </c>
      <c r="S3" s="8" t="s">
        <v>197</v>
      </c>
      <c r="T3" s="8" t="s">
        <v>198</v>
      </c>
      <c r="U3" s="8" t="s">
        <v>199</v>
      </c>
      <c r="V3" s="8" t="s">
        <v>200</v>
      </c>
      <c r="W3" s="8" t="s">
        <v>201</v>
      </c>
      <c r="X3" s="8" t="s">
        <v>202</v>
      </c>
      <c r="Y3" s="8" t="s">
        <v>203</v>
      </c>
      <c r="Z3" s="8" t="s">
        <v>204</v>
      </c>
      <c r="AC3" s="6" t="s">
        <v>186</v>
      </c>
      <c r="AD3" s="8" t="s">
        <v>77</v>
      </c>
      <c r="AE3" s="8" t="s">
        <v>192</v>
      </c>
      <c r="AF3" s="8" t="s">
        <v>193</v>
      </c>
      <c r="AG3" s="8" t="s">
        <v>197</v>
      </c>
      <c r="AH3" s="8" t="s">
        <v>198</v>
      </c>
      <c r="AI3" s="8" t="s">
        <v>199</v>
      </c>
      <c r="AJ3" s="8" t="s">
        <v>200</v>
      </c>
      <c r="AK3" s="8" t="s">
        <v>201</v>
      </c>
      <c r="AL3" s="8" t="s">
        <v>202</v>
      </c>
      <c r="AM3" s="8" t="s">
        <v>203</v>
      </c>
      <c r="AN3" s="8" t="s">
        <v>204</v>
      </c>
      <c r="AQ3" s="6" t="s">
        <v>186</v>
      </c>
      <c r="AR3" s="8" t="s">
        <v>77</v>
      </c>
      <c r="AS3" s="8" t="s">
        <v>192</v>
      </c>
      <c r="AT3" s="8" t="s">
        <v>193</v>
      </c>
      <c r="AU3" s="8" t="s">
        <v>197</v>
      </c>
      <c r="AV3" s="8" t="s">
        <v>198</v>
      </c>
      <c r="AW3" s="8" t="s">
        <v>199</v>
      </c>
      <c r="AX3" s="8" t="s">
        <v>200</v>
      </c>
      <c r="AY3" s="8" t="s">
        <v>201</v>
      </c>
      <c r="AZ3" s="8" t="s">
        <v>202</v>
      </c>
      <c r="BA3" s="8" t="s">
        <v>203</v>
      </c>
      <c r="BB3" s="8" t="s">
        <v>204</v>
      </c>
    </row>
    <row r="4" spans="1:54" x14ac:dyDescent="0.3">
      <c r="A4" s="7" t="s">
        <v>24</v>
      </c>
      <c r="B4">
        <v>2.7739910087242801</v>
      </c>
      <c r="C4">
        <v>2.62044411647013</v>
      </c>
      <c r="D4">
        <v>2.9351345842317702</v>
      </c>
      <c r="E4">
        <v>3.0482090930426198</v>
      </c>
      <c r="F4">
        <v>6.2968494004932403</v>
      </c>
      <c r="G4">
        <v>6.5783555433006624</v>
      </c>
      <c r="H4">
        <v>1.460743956408951</v>
      </c>
      <c r="I4">
        <v>-1.10156041039341</v>
      </c>
      <c r="J4">
        <v>5.1478712992652298</v>
      </c>
      <c r="K4">
        <v>2.7745905372241402</v>
      </c>
      <c r="L4">
        <v>5.8335479355460622</v>
      </c>
      <c r="O4" s="7" t="s">
        <v>24</v>
      </c>
      <c r="P4">
        <v>1</v>
      </c>
      <c r="Q4">
        <v>1</v>
      </c>
      <c r="R4">
        <v>0.54242971747713387</v>
      </c>
      <c r="S4">
        <v>1</v>
      </c>
      <c r="T4">
        <v>0.97986149666271305</v>
      </c>
      <c r="U4">
        <v>1</v>
      </c>
      <c r="V4">
        <v>0.65846418091628123</v>
      </c>
      <c r="W4">
        <v>-0.50379497724647948</v>
      </c>
      <c r="X4">
        <v>0.84899484998466856</v>
      </c>
      <c r="Y4">
        <v>1</v>
      </c>
      <c r="Z4">
        <v>1</v>
      </c>
      <c r="AC4" s="7" t="s">
        <v>24</v>
      </c>
      <c r="AD4">
        <v>2.7739910087242801</v>
      </c>
      <c r="AE4">
        <v>2.62044411647013</v>
      </c>
      <c r="AF4">
        <v>2.9351345842317702</v>
      </c>
      <c r="AG4">
        <v>3.0482090930426198</v>
      </c>
      <c r="AH4">
        <v>6.2968494004932403</v>
      </c>
      <c r="AI4">
        <v>6.5783555433006624</v>
      </c>
      <c r="AJ4">
        <v>1.460743956408951</v>
      </c>
      <c r="AK4">
        <v>-1.10156041039341</v>
      </c>
      <c r="AL4">
        <v>5.1478712992652298</v>
      </c>
      <c r="AM4">
        <v>2.7745905372241402</v>
      </c>
      <c r="AN4">
        <v>5.8335479355460622</v>
      </c>
      <c r="AQ4" s="7" t="s">
        <v>24</v>
      </c>
      <c r="AR4">
        <v>1</v>
      </c>
      <c r="AS4">
        <v>1</v>
      </c>
      <c r="AT4">
        <v>0.54242971747713387</v>
      </c>
      <c r="AU4">
        <v>1</v>
      </c>
      <c r="AV4">
        <v>0.97986149666271305</v>
      </c>
      <c r="AW4">
        <v>1</v>
      </c>
      <c r="AX4">
        <v>0.65846418091628123</v>
      </c>
      <c r="AY4">
        <v>-0.50379497724647948</v>
      </c>
      <c r="AZ4">
        <v>0.84899484998466856</v>
      </c>
      <c r="BA4">
        <v>1</v>
      </c>
      <c r="BB4">
        <v>1</v>
      </c>
    </row>
    <row r="5" spans="1:54" x14ac:dyDescent="0.3">
      <c r="A5" s="7" t="s">
        <v>29</v>
      </c>
      <c r="B5">
        <v>1.6462283464102201</v>
      </c>
      <c r="C5">
        <v>1.13469291655542</v>
      </c>
      <c r="D5">
        <v>5.4110873531841497</v>
      </c>
      <c r="E5">
        <v>1.1758498353994178</v>
      </c>
      <c r="F5">
        <v>5.78330142988895</v>
      </c>
      <c r="G5">
        <v>7.5913671871458428</v>
      </c>
      <c r="J5">
        <v>6.0634894303047799</v>
      </c>
      <c r="K5">
        <v>2.0283897855924602</v>
      </c>
      <c r="L5">
        <v>2.9250499647273585</v>
      </c>
      <c r="O5" s="7" t="s">
        <v>29</v>
      </c>
      <c r="P5">
        <v>0.59345121928397948</v>
      </c>
      <c r="Q5">
        <v>0.43301549894676195</v>
      </c>
      <c r="R5">
        <v>1</v>
      </c>
      <c r="S5">
        <v>0.38575104250008124</v>
      </c>
      <c r="T5">
        <v>0.89994758240505235</v>
      </c>
      <c r="U5">
        <v>1.153991622553272</v>
      </c>
      <c r="X5">
        <v>1</v>
      </c>
      <c r="Y5">
        <v>0.73105914490063029</v>
      </c>
      <c r="Z5">
        <v>0.50141869014290574</v>
      </c>
      <c r="AC5" s="7" t="s">
        <v>29</v>
      </c>
      <c r="AD5">
        <v>1.6462283464102201</v>
      </c>
      <c r="AE5">
        <v>1.13469291655542</v>
      </c>
      <c r="AF5">
        <v>5.4110873531841497</v>
      </c>
      <c r="AG5">
        <v>1.1758498353994178</v>
      </c>
      <c r="AH5">
        <v>5.78330142988895</v>
      </c>
      <c r="AI5">
        <v>7.5913671871458428</v>
      </c>
      <c r="AL5">
        <v>6.0634894303047799</v>
      </c>
      <c r="AM5">
        <v>2.0283897855924602</v>
      </c>
      <c r="AN5">
        <v>2.9250499647273585</v>
      </c>
      <c r="AQ5" s="7" t="s">
        <v>29</v>
      </c>
      <c r="AR5">
        <v>0.59345121928397948</v>
      </c>
      <c r="AS5">
        <v>0.43301549894676195</v>
      </c>
      <c r="AT5">
        <v>1</v>
      </c>
      <c r="AU5">
        <v>0.38575104250008124</v>
      </c>
      <c r="AV5">
        <v>0.89994758240505235</v>
      </c>
      <c r="AW5">
        <v>1.153991622553272</v>
      </c>
      <c r="AZ5">
        <v>1</v>
      </c>
      <c r="BA5">
        <v>0.73105914490063029</v>
      </c>
      <c r="BB5">
        <v>0.50141869014290574</v>
      </c>
    </row>
    <row r="6" spans="1:54" x14ac:dyDescent="0.3">
      <c r="A6" s="7" t="s">
        <v>30</v>
      </c>
      <c r="B6">
        <v>1.57744388143363</v>
      </c>
      <c r="C6">
        <v>4.45691812875637E-3</v>
      </c>
      <c r="D6">
        <v>2.11472024851034</v>
      </c>
      <c r="E6" t="s">
        <v>196</v>
      </c>
      <c r="F6">
        <v>6.4262647547020979</v>
      </c>
      <c r="G6">
        <v>4.5005421434831456</v>
      </c>
      <c r="H6">
        <v>0.95017844405027241</v>
      </c>
      <c r="I6">
        <v>0.26817652437967399</v>
      </c>
      <c r="J6">
        <v>5.6206256446264904</v>
      </c>
      <c r="K6">
        <v>0.579168840186432</v>
      </c>
      <c r="L6">
        <v>0.83995958748953181</v>
      </c>
      <c r="O6" s="7" t="s">
        <v>30</v>
      </c>
      <c r="P6">
        <v>0.56865500878428388</v>
      </c>
      <c r="Q6">
        <v>1.7008254824987692E-3</v>
      </c>
      <c r="R6">
        <v>0.39081243943806132</v>
      </c>
      <c r="T6">
        <v>1</v>
      </c>
      <c r="U6">
        <v>0.68414394963289216</v>
      </c>
      <c r="V6">
        <v>0.42831494742170223</v>
      </c>
      <c r="W6">
        <v>0.12264963838855301</v>
      </c>
      <c r="X6">
        <v>0.92696222352348867</v>
      </c>
      <c r="Y6">
        <v>0.20874029245622158</v>
      </c>
      <c r="Z6">
        <v>0.14398777498189969</v>
      </c>
      <c r="AC6" s="7" t="s">
        <v>30</v>
      </c>
      <c r="AD6">
        <v>1.57744388143363</v>
      </c>
      <c r="AE6">
        <v>4.45691812875637E-3</v>
      </c>
      <c r="AF6">
        <v>2.11472024851034</v>
      </c>
      <c r="AG6" t="s">
        <v>196</v>
      </c>
      <c r="AH6">
        <v>6.4262647547020979</v>
      </c>
      <c r="AI6">
        <v>4.5005421434831456</v>
      </c>
      <c r="AJ6">
        <v>0.95017844405027241</v>
      </c>
      <c r="AK6">
        <v>0.26817652437967399</v>
      </c>
      <c r="AL6">
        <v>5.6206256446264904</v>
      </c>
      <c r="AM6">
        <v>0.579168840186432</v>
      </c>
      <c r="AN6">
        <v>0.83995958748953181</v>
      </c>
      <c r="AQ6" s="7" t="s">
        <v>30</v>
      </c>
      <c r="AR6">
        <v>0.56865500878428388</v>
      </c>
      <c r="AS6">
        <v>1.7008254824987692E-3</v>
      </c>
      <c r="AT6">
        <v>0.39081243943806132</v>
      </c>
      <c r="AV6">
        <v>1</v>
      </c>
      <c r="AW6">
        <v>0.68414394963289216</v>
      </c>
      <c r="AX6">
        <v>0.42831494742170223</v>
      </c>
      <c r="AY6">
        <v>0.12264963838855301</v>
      </c>
      <c r="AZ6">
        <v>0.92696222352348867</v>
      </c>
      <c r="BA6">
        <v>0.20874029245622158</v>
      </c>
      <c r="BB6">
        <v>0.14398777498189969</v>
      </c>
    </row>
    <row r="7" spans="1:54" x14ac:dyDescent="0.3">
      <c r="A7" s="7" t="s">
        <v>31</v>
      </c>
      <c r="B7">
        <v>1.0570352442302799</v>
      </c>
      <c r="C7">
        <v>-0.22089568269183599</v>
      </c>
      <c r="D7">
        <v>-0.53766265470726704</v>
      </c>
      <c r="E7">
        <v>0.8420801721885175</v>
      </c>
      <c r="F7">
        <v>0.13427922258963421</v>
      </c>
      <c r="G7">
        <v>0.19651967574162299</v>
      </c>
      <c r="I7">
        <v>-3.47578329151614E-2</v>
      </c>
      <c r="J7">
        <v>1.33445591811943</v>
      </c>
      <c r="K7">
        <v>0.43833935610382702</v>
      </c>
      <c r="L7">
        <v>1.5094424930801784</v>
      </c>
      <c r="O7" s="7" t="s">
        <v>31</v>
      </c>
      <c r="P7">
        <v>0.3810521522621646</v>
      </c>
      <c r="Q7">
        <v>-8.4297040071739285E-2</v>
      </c>
      <c r="R7">
        <v>-9.9363144524155553E-2</v>
      </c>
      <c r="S7">
        <v>0.27625407132027857</v>
      </c>
      <c r="T7">
        <v>2.0895376663618178E-2</v>
      </c>
      <c r="U7">
        <v>2.9873678071681127E-2</v>
      </c>
      <c r="W7">
        <v>-1.5896378879826371E-2</v>
      </c>
      <c r="X7">
        <v>0.22008052186088398</v>
      </c>
      <c r="Y7">
        <v>0.15798343943837093</v>
      </c>
      <c r="Z7">
        <v>0.25875205102585375</v>
      </c>
      <c r="AC7" s="7" t="s">
        <v>31</v>
      </c>
      <c r="AD7">
        <v>1.0570352442302799</v>
      </c>
      <c r="AE7">
        <v>-0.22089568269183599</v>
      </c>
      <c r="AF7">
        <v>-0.53766265470726704</v>
      </c>
      <c r="AG7">
        <v>0.8420801721885175</v>
      </c>
      <c r="AH7">
        <v>0.13427922258963421</v>
      </c>
      <c r="AI7">
        <v>0.19651967574162299</v>
      </c>
      <c r="AK7">
        <v>-3.47578329151614E-2</v>
      </c>
      <c r="AL7">
        <v>1.33445591811943</v>
      </c>
      <c r="AM7">
        <v>0.43833935610382702</v>
      </c>
      <c r="AN7">
        <v>1.5094424930801784</v>
      </c>
      <c r="AQ7" s="7" t="s">
        <v>31</v>
      </c>
      <c r="AR7">
        <v>0.3810521522621646</v>
      </c>
      <c r="AS7">
        <v>-8.4297040071739285E-2</v>
      </c>
      <c r="AT7">
        <v>-9.9363144524155553E-2</v>
      </c>
      <c r="AU7">
        <v>0.27625407132027857</v>
      </c>
      <c r="AV7">
        <v>2.0895376663618178E-2</v>
      </c>
      <c r="AW7">
        <v>2.9873678071681127E-2</v>
      </c>
      <c r="AY7">
        <v>-1.5896378879826371E-2</v>
      </c>
      <c r="AZ7">
        <v>0.22008052186088398</v>
      </c>
      <c r="BA7">
        <v>0.15798343943837093</v>
      </c>
      <c r="BB7">
        <v>0.25875205102585375</v>
      </c>
    </row>
    <row r="8" spans="1:54" x14ac:dyDescent="0.3">
      <c r="A8" s="7" t="s">
        <v>32</v>
      </c>
      <c r="B8">
        <v>0.90129515948412398</v>
      </c>
      <c r="C8">
        <v>-0.247551851023603</v>
      </c>
      <c r="D8">
        <v>-0.55257301596226904</v>
      </c>
      <c r="E8">
        <v>-0.7175179900805353</v>
      </c>
      <c r="F8">
        <v>-0.8011690348284396</v>
      </c>
      <c r="G8">
        <v>-0.21932618378596733</v>
      </c>
      <c r="H8">
        <v>0.17268644954854359</v>
      </c>
      <c r="I8">
        <v>3.3897361792578198E-2</v>
      </c>
      <c r="J8">
        <v>-0.23622593741883999</v>
      </c>
      <c r="L8">
        <v>-1.4305089080412838</v>
      </c>
      <c r="O8" s="7" t="s">
        <v>32</v>
      </c>
      <c r="P8">
        <v>0.3249091855919955</v>
      </c>
      <c r="Q8">
        <v>-9.4469425799878451E-2</v>
      </c>
      <c r="R8">
        <v>-0.10211866486263763</v>
      </c>
      <c r="S8">
        <v>-0.23539001695068529</v>
      </c>
      <c r="T8">
        <v>-0.12467102825824664</v>
      </c>
      <c r="U8">
        <v>-3.3340579167893583E-2</v>
      </c>
      <c r="V8">
        <v>7.7842417939457648E-2</v>
      </c>
      <c r="W8">
        <v>1.5502845283726783E-2</v>
      </c>
      <c r="X8">
        <v>-3.8958744817497955E-2</v>
      </c>
      <c r="Z8">
        <v>-0.24522107709523397</v>
      </c>
      <c r="AC8" s="7" t="s">
        <v>32</v>
      </c>
      <c r="AD8">
        <v>0.90129515948412398</v>
      </c>
      <c r="AE8">
        <v>-0.247551851023603</v>
      </c>
      <c r="AF8">
        <v>-0.55257301596226904</v>
      </c>
      <c r="AG8">
        <v>-0.7175179900805353</v>
      </c>
      <c r="AH8">
        <v>-0.8011690348284396</v>
      </c>
      <c r="AI8">
        <v>-0.21932618378596733</v>
      </c>
      <c r="AJ8">
        <v>0.17268644954854359</v>
      </c>
      <c r="AK8">
        <v>3.3897361792578198E-2</v>
      </c>
      <c r="AL8">
        <v>-0.23622593741883999</v>
      </c>
      <c r="AN8">
        <v>-1.4305089080412838</v>
      </c>
      <c r="AQ8" s="7" t="s">
        <v>32</v>
      </c>
      <c r="AR8">
        <v>0.3249091855919955</v>
      </c>
      <c r="AS8">
        <v>-9.4469425799878451E-2</v>
      </c>
      <c r="AT8">
        <v>-0.10211866486263763</v>
      </c>
      <c r="AU8">
        <v>-0.23539001695068529</v>
      </c>
      <c r="AV8">
        <v>-0.12467102825824664</v>
      </c>
      <c r="AW8">
        <v>-3.3340579167893583E-2</v>
      </c>
      <c r="AX8">
        <v>7.7842417939457648E-2</v>
      </c>
      <c r="AY8">
        <v>1.5502845283726783E-2</v>
      </c>
      <c r="AZ8">
        <v>-3.8958744817497955E-2</v>
      </c>
      <c r="BB8">
        <v>-0.24522107709523397</v>
      </c>
    </row>
    <row r="9" spans="1:54" x14ac:dyDescent="0.3">
      <c r="A9" s="7" t="s">
        <v>33</v>
      </c>
      <c r="B9">
        <v>1.12269005201974</v>
      </c>
      <c r="C9">
        <v>0.149742074599233</v>
      </c>
      <c r="D9">
        <v>6.9986714676987902E-2</v>
      </c>
      <c r="E9">
        <v>0.6624186408011522</v>
      </c>
      <c r="F9">
        <v>-0.54403223666627432</v>
      </c>
      <c r="G9">
        <v>-0.30234959030828368</v>
      </c>
      <c r="I9">
        <v>-0.66858793334560096</v>
      </c>
      <c r="J9">
        <v>-0.41354494336541098</v>
      </c>
      <c r="L9">
        <v>-0.92961067210860204</v>
      </c>
      <c r="O9" s="7" t="s">
        <v>33</v>
      </c>
      <c r="P9">
        <v>0.40472014815075036</v>
      </c>
      <c r="Q9">
        <v>5.7143777139938824E-2</v>
      </c>
      <c r="R9">
        <v>1.2933946563587498E-2</v>
      </c>
      <c r="S9">
        <v>0.21731404263345602</v>
      </c>
      <c r="T9">
        <v>-8.4657613315449839E-2</v>
      </c>
      <c r="U9">
        <v>-4.5961272284255561E-2</v>
      </c>
      <c r="V9">
        <v>0</v>
      </c>
      <c r="W9">
        <v>-0.30577645991001279</v>
      </c>
      <c r="X9">
        <v>-6.8202467921944454E-2</v>
      </c>
      <c r="Z9">
        <v>-0.1593559669655108</v>
      </c>
      <c r="AC9" s="7" t="s">
        <v>33</v>
      </c>
      <c r="AD9">
        <v>1.12269005201974</v>
      </c>
      <c r="AE9">
        <v>0.149742074599233</v>
      </c>
      <c r="AF9">
        <v>6.9986714676987902E-2</v>
      </c>
      <c r="AG9">
        <v>0.6624186408011522</v>
      </c>
      <c r="AH9">
        <v>-0.54403223666627432</v>
      </c>
      <c r="AI9">
        <v>-0.30234959030828368</v>
      </c>
      <c r="AK9">
        <v>-0.66858793334560096</v>
      </c>
      <c r="AL9">
        <v>-0.41354494336541098</v>
      </c>
      <c r="AN9">
        <v>-0.92961067210860204</v>
      </c>
      <c r="AQ9" s="7" t="s">
        <v>33</v>
      </c>
      <c r="AR9">
        <v>0.40472014815075036</v>
      </c>
      <c r="AS9">
        <v>5.7143777139938824E-2</v>
      </c>
      <c r="AT9">
        <v>1.2933946563587498E-2</v>
      </c>
      <c r="AU9">
        <v>0.21731404263345602</v>
      </c>
      <c r="AV9">
        <v>-8.4657613315449839E-2</v>
      </c>
      <c r="AW9">
        <v>-4.5961272284255561E-2</v>
      </c>
      <c r="AX9">
        <v>0</v>
      </c>
      <c r="AY9">
        <v>-0.30577645991001279</v>
      </c>
      <c r="AZ9">
        <v>-6.8202467921944454E-2</v>
      </c>
      <c r="BB9">
        <v>-0.1593559669655108</v>
      </c>
    </row>
    <row r="10" spans="1:54" x14ac:dyDescent="0.3">
      <c r="A10" s="7" t="s">
        <v>34</v>
      </c>
      <c r="B10">
        <v>0.86494100418269404</v>
      </c>
      <c r="C10">
        <v>-0.20239706734853899</v>
      </c>
      <c r="D10">
        <v>-0.50768759516464501</v>
      </c>
      <c r="E10">
        <v>-0.10983187491754219</v>
      </c>
      <c r="F10">
        <v>-0.63835408047865161</v>
      </c>
      <c r="G10">
        <v>0.5913804834318237</v>
      </c>
      <c r="H10">
        <v>2.218410657321197</v>
      </c>
      <c r="I10">
        <v>-0.16631718402597301</v>
      </c>
      <c r="J10">
        <v>-0.42883430497359498</v>
      </c>
      <c r="L10">
        <v>-1.1975999598851605</v>
      </c>
      <c r="O10" s="7" t="s">
        <v>34</v>
      </c>
      <c r="P10">
        <v>0.31180382397146572</v>
      </c>
      <c r="Q10">
        <v>-7.7237696494431643E-2</v>
      </c>
      <c r="R10">
        <v>-9.3823581477740642E-2</v>
      </c>
      <c r="S10">
        <v>-3.6031607926184525E-2</v>
      </c>
      <c r="T10">
        <v>-9.9335166670742589E-2</v>
      </c>
      <c r="U10">
        <v>8.9897920466472839E-2</v>
      </c>
      <c r="V10">
        <v>1</v>
      </c>
      <c r="W10">
        <v>-7.6064609032326272E-2</v>
      </c>
      <c r="X10">
        <v>-7.072401294711908E-2</v>
      </c>
      <c r="Z10">
        <v>-0.20529529766743171</v>
      </c>
      <c r="AC10" s="7" t="s">
        <v>34</v>
      </c>
      <c r="AD10">
        <v>0.86494100418269404</v>
      </c>
      <c r="AE10">
        <v>-0.20239706734853899</v>
      </c>
      <c r="AF10">
        <v>-0.50768759516464501</v>
      </c>
      <c r="AG10">
        <v>-0.10983187491754219</v>
      </c>
      <c r="AH10">
        <v>-0.63835408047865161</v>
      </c>
      <c r="AI10">
        <v>0.5913804834318237</v>
      </c>
      <c r="AJ10">
        <v>2.218410657321197</v>
      </c>
      <c r="AK10">
        <v>-0.16631718402597301</v>
      </c>
      <c r="AL10">
        <v>-0.42883430497359498</v>
      </c>
      <c r="AN10">
        <v>-1.1975999598851605</v>
      </c>
      <c r="AQ10" s="7" t="s">
        <v>34</v>
      </c>
      <c r="AR10">
        <v>0.31180382397146572</v>
      </c>
      <c r="AS10">
        <v>-7.7237696494431643E-2</v>
      </c>
      <c r="AT10">
        <v>-9.3823581477740642E-2</v>
      </c>
      <c r="AU10">
        <v>-3.6031607926184525E-2</v>
      </c>
      <c r="AV10">
        <v>-9.9335166670742589E-2</v>
      </c>
      <c r="AW10">
        <v>8.9897920466472839E-2</v>
      </c>
      <c r="AX10">
        <v>1</v>
      </c>
      <c r="AY10">
        <v>-7.6064609032326272E-2</v>
      </c>
      <c r="AZ10">
        <v>-7.072401294711908E-2</v>
      </c>
      <c r="BB10">
        <v>-0.20529529766743171</v>
      </c>
    </row>
    <row r="11" spans="1:54" x14ac:dyDescent="0.3">
      <c r="A11" s="7" t="s">
        <v>35</v>
      </c>
      <c r="B11">
        <v>0.85327371271297103</v>
      </c>
      <c r="E11">
        <v>0.33178549320343914</v>
      </c>
      <c r="F11">
        <v>1.1666241778791033</v>
      </c>
      <c r="G11">
        <v>1.3849672323375557</v>
      </c>
      <c r="I11">
        <v>0.108250597436801</v>
      </c>
      <c r="J11">
        <v>0.42943446476006902</v>
      </c>
      <c r="O11" s="7" t="s">
        <v>35</v>
      </c>
      <c r="P11">
        <v>0.30759786532450939</v>
      </c>
      <c r="S11">
        <v>0.10884604142173922</v>
      </c>
      <c r="T11">
        <v>0.1815400115635579</v>
      </c>
      <c r="U11">
        <v>0.21053395840667108</v>
      </c>
      <c r="W11">
        <v>4.9508049452425401E-2</v>
      </c>
      <c r="X11">
        <v>7.0822992221903414E-2</v>
      </c>
      <c r="AC11" s="7" t="s">
        <v>37</v>
      </c>
      <c r="AD11">
        <v>0.796276137385724</v>
      </c>
      <c r="AE11">
        <v>-0.11659682306624899</v>
      </c>
      <c r="AF11">
        <v>-0.29263530493697598</v>
      </c>
      <c r="AG11">
        <v>-0.10278196304691616</v>
      </c>
      <c r="AH11">
        <v>0.21093043097014547</v>
      </c>
      <c r="AI11">
        <v>0.67684749256148147</v>
      </c>
      <c r="AK11">
        <v>0.26090311093772001</v>
      </c>
      <c r="AL11">
        <v>0.41131915297655802</v>
      </c>
      <c r="AQ11" s="7" t="s">
        <v>37</v>
      </c>
      <c r="AR11">
        <v>0.2870507275911901</v>
      </c>
      <c r="AS11">
        <v>-4.4495061861235481E-2</v>
      </c>
      <c r="AT11">
        <v>-5.4080683943269738E-2</v>
      </c>
      <c r="AU11">
        <v>-3.3718803372613348E-2</v>
      </c>
      <c r="AV11">
        <v>3.2823177852392041E-2</v>
      </c>
      <c r="AW11">
        <v>0.10289007459482435</v>
      </c>
      <c r="AY11">
        <v>0.1193231670258206</v>
      </c>
      <c r="AZ11">
        <v>6.7835387148664189E-2</v>
      </c>
    </row>
    <row r="12" spans="1:54" x14ac:dyDescent="0.3">
      <c r="A12" s="7" t="s">
        <v>36</v>
      </c>
      <c r="B12">
        <v>0.84871802743282898</v>
      </c>
      <c r="C12">
        <v>-0.108620960888902</v>
      </c>
      <c r="D12">
        <v>0.29315453986741602</v>
      </c>
      <c r="E12">
        <v>-0.80513709680778556</v>
      </c>
      <c r="F12">
        <v>0.38362454664738221</v>
      </c>
      <c r="G12">
        <v>0.93778892951712411</v>
      </c>
      <c r="I12">
        <v>-2.2687113623873999E-2</v>
      </c>
      <c r="J12">
        <v>0.45862578324941999</v>
      </c>
      <c r="O12" s="7" t="s">
        <v>36</v>
      </c>
      <c r="P12">
        <v>0.30595557979949711</v>
      </c>
      <c r="Q12">
        <v>-4.1451355595104197E-2</v>
      </c>
      <c r="R12">
        <v>5.4176641538582718E-2</v>
      </c>
      <c r="S12">
        <v>-0.2641344711704553</v>
      </c>
      <c r="T12">
        <v>5.9696349479950096E-2</v>
      </c>
      <c r="U12">
        <v>0.14255674132301344</v>
      </c>
      <c r="W12">
        <v>-1.037587569786202E-2</v>
      </c>
      <c r="X12">
        <v>7.5637269351414918E-2</v>
      </c>
      <c r="AC12" s="7" t="s">
        <v>38</v>
      </c>
      <c r="AD12">
        <v>0.79104592567274501</v>
      </c>
      <c r="AE12">
        <v>0.244582422101605</v>
      </c>
      <c r="AF12">
        <v>0.64721188918125705</v>
      </c>
      <c r="AG12">
        <v>0.3438091512760465</v>
      </c>
      <c r="AH12">
        <v>0.37196877738695772</v>
      </c>
      <c r="AI12">
        <v>1.2622974334918693</v>
      </c>
      <c r="AK12">
        <v>0.153610628533185</v>
      </c>
      <c r="AL12">
        <v>0.69685334351127803</v>
      </c>
      <c r="AM12">
        <v>0.89861819823036304</v>
      </c>
      <c r="AN12">
        <v>0.62293035092017679</v>
      </c>
      <c r="AQ12" s="7" t="s">
        <v>38</v>
      </c>
      <c r="AR12">
        <v>0.2851652810643161</v>
      </c>
      <c r="AS12">
        <v>9.3336248067396238E-2</v>
      </c>
      <c r="AT12">
        <v>0.11960847181674229</v>
      </c>
      <c r="AU12">
        <v>0.11279054053764657</v>
      </c>
      <c r="AV12">
        <v>5.7882579007469022E-2</v>
      </c>
      <c r="AW12">
        <v>0.19188647150234706</v>
      </c>
      <c r="AY12">
        <v>7.0253308285702629E-2</v>
      </c>
      <c r="AZ12">
        <v>0.1149261248858565</v>
      </c>
      <c r="BA12">
        <v>0.32387416671917013</v>
      </c>
      <c r="BB12">
        <v>0.10678413168158291</v>
      </c>
    </row>
    <row r="13" spans="1:54" x14ac:dyDescent="0.3">
      <c r="A13" s="7" t="s">
        <v>37</v>
      </c>
      <c r="B13">
        <v>0.796276137385724</v>
      </c>
      <c r="C13">
        <v>-0.11659682306624899</v>
      </c>
      <c r="D13">
        <v>-0.29263530493697598</v>
      </c>
      <c r="E13">
        <v>-0.10278196304691616</v>
      </c>
      <c r="F13">
        <v>0.21093043097014547</v>
      </c>
      <c r="G13">
        <v>0.67684749256148147</v>
      </c>
      <c r="I13">
        <v>0.26090311093772001</v>
      </c>
      <c r="J13">
        <v>0.41131915297655802</v>
      </c>
      <c r="O13" s="7" t="s">
        <v>37</v>
      </c>
      <c r="P13">
        <v>0.2870507275911901</v>
      </c>
      <c r="Q13">
        <v>-4.4495061861235481E-2</v>
      </c>
      <c r="R13">
        <v>-5.4080683943269738E-2</v>
      </c>
      <c r="S13">
        <v>-3.3718803372613348E-2</v>
      </c>
      <c r="T13">
        <v>3.2823177852392041E-2</v>
      </c>
      <c r="U13">
        <v>0.10289007459482435</v>
      </c>
      <c r="W13">
        <v>0.1193231670258206</v>
      </c>
      <c r="X13">
        <v>6.7835387148664189E-2</v>
      </c>
      <c r="AC13" s="7" t="s">
        <v>40</v>
      </c>
      <c r="AD13">
        <v>0.77224991096422202</v>
      </c>
      <c r="AE13">
        <v>2.28944424976057</v>
      </c>
      <c r="AF13">
        <v>6.1531529638971301E-2</v>
      </c>
      <c r="AG13">
        <v>2.7140364575948861</v>
      </c>
      <c r="AH13">
        <v>3.7019738474231376</v>
      </c>
      <c r="AI13">
        <v>2.4740409959332195</v>
      </c>
      <c r="AK13">
        <v>-0.18656778069891999</v>
      </c>
      <c r="AL13">
        <v>0.88012412760709002</v>
      </c>
      <c r="AM13">
        <v>0.63631462963655006</v>
      </c>
      <c r="AQ13" s="7" t="s">
        <v>40</v>
      </c>
      <c r="AR13">
        <v>0.27838947874577613</v>
      </c>
      <c r="AS13">
        <v>0.87368558458119938</v>
      </c>
      <c r="AT13">
        <v>1.1371379839721701E-2</v>
      </c>
      <c r="AU13">
        <v>0.89037082914998666</v>
      </c>
      <c r="AV13">
        <v>0.57606930133315837</v>
      </c>
      <c r="AW13">
        <v>0.37608806329307637</v>
      </c>
      <c r="AY13">
        <v>-8.5326151834532973E-2</v>
      </c>
      <c r="AZ13">
        <v>0.14515142439406392</v>
      </c>
      <c r="BA13">
        <v>0.22933640877805192</v>
      </c>
    </row>
    <row r="14" spans="1:54" x14ac:dyDescent="0.3">
      <c r="A14" s="7" t="s">
        <v>38</v>
      </c>
      <c r="B14">
        <v>0.79104592567274501</v>
      </c>
      <c r="C14">
        <v>0.244582422101605</v>
      </c>
      <c r="D14">
        <v>0.64721188918125705</v>
      </c>
      <c r="E14">
        <v>0.3438091512760465</v>
      </c>
      <c r="F14">
        <v>0.37196877738695772</v>
      </c>
      <c r="G14">
        <v>1.2622974334918693</v>
      </c>
      <c r="I14">
        <v>0.153610628533185</v>
      </c>
      <c r="J14">
        <v>0.69685334351127803</v>
      </c>
      <c r="K14">
        <v>0.89861819823036304</v>
      </c>
      <c r="L14">
        <v>0.62293035092017679</v>
      </c>
      <c r="O14" s="7" t="s">
        <v>38</v>
      </c>
      <c r="P14">
        <v>0.2851652810643161</v>
      </c>
      <c r="Q14">
        <v>9.3336248067396238E-2</v>
      </c>
      <c r="R14">
        <v>0.11960847181674229</v>
      </c>
      <c r="S14">
        <v>0.11279054053764657</v>
      </c>
      <c r="T14">
        <v>5.7882579007469022E-2</v>
      </c>
      <c r="U14">
        <v>0.19188647150234706</v>
      </c>
      <c r="W14">
        <v>7.0253308285702629E-2</v>
      </c>
      <c r="X14">
        <v>0.1149261248858565</v>
      </c>
      <c r="Y14">
        <v>0.32387416671917013</v>
      </c>
      <c r="Z14">
        <v>0.10678413168158291</v>
      </c>
      <c r="AC14" s="7" t="s">
        <v>41</v>
      </c>
      <c r="AD14">
        <v>0.72238840205312904</v>
      </c>
      <c r="AE14">
        <v>1.5363656615257099E-3</v>
      </c>
      <c r="AF14">
        <v>-0.151809474184361</v>
      </c>
      <c r="AG14">
        <v>-0.29114196946771204</v>
      </c>
      <c r="AH14">
        <v>-0.45778242023998222</v>
      </c>
      <c r="AI14">
        <v>0.1357866358771592</v>
      </c>
      <c r="AK14">
        <v>-8.7804146385953102E-2</v>
      </c>
      <c r="AL14">
        <v>0.11918509317887201</v>
      </c>
      <c r="AM14">
        <v>0.260466494250296</v>
      </c>
      <c r="AQ14" s="7" t="s">
        <v>41</v>
      </c>
      <c r="AR14">
        <v>0.26041483183658387</v>
      </c>
      <c r="AS14">
        <v>5.8629972372594298E-4</v>
      </c>
      <c r="AT14">
        <v>-2.8055262145237563E-2</v>
      </c>
      <c r="AU14">
        <v>-9.5512466691418441E-2</v>
      </c>
      <c r="AV14">
        <v>-7.1236159373144842E-2</v>
      </c>
      <c r="AW14">
        <v>2.0641425502676437E-2</v>
      </c>
      <c r="AY14">
        <v>-4.0156933304147754E-2</v>
      </c>
      <c r="AZ14">
        <v>1.9656188824737703E-2</v>
      </c>
      <c r="BA14">
        <v>9.3875651472120153E-2</v>
      </c>
    </row>
    <row r="15" spans="1:54" x14ac:dyDescent="0.3">
      <c r="A15" s="7" t="s">
        <v>39</v>
      </c>
      <c r="B15">
        <v>0.78809217560591105</v>
      </c>
      <c r="E15">
        <v>0.70303328069501514</v>
      </c>
      <c r="F15">
        <v>0.78768229345193186</v>
      </c>
      <c r="G15">
        <v>1.5856063106594749</v>
      </c>
      <c r="I15">
        <v>-0.78496984240794598</v>
      </c>
      <c r="J15">
        <v>0.62488061986103705</v>
      </c>
      <c r="L15">
        <v>0.93432777831536951</v>
      </c>
      <c r="O15" s="7" t="s">
        <v>39</v>
      </c>
      <c r="P15">
        <v>0.28410047946346578</v>
      </c>
      <c r="S15">
        <v>0.23063814168773802</v>
      </c>
      <c r="T15">
        <v>0.12257233766716268</v>
      </c>
      <c r="U15">
        <v>0.24103384200238948</v>
      </c>
      <c r="W15">
        <v>-0.35900333759620878</v>
      </c>
      <c r="X15">
        <v>0.10305627263699667</v>
      </c>
      <c r="Z15">
        <v>0.16016458399564171</v>
      </c>
      <c r="AC15" s="7" t="s">
        <v>44</v>
      </c>
      <c r="AD15">
        <v>0.64761469943308503</v>
      </c>
      <c r="AE15">
        <v>0.266237473943092</v>
      </c>
      <c r="AF15">
        <v>3.25705811950021</v>
      </c>
      <c r="AG15">
        <v>0.5405683813627028</v>
      </c>
      <c r="AH15">
        <v>6.6737105937633032</v>
      </c>
      <c r="AI15">
        <v>7.5103112245275367</v>
      </c>
      <c r="AL15">
        <v>3.50287876502491</v>
      </c>
      <c r="AM15">
        <v>0.90728038778082598</v>
      </c>
      <c r="AN15">
        <v>1.0600473836699389</v>
      </c>
      <c r="AQ15" s="7" t="s">
        <v>44</v>
      </c>
      <c r="AR15">
        <v>0.23345955246297428</v>
      </c>
      <c r="AS15">
        <v>0.1016001342176025</v>
      </c>
      <c r="AT15">
        <v>0.6019230344865153</v>
      </c>
      <c r="AU15">
        <v>0.17733966564056328</v>
      </c>
      <c r="AV15">
        <v>1.0385053913130717</v>
      </c>
      <c r="AW15">
        <v>1.1416700078146385</v>
      </c>
      <c r="AY15">
        <v>0</v>
      </c>
      <c r="AZ15">
        <v>0.57770015191546864</v>
      </c>
      <c r="BA15">
        <v>0.32699613712678538</v>
      </c>
      <c r="BB15">
        <v>0.18171572349832946</v>
      </c>
    </row>
    <row r="16" spans="1:54" x14ac:dyDescent="0.3">
      <c r="A16" s="7" t="s">
        <v>40</v>
      </c>
      <c r="B16">
        <v>0.77224991096422202</v>
      </c>
      <c r="C16">
        <v>2.28944424976057</v>
      </c>
      <c r="D16">
        <v>6.1531529638971301E-2</v>
      </c>
      <c r="E16">
        <v>2.7140364575948861</v>
      </c>
      <c r="F16">
        <v>3.7019738474231376</v>
      </c>
      <c r="G16">
        <v>2.4740409959332195</v>
      </c>
      <c r="I16">
        <v>-0.18656778069891999</v>
      </c>
      <c r="J16">
        <v>0.88012412760709002</v>
      </c>
      <c r="K16">
        <v>0.63631462963655006</v>
      </c>
      <c r="O16" s="7" t="s">
        <v>40</v>
      </c>
      <c r="P16">
        <v>0.27838947874577613</v>
      </c>
      <c r="Q16">
        <v>0.87368558458119938</v>
      </c>
      <c r="R16">
        <v>1.1371379839721701E-2</v>
      </c>
      <c r="S16">
        <v>0.89037082914998666</v>
      </c>
      <c r="T16">
        <v>0.57606930133315837</v>
      </c>
      <c r="U16">
        <v>0.37608806329307637</v>
      </c>
      <c r="W16">
        <v>-8.5326151834532973E-2</v>
      </c>
      <c r="X16">
        <v>0.14515142439406392</v>
      </c>
      <c r="Y16">
        <v>0.22933640877805192</v>
      </c>
      <c r="AC16" s="7" t="s">
        <v>45</v>
      </c>
      <c r="AD16">
        <v>0.645253748911087</v>
      </c>
      <c r="AE16">
        <v>0.14053354791013301</v>
      </c>
      <c r="AF16">
        <v>0.62670840062684297</v>
      </c>
      <c r="AG16">
        <v>0.62787092156544633</v>
      </c>
      <c r="AH16">
        <v>1.717600741400102</v>
      </c>
      <c r="AI16">
        <v>2.6850494324694543</v>
      </c>
      <c r="AJ16">
        <v>3.228470679812474</v>
      </c>
      <c r="AK16">
        <v>0.22821685094223701</v>
      </c>
      <c r="AL16">
        <v>0.71003377869299</v>
      </c>
      <c r="AQ16" s="7" t="s">
        <v>45</v>
      </c>
      <c r="AR16">
        <v>0.23260845002083486</v>
      </c>
      <c r="AS16">
        <v>5.362966797377796E-2</v>
      </c>
      <c r="AT16">
        <v>0.11581930945137246</v>
      </c>
      <c r="AU16">
        <v>0.20598026657637408</v>
      </c>
      <c r="AV16">
        <v>0.26727824124322508</v>
      </c>
      <c r="AW16">
        <v>0.40816423113583217</v>
      </c>
      <c r="AX16">
        <v>1.4553079562424016</v>
      </c>
      <c r="AY16">
        <v>0.10437421510695508</v>
      </c>
      <c r="AZ16">
        <v>0.11709986252211547</v>
      </c>
    </row>
    <row r="17" spans="1:54" x14ac:dyDescent="0.3">
      <c r="A17" s="7" t="s">
        <v>41</v>
      </c>
      <c r="B17">
        <v>0.72238840205312904</v>
      </c>
      <c r="C17">
        <v>1.5363656615257099E-3</v>
      </c>
      <c r="D17">
        <v>-0.151809474184361</v>
      </c>
      <c r="E17">
        <v>-0.29114196946771204</v>
      </c>
      <c r="F17">
        <v>-0.45778242023998222</v>
      </c>
      <c r="G17">
        <v>0.1357866358771592</v>
      </c>
      <c r="I17">
        <v>-8.7804146385953102E-2</v>
      </c>
      <c r="J17">
        <v>0.11918509317887201</v>
      </c>
      <c r="K17">
        <v>0.260466494250296</v>
      </c>
      <c r="O17" s="7" t="s">
        <v>41</v>
      </c>
      <c r="P17">
        <v>0.26041483183658387</v>
      </c>
      <c r="Q17">
        <v>5.8629972372594298E-4</v>
      </c>
      <c r="R17">
        <v>-2.8055262145237563E-2</v>
      </c>
      <c r="S17">
        <v>-9.5512466691418441E-2</v>
      </c>
      <c r="T17">
        <v>-7.1236159373144842E-2</v>
      </c>
      <c r="U17">
        <v>2.0641425502676437E-2</v>
      </c>
      <c r="W17">
        <v>-4.0156933304147754E-2</v>
      </c>
      <c r="X17">
        <v>1.9656188824737703E-2</v>
      </c>
      <c r="Y17">
        <v>9.3875651472120153E-2</v>
      </c>
      <c r="AC17" s="7" t="s">
        <v>46</v>
      </c>
      <c r="AD17">
        <v>0.62680761414577402</v>
      </c>
      <c r="AE17">
        <v>1.1488590619578201</v>
      </c>
      <c r="AF17">
        <v>0.46284490656996102</v>
      </c>
      <c r="AG17">
        <v>-0.90307225626212351</v>
      </c>
      <c r="AH17">
        <v>-0.46283420285813703</v>
      </c>
      <c r="AI17">
        <v>-2.0020986111233223</v>
      </c>
      <c r="AK17">
        <v>-0.39420665977402197</v>
      </c>
      <c r="AL17">
        <v>0.58717083267433601</v>
      </c>
      <c r="AQ17" s="7" t="s">
        <v>46</v>
      </c>
      <c r="AR17">
        <v>0.22595877642517453</v>
      </c>
      <c r="AS17">
        <v>0.43842150829966603</v>
      </c>
      <c r="AT17">
        <v>8.5536395249210001E-2</v>
      </c>
      <c r="AU17">
        <v>-0.29626322496161417</v>
      </c>
      <c r="AV17">
        <v>-7.2022274295418853E-2</v>
      </c>
      <c r="AW17">
        <v>-0.30434636710419849</v>
      </c>
      <c r="AY17">
        <v>-0.18028910018683089</v>
      </c>
      <c r="AZ17">
        <v>9.6837116552015171E-2</v>
      </c>
    </row>
    <row r="18" spans="1:54" x14ac:dyDescent="0.3">
      <c r="A18" s="7" t="s">
        <v>42</v>
      </c>
      <c r="B18">
        <v>0.71001319090604098</v>
      </c>
      <c r="C18">
        <v>-0.159530625850553</v>
      </c>
      <c r="D18">
        <v>-0.49302442867324298</v>
      </c>
      <c r="E18">
        <v>-0.44518969606151831</v>
      </c>
      <c r="F18">
        <v>-0.91314958608020069</v>
      </c>
      <c r="G18">
        <v>-1.3539468255253273</v>
      </c>
      <c r="I18">
        <v>-5.27819864964581E-2</v>
      </c>
      <c r="J18">
        <v>-0.42938465648297902</v>
      </c>
      <c r="K18">
        <v>-0.47851715360355002</v>
      </c>
      <c r="L18">
        <v>-0.58857375427353509</v>
      </c>
      <c r="O18" s="7" t="s">
        <v>42</v>
      </c>
      <c r="P18">
        <v>0.25595367420911946</v>
      </c>
      <c r="Q18">
        <v>-6.0879232206427963E-2</v>
      </c>
      <c r="R18">
        <v>-9.1113744150355142E-2</v>
      </c>
      <c r="S18">
        <v>-0.14604959255506483</v>
      </c>
      <c r="T18">
        <v>-0.14209647764855146</v>
      </c>
      <c r="U18">
        <v>-0.20581843237466457</v>
      </c>
      <c r="W18">
        <v>-2.4139665364798564E-2</v>
      </c>
      <c r="X18">
        <v>-7.081477776426108E-2</v>
      </c>
      <c r="Y18">
        <v>-0.1724640616998161</v>
      </c>
      <c r="Z18">
        <v>-0.1008946460672977</v>
      </c>
      <c r="AC18" s="7" t="s">
        <v>47</v>
      </c>
      <c r="AD18">
        <v>0.61444360116763497</v>
      </c>
      <c r="AE18">
        <v>4.5291795326971099E-2</v>
      </c>
      <c r="AF18">
        <v>0.88936304790499499</v>
      </c>
      <c r="AG18">
        <v>0.55619600291968829</v>
      </c>
      <c r="AH18">
        <v>1.2972088812550464</v>
      </c>
      <c r="AI18">
        <v>2.0798984630556454</v>
      </c>
      <c r="AK18">
        <v>6.2959383839200606E-2</v>
      </c>
      <c r="AL18">
        <v>0.312559374949895</v>
      </c>
      <c r="AM18">
        <v>0.63924090170743497</v>
      </c>
      <c r="AN18">
        <v>0.83511561525821776</v>
      </c>
      <c r="AQ18" s="7" t="s">
        <v>47</v>
      </c>
      <c r="AR18">
        <v>0.22150165564170629</v>
      </c>
      <c r="AS18">
        <v>1.7284014966127737E-2</v>
      </c>
      <c r="AT18">
        <v>0.16435939578422257</v>
      </c>
      <c r="AU18">
        <v>0.18246648636708585</v>
      </c>
      <c r="AV18">
        <v>0.20186047895177034</v>
      </c>
      <c r="AW18">
        <v>0.316173008492038</v>
      </c>
      <c r="AY18">
        <v>2.8794264072539138E-2</v>
      </c>
      <c r="AZ18">
        <v>5.1547772704566959E-2</v>
      </c>
      <c r="BA18">
        <v>0.23039107685668397</v>
      </c>
      <c r="BB18">
        <v>0.14315741029049159</v>
      </c>
    </row>
    <row r="19" spans="1:54" x14ac:dyDescent="0.3">
      <c r="A19" s="7" t="s">
        <v>43</v>
      </c>
      <c r="B19">
        <v>0.64768960707526801</v>
      </c>
      <c r="C19">
        <v>-5.1358800500066699E-2</v>
      </c>
      <c r="D19">
        <v>-0.37224988107487</v>
      </c>
      <c r="E19">
        <v>-0.34649531652663695</v>
      </c>
      <c r="F19">
        <v>-0.92150129021536953</v>
      </c>
      <c r="G19">
        <v>-0.20521376416471462</v>
      </c>
      <c r="I19">
        <v>-4.7071405037581497E-2</v>
      </c>
      <c r="J19">
        <v>4.8263893167689698E-2</v>
      </c>
      <c r="O19" s="7" t="s">
        <v>43</v>
      </c>
      <c r="P19">
        <v>0.23348655602641316</v>
      </c>
      <c r="Q19">
        <v>-1.9599273335868573E-2</v>
      </c>
      <c r="R19">
        <v>-6.879391456429175E-2</v>
      </c>
      <c r="S19">
        <v>-0.11367176789725307</v>
      </c>
      <c r="T19">
        <v>-0.14339609794960706</v>
      </c>
      <c r="U19">
        <v>-3.1195298401543902E-2</v>
      </c>
      <c r="W19">
        <v>-2.1527949993590343E-2</v>
      </c>
      <c r="X19">
        <v>7.9597554712425266E-3</v>
      </c>
      <c r="AC19" s="7" t="s">
        <v>51</v>
      </c>
      <c r="AD19">
        <v>0.59086054528071996</v>
      </c>
      <c r="AE19">
        <v>0.49055321391255902</v>
      </c>
      <c r="AF19">
        <v>0.11202151076345999</v>
      </c>
      <c r="AG19">
        <v>0.4221879523608979</v>
      </c>
      <c r="AH19">
        <v>0.63440856864005468</v>
      </c>
      <c r="AI19">
        <v>0.72682843893053217</v>
      </c>
      <c r="AK19">
        <v>0.47247203703441698</v>
      </c>
      <c r="AL19">
        <v>1.5244963129795801</v>
      </c>
      <c r="AM19">
        <v>0.89598683307805804</v>
      </c>
      <c r="AN19">
        <v>1.1705660567920686</v>
      </c>
      <c r="AQ19" s="7" t="s">
        <v>51</v>
      </c>
      <c r="AR19">
        <v>0.2130001659783492</v>
      </c>
      <c r="AS19">
        <v>0.18720231842736598</v>
      </c>
      <c r="AT19">
        <v>2.0702218140599974E-2</v>
      </c>
      <c r="AU19">
        <v>0.13850360637153145</v>
      </c>
      <c r="AV19">
        <v>9.8721200083743507E-2</v>
      </c>
      <c r="AW19">
        <v>0.11048786192025264</v>
      </c>
      <c r="AY19">
        <v>0.21608350926695202</v>
      </c>
      <c r="AZ19">
        <v>0.25142227598522449</v>
      </c>
      <c r="BA19">
        <v>0.32292578708729208</v>
      </c>
      <c r="BB19">
        <v>0.20066108476787467</v>
      </c>
    </row>
    <row r="20" spans="1:54" x14ac:dyDescent="0.3">
      <c r="A20" s="7" t="s">
        <v>44</v>
      </c>
      <c r="B20">
        <v>0.64761469943308503</v>
      </c>
      <c r="C20">
        <v>0.266237473943092</v>
      </c>
      <c r="D20">
        <v>3.25705811950021</v>
      </c>
      <c r="E20">
        <v>0.5405683813627028</v>
      </c>
      <c r="F20">
        <v>6.6737105937633032</v>
      </c>
      <c r="G20">
        <v>7.5103112245275367</v>
      </c>
      <c r="J20">
        <v>3.50287876502491</v>
      </c>
      <c r="K20">
        <v>0.90728038778082598</v>
      </c>
      <c r="L20">
        <v>1.0600473836699389</v>
      </c>
      <c r="O20" s="7" t="s">
        <v>44</v>
      </c>
      <c r="P20">
        <v>0.23345955246297428</v>
      </c>
      <c r="Q20">
        <v>0.1016001342176025</v>
      </c>
      <c r="R20">
        <v>0.6019230344865153</v>
      </c>
      <c r="S20">
        <v>0.17733966564056328</v>
      </c>
      <c r="T20">
        <v>1.0385053913130717</v>
      </c>
      <c r="U20">
        <v>1.1416700078146385</v>
      </c>
      <c r="W20">
        <v>0</v>
      </c>
      <c r="X20">
        <v>0.57770015191546864</v>
      </c>
      <c r="Y20">
        <v>0.32699613712678538</v>
      </c>
      <c r="Z20">
        <v>0.18171572349832946</v>
      </c>
      <c r="AC20" s="7" t="s">
        <v>52</v>
      </c>
      <c r="AD20">
        <v>0.58970372086085998</v>
      </c>
      <c r="AE20">
        <v>1.8092137194114399</v>
      </c>
      <c r="AF20">
        <v>2.9489591127825698</v>
      </c>
      <c r="AG20">
        <v>2.6703257176736837</v>
      </c>
      <c r="AH20">
        <v>4.5981239130483944</v>
      </c>
      <c r="AI20">
        <v>4.5740436604692798</v>
      </c>
      <c r="AJ20">
        <v>0.69777713331165503</v>
      </c>
      <c r="AK20">
        <v>-0.542076587114798</v>
      </c>
      <c r="AL20">
        <v>3.2500169185027001</v>
      </c>
      <c r="AM20">
        <v>0.58810169489436503</v>
      </c>
      <c r="AQ20" s="7" t="s">
        <v>52</v>
      </c>
      <c r="AR20">
        <v>0.21258314068294568</v>
      </c>
      <c r="AS20">
        <v>0.69042255396331131</v>
      </c>
      <c r="AT20">
        <v>0.54498456969970321</v>
      </c>
      <c r="AU20">
        <v>0.87603101892470714</v>
      </c>
      <c r="AV20">
        <v>0.71552045995054081</v>
      </c>
      <c r="AW20">
        <v>0.69531718533022202</v>
      </c>
      <c r="AX20">
        <v>0.3145392089642427</v>
      </c>
      <c r="AY20">
        <v>-0.24791691794171861</v>
      </c>
      <c r="AZ20">
        <v>0.53599778738945358</v>
      </c>
      <c r="BA20">
        <v>0.21195981425163216</v>
      </c>
    </row>
    <row r="21" spans="1:54" x14ac:dyDescent="0.3">
      <c r="A21" s="7" t="s">
        <v>45</v>
      </c>
      <c r="B21">
        <v>0.645253748911087</v>
      </c>
      <c r="C21">
        <v>0.14053354791013301</v>
      </c>
      <c r="D21">
        <v>0.62670840062684297</v>
      </c>
      <c r="E21">
        <v>0.62787092156544633</v>
      </c>
      <c r="F21">
        <v>1.717600741400102</v>
      </c>
      <c r="G21">
        <v>2.6850494324694543</v>
      </c>
      <c r="H21">
        <v>3.228470679812474</v>
      </c>
      <c r="I21">
        <v>0.22821685094223701</v>
      </c>
      <c r="J21">
        <v>0.71003377869299</v>
      </c>
      <c r="O21" s="7" t="s">
        <v>45</v>
      </c>
      <c r="P21">
        <v>0.23260845002083486</v>
      </c>
      <c r="Q21">
        <v>5.362966797377796E-2</v>
      </c>
      <c r="R21">
        <v>0.11581930945137246</v>
      </c>
      <c r="S21">
        <v>0.20598026657637408</v>
      </c>
      <c r="T21">
        <v>0.26727824124322508</v>
      </c>
      <c r="U21">
        <v>0.40816423113583217</v>
      </c>
      <c r="V21">
        <v>1.4553079562424016</v>
      </c>
      <c r="W21">
        <v>0.10437421510695508</v>
      </c>
      <c r="X21">
        <v>0.11709986252211547</v>
      </c>
      <c r="AC21" s="7" t="s">
        <v>55</v>
      </c>
      <c r="AD21">
        <v>0.57370071881468598</v>
      </c>
      <c r="AE21">
        <v>0.480453675496824</v>
      </c>
      <c r="AF21">
        <v>3.7952312796719498</v>
      </c>
      <c r="AG21">
        <v>3.0752881273042374</v>
      </c>
      <c r="AH21">
        <v>6.0626244108423579</v>
      </c>
      <c r="AI21">
        <v>6.8904606430191011</v>
      </c>
      <c r="AK21">
        <v>-2.1865251940661499</v>
      </c>
      <c r="AL21">
        <v>3.0279045482976499</v>
      </c>
      <c r="AM21">
        <v>1.1864204299930901</v>
      </c>
      <c r="AN21">
        <v>2.751463721165559</v>
      </c>
      <c r="AQ21" s="7" t="s">
        <v>55</v>
      </c>
      <c r="AR21">
        <v>0.20681419550762098</v>
      </c>
      <c r="AS21">
        <v>0.1833481860868757</v>
      </c>
      <c r="AT21">
        <v>0.70138052335057011</v>
      </c>
      <c r="AU21">
        <v>1.0088835881775382</v>
      </c>
      <c r="AV21">
        <v>0.94341342012190454</v>
      </c>
      <c r="AW21">
        <v>1.0474442431188269</v>
      </c>
      <c r="AY21">
        <v>-1</v>
      </c>
      <c r="AZ21">
        <v>0.49936667377771826</v>
      </c>
      <c r="BA21">
        <v>0.42760198814058281</v>
      </c>
      <c r="BB21">
        <v>0.4716621431015981</v>
      </c>
    </row>
    <row r="22" spans="1:54" x14ac:dyDescent="0.3">
      <c r="A22" s="7" t="s">
        <v>46</v>
      </c>
      <c r="B22">
        <v>0.62680761414577402</v>
      </c>
      <c r="C22">
        <v>1.1488590619578201</v>
      </c>
      <c r="D22">
        <v>0.46284490656996102</v>
      </c>
      <c r="E22">
        <v>-0.90307225626212351</v>
      </c>
      <c r="F22">
        <v>-0.46283420285813703</v>
      </c>
      <c r="G22">
        <v>-2.0020986111233223</v>
      </c>
      <c r="I22">
        <v>-0.39420665977402197</v>
      </c>
      <c r="J22">
        <v>0.58717083267433601</v>
      </c>
      <c r="O22" s="7" t="s">
        <v>46</v>
      </c>
      <c r="P22">
        <v>0.22595877642517453</v>
      </c>
      <c r="Q22">
        <v>0.43842150829966603</v>
      </c>
      <c r="R22">
        <v>8.5536395249210001E-2</v>
      </c>
      <c r="S22">
        <v>-0.29626322496161417</v>
      </c>
      <c r="T22">
        <v>-7.2022274295418853E-2</v>
      </c>
      <c r="U22">
        <v>-0.30434636710419849</v>
      </c>
      <c r="W22">
        <v>-0.18028910018683089</v>
      </c>
      <c r="X22">
        <v>9.6837116552015171E-2</v>
      </c>
      <c r="AC22" s="7" t="s">
        <v>56</v>
      </c>
      <c r="AD22">
        <v>0.56548520050738704</v>
      </c>
      <c r="AG22">
        <v>1.103423568704742</v>
      </c>
      <c r="AH22">
        <v>1.7698643810321282</v>
      </c>
      <c r="AI22">
        <v>2.9133769210470728</v>
      </c>
      <c r="AJ22">
        <v>4.3977369041848284</v>
      </c>
      <c r="AK22">
        <v>0.27898952302257801</v>
      </c>
      <c r="AL22">
        <v>1.8661122248600199</v>
      </c>
      <c r="AM22">
        <v>-0.74486788975944895</v>
      </c>
      <c r="AN22">
        <v>1.5099491463043109</v>
      </c>
      <c r="AQ22" s="7" t="s">
        <v>56</v>
      </c>
      <c r="AR22">
        <v>0.20385257152201292</v>
      </c>
      <c r="AU22">
        <v>0.36199077393452089</v>
      </c>
      <c r="AV22">
        <v>0.27541105892612322</v>
      </c>
      <c r="AW22">
        <v>0.44287313172271897</v>
      </c>
      <c r="AX22">
        <v>1.9823817964773207</v>
      </c>
      <c r="AY22">
        <v>0.12759492722960941</v>
      </c>
      <c r="AZ22">
        <v>0.30776209743738603</v>
      </c>
      <c r="BA22">
        <v>-0.26846047363250131</v>
      </c>
      <c r="BB22">
        <v>0.25883890266909559</v>
      </c>
    </row>
    <row r="23" spans="1:54" x14ac:dyDescent="0.3">
      <c r="A23" s="7" t="s">
        <v>47</v>
      </c>
      <c r="B23">
        <v>0.61444360116763497</v>
      </c>
      <c r="C23">
        <v>4.5291795326971099E-2</v>
      </c>
      <c r="D23">
        <v>0.88936304790499499</v>
      </c>
      <c r="E23">
        <v>0.55619600291968829</v>
      </c>
      <c r="F23">
        <v>1.2972088812550464</v>
      </c>
      <c r="G23">
        <v>2.0798984630556454</v>
      </c>
      <c r="I23">
        <v>6.2959383839200606E-2</v>
      </c>
      <c r="J23">
        <v>0.312559374949895</v>
      </c>
      <c r="K23">
        <v>0.63924090170743497</v>
      </c>
      <c r="L23">
        <v>0.83511561525821776</v>
      </c>
      <c r="O23" s="7" t="s">
        <v>47</v>
      </c>
      <c r="P23">
        <v>0.22150165564170629</v>
      </c>
      <c r="Q23">
        <v>1.7284014966127737E-2</v>
      </c>
      <c r="R23">
        <v>0.16435939578422257</v>
      </c>
      <c r="S23">
        <v>0.18246648636708585</v>
      </c>
      <c r="T23">
        <v>0.20186047895177034</v>
      </c>
      <c r="U23">
        <v>0.316173008492038</v>
      </c>
      <c r="W23">
        <v>2.8794264072539138E-2</v>
      </c>
      <c r="X23">
        <v>5.1547772704566959E-2</v>
      </c>
      <c r="Y23">
        <v>0.23039107685668397</v>
      </c>
      <c r="Z23">
        <v>0.14315741029049159</v>
      </c>
      <c r="AC23" s="7" t="s">
        <v>57</v>
      </c>
      <c r="AD23">
        <v>0.56167865247749404</v>
      </c>
      <c r="AE23">
        <v>0.12557924059270001</v>
      </c>
      <c r="AF23">
        <v>0.122129920066353</v>
      </c>
      <c r="AG23">
        <v>0.539339883595359</v>
      </c>
      <c r="AH23">
        <v>0.5516476738661521</v>
      </c>
      <c r="AI23">
        <v>0.42421551716857769</v>
      </c>
      <c r="AK23">
        <v>2.6879060129373002E-2</v>
      </c>
      <c r="AL23">
        <v>0.70557510656099298</v>
      </c>
      <c r="AM23">
        <v>0.69775348946253901</v>
      </c>
      <c r="AN23">
        <v>0.60502015306240953</v>
      </c>
      <c r="AQ23" s="7" t="s">
        <v>57</v>
      </c>
      <c r="AR23">
        <v>0.20248034355951364</v>
      </c>
      <c r="AS23">
        <v>4.7922884446725607E-2</v>
      </c>
      <c r="AT23">
        <v>2.2570310197355389E-2</v>
      </c>
      <c r="AU23">
        <v>0.1769366428393559</v>
      </c>
      <c r="AV23">
        <v>8.5842662094261127E-2</v>
      </c>
      <c r="AW23">
        <v>6.4486559654045289E-2</v>
      </c>
      <c r="AY23">
        <v>1.2293048441572092E-2</v>
      </c>
      <c r="AZ23">
        <v>0.11636453145850167</v>
      </c>
      <c r="BA23">
        <v>0.25147980579527662</v>
      </c>
      <c r="BB23">
        <v>0.10371392499850526</v>
      </c>
    </row>
    <row r="24" spans="1:54" x14ac:dyDescent="0.3">
      <c r="A24" s="7" t="s">
        <v>48</v>
      </c>
      <c r="B24">
        <v>0.60875980540604402</v>
      </c>
      <c r="C24">
        <v>-2.2128692919782401E-2</v>
      </c>
      <c r="D24">
        <v>9.3265611118542993E-2</v>
      </c>
      <c r="E24">
        <v>-0.58496250072115608</v>
      </c>
      <c r="F24">
        <v>-1.2762097945815269</v>
      </c>
      <c r="G24">
        <v>-8.0646711123173884E-2</v>
      </c>
      <c r="I24">
        <v>-0.18033784961141999</v>
      </c>
      <c r="J24">
        <v>6.0057497561969E-2</v>
      </c>
      <c r="O24" s="7" t="s">
        <v>48</v>
      </c>
      <c r="P24">
        <v>0.2194526959501589</v>
      </c>
      <c r="Q24">
        <v>-8.4446345490438706E-3</v>
      </c>
      <c r="R24">
        <v>1.7236020236054944E-2</v>
      </c>
      <c r="S24">
        <v>-0.19190366633847489</v>
      </c>
      <c r="T24">
        <v>-0.1985927818563224</v>
      </c>
      <c r="U24">
        <v>-1.2259402914958551E-2</v>
      </c>
      <c r="W24">
        <v>-8.247691364399809E-2</v>
      </c>
      <c r="X24">
        <v>9.9047748416624549E-3</v>
      </c>
      <c r="AC24" s="7" t="s">
        <v>58</v>
      </c>
      <c r="AD24">
        <v>0.55930300786111897</v>
      </c>
      <c r="AE24">
        <v>0.20523504436374301</v>
      </c>
      <c r="AF24">
        <v>0.58952447849364198</v>
      </c>
      <c r="AG24">
        <v>0.83615993666644095</v>
      </c>
      <c r="AH24">
        <v>1.4938988396820723</v>
      </c>
      <c r="AI24">
        <v>2.2042314827004512</v>
      </c>
      <c r="AJ24">
        <v>3.9445720558806459</v>
      </c>
      <c r="AK24">
        <v>3.4004139333392303E-2</v>
      </c>
      <c r="AL24">
        <v>0.60245838662797102</v>
      </c>
      <c r="AM24">
        <v>0.77647785272464398</v>
      </c>
      <c r="AN24">
        <v>1.0229004021100789</v>
      </c>
      <c r="AQ24" s="7" t="s">
        <v>58</v>
      </c>
      <c r="AR24">
        <v>0.2016239440222031</v>
      </c>
      <c r="AS24">
        <v>7.8320710246706171E-2</v>
      </c>
      <c r="AT24">
        <v>0.10894750722269098</v>
      </c>
      <c r="AU24">
        <v>0.27431187006656887</v>
      </c>
      <c r="AV24">
        <v>0.23246767705749852</v>
      </c>
      <c r="AW24">
        <v>0.33507332770196963</v>
      </c>
      <c r="AX24">
        <v>1.7781072421658146</v>
      </c>
      <c r="AY24">
        <v>1.5551679635649129E-2</v>
      </c>
      <c r="AZ24">
        <v>9.9358363456022156E-2</v>
      </c>
      <c r="BA24">
        <v>0.27985313231172376</v>
      </c>
      <c r="BB24">
        <v>0.17534790378204512</v>
      </c>
    </row>
    <row r="25" spans="1:54" x14ac:dyDescent="0.3">
      <c r="A25" s="7" t="s">
        <v>49</v>
      </c>
      <c r="B25">
        <v>0.60834676466764104</v>
      </c>
      <c r="C25">
        <v>-4.0592959406980697E-2</v>
      </c>
      <c r="D25">
        <v>-0.41473955784662297</v>
      </c>
      <c r="E25">
        <v>-0.20270178965771238</v>
      </c>
      <c r="F25">
        <v>-0.49337895056063508</v>
      </c>
      <c r="G25">
        <v>4.0981157364582471E-3</v>
      </c>
      <c r="I25">
        <v>-9.1129242841299404E-2</v>
      </c>
      <c r="J25">
        <v>0.274097044503608</v>
      </c>
      <c r="O25" s="7" t="s">
        <v>49</v>
      </c>
      <c r="P25">
        <v>0.21930379830157101</v>
      </c>
      <c r="Q25">
        <v>-1.5490870097875415E-2</v>
      </c>
      <c r="R25">
        <v>-7.6646250702748275E-2</v>
      </c>
      <c r="S25">
        <v>-6.6498650017273675E-2</v>
      </c>
      <c r="T25">
        <v>-7.6775384985442702E-2</v>
      </c>
      <c r="U25">
        <v>6.2296963268148849E-4</v>
      </c>
      <c r="W25">
        <v>-4.1677655070523935E-2</v>
      </c>
      <c r="X25">
        <v>4.5204506028112358E-2</v>
      </c>
      <c r="AC25" s="7" t="s">
        <v>39</v>
      </c>
      <c r="AD25">
        <v>0.78809217560591105</v>
      </c>
      <c r="AG25">
        <v>0.70303328069501514</v>
      </c>
      <c r="AH25">
        <v>0.78768229345193186</v>
      </c>
      <c r="AI25">
        <v>1.5856063106594749</v>
      </c>
      <c r="AK25">
        <v>-0.78496984240794598</v>
      </c>
      <c r="AL25">
        <v>0.62488061986103705</v>
      </c>
      <c r="AN25">
        <v>0.93432777831536951</v>
      </c>
      <c r="AQ25" s="7" t="s">
        <v>39</v>
      </c>
      <c r="AR25">
        <v>0.28410047946346578</v>
      </c>
      <c r="AU25">
        <v>0.23063814168773802</v>
      </c>
      <c r="AV25">
        <v>0.12257233766716268</v>
      </c>
      <c r="AW25">
        <v>0.24103384200238948</v>
      </c>
      <c r="AY25">
        <v>-0.35900333759620878</v>
      </c>
      <c r="AZ25">
        <v>0.10305627263699667</v>
      </c>
      <c r="BB25">
        <v>0.16016458399564171</v>
      </c>
    </row>
    <row r="26" spans="1:54" x14ac:dyDescent="0.3">
      <c r="A26" s="7" t="s">
        <v>50</v>
      </c>
      <c r="B26">
        <v>0.60716718067123998</v>
      </c>
      <c r="E26">
        <v>0.10805974585745319</v>
      </c>
      <c r="F26">
        <v>0.6979714625503427</v>
      </c>
      <c r="G26">
        <v>0.57900327057844136</v>
      </c>
      <c r="I26">
        <v>-0.35588678868536999</v>
      </c>
      <c r="J26">
        <v>0.41856940519616498</v>
      </c>
      <c r="O26" s="7" t="s">
        <v>50</v>
      </c>
      <c r="P26">
        <v>0.21887856837375538</v>
      </c>
      <c r="S26">
        <v>3.5450240636081688E-2</v>
      </c>
      <c r="T26">
        <v>0.10861231044669253</v>
      </c>
      <c r="U26">
        <v>8.8016414857371619E-2</v>
      </c>
      <c r="W26">
        <v>-0.16276363503662569</v>
      </c>
      <c r="X26">
        <v>6.9031109892629214E-2</v>
      </c>
    </row>
    <row r="27" spans="1:54" x14ac:dyDescent="0.3">
      <c r="A27" s="7" t="s">
        <v>51</v>
      </c>
      <c r="B27">
        <v>0.59086054528071996</v>
      </c>
      <c r="C27">
        <v>0.49055321391255902</v>
      </c>
      <c r="D27">
        <v>0.11202151076345999</v>
      </c>
      <c r="E27">
        <v>0.4221879523608979</v>
      </c>
      <c r="F27">
        <v>0.63440856864005468</v>
      </c>
      <c r="G27">
        <v>0.72682843893053217</v>
      </c>
      <c r="I27">
        <v>0.47247203703441698</v>
      </c>
      <c r="J27">
        <v>1.5244963129795801</v>
      </c>
      <c r="K27">
        <v>0.89598683307805804</v>
      </c>
      <c r="L27">
        <v>1.1705660567920686</v>
      </c>
      <c r="O27" s="7" t="s">
        <v>51</v>
      </c>
      <c r="P27">
        <v>0.2130001659783492</v>
      </c>
      <c r="Q27">
        <v>0.18720231842736598</v>
      </c>
      <c r="R27">
        <v>2.0702218140599974E-2</v>
      </c>
      <c r="S27">
        <v>0.13850360637153145</v>
      </c>
      <c r="T27">
        <v>9.8721200083743507E-2</v>
      </c>
      <c r="U27">
        <v>0.11048786192025264</v>
      </c>
      <c r="W27">
        <v>0.21608350926695202</v>
      </c>
      <c r="X27">
        <v>0.25142227598522449</v>
      </c>
      <c r="Y27">
        <v>0.32292578708729208</v>
      </c>
      <c r="Z27">
        <v>0.20066108476787467</v>
      </c>
    </row>
    <row r="28" spans="1:54" x14ac:dyDescent="0.3">
      <c r="A28" s="7" t="s">
        <v>52</v>
      </c>
      <c r="B28">
        <v>0.58970372086085998</v>
      </c>
      <c r="C28">
        <v>1.8092137194114399</v>
      </c>
      <c r="D28">
        <v>2.9489591127825698</v>
      </c>
      <c r="E28">
        <v>2.6703257176736837</v>
      </c>
      <c r="F28">
        <v>4.5981239130483944</v>
      </c>
      <c r="G28">
        <v>4.5740436604692798</v>
      </c>
      <c r="H28">
        <v>0.69777713331165503</v>
      </c>
      <c r="I28">
        <v>-0.542076587114798</v>
      </c>
      <c r="J28">
        <v>3.2500169185027001</v>
      </c>
      <c r="K28">
        <v>0.58810169489436503</v>
      </c>
      <c r="O28" s="7" t="s">
        <v>52</v>
      </c>
      <c r="P28">
        <v>0.21258314068294568</v>
      </c>
      <c r="Q28">
        <v>0.69042255396331131</v>
      </c>
      <c r="R28">
        <v>0.54498456969970321</v>
      </c>
      <c r="S28">
        <v>0.87603101892470714</v>
      </c>
      <c r="T28">
        <v>0.71552045995054081</v>
      </c>
      <c r="U28">
        <v>0.69531718533022202</v>
      </c>
      <c r="V28">
        <v>0.3145392089642427</v>
      </c>
      <c r="W28">
        <v>-0.24791691794171861</v>
      </c>
      <c r="X28">
        <v>0.53599778738945358</v>
      </c>
      <c r="Y28">
        <v>0.21195981425163216</v>
      </c>
    </row>
    <row r="29" spans="1:54" x14ac:dyDescent="0.3">
      <c r="A29" s="7" t="s">
        <v>53</v>
      </c>
      <c r="B29">
        <v>0.587849289586163</v>
      </c>
      <c r="L29">
        <v>1.4249220882106881</v>
      </c>
      <c r="O29" s="7" t="s">
        <v>53</v>
      </c>
      <c r="P29">
        <v>0.21191463409122827</v>
      </c>
      <c r="Z29">
        <v>0.24426337178581958</v>
      </c>
    </row>
    <row r="30" spans="1:54" x14ac:dyDescent="0.3">
      <c r="A30" s="7" t="s">
        <v>54</v>
      </c>
      <c r="B30">
        <v>0.57383422935211403</v>
      </c>
      <c r="C30">
        <v>-5.60576254987879E-2</v>
      </c>
      <c r="D30">
        <v>-0.185675918423584</v>
      </c>
      <c r="E30">
        <v>0.28590887208638049</v>
      </c>
      <c r="F30">
        <v>-1.7140911279136195</v>
      </c>
      <c r="G30">
        <v>-0.74627513944946011</v>
      </c>
      <c r="I30">
        <v>1.0438224797683799</v>
      </c>
      <c r="J30">
        <v>0.34551016204987101</v>
      </c>
      <c r="O30" s="7" t="s">
        <v>54</v>
      </c>
      <c r="P30">
        <v>0.20686232491287432</v>
      </c>
      <c r="Q30">
        <v>-2.1392414036404003E-2</v>
      </c>
      <c r="R30">
        <v>-3.431397541832755E-2</v>
      </c>
      <c r="S30">
        <v>9.379568899618887E-2</v>
      </c>
      <c r="T30">
        <v>-0.26673210540530856</v>
      </c>
      <c r="U30">
        <v>-0.11344402632804788</v>
      </c>
      <c r="W30">
        <v>0.47738872737489285</v>
      </c>
      <c r="X30">
        <v>5.6982067177859995E-2</v>
      </c>
    </row>
    <row r="31" spans="1:54" x14ac:dyDescent="0.3">
      <c r="A31" s="7" t="s">
        <v>55</v>
      </c>
      <c r="B31">
        <v>0.57370071881468598</v>
      </c>
      <c r="C31">
        <v>0.480453675496824</v>
      </c>
      <c r="D31">
        <v>3.7952312796719498</v>
      </c>
      <c r="E31">
        <v>3.0752881273042374</v>
      </c>
      <c r="F31">
        <v>6.0626244108423579</v>
      </c>
      <c r="G31">
        <v>6.8904606430191011</v>
      </c>
      <c r="I31">
        <v>-2.1865251940661499</v>
      </c>
      <c r="J31">
        <v>3.0279045482976499</v>
      </c>
      <c r="K31">
        <v>1.1864204299930901</v>
      </c>
      <c r="L31">
        <v>2.751463721165559</v>
      </c>
      <c r="O31" s="7" t="s">
        <v>55</v>
      </c>
      <c r="P31">
        <v>0.20681419550762098</v>
      </c>
      <c r="Q31">
        <v>0.1833481860868757</v>
      </c>
      <c r="R31">
        <v>0.70138052335057011</v>
      </c>
      <c r="S31">
        <v>1.0088835881775382</v>
      </c>
      <c r="T31">
        <v>0.94341342012190454</v>
      </c>
      <c r="U31">
        <v>1.0474442431188269</v>
      </c>
      <c r="W31">
        <v>-1</v>
      </c>
      <c r="X31">
        <v>0.49936667377771826</v>
      </c>
      <c r="Y31">
        <v>0.42760198814058281</v>
      </c>
      <c r="Z31">
        <v>0.4716621431015981</v>
      </c>
    </row>
    <row r="32" spans="1:54" x14ac:dyDescent="0.3">
      <c r="A32" s="7" t="s">
        <v>56</v>
      </c>
      <c r="B32">
        <v>0.56548520050738704</v>
      </c>
      <c r="E32">
        <v>1.103423568704742</v>
      </c>
      <c r="F32">
        <v>1.7698643810321282</v>
      </c>
      <c r="G32">
        <v>2.9133769210470728</v>
      </c>
      <c r="H32">
        <v>4.3977369041848284</v>
      </c>
      <c r="I32">
        <v>0.27898952302257801</v>
      </c>
      <c r="J32">
        <v>1.8661122248600199</v>
      </c>
      <c r="K32">
        <v>-0.74486788975944895</v>
      </c>
      <c r="L32">
        <v>1.5099491463043109</v>
      </c>
      <c r="O32" s="7" t="s">
        <v>56</v>
      </c>
      <c r="P32">
        <v>0.20385257152201292</v>
      </c>
      <c r="S32">
        <v>0.36199077393452089</v>
      </c>
      <c r="T32">
        <v>0.27541105892612322</v>
      </c>
      <c r="U32">
        <v>0.44287313172271897</v>
      </c>
      <c r="V32">
        <v>1.9823817964773207</v>
      </c>
      <c r="W32">
        <v>0.12759492722960941</v>
      </c>
      <c r="X32">
        <v>0.30776209743738603</v>
      </c>
      <c r="Y32">
        <v>-0.26846047363250131</v>
      </c>
      <c r="Z32">
        <v>0.25883890266909559</v>
      </c>
    </row>
    <row r="33" spans="1:26" x14ac:dyDescent="0.3">
      <c r="A33" s="7" t="s">
        <v>57</v>
      </c>
      <c r="B33">
        <v>0.56167865247749404</v>
      </c>
      <c r="C33">
        <v>0.12557924059270001</v>
      </c>
      <c r="D33">
        <v>0.122129920066353</v>
      </c>
      <c r="E33">
        <v>0.539339883595359</v>
      </c>
      <c r="F33">
        <v>0.5516476738661521</v>
      </c>
      <c r="G33">
        <v>0.42421551716857769</v>
      </c>
      <c r="I33">
        <v>2.6879060129373002E-2</v>
      </c>
      <c r="J33">
        <v>0.70557510656099298</v>
      </c>
      <c r="K33">
        <v>0.69775348946253901</v>
      </c>
      <c r="L33">
        <v>0.60502015306240953</v>
      </c>
      <c r="O33" s="7" t="s">
        <v>57</v>
      </c>
      <c r="P33">
        <v>0.20248034355951364</v>
      </c>
      <c r="Q33">
        <v>4.7922884446725607E-2</v>
      </c>
      <c r="R33">
        <v>2.2570310197355389E-2</v>
      </c>
      <c r="S33">
        <v>0.1769366428393559</v>
      </c>
      <c r="T33">
        <v>8.5842662094261127E-2</v>
      </c>
      <c r="U33">
        <v>6.4486559654045289E-2</v>
      </c>
      <c r="W33">
        <v>1.2293048441572092E-2</v>
      </c>
      <c r="X33">
        <v>0.11636453145850167</v>
      </c>
      <c r="Y33">
        <v>0.25147980579527662</v>
      </c>
      <c r="Z33">
        <v>0.10371392499850526</v>
      </c>
    </row>
    <row r="34" spans="1:26" x14ac:dyDescent="0.3">
      <c r="A34" s="7" t="s">
        <v>58</v>
      </c>
      <c r="B34">
        <v>0.55930300786111897</v>
      </c>
      <c r="C34">
        <v>0.20523504436374301</v>
      </c>
      <c r="D34">
        <v>0.58952447849364198</v>
      </c>
      <c r="E34">
        <v>0.83615993666644095</v>
      </c>
      <c r="F34">
        <v>1.4938988396820723</v>
      </c>
      <c r="G34">
        <v>2.2042314827004512</v>
      </c>
      <c r="H34">
        <v>3.9445720558806459</v>
      </c>
      <c r="I34">
        <v>3.4004139333392303E-2</v>
      </c>
      <c r="J34">
        <v>0.60245838662797102</v>
      </c>
      <c r="K34">
        <v>0.77647785272464398</v>
      </c>
      <c r="L34">
        <v>1.0229004021100789</v>
      </c>
      <c r="O34" s="7" t="s">
        <v>58</v>
      </c>
      <c r="P34">
        <v>0.2016239440222031</v>
      </c>
      <c r="Q34">
        <v>7.8320710246706171E-2</v>
      </c>
      <c r="R34">
        <v>0.10894750722269098</v>
      </c>
      <c r="S34">
        <v>0.27431187006656887</v>
      </c>
      <c r="T34">
        <v>0.23246767705749852</v>
      </c>
      <c r="U34">
        <v>0.33507332770196963</v>
      </c>
      <c r="V34">
        <v>1.7781072421658146</v>
      </c>
      <c r="W34">
        <v>1.5551679635649129E-2</v>
      </c>
      <c r="X34">
        <v>9.9358363456022156E-2</v>
      </c>
      <c r="Y34">
        <v>0.27985313231172376</v>
      </c>
      <c r="Z34">
        <v>0.17534790378204512</v>
      </c>
    </row>
    <row r="35" spans="1:26" x14ac:dyDescent="0.3">
      <c r="A35" s="7" t="s">
        <v>59</v>
      </c>
      <c r="B35">
        <v>0.55623244747637401</v>
      </c>
      <c r="C35">
        <v>0.24609972908658201</v>
      </c>
      <c r="D35">
        <v>0.195945746875237</v>
      </c>
      <c r="E35">
        <v>2.7730445646597015E-2</v>
      </c>
      <c r="F35">
        <v>-0.23920435468760204</v>
      </c>
      <c r="G35">
        <v>1.1062822179012617</v>
      </c>
      <c r="I35">
        <v>4.0779001506849599E-2</v>
      </c>
      <c r="J35">
        <v>0.44916945948453402</v>
      </c>
      <c r="L35">
        <v>-0.62816238266957947</v>
      </c>
      <c r="O35" s="7" t="s">
        <v>59</v>
      </c>
      <c r="P35">
        <v>0.2005170333022015</v>
      </c>
      <c r="Q35">
        <v>9.3915274719954991E-2</v>
      </c>
      <c r="R35">
        <v>3.6211898660244858E-2</v>
      </c>
      <c r="S35">
        <v>9.0972911634868911E-3</v>
      </c>
      <c r="T35">
        <v>-3.7222922462473433E-2</v>
      </c>
      <c r="U35">
        <v>0.16817002526229971</v>
      </c>
      <c r="W35">
        <v>1.8650140239644498E-2</v>
      </c>
      <c r="X35">
        <v>7.4077717896171319E-2</v>
      </c>
      <c r="Z35">
        <v>-0.10768101841453008</v>
      </c>
    </row>
    <row r="36" spans="1:26" x14ac:dyDescent="0.3">
      <c r="A36" s="7" t="s">
        <v>60</v>
      </c>
      <c r="B36">
        <v>0.55401976775610595</v>
      </c>
      <c r="O36" s="7" t="s">
        <v>60</v>
      </c>
      <c r="P36">
        <v>0.19971938121417773</v>
      </c>
    </row>
    <row r="37" spans="1:26" x14ac:dyDescent="0.3">
      <c r="A37" s="7" t="s">
        <v>61</v>
      </c>
      <c r="B37">
        <v>0.55010232803775205</v>
      </c>
      <c r="C37">
        <v>1.10171441294646E-2</v>
      </c>
      <c r="D37">
        <v>-2.0624715969185001E-2</v>
      </c>
      <c r="E37">
        <v>-1.6629650127224291</v>
      </c>
      <c r="F37">
        <v>-2.1104239896936505</v>
      </c>
      <c r="G37">
        <v>0.24771533306168628</v>
      </c>
      <c r="I37">
        <v>-9.9556225605464295E-3</v>
      </c>
      <c r="J37">
        <v>-9.6474230787510301E-2</v>
      </c>
      <c r="O37" s="7" t="s">
        <v>61</v>
      </c>
      <c r="P37">
        <v>0.19830717774775214</v>
      </c>
      <c r="Q37">
        <v>4.2043041712735499E-3</v>
      </c>
      <c r="R37">
        <v>-3.8115658874086382E-3</v>
      </c>
      <c r="S37">
        <v>-0.54555477067438096</v>
      </c>
      <c r="T37">
        <v>-0.32840601348543152</v>
      </c>
      <c r="U37">
        <v>3.7656118072541295E-2</v>
      </c>
      <c r="W37">
        <v>-4.5531707512743332E-3</v>
      </c>
      <c r="X37">
        <v>-1.5910678479184065E-2</v>
      </c>
    </row>
    <row r="38" spans="1:26" x14ac:dyDescent="0.3">
      <c r="A38" s="7" t="s">
        <v>62</v>
      </c>
      <c r="B38">
        <v>0.53118756525662303</v>
      </c>
      <c r="E38">
        <v>3.3607274163156432E-2</v>
      </c>
      <c r="F38">
        <v>0.27162257430673203</v>
      </c>
      <c r="G38">
        <v>0.69427824191361764</v>
      </c>
      <c r="H38">
        <v>1.8310103164796749</v>
      </c>
      <c r="I38">
        <v>0.123088055613014</v>
      </c>
      <c r="J38">
        <v>0.11885361655884299</v>
      </c>
      <c r="K38">
        <v>0.492407431435812</v>
      </c>
      <c r="O38" s="7" t="s">
        <v>62</v>
      </c>
      <c r="P38">
        <v>0.19148856776608977</v>
      </c>
      <c r="Q38">
        <v>0</v>
      </c>
      <c r="R38">
        <v>0</v>
      </c>
      <c r="S38">
        <v>1.1025252250530748E-2</v>
      </c>
      <c r="T38">
        <v>4.2267566724197882E-2</v>
      </c>
      <c r="U38">
        <v>0.10553978685762345</v>
      </c>
      <c r="V38">
        <v>0.82537032106160158</v>
      </c>
      <c r="W38">
        <v>5.6293911429446883E-2</v>
      </c>
      <c r="X38">
        <v>1.9601521190887743E-2</v>
      </c>
      <c r="Y38">
        <v>0.17747030591708307</v>
      </c>
    </row>
    <row r="39" spans="1:26" x14ac:dyDescent="0.3">
      <c r="A39" s="7" t="s">
        <v>63</v>
      </c>
      <c r="B39">
        <v>0.52832301795645198</v>
      </c>
      <c r="C39">
        <v>-9.3178791845598893E-2</v>
      </c>
      <c r="D39">
        <v>-0.545392551841552</v>
      </c>
      <c r="E39">
        <v>-0.2836023224534503</v>
      </c>
      <c r="F39">
        <v>-0.63402331917204235</v>
      </c>
      <c r="G39">
        <v>-0.11624255515021743</v>
      </c>
      <c r="I39">
        <v>-8.54092058815029E-2</v>
      </c>
      <c r="J39">
        <v>-0.19913333581315301</v>
      </c>
      <c r="L39">
        <v>-0.71075571484335753</v>
      </c>
      <c r="O39" s="7" t="s">
        <v>63</v>
      </c>
      <c r="P39">
        <v>0.19045592299861866</v>
      </c>
      <c r="Q39">
        <v>-3.5558396861031107E-2</v>
      </c>
      <c r="R39">
        <v>-0.10079167388059559</v>
      </c>
      <c r="S39">
        <v>-9.3038998899635197E-2</v>
      </c>
      <c r="T39">
        <v>-9.8661250877989035E-2</v>
      </c>
      <c r="U39">
        <v>-1.7670457971612343E-2</v>
      </c>
      <c r="W39">
        <v>-3.9061615257527639E-2</v>
      </c>
      <c r="X39">
        <v>-3.2841375927514994E-2</v>
      </c>
      <c r="Z39">
        <v>-0.12183935448827775</v>
      </c>
    </row>
    <row r="40" spans="1:26" x14ac:dyDescent="0.3">
      <c r="A40" s="7" t="s">
        <v>64</v>
      </c>
      <c r="B40">
        <v>0.52340911936114398</v>
      </c>
      <c r="C40">
        <v>-6.0683533337524402E-2</v>
      </c>
      <c r="D40">
        <v>-1.12756427233647E-2</v>
      </c>
      <c r="F40">
        <v>-2.1375035237499351</v>
      </c>
      <c r="G40">
        <v>1.6441209907444784E-2</v>
      </c>
      <c r="I40">
        <v>0.68617114528873502</v>
      </c>
      <c r="J40">
        <v>0.80723705999627304</v>
      </c>
      <c r="O40" s="7" t="s">
        <v>64</v>
      </c>
      <c r="P40">
        <v>0.18868450464151021</v>
      </c>
      <c r="Q40">
        <v>-2.3157728476678286E-2</v>
      </c>
      <c r="R40">
        <v>-2.0838034922370193E-3</v>
      </c>
      <c r="S40">
        <v>0</v>
      </c>
      <c r="T40">
        <v>-0.33261989745846121</v>
      </c>
      <c r="U40">
        <v>2.499288735493837E-3</v>
      </c>
      <c r="W40">
        <v>0.31381808320840965</v>
      </c>
      <c r="X40">
        <v>0.13313077713334076</v>
      </c>
    </row>
    <row r="41" spans="1:26" x14ac:dyDescent="0.3">
      <c r="A41" s="7" t="s">
        <v>65</v>
      </c>
      <c r="B41">
        <v>0.52131117041151198</v>
      </c>
      <c r="C41">
        <v>0.34348535092204602</v>
      </c>
      <c r="D41">
        <v>4.1802385667288897E-3</v>
      </c>
      <c r="E41">
        <v>0.59417692294835778</v>
      </c>
      <c r="F41">
        <v>1.0942375802056863</v>
      </c>
      <c r="G41">
        <v>1.3099329756363078</v>
      </c>
      <c r="I41">
        <v>0.20923831322320899</v>
      </c>
      <c r="J41">
        <v>8.4515536851225495E-2</v>
      </c>
      <c r="O41" s="7" t="s">
        <v>65</v>
      </c>
      <c r="P41">
        <v>0.187928212013656</v>
      </c>
      <c r="Q41">
        <v>0.13107905975294679</v>
      </c>
      <c r="R41">
        <v>7.7253207976194134E-4</v>
      </c>
      <c r="S41">
        <v>0.19492656337274764</v>
      </c>
      <c r="T41">
        <v>0.17027583238070493</v>
      </c>
      <c r="U41">
        <v>0.19912772531279974</v>
      </c>
      <c r="W41">
        <v>9.5694444221839051E-2</v>
      </c>
      <c r="X41">
        <v>1.3938432287656736E-2</v>
      </c>
    </row>
    <row r="42" spans="1:26" x14ac:dyDescent="0.3">
      <c r="A42" s="7" t="s">
        <v>66</v>
      </c>
      <c r="B42">
        <v>0.49665521998580697</v>
      </c>
      <c r="C42">
        <v>0.11246291686806099</v>
      </c>
      <c r="D42">
        <v>7.0287533108956496E-2</v>
      </c>
      <c r="E42">
        <v>1.5093721363090295E-2</v>
      </c>
      <c r="F42">
        <v>0.42887942443247457</v>
      </c>
      <c r="G42">
        <v>1.2500431142285926</v>
      </c>
      <c r="H42">
        <v>0.28148047208086058</v>
      </c>
      <c r="I42">
        <v>3.6475615812636003E-2</v>
      </c>
      <c r="J42">
        <v>0.57693946036191501</v>
      </c>
      <c r="O42" s="7" t="s">
        <v>66</v>
      </c>
      <c r="P42">
        <v>0.17903995305817946</v>
      </c>
      <c r="Q42">
        <v>4.2917502480287271E-2</v>
      </c>
      <c r="R42">
        <v>1.2989539536373565E-2</v>
      </c>
      <c r="S42">
        <v>4.9516686363612443E-3</v>
      </c>
      <c r="T42">
        <v>6.6738523979838135E-2</v>
      </c>
      <c r="U42">
        <v>0.19002364739948197</v>
      </c>
      <c r="V42">
        <v>0.12688384413946036</v>
      </c>
      <c r="W42">
        <v>1.6682001154902992E-2</v>
      </c>
      <c r="X42">
        <v>9.5149742898606032E-2</v>
      </c>
    </row>
    <row r="43" spans="1:26" x14ac:dyDescent="0.3">
      <c r="A43" s="7" t="s">
        <v>67</v>
      </c>
      <c r="B43">
        <v>0.49125339963789499</v>
      </c>
      <c r="C43">
        <v>1.0073063810746199E-2</v>
      </c>
      <c r="D43">
        <v>2.9193623826984101E-2</v>
      </c>
      <c r="E43">
        <v>-0.14732010056145292</v>
      </c>
      <c r="F43">
        <v>-0.54465559810683761</v>
      </c>
      <c r="G43">
        <v>-0.13743750644102565</v>
      </c>
      <c r="I43">
        <v>-0.15781258657432901</v>
      </c>
      <c r="J43">
        <v>0.310329650386857</v>
      </c>
      <c r="O43" s="7" t="s">
        <v>67</v>
      </c>
      <c r="P43">
        <v>0.17709264308820366</v>
      </c>
      <c r="Q43">
        <v>3.8440292420031164E-3</v>
      </c>
      <c r="R43">
        <v>5.3951492410864773E-3</v>
      </c>
      <c r="S43">
        <v>-4.8330050880598531E-2</v>
      </c>
      <c r="T43">
        <v>-8.4754615456562557E-2</v>
      </c>
      <c r="U43">
        <v>-2.0892380403639138E-2</v>
      </c>
      <c r="W43">
        <v>-7.2175059771826547E-2</v>
      </c>
      <c r="X43">
        <v>5.1180043101230963E-2</v>
      </c>
    </row>
    <row r="44" spans="1:26" x14ac:dyDescent="0.3">
      <c r="A44" s="7" t="s">
        <v>68</v>
      </c>
      <c r="B44">
        <v>0.43172960483829897</v>
      </c>
      <c r="C44">
        <v>0.34732454073458802</v>
      </c>
      <c r="D44">
        <v>0.16731102106672299</v>
      </c>
      <c r="E44">
        <v>0.26715574028801847</v>
      </c>
      <c r="F44">
        <v>0.30104989999939435</v>
      </c>
      <c r="G44">
        <v>0.92686085358460724</v>
      </c>
      <c r="I44">
        <v>-0.22398043492419301</v>
      </c>
      <c r="J44">
        <v>8.0175689559450702E-2</v>
      </c>
      <c r="K44">
        <v>0.365356908102551</v>
      </c>
      <c r="O44" s="7" t="s">
        <v>68</v>
      </c>
      <c r="P44">
        <v>0.15563482487163699</v>
      </c>
      <c r="Q44">
        <v>0.13254415102828129</v>
      </c>
      <c r="R44">
        <v>3.0920036980787043E-2</v>
      </c>
      <c r="S44">
        <v>8.764350874019361E-2</v>
      </c>
      <c r="T44">
        <v>4.6846793820487419E-2</v>
      </c>
      <c r="U44">
        <v>0.14089552434248007</v>
      </c>
      <c r="W44">
        <v>-0.10243670438009909</v>
      </c>
      <c r="X44">
        <v>1.3222697999396148E-2</v>
      </c>
      <c r="Y44">
        <v>0.13167957693248497</v>
      </c>
    </row>
    <row r="45" spans="1:26" x14ac:dyDescent="0.3">
      <c r="A45" s="7" t="s">
        <v>69</v>
      </c>
      <c r="B45">
        <v>0.381824630369903</v>
      </c>
      <c r="C45">
        <v>-9.7740043200058593E-2</v>
      </c>
      <c r="D45">
        <v>-0.45306221762066201</v>
      </c>
      <c r="E45">
        <v>1.6314371774119613E-2</v>
      </c>
      <c r="F45">
        <v>-8.8764760318600644E-2</v>
      </c>
      <c r="G45">
        <v>0.36095511658004442</v>
      </c>
      <c r="H45">
        <v>3.3429459893512292</v>
      </c>
      <c r="I45">
        <v>8.0561252188022903E-2</v>
      </c>
      <c r="J45">
        <v>0.24144203548826701</v>
      </c>
      <c r="L45">
        <v>-0.6438561897747247</v>
      </c>
      <c r="O45" s="7" t="s">
        <v>69</v>
      </c>
      <c r="P45">
        <v>0.13764450900131028</v>
      </c>
      <c r="Q45">
        <v>-3.7299037436340887E-2</v>
      </c>
      <c r="R45">
        <v>-8.3728498183282499E-2</v>
      </c>
      <c r="S45">
        <v>5.3521170222070157E-3</v>
      </c>
      <c r="T45">
        <v>-1.3812807860686329E-2</v>
      </c>
      <c r="U45">
        <v>5.4870113693936448E-2</v>
      </c>
      <c r="V45">
        <v>1.5069103541848041</v>
      </c>
      <c r="W45">
        <v>3.6844419815811942E-2</v>
      </c>
      <c r="X45">
        <v>3.9818991731322431E-2</v>
      </c>
      <c r="Z45">
        <v>-0.1103712863747052</v>
      </c>
    </row>
    <row r="46" spans="1:26" x14ac:dyDescent="0.3">
      <c r="A46" s="7"/>
      <c r="O46" s="7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9D1F-18D4-43F3-9B2F-F0C29139B38B}">
  <dimension ref="A1:BD106"/>
  <sheetViews>
    <sheetView zoomScale="36" zoomScaleNormal="36" workbookViewId="0">
      <selection activeCell="AN29" sqref="AN29"/>
    </sheetView>
  </sheetViews>
  <sheetFormatPr baseColWidth="10" defaultRowHeight="14.4" x14ac:dyDescent="0.3"/>
  <cols>
    <col min="1" max="1" width="15.44140625" bestFit="1" customWidth="1"/>
    <col min="15" max="15" width="17.88671875" bestFit="1" customWidth="1"/>
    <col min="29" max="29" width="16.21875" bestFit="1" customWidth="1"/>
    <col min="30" max="31" width="24" bestFit="1" customWidth="1"/>
    <col min="43" max="43" width="17.88671875" bestFit="1" customWidth="1"/>
    <col min="44" max="45" width="24" bestFit="1" customWidth="1"/>
  </cols>
  <sheetData>
    <row r="1" spans="1:56" x14ac:dyDescent="0.3">
      <c r="A1" t="s">
        <v>207</v>
      </c>
      <c r="B1" s="2" t="s">
        <v>187</v>
      </c>
      <c r="O1" t="s">
        <v>208</v>
      </c>
      <c r="P1" s="2" t="s">
        <v>187</v>
      </c>
      <c r="AC1" t="s">
        <v>207</v>
      </c>
      <c r="AD1" s="2" t="s">
        <v>187</v>
      </c>
      <c r="AQ1" t="s">
        <v>208</v>
      </c>
      <c r="AR1" s="2" t="s">
        <v>187</v>
      </c>
    </row>
    <row r="2" spans="1:56" x14ac:dyDescent="0.3">
      <c r="B2" s="4" t="s">
        <v>205</v>
      </c>
      <c r="C2" s="4" t="s">
        <v>206</v>
      </c>
      <c r="D2" s="4" t="s">
        <v>191</v>
      </c>
      <c r="E2" s="4"/>
      <c r="F2" s="4"/>
      <c r="G2" s="4"/>
      <c r="H2" s="4"/>
      <c r="I2" s="4"/>
      <c r="J2" s="4"/>
      <c r="K2" s="4"/>
      <c r="L2" s="4"/>
      <c r="M2" s="4"/>
      <c r="P2" s="4" t="s">
        <v>205</v>
      </c>
      <c r="Q2" s="4" t="s">
        <v>206</v>
      </c>
      <c r="R2" s="4" t="s">
        <v>191</v>
      </c>
      <c r="S2" s="4"/>
      <c r="T2" s="4"/>
      <c r="U2" s="4"/>
      <c r="V2" s="4"/>
      <c r="W2" s="4"/>
      <c r="X2" s="4"/>
      <c r="Y2" s="4"/>
      <c r="Z2" s="4"/>
      <c r="AA2" s="4"/>
      <c r="AD2" s="4" t="s">
        <v>205</v>
      </c>
      <c r="AE2" s="4" t="s">
        <v>206</v>
      </c>
      <c r="AF2" s="4" t="s">
        <v>191</v>
      </c>
      <c r="AG2" s="4"/>
      <c r="AH2" s="4"/>
      <c r="AI2" s="4"/>
      <c r="AJ2" s="4"/>
      <c r="AK2" s="4"/>
      <c r="AL2" s="4"/>
      <c r="AM2" s="4"/>
      <c r="AN2" s="4"/>
      <c r="AO2" s="4"/>
      <c r="AR2" s="4" t="s">
        <v>205</v>
      </c>
      <c r="AS2" s="4" t="s">
        <v>206</v>
      </c>
      <c r="AT2" s="4" t="s">
        <v>191</v>
      </c>
      <c r="AU2" s="4"/>
      <c r="AV2" s="4"/>
      <c r="AW2" s="4"/>
      <c r="AX2" s="4"/>
      <c r="AY2" s="4"/>
      <c r="AZ2" s="4"/>
      <c r="BA2" s="4"/>
      <c r="BB2" s="4"/>
      <c r="BC2" s="4"/>
    </row>
    <row r="3" spans="1:56" x14ac:dyDescent="0.3">
      <c r="A3" s="6" t="s">
        <v>186</v>
      </c>
      <c r="B3" s="8" t="s">
        <v>188</v>
      </c>
      <c r="C3" s="8" t="s">
        <v>77</v>
      </c>
      <c r="D3" s="8" t="s">
        <v>192</v>
      </c>
      <c r="E3" s="8" t="s">
        <v>193</v>
      </c>
      <c r="F3" s="8" t="s">
        <v>197</v>
      </c>
      <c r="G3" s="8" t="s">
        <v>198</v>
      </c>
      <c r="H3" s="8" t="s">
        <v>199</v>
      </c>
      <c r="I3" s="8" t="s">
        <v>200</v>
      </c>
      <c r="J3" s="8" t="s">
        <v>201</v>
      </c>
      <c r="K3" s="8" t="s">
        <v>202</v>
      </c>
      <c r="L3" s="8" t="s">
        <v>203</v>
      </c>
      <c r="M3" s="8" t="s">
        <v>204</v>
      </c>
      <c r="O3" s="6" t="s">
        <v>186</v>
      </c>
      <c r="P3" s="8" t="s">
        <v>188</v>
      </c>
      <c r="Q3" s="8" t="s">
        <v>77</v>
      </c>
      <c r="R3" s="8" t="s">
        <v>192</v>
      </c>
      <c r="S3" s="8" t="s">
        <v>193</v>
      </c>
      <c r="T3" s="8" t="s">
        <v>197</v>
      </c>
      <c r="U3" s="8" t="s">
        <v>198</v>
      </c>
      <c r="V3" s="8" t="s">
        <v>199</v>
      </c>
      <c r="W3" s="8" t="s">
        <v>200</v>
      </c>
      <c r="X3" s="8" t="s">
        <v>201</v>
      </c>
      <c r="Y3" s="8" t="s">
        <v>202</v>
      </c>
      <c r="Z3" s="8" t="s">
        <v>203</v>
      </c>
      <c r="AA3" s="8" t="s">
        <v>204</v>
      </c>
      <c r="AC3" s="6" t="s">
        <v>186</v>
      </c>
      <c r="AD3" s="8" t="s">
        <v>188</v>
      </c>
      <c r="AE3" s="8" t="s">
        <v>77</v>
      </c>
      <c r="AF3" s="8" t="s">
        <v>192</v>
      </c>
      <c r="AG3" s="8" t="s">
        <v>193</v>
      </c>
      <c r="AH3" s="8" t="s">
        <v>197</v>
      </c>
      <c r="AI3" s="8" t="s">
        <v>198</v>
      </c>
      <c r="AJ3" s="8" t="s">
        <v>199</v>
      </c>
      <c r="AK3" s="8" t="s">
        <v>200</v>
      </c>
      <c r="AL3" s="8" t="s">
        <v>201</v>
      </c>
      <c r="AM3" s="8" t="s">
        <v>202</v>
      </c>
      <c r="AN3" s="8" t="s">
        <v>203</v>
      </c>
      <c r="AO3" s="8" t="s">
        <v>204</v>
      </c>
      <c r="AQ3" s="6" t="s">
        <v>186</v>
      </c>
      <c r="AR3" s="8" t="s">
        <v>188</v>
      </c>
      <c r="AS3" s="8" t="s">
        <v>77</v>
      </c>
      <c r="AT3" s="8" t="s">
        <v>192</v>
      </c>
      <c r="AU3" s="8" t="s">
        <v>193</v>
      </c>
      <c r="AV3" s="8" t="s">
        <v>197</v>
      </c>
      <c r="AW3" s="8" t="s">
        <v>198</v>
      </c>
      <c r="AX3" s="8" t="s">
        <v>199</v>
      </c>
      <c r="AY3" s="8" t="s">
        <v>200</v>
      </c>
      <c r="AZ3" s="8" t="s">
        <v>201</v>
      </c>
      <c r="BA3" s="8" t="s">
        <v>202</v>
      </c>
      <c r="BB3" s="8" t="s">
        <v>203</v>
      </c>
      <c r="BC3" s="8" t="s">
        <v>204</v>
      </c>
    </row>
    <row r="4" spans="1:56" x14ac:dyDescent="0.3">
      <c r="A4" t="s">
        <v>29</v>
      </c>
      <c r="B4">
        <v>3.7193812465042502</v>
      </c>
      <c r="C4">
        <v>1.6462283464102201</v>
      </c>
      <c r="D4">
        <v>1.13469291655542</v>
      </c>
      <c r="E4">
        <v>5.4110873531841497</v>
      </c>
      <c r="F4">
        <v>1.1758498353994178</v>
      </c>
      <c r="G4">
        <v>5.78330142988895</v>
      </c>
      <c r="H4">
        <v>7.5913671871458428</v>
      </c>
      <c r="I4" s="10"/>
      <c r="J4" s="10"/>
      <c r="K4" s="10">
        <v>6.0634894303047799</v>
      </c>
      <c r="L4" s="10">
        <v>2.0283897855924602</v>
      </c>
      <c r="M4" s="10">
        <v>2.9250499647273585</v>
      </c>
      <c r="O4" t="s">
        <v>29</v>
      </c>
      <c r="P4">
        <v>0.56597320321854117</v>
      </c>
      <c r="Q4">
        <v>0.59345121928397948</v>
      </c>
      <c r="R4">
        <v>0.43301549894676195</v>
      </c>
      <c r="S4">
        <v>1</v>
      </c>
      <c r="T4">
        <v>0.38235436379424859</v>
      </c>
      <c r="U4">
        <v>0.86657959595873757</v>
      </c>
      <c r="V4">
        <v>1</v>
      </c>
      <c r="W4" s="10"/>
      <c r="X4" s="10"/>
      <c r="Y4" s="10">
        <v>1</v>
      </c>
      <c r="Z4" s="10">
        <v>0.73105914490063029</v>
      </c>
      <c r="AA4" s="10">
        <v>0.50141869014290574</v>
      </c>
      <c r="AC4" t="s">
        <v>29</v>
      </c>
      <c r="AD4">
        <v>3.7193812465042502</v>
      </c>
      <c r="AE4">
        <v>1.6462283464102201</v>
      </c>
      <c r="AF4">
        <v>1.13469291655542</v>
      </c>
      <c r="AG4">
        <v>5.4110873531841497</v>
      </c>
      <c r="AH4">
        <v>1.1758498353994178</v>
      </c>
      <c r="AI4">
        <v>5.78330142988895</v>
      </c>
      <c r="AJ4">
        <v>7.5913671871458428</v>
      </c>
      <c r="AK4" s="10"/>
      <c r="AL4" s="10"/>
      <c r="AM4" s="10">
        <v>6.0634894303047799</v>
      </c>
      <c r="AN4" s="10">
        <v>2.0283897855924602</v>
      </c>
      <c r="AO4" s="10">
        <v>2.9250499647273585</v>
      </c>
      <c r="AQ4" t="s">
        <v>210</v>
      </c>
      <c r="AR4" t="s">
        <v>29</v>
      </c>
      <c r="AS4">
        <v>0.56597320321854117</v>
      </c>
      <c r="AT4">
        <v>0.59345121928397948</v>
      </c>
      <c r="AU4">
        <v>0.43301549894676195</v>
      </c>
      <c r="AV4">
        <v>1</v>
      </c>
      <c r="AW4">
        <v>0.38235436379424859</v>
      </c>
      <c r="AX4">
        <v>0.86657959595873757</v>
      </c>
      <c r="AY4">
        <v>1</v>
      </c>
      <c r="BB4">
        <v>1</v>
      </c>
      <c r="BC4">
        <v>0.73105914490063029</v>
      </c>
      <c r="BD4">
        <v>0.50141869014290574</v>
      </c>
    </row>
    <row r="5" spans="1:56" x14ac:dyDescent="0.3">
      <c r="A5" t="s">
        <v>24</v>
      </c>
      <c r="B5">
        <v>6.57165608787325</v>
      </c>
      <c r="C5">
        <v>2.7739910087242801</v>
      </c>
      <c r="D5">
        <v>2.62044411647013</v>
      </c>
      <c r="E5">
        <v>2.9351345842317702</v>
      </c>
      <c r="F5">
        <v>3.0482090930426198</v>
      </c>
      <c r="G5">
        <v>6.2968494004932403</v>
      </c>
      <c r="H5">
        <v>6.5783555433006624</v>
      </c>
      <c r="I5" s="10">
        <v>1.460743956408951</v>
      </c>
      <c r="J5" s="10">
        <v>-1.10156041039341</v>
      </c>
      <c r="K5" s="10">
        <v>5.1478712992652298</v>
      </c>
      <c r="L5" s="10">
        <v>2.7745905372241402</v>
      </c>
      <c r="M5" s="10">
        <v>5.8335479355460622</v>
      </c>
      <c r="O5" t="s">
        <v>24</v>
      </c>
      <c r="P5">
        <v>1</v>
      </c>
      <c r="Q5">
        <v>1</v>
      </c>
      <c r="R5">
        <v>1</v>
      </c>
      <c r="S5">
        <v>0.54242971747713387</v>
      </c>
      <c r="T5">
        <v>0.99119463505835637</v>
      </c>
      <c r="U5">
        <v>0.94353048608037537</v>
      </c>
      <c r="V5">
        <v>0.86655741727781621</v>
      </c>
      <c r="W5" s="10">
        <v>0.33215810500599213</v>
      </c>
      <c r="X5" s="10">
        <v>-0.50379497724647948</v>
      </c>
      <c r="Y5" s="10">
        <v>0.84899484998466856</v>
      </c>
      <c r="Z5" s="10">
        <v>1</v>
      </c>
      <c r="AA5" s="10">
        <v>1</v>
      </c>
      <c r="AC5" t="s">
        <v>24</v>
      </c>
      <c r="AD5">
        <v>6.57165608787325</v>
      </c>
      <c r="AE5">
        <v>2.7739910087242801</v>
      </c>
      <c r="AF5">
        <v>2.62044411647013</v>
      </c>
      <c r="AG5">
        <v>2.9351345842317702</v>
      </c>
      <c r="AH5">
        <v>3.0482090930426198</v>
      </c>
      <c r="AI5">
        <v>6.2968494004932403</v>
      </c>
      <c r="AJ5">
        <v>6.5783555433006624</v>
      </c>
      <c r="AK5" s="10">
        <v>1.460743956408951</v>
      </c>
      <c r="AL5" s="10">
        <v>-1.10156041039341</v>
      </c>
      <c r="AM5" s="10">
        <v>5.1478712992652298</v>
      </c>
      <c r="AN5" s="10">
        <v>2.7745905372241402</v>
      </c>
      <c r="AO5" s="10">
        <v>5.8335479355460622</v>
      </c>
      <c r="AQ5" t="s">
        <v>210</v>
      </c>
      <c r="AR5" t="s">
        <v>24</v>
      </c>
      <c r="AS5">
        <v>1</v>
      </c>
      <c r="AT5">
        <v>1</v>
      </c>
      <c r="AU5">
        <v>1</v>
      </c>
      <c r="AV5">
        <v>0.54242971747713387</v>
      </c>
      <c r="AW5">
        <v>0.99119463505835637</v>
      </c>
      <c r="AX5">
        <v>0.94353048608037537</v>
      </c>
      <c r="AY5">
        <v>0.86655741727781621</v>
      </c>
      <c r="AZ5">
        <v>0.33215810500599213</v>
      </c>
      <c r="BA5">
        <v>-0.50379497724647948</v>
      </c>
      <c r="BB5">
        <v>0.84899484998466856</v>
      </c>
      <c r="BC5">
        <v>1</v>
      </c>
      <c r="BD5">
        <v>1</v>
      </c>
    </row>
    <row r="6" spans="1:56" x14ac:dyDescent="0.3">
      <c r="A6" t="s">
        <v>30</v>
      </c>
      <c r="B6">
        <v>4.4211363229729601</v>
      </c>
      <c r="C6">
        <v>1.57744388143363</v>
      </c>
      <c r="D6">
        <v>4.45691812875637E-3</v>
      </c>
      <c r="E6">
        <v>2.11472024851034</v>
      </c>
      <c r="G6">
        <v>6.4262647547020979</v>
      </c>
      <c r="H6">
        <v>4.5005421434831456</v>
      </c>
      <c r="I6" s="10">
        <v>0.95017844405027241</v>
      </c>
      <c r="J6" s="10">
        <v>0.26817652437967399</v>
      </c>
      <c r="K6" s="10">
        <v>5.6206256446264904</v>
      </c>
      <c r="L6" s="10">
        <v>0.579168840186432</v>
      </c>
      <c r="M6" s="10">
        <v>0.83995958748953181</v>
      </c>
      <c r="O6" t="s">
        <v>30</v>
      </c>
      <c r="P6">
        <v>0.67275832208129882</v>
      </c>
      <c r="Q6">
        <v>0.56865500878428388</v>
      </c>
      <c r="R6">
        <v>1.7008254824987692E-3</v>
      </c>
      <c r="S6">
        <v>0.39081243943806132</v>
      </c>
      <c r="U6">
        <v>0.96292230003314083</v>
      </c>
      <c r="V6">
        <v>0.5928500140401235</v>
      </c>
      <c r="W6" s="10">
        <v>0.21606077506503291</v>
      </c>
      <c r="X6" s="10">
        <v>0.12264963838855301</v>
      </c>
      <c r="Y6" s="10">
        <v>0.92696222352348867</v>
      </c>
      <c r="Z6" s="10">
        <v>0.20874029245622158</v>
      </c>
      <c r="AA6" s="10">
        <v>0.14398777498189969</v>
      </c>
      <c r="AC6" t="s">
        <v>30</v>
      </c>
      <c r="AD6">
        <v>4.4211363229729601</v>
      </c>
      <c r="AE6">
        <v>1.57744388143363</v>
      </c>
      <c r="AF6">
        <v>4.45691812875637E-3</v>
      </c>
      <c r="AG6">
        <v>2.11472024851034</v>
      </c>
      <c r="AI6">
        <v>6.4262647547020979</v>
      </c>
      <c r="AJ6">
        <v>4.5005421434831456</v>
      </c>
      <c r="AK6" s="10">
        <v>0.95017844405027241</v>
      </c>
      <c r="AL6" s="10">
        <v>0.26817652437967399</v>
      </c>
      <c r="AM6" s="10">
        <v>5.6206256446264904</v>
      </c>
      <c r="AN6" s="10">
        <v>0.579168840186432</v>
      </c>
      <c r="AO6" s="10">
        <v>0.83995958748953181</v>
      </c>
      <c r="AQ6" t="s">
        <v>210</v>
      </c>
      <c r="AR6" t="s">
        <v>30</v>
      </c>
      <c r="AS6">
        <v>0.67275832208129882</v>
      </c>
      <c r="AT6">
        <v>0.56865500878428388</v>
      </c>
      <c r="AU6">
        <v>1.7008254824987692E-3</v>
      </c>
      <c r="AV6">
        <v>0.39081243943806132</v>
      </c>
      <c r="AX6">
        <v>0.96292230003314083</v>
      </c>
      <c r="AY6">
        <v>0.5928500140401235</v>
      </c>
      <c r="AZ6">
        <v>0.21606077506503291</v>
      </c>
      <c r="BA6">
        <v>0.12264963838855301</v>
      </c>
      <c r="BB6">
        <v>0.92696222352348867</v>
      </c>
      <c r="BC6">
        <v>0.20874029245622158</v>
      </c>
      <c r="BD6">
        <v>0.14398777498189969</v>
      </c>
    </row>
    <row r="7" spans="1:56" x14ac:dyDescent="0.3">
      <c r="A7" t="s">
        <v>40</v>
      </c>
      <c r="B7">
        <v>3.7029850676786999</v>
      </c>
      <c r="C7">
        <v>0.77224991096422202</v>
      </c>
      <c r="D7">
        <v>2.28944424976057</v>
      </c>
      <c r="E7">
        <v>6.1531529638971301E-2</v>
      </c>
      <c r="F7">
        <v>2.7140364575948861</v>
      </c>
      <c r="G7">
        <v>3.7019738474231376</v>
      </c>
      <c r="H7">
        <v>2.4740409959332195</v>
      </c>
      <c r="I7" s="10"/>
      <c r="J7" s="10">
        <v>-0.18656778069891999</v>
      </c>
      <c r="K7" s="10">
        <v>0.88012412760709002</v>
      </c>
      <c r="L7" s="10">
        <v>0.63631462963655006</v>
      </c>
      <c r="M7" s="10"/>
      <c r="O7" t="s">
        <v>40</v>
      </c>
      <c r="P7">
        <v>0.56347821890921213</v>
      </c>
      <c r="Q7">
        <v>0.27838947874577613</v>
      </c>
      <c r="R7">
        <v>0.87368558458119938</v>
      </c>
      <c r="S7">
        <v>1.1371379839721701E-2</v>
      </c>
      <c r="T7">
        <v>0.88253078906592719</v>
      </c>
      <c r="U7">
        <v>0.55470997661820931</v>
      </c>
      <c r="V7">
        <v>0.32590190079626419</v>
      </c>
      <c r="W7" s="10"/>
      <c r="X7" s="10">
        <v>-8.5326151834532973E-2</v>
      </c>
      <c r="Y7" s="10">
        <v>0.14515142439406392</v>
      </c>
      <c r="Z7" s="10">
        <v>0.22933640877805192</v>
      </c>
      <c r="AA7" s="10"/>
      <c r="AC7" t="s">
        <v>40</v>
      </c>
      <c r="AD7">
        <v>3.7029850676786999</v>
      </c>
      <c r="AE7">
        <v>0.77224991096422202</v>
      </c>
      <c r="AF7">
        <v>2.28944424976057</v>
      </c>
      <c r="AG7">
        <v>6.1531529638971301E-2</v>
      </c>
      <c r="AH7">
        <v>2.7140364575948861</v>
      </c>
      <c r="AI7">
        <v>3.7019738474231376</v>
      </c>
      <c r="AJ7">
        <v>2.4740409959332195</v>
      </c>
      <c r="AK7" s="10"/>
      <c r="AL7" s="10">
        <v>-0.18656778069891999</v>
      </c>
      <c r="AM7" s="10">
        <v>0.88012412760709002</v>
      </c>
      <c r="AN7" s="10">
        <v>0.63631462963655006</v>
      </c>
      <c r="AO7" s="10"/>
      <c r="AQ7" t="s">
        <v>210</v>
      </c>
      <c r="AR7" t="s">
        <v>40</v>
      </c>
      <c r="AS7">
        <v>0.56347821890921213</v>
      </c>
      <c r="AT7">
        <v>0.27838947874577613</v>
      </c>
      <c r="AU7">
        <v>0.87368558458119938</v>
      </c>
      <c r="AV7">
        <v>1.1371379839721701E-2</v>
      </c>
      <c r="AW7">
        <v>0.88253078906592719</v>
      </c>
      <c r="AX7">
        <v>0.55470997661820931</v>
      </c>
      <c r="AY7">
        <v>0.32590190079626419</v>
      </c>
      <c r="BA7">
        <v>-8.5326151834532973E-2</v>
      </c>
      <c r="BB7">
        <v>0.14515142439406392</v>
      </c>
      <c r="BC7">
        <v>0.22933640877805192</v>
      </c>
    </row>
    <row r="8" spans="1:56" x14ac:dyDescent="0.3">
      <c r="A8" t="s">
        <v>56</v>
      </c>
      <c r="B8">
        <v>3.33469360183667</v>
      </c>
      <c r="C8">
        <v>0.56548520050738704</v>
      </c>
      <c r="F8">
        <v>1.103423568704742</v>
      </c>
      <c r="G8">
        <v>1.7698643810321282</v>
      </c>
      <c r="H8">
        <v>2.9133769210470728</v>
      </c>
      <c r="I8" s="10">
        <v>4.3977369041848284</v>
      </c>
      <c r="J8" s="10">
        <v>0.27898952302257801</v>
      </c>
      <c r="K8" s="10">
        <v>1.8661122248600199</v>
      </c>
      <c r="L8" s="10">
        <v>-0.74486788975944895</v>
      </c>
      <c r="M8" s="10">
        <v>1.5099491463043109</v>
      </c>
      <c r="O8" t="s">
        <v>56</v>
      </c>
      <c r="P8">
        <v>0.50743580571573388</v>
      </c>
      <c r="Q8">
        <v>0.20385257152201292</v>
      </c>
      <c r="T8">
        <v>0.35880331306451946</v>
      </c>
      <c r="U8">
        <v>0.26519945031570547</v>
      </c>
      <c r="V8">
        <v>0.38377499720737746</v>
      </c>
      <c r="W8" s="10">
        <v>1</v>
      </c>
      <c r="X8" s="10">
        <v>0.12759492722960941</v>
      </c>
      <c r="Y8" s="10">
        <v>0.30776209743738603</v>
      </c>
      <c r="Z8" s="10">
        <v>-0.26846047363250131</v>
      </c>
      <c r="AA8" s="10">
        <v>0.25883890266909559</v>
      </c>
      <c r="AC8" t="s">
        <v>56</v>
      </c>
      <c r="AD8">
        <v>3.33469360183667</v>
      </c>
      <c r="AE8">
        <v>0.56548520050738704</v>
      </c>
      <c r="AH8">
        <v>1.103423568704742</v>
      </c>
      <c r="AI8">
        <v>1.7698643810321282</v>
      </c>
      <c r="AJ8">
        <v>2.9133769210470728</v>
      </c>
      <c r="AK8" s="10">
        <v>4.3977369041848284</v>
      </c>
      <c r="AL8" s="10">
        <v>0.27898952302257801</v>
      </c>
      <c r="AM8" s="10">
        <v>1.8661122248600199</v>
      </c>
      <c r="AN8" s="10">
        <v>-0.74486788975944895</v>
      </c>
      <c r="AO8" s="10">
        <v>1.5099491463043109</v>
      </c>
      <c r="AQ8" t="s">
        <v>210</v>
      </c>
      <c r="AR8" t="s">
        <v>56</v>
      </c>
      <c r="AS8">
        <v>0.50743580571573388</v>
      </c>
      <c r="AT8">
        <v>0.20385257152201292</v>
      </c>
      <c r="AW8">
        <v>0.35880331306451946</v>
      </c>
      <c r="AX8">
        <v>0.26519945031570547</v>
      </c>
      <c r="AY8">
        <v>0.38377499720737746</v>
      </c>
      <c r="AZ8">
        <v>1</v>
      </c>
      <c r="BA8">
        <v>0.12759492722960941</v>
      </c>
      <c r="BB8">
        <v>0.30776209743738603</v>
      </c>
      <c r="BC8">
        <v>-0.26846047363250131</v>
      </c>
      <c r="BD8">
        <v>0.25883890266909559</v>
      </c>
    </row>
    <row r="9" spans="1:56" x14ac:dyDescent="0.3">
      <c r="A9" t="s">
        <v>52</v>
      </c>
      <c r="B9">
        <v>3.0410952800144</v>
      </c>
      <c r="C9">
        <v>0.58970372086085998</v>
      </c>
      <c r="D9">
        <v>1.8092137194114399</v>
      </c>
      <c r="E9">
        <v>2.9489591127825698</v>
      </c>
      <c r="F9">
        <v>2.6703257176736837</v>
      </c>
      <c r="G9">
        <v>4.5981239130483944</v>
      </c>
      <c r="H9">
        <v>4.5740436604692798</v>
      </c>
      <c r="I9" s="10">
        <v>0.69777713331165503</v>
      </c>
      <c r="J9" s="10">
        <v>-0.542076587114798</v>
      </c>
      <c r="K9" s="10">
        <v>3.2500169185027001</v>
      </c>
      <c r="L9" s="10">
        <v>0.58810169489436503</v>
      </c>
      <c r="M9" s="10"/>
      <c r="O9" t="s">
        <v>52</v>
      </c>
      <c r="P9">
        <v>0.462759347012417</v>
      </c>
      <c r="Q9">
        <v>0.21258314068294568</v>
      </c>
      <c r="R9">
        <v>0.69042255396331131</v>
      </c>
      <c r="S9">
        <v>0.54498456969970321</v>
      </c>
      <c r="T9">
        <v>0.8683172461028752</v>
      </c>
      <c r="U9">
        <v>0.68899060701634562</v>
      </c>
      <c r="V9">
        <v>0.60253226430863782</v>
      </c>
      <c r="W9" s="10">
        <v>0.15866732105953393</v>
      </c>
      <c r="X9" s="10">
        <v>-0.24791691794171861</v>
      </c>
      <c r="Y9" s="10">
        <v>0.53599778738945358</v>
      </c>
      <c r="Z9" s="10">
        <v>0.21195981425163216</v>
      </c>
      <c r="AA9" s="10"/>
      <c r="AC9" t="s">
        <v>52</v>
      </c>
      <c r="AD9">
        <v>3.0410952800144</v>
      </c>
      <c r="AE9">
        <v>0.58970372086085998</v>
      </c>
      <c r="AF9">
        <v>1.8092137194114399</v>
      </c>
      <c r="AG9">
        <v>2.9489591127825698</v>
      </c>
      <c r="AH9">
        <v>2.6703257176736837</v>
      </c>
      <c r="AI9">
        <v>4.5981239130483944</v>
      </c>
      <c r="AJ9">
        <v>4.5740436604692798</v>
      </c>
      <c r="AK9" s="10">
        <v>0.69777713331165503</v>
      </c>
      <c r="AL9" s="10">
        <v>-0.542076587114798</v>
      </c>
      <c r="AM9" s="10">
        <v>3.2500169185027001</v>
      </c>
      <c r="AN9" s="10">
        <v>0.58810169489436503</v>
      </c>
      <c r="AO9" s="10"/>
      <c r="AQ9" t="s">
        <v>210</v>
      </c>
      <c r="AR9" t="s">
        <v>52</v>
      </c>
      <c r="AS9">
        <v>0.462759347012417</v>
      </c>
      <c r="AT9">
        <v>0.21258314068294568</v>
      </c>
      <c r="AU9">
        <v>0.69042255396331131</v>
      </c>
      <c r="AV9">
        <v>0.54498456969970321</v>
      </c>
      <c r="AW9">
        <v>0.8683172461028752</v>
      </c>
      <c r="AX9">
        <v>0.68899060701634562</v>
      </c>
      <c r="AY9">
        <v>0.60253226430863782</v>
      </c>
      <c r="AZ9">
        <v>0.15866732105953393</v>
      </c>
      <c r="BA9">
        <v>-0.24791691794171861</v>
      </c>
      <c r="BB9">
        <v>0.53599778738945358</v>
      </c>
      <c r="BC9">
        <v>0.21195981425163216</v>
      </c>
    </row>
    <row r="10" spans="1:56" x14ac:dyDescent="0.3">
      <c r="A10" t="s">
        <v>44</v>
      </c>
      <c r="B10">
        <v>2.26434658495464</v>
      </c>
      <c r="C10">
        <v>0.64761469943308503</v>
      </c>
      <c r="D10">
        <v>0.266237473943092</v>
      </c>
      <c r="E10">
        <v>3.25705811950021</v>
      </c>
      <c r="F10">
        <v>0.5405683813627028</v>
      </c>
      <c r="G10">
        <v>6.6737105937633032</v>
      </c>
      <c r="H10">
        <v>7.5103112245275367</v>
      </c>
      <c r="I10" s="10"/>
      <c r="J10" s="10"/>
      <c r="K10" s="10">
        <v>3.50287876502491</v>
      </c>
      <c r="L10" s="10">
        <v>0.90728038778082598</v>
      </c>
      <c r="M10" s="10">
        <v>1.0600473836699389</v>
      </c>
      <c r="O10" t="s">
        <v>44</v>
      </c>
      <c r="P10">
        <v>0.34456255085123277</v>
      </c>
      <c r="Q10">
        <v>0.23345955246297428</v>
      </c>
      <c r="R10">
        <v>0.1016001342176025</v>
      </c>
      <c r="S10">
        <v>0.6019230344865153</v>
      </c>
      <c r="T10">
        <v>0.17577812516596905</v>
      </c>
      <c r="U10">
        <v>1</v>
      </c>
      <c r="V10">
        <v>0.98932261335539728</v>
      </c>
      <c r="W10" s="10"/>
      <c r="X10" s="10"/>
      <c r="Y10" s="10">
        <v>0.57770015191546864</v>
      </c>
      <c r="Z10" s="10">
        <v>0.32699613712678538</v>
      </c>
      <c r="AA10" s="10">
        <v>0.18171572349832946</v>
      </c>
      <c r="AC10" t="s">
        <v>44</v>
      </c>
      <c r="AD10">
        <v>2.26434658495464</v>
      </c>
      <c r="AE10">
        <v>0.64761469943308503</v>
      </c>
      <c r="AF10">
        <v>0.266237473943092</v>
      </c>
      <c r="AG10">
        <v>3.25705811950021</v>
      </c>
      <c r="AH10">
        <v>0.5405683813627028</v>
      </c>
      <c r="AI10">
        <v>6.6737105937633032</v>
      </c>
      <c r="AJ10">
        <v>7.5103112245275367</v>
      </c>
      <c r="AK10" s="10"/>
      <c r="AL10" s="10"/>
      <c r="AM10" s="10">
        <v>3.50287876502491</v>
      </c>
      <c r="AN10" s="10">
        <v>0.90728038778082598</v>
      </c>
      <c r="AO10" s="10">
        <v>1.0600473836699389</v>
      </c>
      <c r="AQ10" t="s">
        <v>210</v>
      </c>
      <c r="AR10" t="s">
        <v>44</v>
      </c>
      <c r="AS10">
        <v>0.34456255085123277</v>
      </c>
      <c r="AT10">
        <v>0.23345955246297428</v>
      </c>
      <c r="AU10">
        <v>0.1016001342176025</v>
      </c>
      <c r="AV10">
        <v>0.6019230344865153</v>
      </c>
      <c r="AW10">
        <v>0.17577812516596905</v>
      </c>
      <c r="AX10">
        <v>1</v>
      </c>
      <c r="AY10">
        <v>0.98932261335539728</v>
      </c>
      <c r="BB10">
        <v>0.57770015191546864</v>
      </c>
      <c r="BC10">
        <v>0.32699613712678538</v>
      </c>
      <c r="BD10">
        <v>0.18171572349832946</v>
      </c>
    </row>
    <row r="11" spans="1:56" x14ac:dyDescent="0.3">
      <c r="A11" t="s">
        <v>41</v>
      </c>
      <c r="B11">
        <v>2.0827610886692098</v>
      </c>
      <c r="C11">
        <v>0.72238840205312904</v>
      </c>
      <c r="D11">
        <v>1.5363656615257099E-3</v>
      </c>
      <c r="E11">
        <v>-0.151809474184361</v>
      </c>
      <c r="F11">
        <v>-0.29114196946771204</v>
      </c>
      <c r="G11">
        <v>-0.45778242023998222</v>
      </c>
      <c r="H11">
        <v>0.1357866358771592</v>
      </c>
      <c r="I11" s="10"/>
      <c r="J11" s="10">
        <v>-8.7804146385953102E-2</v>
      </c>
      <c r="K11" s="10">
        <v>0.11918509317887201</v>
      </c>
      <c r="L11" s="10">
        <v>0.260466494250296</v>
      </c>
      <c r="M11" s="10"/>
      <c r="O11" t="s">
        <v>41</v>
      </c>
      <c r="P11">
        <v>0.31693093199331474</v>
      </c>
      <c r="Q11">
        <v>0.26041483183658387</v>
      </c>
      <c r="R11">
        <v>5.8629972372594298E-4</v>
      </c>
      <c r="S11">
        <v>-2.8055262145237563E-2</v>
      </c>
      <c r="T11">
        <v>-9.467144456572392E-2</v>
      </c>
      <c r="U11">
        <v>-6.8594886429116014E-2</v>
      </c>
      <c r="V11">
        <v>1.7886980372531742E-2</v>
      </c>
      <c r="W11" s="10"/>
      <c r="X11" s="10">
        <v>-4.0156933304147754E-2</v>
      </c>
      <c r="Y11" s="10">
        <v>1.9656188824737703E-2</v>
      </c>
      <c r="Z11" s="10">
        <v>9.3875651472120153E-2</v>
      </c>
      <c r="AA11" s="10"/>
      <c r="AC11" t="s">
        <v>41</v>
      </c>
      <c r="AD11">
        <v>2.0827610886692098</v>
      </c>
      <c r="AE11">
        <v>0.72238840205312904</v>
      </c>
      <c r="AF11">
        <v>1.5363656615257099E-3</v>
      </c>
      <c r="AG11">
        <v>-0.151809474184361</v>
      </c>
      <c r="AH11">
        <v>-0.29114196946771204</v>
      </c>
      <c r="AI11">
        <v>-0.45778242023998222</v>
      </c>
      <c r="AJ11">
        <v>0.1357866358771592</v>
      </c>
      <c r="AK11" s="10"/>
      <c r="AL11" s="10">
        <v>-8.7804146385953102E-2</v>
      </c>
      <c r="AM11" s="10">
        <v>0.11918509317887201</v>
      </c>
      <c r="AN11" s="10">
        <v>0.260466494250296</v>
      </c>
      <c r="AO11" s="10"/>
      <c r="AQ11" t="s">
        <v>210</v>
      </c>
      <c r="AR11" t="s">
        <v>41</v>
      </c>
      <c r="AS11">
        <v>0.31693093199331474</v>
      </c>
      <c r="AT11">
        <v>0.26041483183658387</v>
      </c>
      <c r="AU11">
        <v>5.8629972372594298E-4</v>
      </c>
      <c r="AV11">
        <v>-2.8055262145237563E-2</v>
      </c>
      <c r="AW11">
        <v>-9.467144456572392E-2</v>
      </c>
      <c r="AX11">
        <v>-6.8594886429116014E-2</v>
      </c>
      <c r="AY11">
        <v>1.7886980372531742E-2</v>
      </c>
      <c r="BA11">
        <v>-4.0156933304147754E-2</v>
      </c>
      <c r="BB11">
        <v>1.9656188824737703E-2</v>
      </c>
      <c r="BC11">
        <v>9.3875651472120153E-2</v>
      </c>
    </row>
    <row r="12" spans="1:56" x14ac:dyDescent="0.3">
      <c r="A12" t="s">
        <v>139</v>
      </c>
      <c r="B12">
        <v>1.8079307855247599</v>
      </c>
      <c r="C12">
        <v>0.59086054528071996</v>
      </c>
      <c r="D12">
        <v>0.49055321391255902</v>
      </c>
      <c r="E12">
        <v>0.11202151076345999</v>
      </c>
      <c r="F12">
        <v>0.4221879523608979</v>
      </c>
      <c r="G12">
        <v>0.63440856864005468</v>
      </c>
      <c r="H12">
        <v>-0.28558714383001688</v>
      </c>
      <c r="I12" s="10"/>
      <c r="J12" s="10">
        <v>-8.3637846916822994E-2</v>
      </c>
      <c r="K12" s="10">
        <v>-0.123630822118086</v>
      </c>
      <c r="L12" s="10"/>
      <c r="M12" s="10"/>
      <c r="O12" t="s">
        <v>139</v>
      </c>
      <c r="P12">
        <v>0.27511037725497456</v>
      </c>
      <c r="Q12">
        <v>0.2130001659783492</v>
      </c>
      <c r="R12">
        <v>0.18720231842736598</v>
      </c>
      <c r="S12">
        <v>2.0702218140599974E-2</v>
      </c>
      <c r="T12">
        <v>0.13728403157169636</v>
      </c>
      <c r="U12">
        <v>9.5060845046670187E-2</v>
      </c>
      <c r="V12">
        <v>-3.7619988177306204E-2</v>
      </c>
      <c r="W12" s="10"/>
      <c r="X12" s="10">
        <v>-3.8251490146924264E-2</v>
      </c>
      <c r="Y12" s="10">
        <v>-2.0389385277096415E-2</v>
      </c>
      <c r="Z12" s="10"/>
      <c r="AA12" s="10"/>
      <c r="AC12" t="s">
        <v>47</v>
      </c>
      <c r="AD12">
        <v>2.1760920484041102</v>
      </c>
      <c r="AE12">
        <v>0.61444360116763497</v>
      </c>
      <c r="AF12">
        <v>4.5291795326971099E-2</v>
      </c>
      <c r="AG12">
        <v>0.88936304790499499</v>
      </c>
      <c r="AH12">
        <v>0.55619600291968829</v>
      </c>
      <c r="AI12">
        <v>1.2972088812550464</v>
      </c>
      <c r="AJ12">
        <v>2.0798984630556454</v>
      </c>
      <c r="AK12" s="10"/>
      <c r="AL12" s="10">
        <v>6.2959383839200606E-2</v>
      </c>
      <c r="AM12" s="10">
        <v>0.312559374949895</v>
      </c>
      <c r="AN12" s="10">
        <v>0.63924090170743497</v>
      </c>
      <c r="AO12" s="10">
        <v>0.83511561525821776</v>
      </c>
      <c r="AQ12" t="s">
        <v>210</v>
      </c>
      <c r="AR12" t="s">
        <v>47</v>
      </c>
      <c r="AS12">
        <v>0.33113297764009242</v>
      </c>
      <c r="AT12">
        <v>0.22150165564170629</v>
      </c>
      <c r="AU12">
        <v>1.7284014966127737E-2</v>
      </c>
      <c r="AV12">
        <v>0.16435939578422257</v>
      </c>
      <c r="AW12">
        <v>0.18085980236500421</v>
      </c>
      <c r="AX12">
        <v>0.19437595667803012</v>
      </c>
      <c r="AY12">
        <v>0.27398206565181749</v>
      </c>
      <c r="BA12">
        <v>2.8794264072539138E-2</v>
      </c>
      <c r="BB12">
        <v>5.1547772704566959E-2</v>
      </c>
      <c r="BC12">
        <v>0.23039107685668397</v>
      </c>
      <c r="BD12">
        <v>0.14315741029049159</v>
      </c>
    </row>
    <row r="13" spans="1:56" x14ac:dyDescent="0.3">
      <c r="A13" t="s">
        <v>47</v>
      </c>
      <c r="B13">
        <v>2.1760920484041102</v>
      </c>
      <c r="C13">
        <v>0.61444360116763497</v>
      </c>
      <c r="D13">
        <v>4.5291795326971099E-2</v>
      </c>
      <c r="E13">
        <v>0.88936304790499499</v>
      </c>
      <c r="F13">
        <v>0.55619600291968829</v>
      </c>
      <c r="G13">
        <v>1.2972088812550464</v>
      </c>
      <c r="H13">
        <v>2.0798984630556454</v>
      </c>
      <c r="I13" s="10"/>
      <c r="J13" s="10">
        <v>6.2959383839200606E-2</v>
      </c>
      <c r="K13" s="10">
        <v>0.312559374949895</v>
      </c>
      <c r="L13" s="10">
        <v>0.63924090170743497</v>
      </c>
      <c r="M13" s="10">
        <v>0.83511561525821776</v>
      </c>
      <c r="O13" t="s">
        <v>47</v>
      </c>
      <c r="P13">
        <v>0.33113297764009242</v>
      </c>
      <c r="Q13">
        <v>0.22150165564170629</v>
      </c>
      <c r="R13">
        <v>1.7284014966127737E-2</v>
      </c>
      <c r="S13">
        <v>0.16435939578422257</v>
      </c>
      <c r="T13">
        <v>0.18085980236500421</v>
      </c>
      <c r="U13">
        <v>0.19437595667803012</v>
      </c>
      <c r="V13">
        <v>0.27398206565181749</v>
      </c>
      <c r="W13" s="10"/>
      <c r="X13" s="10">
        <v>2.8794264072539138E-2</v>
      </c>
      <c r="Y13" s="10">
        <v>5.1547772704566959E-2</v>
      </c>
      <c r="Z13" s="10">
        <v>0.23039107685668397</v>
      </c>
      <c r="AA13" s="10">
        <v>0.14315741029049159</v>
      </c>
      <c r="AC13" t="s">
        <v>78</v>
      </c>
      <c r="AD13">
        <v>1.74616081855461</v>
      </c>
      <c r="AE13">
        <v>0.30982463504996299</v>
      </c>
      <c r="AF13">
        <v>5.8181276188092199E-2</v>
      </c>
      <c r="AG13">
        <v>-9.2927223004913601E-2</v>
      </c>
      <c r="AH13">
        <v>0.53636079925533375</v>
      </c>
      <c r="AI13">
        <v>0.58239697322634121</v>
      </c>
      <c r="AJ13">
        <v>1.2038700128044142</v>
      </c>
      <c r="AK13" s="10">
        <v>3.128111726482846</v>
      </c>
      <c r="AL13" s="10">
        <v>1.7877490973748501E-2</v>
      </c>
      <c r="AM13" s="10">
        <v>0.141118045509732</v>
      </c>
      <c r="AN13" s="10"/>
      <c r="AO13" s="10"/>
      <c r="AQ13" t="s">
        <v>210</v>
      </c>
      <c r="AR13" t="s">
        <v>78</v>
      </c>
      <c r="AS13">
        <v>0.26571092510102895</v>
      </c>
      <c r="AT13">
        <v>0.11168912735317302</v>
      </c>
      <c r="AU13">
        <v>2.2202830360857038E-2</v>
      </c>
      <c r="AV13">
        <v>-1.7173484170465415E-2</v>
      </c>
      <c r="AW13">
        <v>0.17440993398088572</v>
      </c>
      <c r="AX13">
        <v>8.7267340266537957E-2</v>
      </c>
      <c r="AY13">
        <v>0.15858408414796205</v>
      </c>
      <c r="AZ13">
        <v>0.71130033347519628</v>
      </c>
      <c r="BA13">
        <v>8.1762108308950244E-3</v>
      </c>
      <c r="BB13">
        <v>2.3273405047007516E-2</v>
      </c>
    </row>
    <row r="14" spans="1:56" x14ac:dyDescent="0.3">
      <c r="A14" t="s">
        <v>78</v>
      </c>
      <c r="B14">
        <v>1.74616081855461</v>
      </c>
      <c r="C14">
        <v>0.30982463504996299</v>
      </c>
      <c r="D14">
        <v>5.8181276188092199E-2</v>
      </c>
      <c r="E14">
        <v>-9.2927223004913601E-2</v>
      </c>
      <c r="F14">
        <v>0.53636079925533375</v>
      </c>
      <c r="G14">
        <v>0.58239697322634121</v>
      </c>
      <c r="H14">
        <v>1.2038700128044142</v>
      </c>
      <c r="I14" s="10">
        <v>3.128111726482846</v>
      </c>
      <c r="J14" s="10">
        <v>1.7877490973748501E-2</v>
      </c>
      <c r="K14" s="10">
        <v>0.141118045509732</v>
      </c>
      <c r="L14" s="10"/>
      <c r="M14" s="10"/>
      <c r="O14" t="s">
        <v>78</v>
      </c>
      <c r="P14">
        <v>0.26571092510102895</v>
      </c>
      <c r="Q14">
        <v>0.11168912735317302</v>
      </c>
      <c r="R14">
        <v>2.2202830360857038E-2</v>
      </c>
      <c r="S14">
        <v>-1.7173484170465415E-2</v>
      </c>
      <c r="T14">
        <v>0.17440993398088572</v>
      </c>
      <c r="U14">
        <v>8.7267340266537957E-2</v>
      </c>
      <c r="V14">
        <v>0.15858408414796205</v>
      </c>
      <c r="W14" s="10">
        <v>0.71130033347519628</v>
      </c>
      <c r="X14" s="10">
        <v>8.1762108308950244E-3</v>
      </c>
      <c r="Y14" s="10">
        <v>2.3273405047007516E-2</v>
      </c>
      <c r="Z14" s="10"/>
      <c r="AA14" s="10"/>
      <c r="AC14" t="s">
        <v>39</v>
      </c>
      <c r="AD14">
        <v>2.5983055687886401</v>
      </c>
      <c r="AE14">
        <v>0.78809217560591105</v>
      </c>
      <c r="AH14">
        <v>0.70303328069501514</v>
      </c>
      <c r="AI14">
        <v>0.78768229345193186</v>
      </c>
      <c r="AJ14">
        <v>1.5856063106594749</v>
      </c>
      <c r="AK14" s="10"/>
      <c r="AL14" s="10">
        <v>-0.78496984240794598</v>
      </c>
      <c r="AM14" s="10">
        <v>0.62488061986103705</v>
      </c>
      <c r="AN14" s="10"/>
      <c r="AO14" s="10">
        <v>0.93432777831536951</v>
      </c>
      <c r="AQ14" t="s">
        <v>210</v>
      </c>
      <c r="AR14" t="s">
        <v>39</v>
      </c>
      <c r="AS14">
        <v>0.39538063679006608</v>
      </c>
      <c r="AT14">
        <v>0.28410047946346578</v>
      </c>
      <c r="AW14">
        <v>0.22860728868071498</v>
      </c>
      <c r="AX14">
        <v>0.11802763730690306</v>
      </c>
      <c r="AY14">
        <v>0.20886966360213985</v>
      </c>
      <c r="BA14">
        <v>-0.35900333759620878</v>
      </c>
      <c r="BB14">
        <v>0.10305627263699667</v>
      </c>
      <c r="BD14">
        <v>0.16016458399564171</v>
      </c>
    </row>
    <row r="15" spans="1:56" x14ac:dyDescent="0.3">
      <c r="A15" t="s">
        <v>39</v>
      </c>
      <c r="B15">
        <v>2.5983055687886401</v>
      </c>
      <c r="C15">
        <v>0.78809217560591105</v>
      </c>
      <c r="F15">
        <v>0.70303328069501514</v>
      </c>
      <c r="G15">
        <v>0.78768229345193186</v>
      </c>
      <c r="H15">
        <v>1.5856063106594749</v>
      </c>
      <c r="I15" s="10"/>
      <c r="J15" s="10">
        <v>-0.78496984240794598</v>
      </c>
      <c r="K15" s="10">
        <v>0.62488061986103705</v>
      </c>
      <c r="L15" s="10"/>
      <c r="M15" s="10">
        <v>0.93432777831536951</v>
      </c>
      <c r="O15" t="s">
        <v>39</v>
      </c>
      <c r="P15">
        <v>0.39538063679006608</v>
      </c>
      <c r="Q15">
        <v>0.28410047946346578</v>
      </c>
      <c r="T15">
        <v>0.22860728868071498</v>
      </c>
      <c r="U15">
        <v>0.11802763730690306</v>
      </c>
      <c r="V15">
        <v>0.20886966360213985</v>
      </c>
      <c r="W15" s="10"/>
      <c r="X15" s="10">
        <v>-0.35900333759620878</v>
      </c>
      <c r="Y15" s="10">
        <v>0.10305627263699667</v>
      </c>
      <c r="Z15" s="10"/>
      <c r="AA15" s="10">
        <v>0.16016458399564171</v>
      </c>
      <c r="AC15" t="s">
        <v>38</v>
      </c>
      <c r="AD15">
        <v>2.0104077674764298</v>
      </c>
      <c r="AE15">
        <v>0.79104592567274501</v>
      </c>
      <c r="AF15">
        <v>0.244582422101605</v>
      </c>
      <c r="AG15">
        <v>0.64721188918125705</v>
      </c>
      <c r="AH15">
        <v>0.3438091512760465</v>
      </c>
      <c r="AI15">
        <v>0.37196877738695772</v>
      </c>
      <c r="AJ15">
        <v>1.2622974334918693</v>
      </c>
      <c r="AK15" s="10"/>
      <c r="AL15" s="10">
        <v>0.153610628533185</v>
      </c>
      <c r="AM15" s="10">
        <v>0.69685334351127803</v>
      </c>
      <c r="AN15" s="10">
        <v>0.89861819823036304</v>
      </c>
      <c r="AO15" s="10">
        <v>0.62293035092017679</v>
      </c>
      <c r="AQ15" t="s">
        <v>210</v>
      </c>
      <c r="AR15" t="s">
        <v>38</v>
      </c>
      <c r="AS15">
        <v>0.30592102517145681</v>
      </c>
      <c r="AT15">
        <v>0.2851652810643161</v>
      </c>
      <c r="AU15">
        <v>9.3336248067396238E-2</v>
      </c>
      <c r="AV15">
        <v>0.11960847181674229</v>
      </c>
      <c r="AW15">
        <v>0.11179737866624734</v>
      </c>
      <c r="AX15">
        <v>5.5736426109722063E-2</v>
      </c>
      <c r="AY15">
        <v>0.16628064515562715</v>
      </c>
      <c r="BA15">
        <v>7.0253308285702629E-2</v>
      </c>
      <c r="BB15">
        <v>0.1149261248858565</v>
      </c>
      <c r="BC15">
        <v>0.32387416671917013</v>
      </c>
      <c r="BD15">
        <v>0.10678413168158291</v>
      </c>
    </row>
    <row r="16" spans="1:56" x14ac:dyDescent="0.3">
      <c r="A16" t="s">
        <v>38</v>
      </c>
      <c r="B16">
        <v>2.0104077674764298</v>
      </c>
      <c r="C16">
        <v>0.79104592567274501</v>
      </c>
      <c r="D16">
        <v>0.244582422101605</v>
      </c>
      <c r="E16">
        <v>0.64721188918125705</v>
      </c>
      <c r="F16">
        <v>0.3438091512760465</v>
      </c>
      <c r="G16">
        <v>0.37196877738695772</v>
      </c>
      <c r="H16">
        <v>1.2622974334918693</v>
      </c>
      <c r="I16" s="10"/>
      <c r="J16" s="10">
        <v>0.153610628533185</v>
      </c>
      <c r="K16" s="10">
        <v>0.69685334351127803</v>
      </c>
      <c r="L16" s="10">
        <v>0.89861819823036304</v>
      </c>
      <c r="M16" s="10">
        <v>0.62293035092017679</v>
      </c>
      <c r="O16" t="s">
        <v>38</v>
      </c>
      <c r="P16">
        <v>0.30592102517145681</v>
      </c>
      <c r="Q16">
        <v>0.2851652810643161</v>
      </c>
      <c r="R16">
        <v>9.3336248067396238E-2</v>
      </c>
      <c r="S16">
        <v>0.11960847181674229</v>
      </c>
      <c r="T16">
        <v>0.11179737866624734</v>
      </c>
      <c r="U16">
        <v>5.5736426109722063E-2</v>
      </c>
      <c r="V16">
        <v>0.16628064515562715</v>
      </c>
      <c r="W16" s="10"/>
      <c r="X16" s="10">
        <v>7.0253308285702629E-2</v>
      </c>
      <c r="Y16" s="10">
        <v>0.1149261248858565</v>
      </c>
      <c r="Z16" s="10">
        <v>0.32387416671917013</v>
      </c>
      <c r="AA16" s="10">
        <v>0.10678413168158291</v>
      </c>
      <c r="AC16" t="s">
        <v>57</v>
      </c>
      <c r="AD16">
        <v>2.57593769606031</v>
      </c>
      <c r="AE16">
        <v>0.56167865247749404</v>
      </c>
      <c r="AF16">
        <v>0.12557924059270001</v>
      </c>
      <c r="AG16">
        <v>0.122129920066353</v>
      </c>
      <c r="AH16">
        <v>0.539339883595359</v>
      </c>
      <c r="AI16">
        <v>0.5516476738661521</v>
      </c>
      <c r="AJ16">
        <v>0.42421551716857769</v>
      </c>
      <c r="AK16" s="10"/>
      <c r="AL16" s="10">
        <v>2.6879060129373002E-2</v>
      </c>
      <c r="AM16" s="10">
        <v>0.70557510656099298</v>
      </c>
      <c r="AN16" s="10">
        <v>0.69775348946253901</v>
      </c>
      <c r="AO16" s="10">
        <v>0.60502015306240953</v>
      </c>
      <c r="AQ16" t="s">
        <v>210</v>
      </c>
      <c r="AR16" t="s">
        <v>57</v>
      </c>
      <c r="AS16">
        <v>0.39197694791328419</v>
      </c>
      <c r="AT16">
        <v>0.20248034355951364</v>
      </c>
      <c r="AU16">
        <v>4.7922884446725607E-2</v>
      </c>
      <c r="AV16">
        <v>2.2570310197355389E-2</v>
      </c>
      <c r="AW16">
        <v>0.17537865112760612</v>
      </c>
      <c r="AX16">
        <v>8.2659813624773648E-2</v>
      </c>
      <c r="AY16">
        <v>5.5881306582941319E-2</v>
      </c>
      <c r="BA16">
        <v>1.2293048441572092E-2</v>
      </c>
      <c r="BB16">
        <v>0.11636453145850167</v>
      </c>
      <c r="BC16">
        <v>0.25147980579527662</v>
      </c>
      <c r="BD16">
        <v>0.10371392499850526</v>
      </c>
    </row>
    <row r="17" spans="1:56" x14ac:dyDescent="0.3">
      <c r="A17" t="s">
        <v>79</v>
      </c>
      <c r="B17">
        <v>2.1784602510220301</v>
      </c>
      <c r="C17">
        <v>0.28989534652840199</v>
      </c>
      <c r="D17">
        <v>0.77446278766056398</v>
      </c>
      <c r="E17">
        <v>-0.98160232393483104</v>
      </c>
      <c r="F17">
        <v>-3.2180405749149855E-2</v>
      </c>
      <c r="G17">
        <v>-0.45810622117072963</v>
      </c>
      <c r="H17">
        <v>-0.81158693500474244</v>
      </c>
      <c r="I17" s="10"/>
      <c r="J17" s="10">
        <v>-7.0062764534284894E-2</v>
      </c>
      <c r="K17" s="10">
        <v>0.473656142705563</v>
      </c>
      <c r="L17" s="10">
        <v>-0.28595524267224498</v>
      </c>
      <c r="M17" s="10"/>
      <c r="O17" t="s">
        <v>79</v>
      </c>
      <c r="P17">
        <v>0.33149334382271878</v>
      </c>
      <c r="Q17">
        <v>0.10450478953128288</v>
      </c>
      <c r="R17">
        <v>0.29554638574159114</v>
      </c>
      <c r="S17">
        <v>-0.18140574340519711</v>
      </c>
      <c r="T17">
        <v>-1.0464192107215279E-2</v>
      </c>
      <c r="U17">
        <v>-6.8643405304215283E-2</v>
      </c>
      <c r="V17">
        <v>-0.10690919237564611</v>
      </c>
      <c r="W17" s="10"/>
      <c r="X17" s="10">
        <v>-3.2042971525973303E-2</v>
      </c>
      <c r="Y17" s="10">
        <v>7.8116099343436107E-2</v>
      </c>
      <c r="Z17" s="10">
        <v>-0.10306214154335401</v>
      </c>
      <c r="AA17" s="10"/>
      <c r="AC17" t="s">
        <v>55</v>
      </c>
      <c r="AD17">
        <v>1.91783681535479</v>
      </c>
      <c r="AE17">
        <v>0.57370071881468598</v>
      </c>
      <c r="AF17">
        <v>0.480453675496824</v>
      </c>
      <c r="AG17">
        <v>3.7952312796719498</v>
      </c>
      <c r="AH17">
        <v>3.0752881273042374</v>
      </c>
      <c r="AI17">
        <v>6.0626244108423579</v>
      </c>
      <c r="AJ17">
        <v>6.8904606430191011</v>
      </c>
      <c r="AK17" s="10"/>
      <c r="AL17" s="10">
        <v>-2.1865251940661499</v>
      </c>
      <c r="AM17" s="10">
        <v>3.0279045482976499</v>
      </c>
      <c r="AN17" s="10">
        <v>1.1864204299930901</v>
      </c>
      <c r="AO17" s="10">
        <v>2.751463721165559</v>
      </c>
      <c r="AQ17" t="s">
        <v>210</v>
      </c>
      <c r="AR17" t="s">
        <v>55</v>
      </c>
      <c r="AS17">
        <v>0.29183462885311295</v>
      </c>
      <c r="AT17">
        <v>0.20681419550762098</v>
      </c>
      <c r="AV17">
        <v>0.70138052335057011</v>
      </c>
      <c r="AW17">
        <v>1</v>
      </c>
      <c r="AX17">
        <v>0.90843382038591602</v>
      </c>
      <c r="AY17">
        <v>0.90767057805956763</v>
      </c>
      <c r="BA17">
        <v>-1</v>
      </c>
      <c r="BB17">
        <v>0.49936667377771826</v>
      </c>
      <c r="BC17">
        <v>0.42760198814058281</v>
      </c>
      <c r="BD17">
        <v>0.4716621431015981</v>
      </c>
    </row>
    <row r="18" spans="1:56" x14ac:dyDescent="0.3">
      <c r="A18" t="s">
        <v>80</v>
      </c>
      <c r="B18">
        <v>1.3782202872129801</v>
      </c>
      <c r="C18">
        <v>1.6746731755625601E-2</v>
      </c>
      <c r="I18" s="10"/>
      <c r="J18" s="10"/>
      <c r="K18" s="10"/>
      <c r="L18" s="10"/>
      <c r="M18" s="10"/>
      <c r="O18" t="s">
        <v>80</v>
      </c>
      <c r="P18">
        <v>0.20972191313483754</v>
      </c>
      <c r="Q18">
        <v>6.0370533656946461E-3</v>
      </c>
      <c r="T18">
        <v>0</v>
      </c>
      <c r="V18">
        <v>0</v>
      </c>
      <c r="W18" s="10"/>
      <c r="X18" s="10"/>
      <c r="Y18" s="10"/>
      <c r="Z18" s="10"/>
      <c r="AA18" s="10"/>
      <c r="AC18" t="s">
        <v>82</v>
      </c>
      <c r="AD18">
        <v>1.41494084977674</v>
      </c>
      <c r="AE18">
        <v>0.237894012723744</v>
      </c>
      <c r="AF18">
        <v>-2.6144304454966499E-2</v>
      </c>
      <c r="AG18">
        <v>0.75117391113170096</v>
      </c>
      <c r="AH18">
        <v>0.39570863843942072</v>
      </c>
      <c r="AI18">
        <v>0.96847102053388212</v>
      </c>
      <c r="AJ18">
        <v>1.9945880011033887</v>
      </c>
      <c r="AK18" s="10"/>
      <c r="AL18" s="10">
        <v>0.14475107491964301</v>
      </c>
      <c r="AM18" s="10">
        <v>0.389709904920157</v>
      </c>
      <c r="AN18" s="10">
        <v>0.44200081289950499</v>
      </c>
      <c r="AO18" s="10"/>
      <c r="AQ18" t="s">
        <v>210</v>
      </c>
      <c r="AR18" t="s">
        <v>82</v>
      </c>
      <c r="AS18">
        <v>0.21530963137096387</v>
      </c>
      <c r="AT18">
        <v>8.5758754075107163E-2</v>
      </c>
      <c r="AU18">
        <v>-9.9770509474493927E-3</v>
      </c>
      <c r="AV18">
        <v>0.13882125016696936</v>
      </c>
      <c r="AW18">
        <v>0.12867367936229585</v>
      </c>
      <c r="AX18">
        <v>0.1451173237027891</v>
      </c>
      <c r="AY18">
        <v>0.26274423986245121</v>
      </c>
      <c r="BA18">
        <v>6.6201421009221537E-2</v>
      </c>
      <c r="BB18">
        <v>6.4271556733062257E-2</v>
      </c>
      <c r="BC18">
        <v>0.15930307804686308</v>
      </c>
    </row>
    <row r="19" spans="1:56" x14ac:dyDescent="0.3">
      <c r="A19" t="s">
        <v>57</v>
      </c>
      <c r="B19">
        <v>2.57593769606031</v>
      </c>
      <c r="C19">
        <v>0.56167865247749404</v>
      </c>
      <c r="D19">
        <v>0.12557924059270001</v>
      </c>
      <c r="E19">
        <v>0.122129920066353</v>
      </c>
      <c r="F19">
        <v>0.539339883595359</v>
      </c>
      <c r="G19">
        <v>0.5516476738661521</v>
      </c>
      <c r="H19">
        <v>0.42421551716857769</v>
      </c>
      <c r="I19" s="10"/>
      <c r="J19" s="10">
        <v>2.6879060129373002E-2</v>
      </c>
      <c r="K19" s="10">
        <v>0.70557510656099298</v>
      </c>
      <c r="L19" s="10">
        <v>0.69775348946253901</v>
      </c>
      <c r="M19" s="10">
        <v>0.60502015306240953</v>
      </c>
      <c r="O19" t="s">
        <v>57</v>
      </c>
      <c r="P19">
        <v>0.39197694791328419</v>
      </c>
      <c r="Q19">
        <v>0.20248034355951364</v>
      </c>
      <c r="R19">
        <v>4.7922884446725607E-2</v>
      </c>
      <c r="S19">
        <v>2.2570310197355389E-2</v>
      </c>
      <c r="T19">
        <v>0.17537865112760612</v>
      </c>
      <c r="U19">
        <v>8.2659813624773648E-2</v>
      </c>
      <c r="V19">
        <v>5.5881306582941319E-2</v>
      </c>
      <c r="W19" s="10"/>
      <c r="X19" s="10">
        <v>1.2293048441572092E-2</v>
      </c>
      <c r="Y19" s="10">
        <v>0.11636453145850167</v>
      </c>
      <c r="Z19" s="10">
        <v>0.25147980579527662</v>
      </c>
      <c r="AA19" s="10">
        <v>0.10371392499850526</v>
      </c>
      <c r="AC19" t="s">
        <v>59</v>
      </c>
      <c r="AD19">
        <v>1.5555770106439799</v>
      </c>
      <c r="AE19">
        <v>0.55623244747637401</v>
      </c>
      <c r="AF19">
        <v>0.24609972908658201</v>
      </c>
      <c r="AG19">
        <v>0.195945746875237</v>
      </c>
      <c r="AH19">
        <v>2.7730445646597015E-2</v>
      </c>
      <c r="AI19">
        <v>-0.23920435468760204</v>
      </c>
      <c r="AJ19">
        <v>1.1062822179012617</v>
      </c>
      <c r="AK19" s="10"/>
      <c r="AL19" s="10">
        <v>4.0779001506849599E-2</v>
      </c>
      <c r="AM19" s="10">
        <v>0.44916945948453402</v>
      </c>
      <c r="AN19" s="10"/>
      <c r="AO19" s="10">
        <v>-0.62816238266957947</v>
      </c>
      <c r="AQ19" t="s">
        <v>210</v>
      </c>
      <c r="AR19" t="s">
        <v>59</v>
      </c>
      <c r="AS19">
        <v>0.23671004535896262</v>
      </c>
      <c r="AT19">
        <v>0.2005170333022015</v>
      </c>
      <c r="AU19">
        <v>9.3915274719954991E-2</v>
      </c>
      <c r="AV19">
        <v>3.6211898660244858E-2</v>
      </c>
      <c r="AW19">
        <v>9.0171861948119998E-3</v>
      </c>
      <c r="AX19">
        <v>-3.5842782111520179E-2</v>
      </c>
      <c r="AY19">
        <v>0.14572898275484356</v>
      </c>
      <c r="BA19">
        <v>1.8650140239644498E-2</v>
      </c>
      <c r="BB19">
        <v>7.4077717896171319E-2</v>
      </c>
      <c r="BD19">
        <v>-0.10768101841453008</v>
      </c>
    </row>
    <row r="20" spans="1:56" x14ac:dyDescent="0.3">
      <c r="A20" t="s">
        <v>55</v>
      </c>
      <c r="B20">
        <v>1.91783681535479</v>
      </c>
      <c r="C20">
        <v>0.57370071881468598</v>
      </c>
      <c r="D20">
        <v>0.480453675496824</v>
      </c>
      <c r="E20">
        <v>3.7952312796719498</v>
      </c>
      <c r="F20">
        <v>3.0752881273042374</v>
      </c>
      <c r="G20">
        <v>6.0626244108423579</v>
      </c>
      <c r="H20">
        <v>6.8904606430191011</v>
      </c>
      <c r="I20" s="10"/>
      <c r="J20" s="10">
        <v>-2.1865251940661499</v>
      </c>
      <c r="K20" s="10">
        <v>3.0279045482976499</v>
      </c>
      <c r="L20" s="10">
        <v>1.1864204299930901</v>
      </c>
      <c r="M20" s="10">
        <v>2.751463721165559</v>
      </c>
      <c r="O20" t="s">
        <v>55</v>
      </c>
      <c r="P20">
        <v>0.29183462885311295</v>
      </c>
      <c r="Q20">
        <v>0.20681419550762098</v>
      </c>
      <c r="S20">
        <v>0.70138052335057011</v>
      </c>
      <c r="T20">
        <v>1</v>
      </c>
      <c r="U20">
        <v>0.90843382038591602</v>
      </c>
      <c r="V20">
        <v>0.90767057805956763</v>
      </c>
      <c r="W20" s="10"/>
      <c r="X20" s="10">
        <v>-1</v>
      </c>
      <c r="Y20" s="10">
        <v>0.49936667377771826</v>
      </c>
      <c r="Z20" s="10">
        <v>0.42760198814058281</v>
      </c>
      <c r="AA20" s="10">
        <v>0.4716621431015981</v>
      </c>
      <c r="AC20" t="s">
        <v>31</v>
      </c>
      <c r="AD20">
        <v>2.1022329149696901</v>
      </c>
      <c r="AE20">
        <v>1.0570352442302799</v>
      </c>
      <c r="AF20">
        <v>-0.22089568269183599</v>
      </c>
      <c r="AG20">
        <v>-0.53766265470726704</v>
      </c>
      <c r="AH20">
        <v>0.8420801721885175</v>
      </c>
      <c r="AI20">
        <v>0.13427922258963421</v>
      </c>
      <c r="AJ20">
        <v>0.19651967574162299</v>
      </c>
      <c r="AK20" s="10"/>
      <c r="AL20" s="10">
        <v>-3.47578329151614E-2</v>
      </c>
      <c r="AM20" s="10">
        <v>1.33445591811943</v>
      </c>
      <c r="AN20" s="10">
        <v>0.43833935610382702</v>
      </c>
      <c r="AO20" s="10">
        <v>1.5094424930801784</v>
      </c>
      <c r="AQ20" t="s">
        <v>210</v>
      </c>
      <c r="AR20" t="s">
        <v>31</v>
      </c>
      <c r="AS20">
        <v>0.31989393341032618</v>
      </c>
      <c r="AT20">
        <v>0.3810521522621646</v>
      </c>
      <c r="AU20">
        <v>-8.4297040071739285E-2</v>
      </c>
      <c r="AV20">
        <v>-9.9363144524155553E-2</v>
      </c>
      <c r="AW20">
        <v>0.27382155340568864</v>
      </c>
      <c r="AX20">
        <v>2.0120624156990032E-2</v>
      </c>
      <c r="AY20">
        <v>2.5887257314384932E-2</v>
      </c>
      <c r="BA20">
        <v>-1.5896378879826371E-2</v>
      </c>
      <c r="BB20">
        <v>0.22008052186088398</v>
      </c>
      <c r="BC20">
        <v>0.15798343943837093</v>
      </c>
      <c r="BD20">
        <v>0.25875205102585375</v>
      </c>
    </row>
    <row r="21" spans="1:56" x14ac:dyDescent="0.3">
      <c r="A21" t="s">
        <v>81</v>
      </c>
      <c r="B21">
        <v>1.44852426396246</v>
      </c>
      <c r="C21">
        <v>-2.5685019357125201E-2</v>
      </c>
      <c r="I21" s="10"/>
      <c r="J21" s="10"/>
      <c r="K21" s="10"/>
      <c r="L21" s="10"/>
      <c r="M21" s="10"/>
      <c r="O21" t="s">
        <v>81</v>
      </c>
      <c r="P21">
        <v>0.22041997399033678</v>
      </c>
      <c r="Q21">
        <v>-9.2592294914962195E-3</v>
      </c>
      <c r="T21">
        <v>0</v>
      </c>
      <c r="V21">
        <v>0</v>
      </c>
      <c r="W21" s="10"/>
      <c r="X21" s="10"/>
      <c r="Y21" s="10"/>
      <c r="Z21" s="10"/>
      <c r="AA21" s="10"/>
      <c r="AC21" t="s">
        <v>68</v>
      </c>
      <c r="AD21">
        <v>1.4917840885952001</v>
      </c>
      <c r="AE21">
        <v>0.43172960483829897</v>
      </c>
      <c r="AF21">
        <v>0.34732454073458802</v>
      </c>
      <c r="AG21">
        <v>0.16731102106672299</v>
      </c>
      <c r="AH21">
        <v>0.26715574028801847</v>
      </c>
      <c r="AI21">
        <v>0.30104989999939435</v>
      </c>
      <c r="AJ21">
        <v>0.92686085358460724</v>
      </c>
      <c r="AK21" s="10"/>
      <c r="AL21" s="10">
        <v>-0.22398043492419301</v>
      </c>
      <c r="AM21" s="10">
        <v>8.0175689559450702E-2</v>
      </c>
      <c r="AN21" s="10">
        <v>0.365356908102551</v>
      </c>
      <c r="AO21" s="10"/>
      <c r="AQ21" t="s">
        <v>210</v>
      </c>
      <c r="AR21" t="s">
        <v>68</v>
      </c>
      <c r="AS21">
        <v>0.22700276287251334</v>
      </c>
      <c r="AT21">
        <v>0.15563482487163699</v>
      </c>
      <c r="AU21">
        <v>0.13254415102828129</v>
      </c>
      <c r="AV21">
        <v>3.0920036980787043E-2</v>
      </c>
      <c r="AW21">
        <v>8.6871775660970069E-2</v>
      </c>
      <c r="AX21">
        <v>4.5109822454802079E-2</v>
      </c>
      <c r="AY21">
        <v>0.12209406168022323</v>
      </c>
      <c r="BA21">
        <v>-0.10243670438009909</v>
      </c>
      <c r="BB21">
        <v>1.3222697999396148E-2</v>
      </c>
      <c r="BC21">
        <v>0.13167957693248497</v>
      </c>
    </row>
    <row r="22" spans="1:56" x14ac:dyDescent="0.3">
      <c r="A22" t="s">
        <v>82</v>
      </c>
      <c r="B22">
        <v>1.41494084977674</v>
      </c>
      <c r="C22">
        <v>0.237894012723744</v>
      </c>
      <c r="D22">
        <v>-2.6144304454966499E-2</v>
      </c>
      <c r="E22">
        <v>0.75117391113170096</v>
      </c>
      <c r="F22">
        <v>0.39570863843942072</v>
      </c>
      <c r="G22">
        <v>0.96847102053388212</v>
      </c>
      <c r="H22">
        <v>1.9945880011033887</v>
      </c>
      <c r="I22" s="10"/>
      <c r="J22" s="10">
        <v>0.14475107491964301</v>
      </c>
      <c r="K22" s="10">
        <v>0.389709904920157</v>
      </c>
      <c r="L22" s="10">
        <v>0.44200081289950499</v>
      </c>
      <c r="M22" s="10"/>
      <c r="O22" t="s">
        <v>82</v>
      </c>
      <c r="P22">
        <v>0.21530963137096387</v>
      </c>
      <c r="Q22">
        <v>8.5758754075107163E-2</v>
      </c>
      <c r="R22">
        <v>-9.9770509474493927E-3</v>
      </c>
      <c r="S22">
        <v>0.13882125016696936</v>
      </c>
      <c r="T22">
        <v>0.12867367936229585</v>
      </c>
      <c r="U22">
        <v>0.1451173237027891</v>
      </c>
      <c r="V22">
        <v>0.26274423986245121</v>
      </c>
      <c r="W22" s="10"/>
      <c r="X22" s="10">
        <v>6.6201421009221537E-2</v>
      </c>
      <c r="Y22" s="10">
        <v>6.4271556733062257E-2</v>
      </c>
      <c r="Z22" s="10">
        <v>0.15930307804686308</v>
      </c>
      <c r="AA22" s="10"/>
      <c r="AC22" t="s">
        <v>83</v>
      </c>
      <c r="AD22">
        <v>1.27540474450261</v>
      </c>
      <c r="AE22">
        <v>0.12405541968903901</v>
      </c>
      <c r="AF22">
        <v>0.51008046004845398</v>
      </c>
      <c r="AG22">
        <v>0.77962002036829503</v>
      </c>
      <c r="AH22">
        <v>1.0226014289371326</v>
      </c>
      <c r="AI22">
        <v>-5.0709895474219781E-3</v>
      </c>
      <c r="AJ22">
        <v>1.2284990331285368</v>
      </c>
      <c r="AK22" s="10"/>
      <c r="AL22" s="10">
        <v>0.27237930101961599</v>
      </c>
      <c r="AM22" s="10">
        <v>1.36734985461063</v>
      </c>
      <c r="AN22" s="10">
        <v>0.420960146377859</v>
      </c>
      <c r="AO22" s="10"/>
      <c r="AQ22" t="s">
        <v>210</v>
      </c>
      <c r="AR22" t="s">
        <v>83</v>
      </c>
      <c r="AS22">
        <v>0.1940766113516087</v>
      </c>
      <c r="AT22">
        <v>4.4720916289519762E-2</v>
      </c>
      <c r="AU22">
        <v>0.19465420263781774</v>
      </c>
      <c r="AV22">
        <v>0.14407825442136474</v>
      </c>
      <c r="AW22">
        <v>0.33252215291889847</v>
      </c>
      <c r="AX22">
        <v>-7.598455875747601E-4</v>
      </c>
      <c r="AY22">
        <v>0.16182842995774263</v>
      </c>
      <c r="BA22">
        <v>0.12457176425810514</v>
      </c>
      <c r="BB22">
        <v>0.2255054404443648</v>
      </c>
      <c r="BC22">
        <v>0.15171973692342067</v>
      </c>
    </row>
    <row r="23" spans="1:56" x14ac:dyDescent="0.3">
      <c r="A23" t="s">
        <v>59</v>
      </c>
      <c r="B23">
        <v>1.5555770106439799</v>
      </c>
      <c r="C23">
        <v>0.55623244747637401</v>
      </c>
      <c r="D23">
        <v>0.24609972908658201</v>
      </c>
      <c r="E23">
        <v>0.195945746875237</v>
      </c>
      <c r="F23">
        <v>2.7730445646597015E-2</v>
      </c>
      <c r="G23">
        <v>-0.23920435468760204</v>
      </c>
      <c r="H23">
        <v>1.1062822179012617</v>
      </c>
      <c r="I23" s="10"/>
      <c r="J23" s="10">
        <v>4.0779001506849599E-2</v>
      </c>
      <c r="K23" s="10">
        <v>0.44916945948453402</v>
      </c>
      <c r="L23" s="10"/>
      <c r="M23" s="10">
        <v>-0.62816238266957947</v>
      </c>
      <c r="O23" t="s">
        <v>59</v>
      </c>
      <c r="P23">
        <v>0.23671004535896262</v>
      </c>
      <c r="Q23">
        <v>0.2005170333022015</v>
      </c>
      <c r="R23">
        <v>9.3915274719954991E-2</v>
      </c>
      <c r="S23">
        <v>3.6211898660244858E-2</v>
      </c>
      <c r="T23">
        <v>9.0171861948119998E-3</v>
      </c>
      <c r="U23">
        <v>-3.5842782111520179E-2</v>
      </c>
      <c r="V23">
        <v>0.14572898275484356</v>
      </c>
      <c r="W23" s="10"/>
      <c r="X23" s="10">
        <v>1.8650140239644498E-2</v>
      </c>
      <c r="Y23" s="10">
        <v>7.4077717896171319E-2</v>
      </c>
      <c r="Z23" s="10"/>
      <c r="AA23" s="10">
        <v>-0.10768101841453008</v>
      </c>
      <c r="AC23" t="s">
        <v>84</v>
      </c>
      <c r="AD23">
        <v>2.2910625157222899</v>
      </c>
      <c r="AE23">
        <v>0.89647663728359295</v>
      </c>
      <c r="AF23">
        <v>0.85782782849134298</v>
      </c>
      <c r="AG23">
        <v>2.91403271182892</v>
      </c>
      <c r="AH23">
        <v>2.4902220107507462</v>
      </c>
      <c r="AI23">
        <v>5.340453640985853</v>
      </c>
      <c r="AJ23">
        <v>4.5510114003538042</v>
      </c>
      <c r="AK23" s="10"/>
      <c r="AL23" s="10">
        <v>-0.23898715091964401</v>
      </c>
      <c r="AM23" s="10">
        <v>5.2112386413379799</v>
      </c>
      <c r="AN23" s="10">
        <v>0.46067511868057698</v>
      </c>
      <c r="AO23" s="10">
        <v>0.72246602447109098</v>
      </c>
      <c r="AQ23" t="s">
        <v>210</v>
      </c>
      <c r="AR23" t="s">
        <v>84</v>
      </c>
      <c r="AS23">
        <v>0.34862787782671906</v>
      </c>
      <c r="AT23">
        <v>0.32317214960832558</v>
      </c>
      <c r="AU23">
        <v>0.32735971093590049</v>
      </c>
      <c r="AV23">
        <v>0.53852997034212724</v>
      </c>
      <c r="AW23">
        <v>0.80975242242867385</v>
      </c>
      <c r="AX23">
        <v>0.80022253976320135</v>
      </c>
      <c r="AY23">
        <v>0.59949825744957363</v>
      </c>
      <c r="BA23">
        <v>-0.10929997585585279</v>
      </c>
      <c r="BB23">
        <v>0.85944548947222921</v>
      </c>
      <c r="BC23">
        <v>0.16603355071680698</v>
      </c>
      <c r="BD23">
        <v>0.12384676228831965</v>
      </c>
    </row>
    <row r="24" spans="1:56" x14ac:dyDescent="0.3">
      <c r="A24" t="s">
        <v>31</v>
      </c>
      <c r="B24">
        <v>2.1022329149696901</v>
      </c>
      <c r="C24">
        <v>1.0570352442302799</v>
      </c>
      <c r="D24">
        <v>-0.22089568269183599</v>
      </c>
      <c r="E24">
        <v>-0.53766265470726704</v>
      </c>
      <c r="F24">
        <v>0.8420801721885175</v>
      </c>
      <c r="G24">
        <v>0.13427922258963421</v>
      </c>
      <c r="H24">
        <v>0.19651967574162299</v>
      </c>
      <c r="I24" s="10"/>
      <c r="J24" s="10">
        <v>-3.47578329151614E-2</v>
      </c>
      <c r="K24" s="10">
        <v>1.33445591811943</v>
      </c>
      <c r="L24" s="10">
        <v>0.43833935610382702</v>
      </c>
      <c r="M24" s="10">
        <v>1.5094424930801784</v>
      </c>
      <c r="O24" t="s">
        <v>31</v>
      </c>
      <c r="P24">
        <v>0.31989393341032618</v>
      </c>
      <c r="Q24">
        <v>0.3810521522621646</v>
      </c>
      <c r="R24">
        <v>-8.4297040071739285E-2</v>
      </c>
      <c r="S24">
        <v>-9.9363144524155553E-2</v>
      </c>
      <c r="T24">
        <v>0.27382155340568864</v>
      </c>
      <c r="U24">
        <v>2.0120624156990032E-2</v>
      </c>
      <c r="V24">
        <v>2.5887257314384932E-2</v>
      </c>
      <c r="W24" s="10"/>
      <c r="X24" s="10">
        <v>-1.5896378879826371E-2</v>
      </c>
      <c r="Y24" s="10">
        <v>0.22008052186088398</v>
      </c>
      <c r="Z24" s="10">
        <v>0.15798343943837093</v>
      </c>
      <c r="AA24" s="10">
        <v>0.25875205102585375</v>
      </c>
      <c r="AC24" t="s">
        <v>58</v>
      </c>
      <c r="AD24">
        <v>1.4674630069574199</v>
      </c>
      <c r="AE24">
        <v>0.55930300786111897</v>
      </c>
      <c r="AF24">
        <v>0.20523504436374301</v>
      </c>
      <c r="AG24">
        <v>0.58952447849364198</v>
      </c>
      <c r="AH24">
        <v>0.83615993666644095</v>
      </c>
      <c r="AI24">
        <v>1.4938988396820723</v>
      </c>
      <c r="AJ24">
        <v>2.2042314827004512</v>
      </c>
      <c r="AK24" s="10">
        <v>3.9445720558806459</v>
      </c>
      <c r="AL24" s="10">
        <v>3.4004139333392303E-2</v>
      </c>
      <c r="AM24" s="10">
        <v>0.60245838662797102</v>
      </c>
      <c r="AN24" s="10">
        <v>0.77647785272464398</v>
      </c>
      <c r="AO24" s="10">
        <v>1.0229004021100789</v>
      </c>
      <c r="AQ24" t="s">
        <v>210</v>
      </c>
      <c r="AR24" t="s">
        <v>58</v>
      </c>
      <c r="AS24">
        <v>0.22330185684326143</v>
      </c>
      <c r="AT24">
        <v>0.2016239440222031</v>
      </c>
      <c r="AU24">
        <v>7.8320710246706171E-2</v>
      </c>
      <c r="AV24">
        <v>0.10894750722269098</v>
      </c>
      <c r="AW24">
        <v>0.27189645394280804</v>
      </c>
      <c r="AX24">
        <v>0.2238483102755679</v>
      </c>
      <c r="AY24">
        <v>0.29036027745210213</v>
      </c>
      <c r="AZ24">
        <v>0.89695498885507297</v>
      </c>
      <c r="BA24">
        <v>1.5551679635649129E-2</v>
      </c>
      <c r="BB24">
        <v>9.9358363456022156E-2</v>
      </c>
      <c r="BC24">
        <v>0.27985313231172376</v>
      </c>
      <c r="BD24">
        <v>0.17534790378204512</v>
      </c>
    </row>
    <row r="25" spans="1:56" x14ac:dyDescent="0.3">
      <c r="A25" t="s">
        <v>68</v>
      </c>
      <c r="B25">
        <v>1.4917840885952001</v>
      </c>
      <c r="C25">
        <v>0.43172960483829897</v>
      </c>
      <c r="D25">
        <v>0.34732454073458802</v>
      </c>
      <c r="E25">
        <v>0.16731102106672299</v>
      </c>
      <c r="F25">
        <v>0.26715574028801847</v>
      </c>
      <c r="G25">
        <v>0.30104989999939435</v>
      </c>
      <c r="H25">
        <v>0.92686085358460724</v>
      </c>
      <c r="I25" s="10"/>
      <c r="J25" s="10">
        <v>-0.22398043492419301</v>
      </c>
      <c r="K25" s="10">
        <v>8.0175689559450702E-2</v>
      </c>
      <c r="L25" s="10">
        <v>0.365356908102551</v>
      </c>
      <c r="M25" s="10"/>
      <c r="O25" t="s">
        <v>68</v>
      </c>
      <c r="P25">
        <v>0.22700276287251334</v>
      </c>
      <c r="Q25">
        <v>0.15563482487163699</v>
      </c>
      <c r="R25">
        <v>0.13254415102828129</v>
      </c>
      <c r="S25">
        <v>3.0920036980787043E-2</v>
      </c>
      <c r="T25">
        <v>8.6871775660970069E-2</v>
      </c>
      <c r="U25">
        <v>4.5109822454802079E-2</v>
      </c>
      <c r="V25">
        <v>0.12209406168022323</v>
      </c>
      <c r="W25" s="10"/>
      <c r="X25" s="10">
        <v>-0.10243670438009909</v>
      </c>
      <c r="Y25" s="10">
        <v>1.3222697999396148E-2</v>
      </c>
      <c r="Z25" s="10">
        <v>0.13167957693248497</v>
      </c>
      <c r="AA25" s="10"/>
      <c r="AC25" t="s">
        <v>37</v>
      </c>
      <c r="AD25">
        <v>1.78414528373281</v>
      </c>
      <c r="AE25">
        <v>0.796276137385724</v>
      </c>
      <c r="AF25">
        <v>-0.11659682306624899</v>
      </c>
      <c r="AG25">
        <v>-0.29263530493697598</v>
      </c>
      <c r="AH25">
        <v>-0.10278196304691616</v>
      </c>
      <c r="AI25">
        <v>0.21093043097014547</v>
      </c>
      <c r="AJ25">
        <v>0.67684749256148147</v>
      </c>
      <c r="AK25" s="10"/>
      <c r="AL25" s="10">
        <v>0.26090311093772001</v>
      </c>
      <c r="AM25" s="10">
        <v>0.41131915297655802</v>
      </c>
      <c r="AN25" s="10"/>
      <c r="AO25" s="10"/>
      <c r="AQ25" t="s">
        <v>210</v>
      </c>
      <c r="AR25" t="s">
        <v>37</v>
      </c>
      <c r="AS25">
        <v>0.27149096968496467</v>
      </c>
      <c r="AT25">
        <v>0.2870507275911901</v>
      </c>
      <c r="AU25">
        <v>-4.4495061861235481E-2</v>
      </c>
      <c r="AV25">
        <v>-5.4080683943269738E-2</v>
      </c>
      <c r="AW25">
        <v>-3.342189700352196E-2</v>
      </c>
      <c r="AX25">
        <v>3.160616991202219E-2</v>
      </c>
      <c r="AY25">
        <v>8.9160157304412846E-2</v>
      </c>
      <c r="BA25">
        <v>0.1193231670258206</v>
      </c>
      <c r="BB25">
        <v>6.7835387148664189E-2</v>
      </c>
    </row>
    <row r="26" spans="1:56" x14ac:dyDescent="0.3">
      <c r="A26" t="s">
        <v>83</v>
      </c>
      <c r="B26">
        <v>1.27540474450261</v>
      </c>
      <c r="C26">
        <v>0.12405541968903901</v>
      </c>
      <c r="D26">
        <v>0.51008046004845398</v>
      </c>
      <c r="E26">
        <v>0.77962002036829503</v>
      </c>
      <c r="F26">
        <v>1.0226014289371326</v>
      </c>
      <c r="G26">
        <v>-5.0709895474219781E-3</v>
      </c>
      <c r="H26">
        <v>1.2284990331285368</v>
      </c>
      <c r="I26" s="10"/>
      <c r="J26" s="10">
        <v>0.27237930101961599</v>
      </c>
      <c r="K26" s="10">
        <v>1.36734985461063</v>
      </c>
      <c r="L26" s="10">
        <v>0.420960146377859</v>
      </c>
      <c r="M26" s="10"/>
      <c r="O26" t="s">
        <v>83</v>
      </c>
      <c r="P26">
        <v>0.1940766113516087</v>
      </c>
      <c r="Q26">
        <v>4.4720916289519762E-2</v>
      </c>
      <c r="R26">
        <v>0.19465420263781774</v>
      </c>
      <c r="S26">
        <v>0.14407825442136474</v>
      </c>
      <c r="T26">
        <v>0.33252215291889847</v>
      </c>
      <c r="U26">
        <v>-7.598455875747601E-4</v>
      </c>
      <c r="V26">
        <v>0.16182842995774263</v>
      </c>
      <c r="W26" s="10"/>
      <c r="X26" s="10">
        <v>0.12457176425810514</v>
      </c>
      <c r="Y26" s="10">
        <v>0.2255054404443648</v>
      </c>
      <c r="Z26" s="10">
        <v>0.15171973692342067</v>
      </c>
      <c r="AA26" s="10"/>
      <c r="AC26" t="s">
        <v>85</v>
      </c>
      <c r="AD26">
        <v>1.3121744468827199</v>
      </c>
      <c r="AE26">
        <v>0.28727433406550901</v>
      </c>
      <c r="AF26">
        <v>1.2542373595968199E-2</v>
      </c>
      <c r="AG26">
        <v>0.65801463352882195</v>
      </c>
      <c r="AH26">
        <v>0.68829915859816626</v>
      </c>
      <c r="AI26">
        <v>1.6348397499027991</v>
      </c>
      <c r="AJ26">
        <v>2.547126163373258</v>
      </c>
      <c r="AK26" s="10"/>
      <c r="AL26" s="10">
        <v>0.13415160368269</v>
      </c>
      <c r="AM26" s="10">
        <v>1.16966990763814</v>
      </c>
      <c r="AN26" s="10">
        <v>0.80350925186634903</v>
      </c>
      <c r="AO26" s="10"/>
      <c r="AQ26" t="s">
        <v>210</v>
      </c>
      <c r="AR26" t="s">
        <v>85</v>
      </c>
      <c r="AS26">
        <v>0.19967180712698737</v>
      </c>
      <c r="AT26">
        <v>0.10355993698682624</v>
      </c>
      <c r="AU26">
        <v>4.7863541592573274E-3</v>
      </c>
      <c r="AV26">
        <v>0.12160488097491419</v>
      </c>
      <c r="AW26">
        <v>0.22381615318806614</v>
      </c>
      <c r="AX26">
        <v>0.24496713289164573</v>
      </c>
      <c r="AY26">
        <v>0.33552930593137487</v>
      </c>
      <c r="AZ26" t="e">
        <v>#VALUE!</v>
      </c>
      <c r="BA26">
        <v>6.1353788214631222E-2</v>
      </c>
      <c r="BB26">
        <v>0.19290375963916653</v>
      </c>
      <c r="BC26">
        <v>0.2895956145911987</v>
      </c>
    </row>
    <row r="27" spans="1:56" x14ac:dyDescent="0.3">
      <c r="A27" t="s">
        <v>84</v>
      </c>
      <c r="B27">
        <v>2.2910625157222899</v>
      </c>
      <c r="C27">
        <v>0.89647663728359295</v>
      </c>
      <c r="D27">
        <v>0.85782782849134298</v>
      </c>
      <c r="E27">
        <v>2.91403271182892</v>
      </c>
      <c r="F27">
        <v>2.4902220107507462</v>
      </c>
      <c r="G27">
        <v>5.340453640985853</v>
      </c>
      <c r="H27">
        <v>4.5510114003538042</v>
      </c>
      <c r="I27" s="10"/>
      <c r="J27" s="10">
        <v>-0.23898715091964401</v>
      </c>
      <c r="K27" s="10">
        <v>5.2112386413379799</v>
      </c>
      <c r="L27" s="10">
        <v>0.46067511868057698</v>
      </c>
      <c r="M27" s="10">
        <v>0.72246602447109098</v>
      </c>
      <c r="O27" t="s">
        <v>84</v>
      </c>
      <c r="P27">
        <v>0.34862787782671906</v>
      </c>
      <c r="Q27">
        <v>0.32317214960832558</v>
      </c>
      <c r="R27">
        <v>0.32735971093590049</v>
      </c>
      <c r="S27">
        <v>0.53852997034212724</v>
      </c>
      <c r="T27">
        <v>0.80975242242867385</v>
      </c>
      <c r="U27">
        <v>0.80022253976320135</v>
      </c>
      <c r="V27">
        <v>0.59949825744957363</v>
      </c>
      <c r="W27" s="10"/>
      <c r="X27" s="10">
        <v>-0.10929997585585279</v>
      </c>
      <c r="Y27" s="10">
        <v>0.85944548947222921</v>
      </c>
      <c r="Z27" s="10">
        <v>0.16603355071680698</v>
      </c>
      <c r="AA27" s="10">
        <v>0.12384676228831965</v>
      </c>
      <c r="AC27" t="s">
        <v>96</v>
      </c>
      <c r="AD27">
        <v>1.4441734430959401</v>
      </c>
      <c r="AE27">
        <v>0.33241024228671701</v>
      </c>
      <c r="AF27">
        <v>-2.05357942777766E-2</v>
      </c>
      <c r="AG27">
        <v>-0.31412786834079798</v>
      </c>
      <c r="AH27">
        <v>1.5443205162238103</v>
      </c>
      <c r="AI27">
        <v>1.4882864813094823</v>
      </c>
      <c r="AJ27">
        <v>4.6096740505297245</v>
      </c>
      <c r="AK27" s="10"/>
      <c r="AL27" s="10">
        <v>-1.12187721703782</v>
      </c>
      <c r="AM27" s="10">
        <v>2.9319673798147101</v>
      </c>
      <c r="AN27" s="10">
        <v>0.48909391988287199</v>
      </c>
      <c r="AO27" s="10">
        <v>1.2654368960490983</v>
      </c>
      <c r="AQ27" t="s">
        <v>210</v>
      </c>
      <c r="AR27" t="s">
        <v>96</v>
      </c>
      <c r="AS27">
        <v>0.21975791547596191</v>
      </c>
      <c r="AT27">
        <v>0.11983104532108338</v>
      </c>
      <c r="AU27">
        <v>-7.8367610088321011E-3</v>
      </c>
      <c r="AV27">
        <v>-5.8052633017641027E-2</v>
      </c>
      <c r="AW27">
        <v>0.50217100066573084</v>
      </c>
      <c r="AX27">
        <v>0.22300734507431466</v>
      </c>
      <c r="AY27">
        <v>0.60722580490311417</v>
      </c>
      <c r="BA27">
        <v>-0.51308680095815962</v>
      </c>
      <c r="BB27">
        <v>0.48354456843958504</v>
      </c>
      <c r="BC27">
        <v>0.1762760714855568</v>
      </c>
      <c r="BD27">
        <v>0.2169240589141819</v>
      </c>
    </row>
    <row r="28" spans="1:56" x14ac:dyDescent="0.3">
      <c r="A28" t="s">
        <v>58</v>
      </c>
      <c r="B28">
        <v>1.4674630069574199</v>
      </c>
      <c r="C28">
        <v>0.55930300786111897</v>
      </c>
      <c r="D28">
        <v>0.20523504436374301</v>
      </c>
      <c r="E28">
        <v>0.58952447849364198</v>
      </c>
      <c r="F28">
        <v>0.83615993666644095</v>
      </c>
      <c r="G28">
        <v>1.4938988396820723</v>
      </c>
      <c r="H28">
        <v>2.2042314827004512</v>
      </c>
      <c r="I28" s="10">
        <v>3.9445720558806459</v>
      </c>
      <c r="J28" s="10">
        <v>3.4004139333392303E-2</v>
      </c>
      <c r="K28" s="10">
        <v>0.60245838662797102</v>
      </c>
      <c r="L28" s="10">
        <v>0.77647785272464398</v>
      </c>
      <c r="M28" s="10">
        <v>1.0229004021100789</v>
      </c>
      <c r="O28" t="s">
        <v>58</v>
      </c>
      <c r="P28">
        <v>0.22330185684326143</v>
      </c>
      <c r="Q28">
        <v>0.2016239440222031</v>
      </c>
      <c r="R28">
        <v>7.8320710246706171E-2</v>
      </c>
      <c r="S28">
        <v>0.10894750722269098</v>
      </c>
      <c r="T28">
        <v>0.27189645394280804</v>
      </c>
      <c r="U28">
        <v>0.2238483102755679</v>
      </c>
      <c r="V28">
        <v>0.29036027745210213</v>
      </c>
      <c r="W28" s="10">
        <v>0.89695498885507297</v>
      </c>
      <c r="X28" s="10">
        <v>1.5551679635649129E-2</v>
      </c>
      <c r="Y28" s="10">
        <v>9.9358363456022156E-2</v>
      </c>
      <c r="Z28" s="10">
        <v>0.27985313231172376</v>
      </c>
      <c r="AA28" s="10">
        <v>0.17534790378204512</v>
      </c>
      <c r="AC28" t="s">
        <v>62</v>
      </c>
      <c r="AD28">
        <v>1.1692472525231801</v>
      </c>
      <c r="AE28">
        <v>0.53118756525662303</v>
      </c>
      <c r="AH28">
        <v>3.3607274163156432E-2</v>
      </c>
      <c r="AI28">
        <v>0.27162257430673203</v>
      </c>
      <c r="AJ28">
        <v>0.69427824191361764</v>
      </c>
      <c r="AK28" s="10">
        <v>1.8310103164796749</v>
      </c>
      <c r="AL28" s="10">
        <v>0.123088055613014</v>
      </c>
      <c r="AM28" s="10">
        <v>0.11885361655884299</v>
      </c>
      <c r="AN28" s="10">
        <v>0.492407431435812</v>
      </c>
      <c r="AO28" s="10"/>
      <c r="AQ28" t="s">
        <v>210</v>
      </c>
      <c r="AR28" t="s">
        <v>62</v>
      </c>
      <c r="AS28">
        <v>0.17792276967761672</v>
      </c>
      <c r="AT28">
        <v>0.19148856776608977</v>
      </c>
      <c r="AW28">
        <v>1.0928170880891146E-2</v>
      </c>
      <c r="AX28">
        <v>4.0700382566868872E-2</v>
      </c>
      <c r="AY28">
        <v>9.1456285119393396E-2</v>
      </c>
      <c r="AZ28">
        <v>0.41635285520088972</v>
      </c>
      <c r="BA28">
        <v>5.6293911429446883E-2</v>
      </c>
      <c r="BB28">
        <v>1.9601521190887743E-2</v>
      </c>
      <c r="BC28">
        <v>0.17747030591708307</v>
      </c>
    </row>
    <row r="29" spans="1:56" x14ac:dyDescent="0.3">
      <c r="A29" t="s">
        <v>37</v>
      </c>
      <c r="B29">
        <v>1.78414528373281</v>
      </c>
      <c r="C29">
        <v>0.796276137385724</v>
      </c>
      <c r="D29">
        <v>-0.11659682306624899</v>
      </c>
      <c r="E29">
        <v>-0.29263530493697598</v>
      </c>
      <c r="F29">
        <v>-0.10278196304691616</v>
      </c>
      <c r="G29">
        <v>0.21093043097014547</v>
      </c>
      <c r="H29">
        <v>0.67684749256148147</v>
      </c>
      <c r="I29" s="10"/>
      <c r="J29" s="10">
        <v>0.26090311093772001</v>
      </c>
      <c r="K29" s="10">
        <v>0.41131915297655802</v>
      </c>
      <c r="L29" s="10"/>
      <c r="M29" s="10"/>
      <c r="O29" t="s">
        <v>37</v>
      </c>
      <c r="P29">
        <v>0.27149096968496467</v>
      </c>
      <c r="Q29">
        <v>0.2870507275911901</v>
      </c>
      <c r="R29">
        <v>-4.4495061861235481E-2</v>
      </c>
      <c r="S29">
        <v>-5.4080683943269738E-2</v>
      </c>
      <c r="T29">
        <v>-3.342189700352196E-2</v>
      </c>
      <c r="U29">
        <v>3.160616991202219E-2</v>
      </c>
      <c r="V29">
        <v>8.9160157304412846E-2</v>
      </c>
      <c r="W29" s="10"/>
      <c r="X29" s="10">
        <v>0.1193231670258206</v>
      </c>
      <c r="Y29" s="10">
        <v>6.7835387148664189E-2</v>
      </c>
      <c r="Z29" s="10"/>
      <c r="AA29" s="10"/>
      <c r="AC29" t="s">
        <v>104</v>
      </c>
      <c r="AD29">
        <v>1.0994661869815501</v>
      </c>
      <c r="AE29">
        <v>0.234317640035761</v>
      </c>
      <c r="AF29">
        <v>8.2910138407198603E-2</v>
      </c>
      <c r="AG29">
        <v>-4.2199467543053301E-2</v>
      </c>
      <c r="AH29">
        <v>0.43054481875063616</v>
      </c>
      <c r="AI29">
        <v>0.30494908924799868</v>
      </c>
      <c r="AJ29">
        <v>0.82116712906321476</v>
      </c>
      <c r="AK29" s="10">
        <v>4.0941210475869196</v>
      </c>
      <c r="AL29" s="10">
        <v>0.23271206107705</v>
      </c>
      <c r="AM29" s="10">
        <v>-0.24201188609650301</v>
      </c>
      <c r="AN29" s="10">
        <v>-0.35647026399053</v>
      </c>
      <c r="AO29" s="10">
        <v>-0.9913696948565599</v>
      </c>
      <c r="AQ29" t="s">
        <v>210</v>
      </c>
      <c r="AR29" t="s">
        <v>104</v>
      </c>
      <c r="AS29">
        <v>0.16730427951188853</v>
      </c>
      <c r="AT29">
        <v>8.4469502351963432E-2</v>
      </c>
      <c r="AU29">
        <v>3.1639727741602341E-2</v>
      </c>
      <c r="AV29">
        <v>-7.7987038073264632E-3</v>
      </c>
      <c r="AW29">
        <v>0.14000145707584377</v>
      </c>
      <c r="AX29">
        <v>4.5694083518242286E-2</v>
      </c>
      <c r="AY29">
        <v>0.10817117771007891</v>
      </c>
      <c r="AZ29">
        <v>0.33215810500599213</v>
      </c>
      <c r="BA29">
        <v>0.10643008445939255</v>
      </c>
      <c r="BB29">
        <v>-3.9912972369828693E-2</v>
      </c>
      <c r="BC29">
        <v>-0.12847671006157302</v>
      </c>
      <c r="BD29">
        <v>-0.16994283852812131</v>
      </c>
    </row>
    <row r="30" spans="1:56" x14ac:dyDescent="0.3">
      <c r="A30" t="s">
        <v>85</v>
      </c>
      <c r="B30">
        <v>1.3121744468827199</v>
      </c>
      <c r="C30">
        <v>0.28727433406550901</v>
      </c>
      <c r="D30">
        <v>1.2542373595968199E-2</v>
      </c>
      <c r="E30">
        <v>0.65801463352882195</v>
      </c>
      <c r="F30">
        <v>0.68829915859816626</v>
      </c>
      <c r="G30">
        <v>1.6348397499027991</v>
      </c>
      <c r="H30">
        <v>2.547126163373258</v>
      </c>
      <c r="I30" s="10"/>
      <c r="J30" s="10">
        <v>0.13415160368269</v>
      </c>
      <c r="K30" s="10">
        <v>1.16966990763814</v>
      </c>
      <c r="L30" s="10">
        <v>0.80350925186634903</v>
      </c>
      <c r="M30" s="10"/>
      <c r="O30" t="s">
        <v>85</v>
      </c>
      <c r="P30">
        <v>0.19967180712698737</v>
      </c>
      <c r="Q30">
        <v>0.10355993698682624</v>
      </c>
      <c r="R30">
        <v>4.7863541592573274E-3</v>
      </c>
      <c r="S30">
        <v>0.12160488097491419</v>
      </c>
      <c r="T30">
        <v>0.22381615318806614</v>
      </c>
      <c r="U30">
        <v>0.24496713289164573</v>
      </c>
      <c r="V30">
        <v>0.33552930593137487</v>
      </c>
      <c r="W30" s="10" t="e">
        <v>#VALUE!</v>
      </c>
      <c r="X30" s="10">
        <v>6.1353788214631222E-2</v>
      </c>
      <c r="Y30" s="10">
        <v>0.19290375963916653</v>
      </c>
      <c r="Z30" s="10">
        <v>0.2895956145911987</v>
      </c>
      <c r="AA30" s="10"/>
      <c r="AC30" t="s">
        <v>107</v>
      </c>
      <c r="AD30">
        <v>0.96912099071145297</v>
      </c>
      <c r="AE30">
        <v>0.14638563076987901</v>
      </c>
      <c r="AF30">
        <v>0.473187758525622</v>
      </c>
      <c r="AG30">
        <v>2.0514445572179598</v>
      </c>
      <c r="AH30">
        <v>2.320939609037874</v>
      </c>
      <c r="AI30">
        <v>3.8425656099865062</v>
      </c>
      <c r="AJ30">
        <v>4.2958158262326718</v>
      </c>
      <c r="AK30" s="10"/>
      <c r="AL30" s="10">
        <v>-0.218082572370664</v>
      </c>
      <c r="AM30" s="10">
        <v>2.0926087224644498</v>
      </c>
      <c r="AN30" s="10">
        <v>1.2061514979710899</v>
      </c>
      <c r="AO30" s="10">
        <v>1.4125105712498047</v>
      </c>
      <c r="AQ30" t="s">
        <v>210</v>
      </c>
      <c r="AR30" t="s">
        <v>107</v>
      </c>
      <c r="AS30">
        <v>0.14746982765878189</v>
      </c>
      <c r="AT30">
        <v>5.2770766130637074E-2</v>
      </c>
      <c r="AU30">
        <v>0.18057540534885733</v>
      </c>
      <c r="AV30">
        <v>0.37911872851411077</v>
      </c>
      <c r="AW30">
        <v>0.75470639268925455</v>
      </c>
      <c r="AX30">
        <v>0.5757764823631174</v>
      </c>
      <c r="AY30">
        <v>0.5658817075146364</v>
      </c>
      <c r="BA30">
        <v>-9.9739336625300393E-2</v>
      </c>
      <c r="BB30">
        <v>0.34511624808081265</v>
      </c>
      <c r="BC30">
        <v>0.43471333221578456</v>
      </c>
      <c r="BD30">
        <v>0.24213576143650622</v>
      </c>
    </row>
    <row r="31" spans="1:56" x14ac:dyDescent="0.3">
      <c r="A31" t="s">
        <v>86</v>
      </c>
      <c r="B31">
        <v>1.31671056256829</v>
      </c>
      <c r="C31">
        <v>4.28950754252585E-2</v>
      </c>
      <c r="D31">
        <v>0.26536265239380502</v>
      </c>
      <c r="E31">
        <v>0.379034888179758</v>
      </c>
      <c r="F31">
        <v>-0.41836442063004636</v>
      </c>
      <c r="G31">
        <v>-2.5865743370126856E-2</v>
      </c>
      <c r="H31">
        <v>-0.51836111763823545</v>
      </c>
      <c r="I31" s="10"/>
      <c r="J31" s="10">
        <v>-5.76612244419255E-2</v>
      </c>
      <c r="K31" s="10">
        <v>0.43846018985878199</v>
      </c>
      <c r="L31" s="10"/>
      <c r="M31" s="10"/>
      <c r="O31" t="s">
        <v>86</v>
      </c>
      <c r="P31">
        <v>0.20036206170283782</v>
      </c>
      <c r="Q31">
        <v>1.5463307303575346E-2</v>
      </c>
      <c r="R31">
        <v>0.10126628945297328</v>
      </c>
      <c r="S31">
        <v>7.0047822820068731E-2</v>
      </c>
      <c r="T31">
        <v>-0.13604072311649701</v>
      </c>
      <c r="U31">
        <v>-3.8757664131103971E-3</v>
      </c>
      <c r="V31">
        <v>-6.8282972600239328E-2</v>
      </c>
      <c r="W31" s="10"/>
      <c r="X31" s="10">
        <v>-2.6371168554749819E-2</v>
      </c>
      <c r="Y31" s="10">
        <v>7.2311528683038029E-2</v>
      </c>
      <c r="Z31" s="10"/>
      <c r="AA31" s="10"/>
      <c r="AC31" t="s">
        <v>109</v>
      </c>
      <c r="AD31">
        <v>1.2384806178378001</v>
      </c>
      <c r="AE31">
        <v>0.10213553963227</v>
      </c>
      <c r="AF31">
        <v>-0.12695447970304499</v>
      </c>
      <c r="AG31">
        <v>-0.44999633751190499</v>
      </c>
      <c r="AH31">
        <v>-0.17357393172362928</v>
      </c>
      <c r="AI31">
        <v>0.11677317197394425</v>
      </c>
      <c r="AJ31">
        <v>0.40269314106081827</v>
      </c>
      <c r="AK31" s="10"/>
      <c r="AL31" s="10">
        <v>-4.1241438541197002E-2</v>
      </c>
      <c r="AM31" s="10">
        <v>0.179573106236874</v>
      </c>
      <c r="AN31" s="10">
        <v>-0.358930620733237</v>
      </c>
      <c r="AO31" s="10">
        <v>-0.72737954533700822</v>
      </c>
      <c r="AQ31" t="s">
        <v>210</v>
      </c>
      <c r="AR31" t="s">
        <v>109</v>
      </c>
      <c r="AS31">
        <v>0.18845791704212614</v>
      </c>
      <c r="AT31">
        <v>3.681898726818178E-2</v>
      </c>
      <c r="AU31">
        <v>-4.8447695909676201E-2</v>
      </c>
      <c r="AV31">
        <v>-8.3161905942454442E-2</v>
      </c>
      <c r="AW31">
        <v>-5.6441518497904852E-2</v>
      </c>
      <c r="AX31">
        <v>1.7497488141465227E-2</v>
      </c>
      <c r="AY31">
        <v>5.3046194596235892E-2</v>
      </c>
      <c r="BA31">
        <v>-1.8861634273924267E-2</v>
      </c>
      <c r="BB31">
        <v>2.9615472790202886E-2</v>
      </c>
      <c r="BC31">
        <v>-0.12936345594702844</v>
      </c>
      <c r="BD31">
        <v>-0.12468904916419792</v>
      </c>
    </row>
    <row r="32" spans="1:56" x14ac:dyDescent="0.3">
      <c r="A32" t="s">
        <v>87</v>
      </c>
      <c r="B32">
        <v>1.2164992371018799</v>
      </c>
      <c r="C32">
        <v>0.28851573380054402</v>
      </c>
      <c r="D32">
        <v>0.127416385656627</v>
      </c>
      <c r="E32">
        <v>6.5247995416054694E-2</v>
      </c>
      <c r="F32">
        <v>-6.7874599847815298E-2</v>
      </c>
      <c r="G32">
        <v>9.2421417835105324E-2</v>
      </c>
      <c r="H32">
        <v>1.3323143060451752</v>
      </c>
      <c r="I32" s="10"/>
      <c r="J32" s="10">
        <v>8.3785631111197908E-3</v>
      </c>
      <c r="K32" s="10">
        <v>0.115801231107921</v>
      </c>
      <c r="L32" s="10"/>
      <c r="M32" s="10"/>
      <c r="O32" t="s">
        <v>87</v>
      </c>
      <c r="P32">
        <v>0.18511304012799748</v>
      </c>
      <c r="Q32">
        <v>0.10400745095898072</v>
      </c>
      <c r="R32">
        <v>4.8623966012396123E-2</v>
      </c>
      <c r="S32">
        <v>1.2058204046116456E-2</v>
      </c>
      <c r="T32">
        <v>-2.2070972552192501E-2</v>
      </c>
      <c r="U32">
        <v>1.3848580416638792E-2</v>
      </c>
      <c r="V32">
        <v>0.1755038681702987</v>
      </c>
      <c r="W32" s="10"/>
      <c r="X32" s="10">
        <v>3.8319078754993348E-3</v>
      </c>
      <c r="Y32" s="10">
        <v>1.9098117089007653E-2</v>
      </c>
      <c r="Z32" s="10"/>
      <c r="AA32" s="10"/>
      <c r="AC32" t="s">
        <v>69</v>
      </c>
      <c r="AD32">
        <v>0.97594123684018297</v>
      </c>
      <c r="AE32">
        <v>0.381824630369903</v>
      </c>
      <c r="AF32">
        <v>-9.7740043200058593E-2</v>
      </c>
      <c r="AG32">
        <v>-0.45306221762066201</v>
      </c>
      <c r="AH32">
        <v>1.6314371774119613E-2</v>
      </c>
      <c r="AI32">
        <v>-8.8764760318600644E-2</v>
      </c>
      <c r="AJ32">
        <v>0.36095511658004442</v>
      </c>
      <c r="AK32" s="10">
        <v>3.3429459893512292</v>
      </c>
      <c r="AL32" s="10">
        <v>8.0561252188022903E-2</v>
      </c>
      <c r="AM32" s="10">
        <v>0.24144203548826701</v>
      </c>
      <c r="AN32" s="10"/>
      <c r="AO32" s="10">
        <v>-0.6438561897747247</v>
      </c>
      <c r="AQ32" t="s">
        <v>210</v>
      </c>
      <c r="AR32" t="s">
        <v>69</v>
      </c>
      <c r="AS32">
        <v>0.14850765526837265</v>
      </c>
      <c r="AT32">
        <v>0.13764450900131028</v>
      </c>
      <c r="AU32">
        <v>-3.7299037436340887E-2</v>
      </c>
      <c r="AV32">
        <v>-8.3728498183282499E-2</v>
      </c>
      <c r="AW32">
        <v>5.3049896786160995E-3</v>
      </c>
      <c r="AX32">
        <v>-1.3300660715127928E-2</v>
      </c>
      <c r="AY32">
        <v>4.7548104008357704E-2</v>
      </c>
      <c r="AZ32">
        <v>0.76015142837902061</v>
      </c>
      <c r="BA32">
        <v>3.6844419815811942E-2</v>
      </c>
      <c r="BB32">
        <v>3.9818991731322431E-2</v>
      </c>
      <c r="BD32">
        <v>-0.1103712863747052</v>
      </c>
    </row>
    <row r="33" spans="1:56" x14ac:dyDescent="0.3">
      <c r="A33" t="s">
        <v>88</v>
      </c>
      <c r="B33">
        <v>1.4624065206316199</v>
      </c>
      <c r="C33">
        <v>0.41752093859545097</v>
      </c>
      <c r="D33">
        <v>-5.3850277895666203E-2</v>
      </c>
      <c r="E33">
        <v>0.227160460942788</v>
      </c>
      <c r="F33">
        <v>5.8986314975136532E-2</v>
      </c>
      <c r="G33">
        <v>1.0286599619809569</v>
      </c>
      <c r="H33">
        <v>0.7966356370273745</v>
      </c>
      <c r="I33" s="10"/>
      <c r="J33" s="10">
        <v>0.113489351526603</v>
      </c>
      <c r="K33" s="10">
        <v>0.70698564828164101</v>
      </c>
      <c r="L33" s="10">
        <v>0.89259627134497199</v>
      </c>
      <c r="M33" s="10"/>
      <c r="O33" t="s">
        <v>88</v>
      </c>
      <c r="P33">
        <v>0.22253241817237132</v>
      </c>
      <c r="Q33">
        <v>0.15051272238530544</v>
      </c>
      <c r="R33">
        <v>-2.0550057739145849E-2</v>
      </c>
      <c r="S33">
        <v>4.1980556977908631E-2</v>
      </c>
      <c r="T33">
        <v>1.9180744220816559E-2</v>
      </c>
      <c r="U33">
        <v>0.15413613574167528</v>
      </c>
      <c r="V33">
        <v>0.10493967916296891</v>
      </c>
      <c r="W33" s="10"/>
      <c r="X33" s="10">
        <v>5.1903976151106521E-2</v>
      </c>
      <c r="Y33" s="10">
        <v>0.11659716016790427</v>
      </c>
      <c r="Z33" s="10">
        <v>0.32170378272751432</v>
      </c>
      <c r="AA33" s="10"/>
      <c r="AC33" t="s">
        <v>112</v>
      </c>
      <c r="AD33">
        <v>0.89935712344643204</v>
      </c>
      <c r="AE33">
        <v>0.17034443399159899</v>
      </c>
      <c r="AF33">
        <v>0.15963070038028901</v>
      </c>
      <c r="AG33">
        <v>0.96833906825951399</v>
      </c>
      <c r="AH33">
        <v>1.1093512292167815</v>
      </c>
      <c r="AI33">
        <v>1.7820957624177123</v>
      </c>
      <c r="AJ33">
        <v>2.2975150835111773</v>
      </c>
      <c r="AK33" s="10">
        <v>4.1388305259536464</v>
      </c>
      <c r="AL33" s="10">
        <v>0.21942396433791</v>
      </c>
      <c r="AM33" s="10">
        <v>1.1853653440998</v>
      </c>
      <c r="AN33" s="10">
        <v>1.1611009391292499</v>
      </c>
      <c r="AO33" s="10">
        <v>1.6392321632492775</v>
      </c>
      <c r="AQ33" t="s">
        <v>210</v>
      </c>
      <c r="AR33" t="s">
        <v>112</v>
      </c>
      <c r="AS33">
        <v>0.1368539545314956</v>
      </c>
      <c r="AT33">
        <v>6.1407709489995077E-2</v>
      </c>
      <c r="AU33">
        <v>6.0917422118247494E-2</v>
      </c>
      <c r="AV33">
        <v>0.17895461763146286</v>
      </c>
      <c r="AW33">
        <v>0.36073082693205277</v>
      </c>
      <c r="AX33">
        <v>0.26703222103804009</v>
      </c>
      <c r="AY33">
        <v>0.30264839348061934</v>
      </c>
      <c r="AZ33">
        <v>0.94112736076030146</v>
      </c>
      <c r="BA33">
        <v>0.10035281776463796</v>
      </c>
      <c r="BB33">
        <v>0.19549227515355261</v>
      </c>
      <c r="BC33">
        <v>0.41847650078518689</v>
      </c>
      <c r="BD33">
        <v>0.28100089025767705</v>
      </c>
    </row>
    <row r="34" spans="1:56" x14ac:dyDescent="0.3">
      <c r="A34" t="s">
        <v>89</v>
      </c>
      <c r="B34">
        <v>1.5515245127942601</v>
      </c>
      <c r="C34">
        <v>0.241862036213736</v>
      </c>
      <c r="F34">
        <v>-0.21415073584947608</v>
      </c>
      <c r="G34">
        <v>-0.55100763095018568</v>
      </c>
      <c r="H34">
        <v>-0.43859953549121444</v>
      </c>
      <c r="I34" s="10"/>
      <c r="J34" s="10">
        <v>5.2904867809595503E-2</v>
      </c>
      <c r="K34" s="10">
        <v>-0.24858334382380201</v>
      </c>
      <c r="L34" s="10">
        <v>0.45692332310212702</v>
      </c>
      <c r="M34" s="10"/>
      <c r="O34" t="s">
        <v>89</v>
      </c>
      <c r="P34">
        <v>0.23609338225372223</v>
      </c>
      <c r="Q34">
        <v>8.7189192557969031E-2</v>
      </c>
      <c r="T34">
        <v>-6.9635990835498776E-2</v>
      </c>
      <c r="U34">
        <v>-8.256390851966397E-2</v>
      </c>
      <c r="V34">
        <v>-5.7776092853719083E-2</v>
      </c>
      <c r="W34" s="10"/>
      <c r="X34" s="10">
        <v>2.4195864723246793E-2</v>
      </c>
      <c r="Y34" s="10">
        <v>-4.0996747282415404E-2</v>
      </c>
      <c r="Z34" s="10">
        <v>0.1646813527877376</v>
      </c>
      <c r="AA34" s="10"/>
      <c r="AC34" t="s">
        <v>45</v>
      </c>
      <c r="AD34">
        <v>1.4222644029021201</v>
      </c>
      <c r="AE34">
        <v>0.645253748911087</v>
      </c>
      <c r="AF34">
        <v>0.14053354791013301</v>
      </c>
      <c r="AG34">
        <v>0.62670840062684297</v>
      </c>
      <c r="AH34">
        <v>0.62787092156544633</v>
      </c>
      <c r="AI34">
        <v>1.717600741400102</v>
      </c>
      <c r="AJ34">
        <v>2.6850494324694543</v>
      </c>
      <c r="AK34" s="10">
        <v>3.228470679812474</v>
      </c>
      <c r="AL34" s="10">
        <v>0.22821685094223701</v>
      </c>
      <c r="AM34" s="10">
        <v>0.71003377869299</v>
      </c>
      <c r="AN34" s="10"/>
      <c r="AO34" s="10"/>
      <c r="AQ34" t="s">
        <v>210</v>
      </c>
      <c r="AR34" t="s">
        <v>45</v>
      </c>
      <c r="AS34">
        <v>0.2164240465240779</v>
      </c>
      <c r="AT34">
        <v>0.23260845002083486</v>
      </c>
      <c r="AU34">
        <v>5.362966797377796E-2</v>
      </c>
      <c r="AV34">
        <v>0.11581930945137246</v>
      </c>
      <c r="AW34">
        <v>0.20416653515839209</v>
      </c>
      <c r="AX34">
        <v>0.25736817880673896</v>
      </c>
      <c r="AY34">
        <v>0.35369774195825232</v>
      </c>
      <c r="AZ34">
        <v>0.73412092404625295</v>
      </c>
      <c r="BA34">
        <v>0.10437421510695508</v>
      </c>
      <c r="BB34">
        <v>0.11709986252211547</v>
      </c>
    </row>
    <row r="35" spans="1:56" x14ac:dyDescent="0.3">
      <c r="A35" t="s">
        <v>90</v>
      </c>
      <c r="B35">
        <v>1.0555641294773499</v>
      </c>
      <c r="C35">
        <v>0.41879238694836202</v>
      </c>
      <c r="D35">
        <v>0.24984258448186999</v>
      </c>
      <c r="E35">
        <v>-9.2302649826884006E-2</v>
      </c>
      <c r="F35">
        <v>0.64557092078717071</v>
      </c>
      <c r="G35">
        <v>0.62909240667075217</v>
      </c>
      <c r="H35">
        <v>1.145005309256329</v>
      </c>
      <c r="I35" s="10"/>
      <c r="J35" s="10">
        <v>0.17361455292411701</v>
      </c>
      <c r="K35" s="10">
        <v>0.14254993179600201</v>
      </c>
      <c r="L35" s="10">
        <v>0.29690576091062798</v>
      </c>
      <c r="M35" s="10"/>
      <c r="O35" t="s">
        <v>90</v>
      </c>
      <c r="P35">
        <v>0.16062376292411196</v>
      </c>
      <c r="Q35">
        <v>0.15097106862684417</v>
      </c>
      <c r="R35">
        <v>9.5343603365379351E-2</v>
      </c>
      <c r="S35">
        <v>-1.7058059462405201E-2</v>
      </c>
      <c r="T35">
        <v>0.20992209317085059</v>
      </c>
      <c r="U35">
        <v>9.4264262411775809E-2</v>
      </c>
      <c r="V35">
        <v>0.15082992049114954</v>
      </c>
      <c r="W35" s="10"/>
      <c r="X35" s="10">
        <v>7.9402036342996085E-2</v>
      </c>
      <c r="Y35" s="10">
        <v>2.3509553934991649E-2</v>
      </c>
      <c r="Z35" s="10">
        <v>0.10700885659606897</v>
      </c>
      <c r="AA35" s="10"/>
      <c r="AC35" t="s">
        <v>116</v>
      </c>
      <c r="AD35">
        <v>0.91373979979780495</v>
      </c>
      <c r="AE35">
        <v>0.218036638632087</v>
      </c>
      <c r="AF35">
        <v>0.170688767405695</v>
      </c>
      <c r="AG35">
        <v>0.67979872768679295</v>
      </c>
      <c r="AH35">
        <v>0.53602309279935811</v>
      </c>
      <c r="AI35">
        <v>1.7371384651796404</v>
      </c>
      <c r="AJ35">
        <v>2.648182661365925</v>
      </c>
      <c r="AK35" s="10"/>
      <c r="AL35" s="10">
        <v>-3.7526634609556603E-2</v>
      </c>
      <c r="AM35" s="10">
        <v>0.518445203323601</v>
      </c>
      <c r="AN35" s="10">
        <v>0.69113570973532301</v>
      </c>
      <c r="AO35" s="10">
        <v>0.84237548820628771</v>
      </c>
      <c r="AQ35" t="s">
        <v>210</v>
      </c>
      <c r="AR35" t="s">
        <v>116</v>
      </c>
      <c r="AS35">
        <v>0.1390425468983289</v>
      </c>
      <c r="AT35">
        <v>7.8600340789265574E-2</v>
      </c>
      <c r="AU35">
        <v>6.51373430682511E-2</v>
      </c>
      <c r="AV35">
        <v>0.12563070660590353</v>
      </c>
      <c r="AW35">
        <v>0.17430012103263634</v>
      </c>
      <c r="AX35">
        <v>0.26029574414015288</v>
      </c>
      <c r="AY35">
        <v>0.34884133464785977</v>
      </c>
      <c r="AZ35">
        <v>0.21606077506503291</v>
      </c>
      <c r="BA35">
        <v>-1.7162681093909816E-2</v>
      </c>
      <c r="BB35">
        <v>8.5502780087726063E-2</v>
      </c>
      <c r="BC35">
        <v>0.24909466837105806</v>
      </c>
      <c r="BD35">
        <v>0.14440191415474077</v>
      </c>
    </row>
    <row r="36" spans="1:56" x14ac:dyDescent="0.3">
      <c r="A36" t="s">
        <v>91</v>
      </c>
      <c r="B36">
        <v>1.1644411901109699</v>
      </c>
      <c r="C36">
        <v>0.30021298585042</v>
      </c>
      <c r="D36">
        <v>0.126513425066067</v>
      </c>
      <c r="E36">
        <v>0.216486038427602</v>
      </c>
      <c r="F36">
        <v>0.33259793447256791</v>
      </c>
      <c r="G36">
        <v>0.85488613750453157</v>
      </c>
      <c r="H36">
        <v>1.4686997167045945</v>
      </c>
      <c r="I36" s="10"/>
      <c r="J36" s="10">
        <v>7.1844520652682098E-2</v>
      </c>
      <c r="K36" s="10">
        <v>0.61737226780681298</v>
      </c>
      <c r="L36" s="10">
        <v>0.71103194461236296</v>
      </c>
      <c r="M36" s="10"/>
      <c r="O36" t="s">
        <v>91</v>
      </c>
      <c r="P36">
        <v>0.17719143767424564</v>
      </c>
      <c r="Q36">
        <v>0.10822421013847618</v>
      </c>
      <c r="R36">
        <v>4.8279382975923539E-2</v>
      </c>
      <c r="S36">
        <v>4.0007862430868166E-2</v>
      </c>
      <c r="T36">
        <v>0.10815179609336946</v>
      </c>
      <c r="U36">
        <v>0.12809757412966594</v>
      </c>
      <c r="V36">
        <v>0.19346972429307396</v>
      </c>
      <c r="W36" s="10"/>
      <c r="X36" s="10">
        <v>3.2857851740128889E-2</v>
      </c>
      <c r="Y36" s="10">
        <v>0.10181798367145516</v>
      </c>
      <c r="Z36" s="10">
        <v>0.25626554083317826</v>
      </c>
      <c r="AA36" s="10"/>
      <c r="AC36" t="s">
        <v>122</v>
      </c>
      <c r="AD36">
        <v>0.91135594257131403</v>
      </c>
      <c r="AE36">
        <v>3.6225845620863097E-2</v>
      </c>
      <c r="AF36">
        <v>1.6347362481793599E-2</v>
      </c>
      <c r="AG36">
        <v>2.64689751336693E-2</v>
      </c>
      <c r="AH36">
        <v>9.8429736324744888E-2</v>
      </c>
      <c r="AI36">
        <v>8.9551584978292062E-2</v>
      </c>
      <c r="AJ36">
        <v>0.41852573377060209</v>
      </c>
      <c r="AK36" s="10"/>
      <c r="AL36" s="10">
        <v>0.196946829753291</v>
      </c>
      <c r="AM36" s="10">
        <v>0.899593057162972</v>
      </c>
      <c r="AN36" s="10">
        <v>0.69791425181925604</v>
      </c>
      <c r="AO36" s="10">
        <v>0.95828590092325761</v>
      </c>
      <c r="AQ36" t="s">
        <v>210</v>
      </c>
      <c r="AR36" t="s">
        <v>122</v>
      </c>
      <c r="AS36">
        <v>0.13867979857513379</v>
      </c>
      <c r="AT36">
        <v>1.3059107079630679E-2</v>
      </c>
      <c r="AU36">
        <v>6.2383938581427635E-3</v>
      </c>
      <c r="AV36">
        <v>4.8916185243421829E-3</v>
      </c>
      <c r="AW36">
        <v>3.2006671326444872E-2</v>
      </c>
      <c r="AX36">
        <v>1.3418559843152256E-2</v>
      </c>
      <c r="AY36">
        <v>5.513179951027463E-2</v>
      </c>
      <c r="BA36">
        <v>9.0072975279576264E-2</v>
      </c>
      <c r="BB36">
        <v>0.14836227019163026</v>
      </c>
      <c r="BC36">
        <v>0.25153774672550044</v>
      </c>
      <c r="BD36">
        <v>0.16427153963783364</v>
      </c>
    </row>
    <row r="37" spans="1:56" x14ac:dyDescent="0.3">
      <c r="A37" t="s">
        <v>92</v>
      </c>
      <c r="B37">
        <v>1.1577464546154499</v>
      </c>
      <c r="C37">
        <v>0.38722862575445699</v>
      </c>
      <c r="D37">
        <v>3.0180514086966401E-2</v>
      </c>
      <c r="E37">
        <v>-0.26831796624370302</v>
      </c>
      <c r="F37">
        <v>0.12523007804337141</v>
      </c>
      <c r="G37">
        <v>-0.31974998283070494</v>
      </c>
      <c r="H37">
        <v>0.41639006734897377</v>
      </c>
      <c r="I37" s="10"/>
      <c r="J37" s="10">
        <v>3.9196092865684602E-2</v>
      </c>
      <c r="K37" s="10">
        <v>0.25504932472007802</v>
      </c>
      <c r="L37" s="10"/>
      <c r="M37" s="10"/>
      <c r="O37" t="s">
        <v>92</v>
      </c>
      <c r="P37">
        <v>0.17617270884759967</v>
      </c>
      <c r="Q37">
        <v>0.13959260305336679</v>
      </c>
      <c r="R37">
        <v>1.1517327882428216E-2</v>
      </c>
      <c r="S37">
        <v>-4.9586700182507965E-2</v>
      </c>
      <c r="T37">
        <v>4.0721413038181456E-2</v>
      </c>
      <c r="U37">
        <v>-4.7911874262200817E-2</v>
      </c>
      <c r="V37">
        <v>5.4850471210776151E-2</v>
      </c>
      <c r="W37" s="10"/>
      <c r="X37" s="10">
        <v>1.792620225554958E-2</v>
      </c>
      <c r="Y37" s="10">
        <v>4.2063126793849798E-2</v>
      </c>
      <c r="Z37" s="10"/>
      <c r="AA37" s="10"/>
      <c r="AC37" t="s">
        <v>146</v>
      </c>
      <c r="AD37">
        <v>0.79842795422639101</v>
      </c>
      <c r="AE37">
        <v>7.4490887005634998E-2</v>
      </c>
      <c r="AF37">
        <v>-4.7242722385222501E-2</v>
      </c>
      <c r="AG37">
        <v>-0.19246586091627499</v>
      </c>
      <c r="AH37">
        <v>0.2285575708635775</v>
      </c>
      <c r="AI37">
        <v>-7.865423566249756E-2</v>
      </c>
      <c r="AJ37">
        <v>0.51190786122672238</v>
      </c>
      <c r="AK37" s="10"/>
      <c r="AL37" s="10">
        <v>-4.4542110147223098E-2</v>
      </c>
      <c r="AM37" s="10">
        <v>-5.2732817889652199E-3</v>
      </c>
      <c r="AN37" s="10">
        <v>-0.27120758226355202</v>
      </c>
      <c r="AO37" s="10">
        <v>-0.90238920337357764</v>
      </c>
      <c r="AQ37" t="s">
        <v>210</v>
      </c>
      <c r="AR37" t="s">
        <v>146</v>
      </c>
      <c r="AS37">
        <v>0.12149569964559451</v>
      </c>
      <c r="AT37">
        <v>2.6853326766870928E-2</v>
      </c>
      <c r="AU37">
        <v>-1.8028517413628656E-2</v>
      </c>
      <c r="AV37">
        <v>-3.5568795762097358E-2</v>
      </c>
      <c r="AW37">
        <v>7.4320701476491724E-2</v>
      </c>
      <c r="AX37">
        <v>-1.1785682725888846E-2</v>
      </c>
      <c r="AY37">
        <v>6.7432894313624481E-2</v>
      </c>
      <c r="BA37">
        <v>-2.0371185416981547E-2</v>
      </c>
      <c r="BB37">
        <v>-8.6967774077576973E-4</v>
      </c>
      <c r="BC37">
        <v>-9.7746885035830788E-2</v>
      </c>
      <c r="BD37">
        <v>-0.15468960113878064</v>
      </c>
    </row>
    <row r="38" spans="1:56" x14ac:dyDescent="0.3">
      <c r="A38" t="s">
        <v>93</v>
      </c>
      <c r="B38">
        <v>1.1752189674626601</v>
      </c>
      <c r="C38">
        <v>0.183508561846605</v>
      </c>
      <c r="F38">
        <v>0.25288645045771108</v>
      </c>
      <c r="G38">
        <v>2.3512901545187055</v>
      </c>
      <c r="H38">
        <v>2.152761946852547</v>
      </c>
      <c r="I38" s="10"/>
      <c r="J38" s="10">
        <v>0.16701484787909601</v>
      </c>
      <c r="K38" s="10">
        <v>1.4364373449907399</v>
      </c>
      <c r="L38" s="10">
        <v>1.0067125276705999</v>
      </c>
      <c r="M38" s="10">
        <v>1.5270703355126607</v>
      </c>
      <c r="O38" t="s">
        <v>93</v>
      </c>
      <c r="P38">
        <v>0.17883147744619574</v>
      </c>
      <c r="Q38">
        <v>6.6153264833759509E-2</v>
      </c>
      <c r="T38">
        <v>8.223179097022966E-2</v>
      </c>
      <c r="U38">
        <v>0.35232126438266986</v>
      </c>
      <c r="V38">
        <v>0.28358026871598735</v>
      </c>
      <c r="W38" s="10"/>
      <c r="X38" s="10">
        <v>7.6383683267105887E-2</v>
      </c>
      <c r="Y38" s="10">
        <v>0.23689945558601191</v>
      </c>
      <c r="Z38" s="10">
        <v>0.36283282674126505</v>
      </c>
      <c r="AA38" s="10">
        <v>0.26177385570239869</v>
      </c>
      <c r="AC38" t="s">
        <v>34</v>
      </c>
      <c r="AD38">
        <v>0.69460286057319398</v>
      </c>
      <c r="AE38">
        <v>0.86494100418269404</v>
      </c>
      <c r="AF38">
        <v>-0.20239706734853899</v>
      </c>
      <c r="AG38">
        <v>-0.50768759516464501</v>
      </c>
      <c r="AH38">
        <v>-0.10983187491754219</v>
      </c>
      <c r="AI38">
        <v>-0.63835408047865161</v>
      </c>
      <c r="AJ38">
        <v>0.5913804834318237</v>
      </c>
      <c r="AK38" s="10">
        <v>2.218410657321197</v>
      </c>
      <c r="AL38" s="10">
        <v>-0.16631718402597301</v>
      </c>
      <c r="AM38" s="10">
        <v>-0.42883430497359498</v>
      </c>
      <c r="AN38" s="10"/>
      <c r="AO38" s="10">
        <v>-1.1975999598851605</v>
      </c>
      <c r="AQ38" t="s">
        <v>210</v>
      </c>
      <c r="AR38" t="s">
        <v>34</v>
      </c>
      <c r="AS38">
        <v>0.10569677586369018</v>
      </c>
      <c r="AT38">
        <v>0.31180382397146572</v>
      </c>
      <c r="AU38">
        <v>-7.7237696494431643E-2</v>
      </c>
      <c r="AV38">
        <v>-9.3823581477740642E-2</v>
      </c>
      <c r="AW38">
        <v>-3.5714336468960245E-2</v>
      </c>
      <c r="AX38">
        <v>-9.5652047164766843E-2</v>
      </c>
      <c r="AY38">
        <v>7.7901709778073244E-2</v>
      </c>
      <c r="AZ38">
        <v>0.50444369584960547</v>
      </c>
      <c r="BA38">
        <v>-7.6064609032326272E-2</v>
      </c>
      <c r="BB38">
        <v>-7.072401294711908E-2</v>
      </c>
      <c r="BD38">
        <v>-0.20529529766743171</v>
      </c>
    </row>
    <row r="39" spans="1:56" x14ac:dyDescent="0.3">
      <c r="A39" t="s">
        <v>94</v>
      </c>
      <c r="B39">
        <v>1.2940702643700199</v>
      </c>
      <c r="C39">
        <v>0.138934616980986</v>
      </c>
      <c r="D39">
        <v>0.94851184250523302</v>
      </c>
      <c r="E39">
        <v>-0.27504442278879498</v>
      </c>
      <c r="F39">
        <v>-0.68805599368525971</v>
      </c>
      <c r="G39" t="e">
        <v>#NUM!</v>
      </c>
      <c r="H39">
        <v>1.387465961201743</v>
      </c>
      <c r="I39" s="10"/>
      <c r="J39" s="10">
        <v>-0.17317306352942</v>
      </c>
      <c r="K39" s="10">
        <v>1.3989832456569</v>
      </c>
      <c r="L39" s="10"/>
      <c r="M39" s="10"/>
      <c r="O39" t="s">
        <v>94</v>
      </c>
      <c r="P39">
        <v>0.19691691821152696</v>
      </c>
      <c r="Q39">
        <v>5.0084739476095166E-2</v>
      </c>
      <c r="R39">
        <v>0.36196606389871278</v>
      </c>
      <c r="S39">
        <v>-5.0829787958781583E-2</v>
      </c>
      <c r="T39">
        <v>-0.22373708257652</v>
      </c>
      <c r="V39">
        <v>0.18276891724472022</v>
      </c>
      <c r="W39" s="10"/>
      <c r="X39" s="10">
        <v>-7.920012264179789E-2</v>
      </c>
      <c r="Y39" s="10">
        <v>0.23072246793486709</v>
      </c>
      <c r="Z39" s="10"/>
      <c r="AA39" s="10"/>
      <c r="AC39" t="s">
        <v>161</v>
      </c>
      <c r="AD39">
        <v>0.80359751851931804</v>
      </c>
      <c r="AE39">
        <v>0.21120811231179701</v>
      </c>
      <c r="AF39">
        <v>-0.22018250858449001</v>
      </c>
      <c r="AG39">
        <v>0.27396266192846902</v>
      </c>
      <c r="AH39">
        <v>0.58413757322193727</v>
      </c>
      <c r="AI39">
        <v>0.89307290144264184</v>
      </c>
      <c r="AJ39">
        <v>1.7521062909839389</v>
      </c>
      <c r="AK39" s="10"/>
      <c r="AL39" s="10">
        <v>0.211358825718715</v>
      </c>
      <c r="AM39" s="10">
        <v>0.67710615000223995</v>
      </c>
      <c r="AN39" s="10">
        <v>0.763214559601882</v>
      </c>
      <c r="AO39" s="10">
        <v>0.88596475675397068</v>
      </c>
      <c r="AQ39" t="s">
        <v>210</v>
      </c>
      <c r="AR39" t="s">
        <v>161</v>
      </c>
      <c r="AS39">
        <v>0.12228234523748215</v>
      </c>
      <c r="AT39">
        <v>7.6138715535681814E-2</v>
      </c>
      <c r="AU39">
        <v>-8.4024882347457544E-2</v>
      </c>
      <c r="AV39">
        <v>5.0629872342987763E-2</v>
      </c>
      <c r="AW39">
        <v>0.18994564055173122</v>
      </c>
      <c r="AX39">
        <v>0.13381954295069878</v>
      </c>
      <c r="AY39">
        <v>0.23080246914557237</v>
      </c>
      <c r="BA39">
        <v>9.6664253534469308E-2</v>
      </c>
      <c r="BB39">
        <v>0.11166938736928009</v>
      </c>
      <c r="BC39">
        <v>0.27507286187368235</v>
      </c>
      <c r="BD39">
        <v>0.15187408529815019</v>
      </c>
    </row>
    <row r="40" spans="1:56" x14ac:dyDescent="0.3">
      <c r="A40" t="s">
        <v>95</v>
      </c>
      <c r="B40">
        <v>1.2180352389162801</v>
      </c>
      <c r="C40">
        <v>0.25452652578768697</v>
      </c>
      <c r="D40">
        <v>-0.16901517794374701</v>
      </c>
      <c r="E40">
        <v>-0.23237050547066601</v>
      </c>
      <c r="F40">
        <v>-9.0429558331309626E-2</v>
      </c>
      <c r="G40">
        <v>-0.16905202337441325</v>
      </c>
      <c r="H40">
        <v>0.64428523143317695</v>
      </c>
      <c r="I40" s="10">
        <v>3.4044686382700782</v>
      </c>
      <c r="J40" s="10">
        <v>-1.92015130238412E-2</v>
      </c>
      <c r="K40" s="10">
        <v>-2.95190875794854E-2</v>
      </c>
      <c r="L40" s="10"/>
      <c r="M40" s="10">
        <v>-0.82623293226329364</v>
      </c>
      <c r="O40" t="s">
        <v>95</v>
      </c>
      <c r="P40">
        <v>0.18534677144227527</v>
      </c>
      <c r="Q40">
        <v>9.1754632580709122E-2</v>
      </c>
      <c r="R40">
        <v>-6.4498676724851878E-2</v>
      </c>
      <c r="S40">
        <v>-4.294340310989949E-2</v>
      </c>
      <c r="T40">
        <v>-2.9405231180916744E-2</v>
      </c>
      <c r="U40">
        <v>-2.5331039007354509E-2</v>
      </c>
      <c r="V40">
        <v>8.4870776969413267E-2</v>
      </c>
      <c r="W40" s="10"/>
      <c r="X40" s="10">
        <v>-8.7817478965944579E-3</v>
      </c>
      <c r="Y40" s="10">
        <v>-4.8683333118305821E-3</v>
      </c>
      <c r="Z40" s="10"/>
      <c r="AA40" s="10">
        <v>-0.14163472065237298</v>
      </c>
      <c r="AC40" t="s">
        <v>181</v>
      </c>
      <c r="AD40">
        <v>0.48463852979294902</v>
      </c>
      <c r="AE40">
        <v>3.3140545146373497E-2</v>
      </c>
      <c r="AF40">
        <v>0.787087103746134</v>
      </c>
      <c r="AG40">
        <v>0.645011814125796</v>
      </c>
      <c r="AH40">
        <v>1.3671061568059495</v>
      </c>
      <c r="AI40">
        <v>1.6114230776794856</v>
      </c>
      <c r="AJ40">
        <v>1.6240848671336177</v>
      </c>
      <c r="AK40" s="10"/>
      <c r="AL40" s="10">
        <v>0.26129208843000701</v>
      </c>
      <c r="AM40" s="10">
        <v>1.11131843567767</v>
      </c>
      <c r="AN40" s="10">
        <v>1.01779155584239</v>
      </c>
      <c r="AO40" s="10">
        <v>1.9623639315069503</v>
      </c>
      <c r="AQ40" t="s">
        <v>210</v>
      </c>
      <c r="AR40" t="s">
        <v>181</v>
      </c>
      <c r="AS40">
        <v>7.3746788223939153E-2</v>
      </c>
      <c r="AT40">
        <v>1.194688268352188E-2</v>
      </c>
      <c r="AU40">
        <v>0.30036401035957977</v>
      </c>
      <c r="AV40">
        <v>0.11920188531908274</v>
      </c>
      <c r="AW40">
        <v>0.44454571416185945</v>
      </c>
      <c r="AX40">
        <v>0.24145833941096997</v>
      </c>
      <c r="AY40">
        <v>0.21393838910645968</v>
      </c>
      <c r="BA40">
        <v>0.11950106458370954</v>
      </c>
      <c r="BB40">
        <v>0.18328034516286934</v>
      </c>
      <c r="BC40">
        <v>0.36682585851411686</v>
      </c>
      <c r="BD40">
        <v>0.33639286986046835</v>
      </c>
    </row>
    <row r="41" spans="1:56" x14ac:dyDescent="0.3">
      <c r="A41" t="s">
        <v>96</v>
      </c>
      <c r="B41">
        <v>1.4441734430959401</v>
      </c>
      <c r="C41">
        <v>0.33241024228671701</v>
      </c>
      <c r="D41">
        <v>-2.05357942777766E-2</v>
      </c>
      <c r="E41">
        <v>-0.31412786834079798</v>
      </c>
      <c r="F41">
        <v>1.5443205162238103</v>
      </c>
      <c r="G41">
        <v>1.4882864813094823</v>
      </c>
      <c r="H41">
        <v>4.6096740505297245</v>
      </c>
      <c r="I41" s="10"/>
      <c r="J41" s="10">
        <v>-1.12187721703782</v>
      </c>
      <c r="K41" s="10">
        <v>2.9319673798147101</v>
      </c>
      <c r="L41" s="10">
        <v>0.48909391988287199</v>
      </c>
      <c r="M41" s="10">
        <v>1.2654368960490983</v>
      </c>
      <c r="O41" t="s">
        <v>96</v>
      </c>
      <c r="P41">
        <v>0.21975791547596191</v>
      </c>
      <c r="Q41">
        <v>0.11983104532108338</v>
      </c>
      <c r="R41">
        <v>-7.8367610088321011E-3</v>
      </c>
      <c r="S41">
        <v>-5.8052633017641027E-2</v>
      </c>
      <c r="T41">
        <v>0.50217100066573084</v>
      </c>
      <c r="U41">
        <v>0.22300734507431466</v>
      </c>
      <c r="V41">
        <v>0.60722580490311417</v>
      </c>
      <c r="W41" s="10"/>
      <c r="X41" s="10">
        <v>-0.51308680095815962</v>
      </c>
      <c r="Y41" s="10">
        <v>0.48354456843958504</v>
      </c>
      <c r="Z41" s="10">
        <v>0.1762760714855568</v>
      </c>
      <c r="AA41" s="10">
        <v>0.2169240589141819</v>
      </c>
      <c r="AC41" s="7" t="s">
        <v>194</v>
      </c>
      <c r="AD41">
        <v>6.3799251232785903E-2</v>
      </c>
      <c r="AE41">
        <v>6.3799251232785903E-2</v>
      </c>
      <c r="AF41">
        <v>0.80797386107120395</v>
      </c>
      <c r="AG41">
        <v>-0.25615843019594198</v>
      </c>
      <c r="AH41">
        <v>-0.23446525363702297</v>
      </c>
      <c r="AI41">
        <v>0.58496250072115619</v>
      </c>
      <c r="AJ41">
        <v>1.063286837323183</v>
      </c>
      <c r="AK41" s="10">
        <v>0.47628055421307419</v>
      </c>
      <c r="AL41" s="10">
        <v>-0.48360466805635999</v>
      </c>
      <c r="AM41" s="10">
        <v>2.89042417995323</v>
      </c>
      <c r="AN41" s="10"/>
      <c r="AO41" s="10">
        <v>1.8968530728967068</v>
      </c>
      <c r="AQ41" t="s">
        <v>210</v>
      </c>
      <c r="AR41" t="s">
        <v>194</v>
      </c>
      <c r="AS41">
        <v>9.7082455898012329E-3</v>
      </c>
      <c r="AT41">
        <v>2.2999083642353365E-2</v>
      </c>
      <c r="AU41">
        <v>0.30833470402703544</v>
      </c>
      <c r="AV41">
        <v>-4.7339548130784802E-2</v>
      </c>
      <c r="AW41">
        <v>-7.6241719127161114E-2</v>
      </c>
      <c r="AX41">
        <v>8.7651763213678111E-2</v>
      </c>
      <c r="AY41">
        <v>0.14006526243699605</v>
      </c>
      <c r="AZ41">
        <v>0.10830128418092767</v>
      </c>
      <c r="BA41">
        <v>-0.22117498090979201</v>
      </c>
      <c r="BB41">
        <v>0.47669320004206611</v>
      </c>
      <c r="BD41">
        <v>0.32516285009649926</v>
      </c>
    </row>
    <row r="42" spans="1:56" x14ac:dyDescent="0.3">
      <c r="A42" t="s">
        <v>97</v>
      </c>
      <c r="B42">
        <v>1.2758521806818299</v>
      </c>
      <c r="C42">
        <v>0.43134170774651398</v>
      </c>
      <c r="D42">
        <v>-5.7725881530233301E-2</v>
      </c>
      <c r="E42">
        <v>-1.42566234548358E-2</v>
      </c>
      <c r="F42">
        <v>0.43001980600728962</v>
      </c>
      <c r="G42">
        <v>-3.1344700618050308E-2</v>
      </c>
      <c r="H42">
        <v>0.26005800584869992</v>
      </c>
      <c r="I42" s="10"/>
      <c r="J42" s="10">
        <v>7.5209746275893196E-3</v>
      </c>
      <c r="K42" s="10">
        <v>0.75441938973210598</v>
      </c>
      <c r="L42" s="10"/>
      <c r="M42" s="10"/>
      <c r="O42" t="s">
        <v>97</v>
      </c>
      <c r="P42">
        <v>0.19414469710856813</v>
      </c>
      <c r="Q42">
        <v>0.1554949912923049</v>
      </c>
      <c r="R42">
        <v>-2.2029045064312597E-2</v>
      </c>
      <c r="S42">
        <v>-2.6347058408596013E-3</v>
      </c>
      <c r="T42">
        <v>0.13983073722078851</v>
      </c>
      <c r="U42">
        <v>-4.6967425658736937E-3</v>
      </c>
      <c r="V42">
        <v>3.4257071149060701E-2</v>
      </c>
      <c r="W42" s="10"/>
      <c r="X42" s="10">
        <v>3.4396926447497335E-3</v>
      </c>
      <c r="Y42" s="10">
        <v>0.12442000574151001</v>
      </c>
      <c r="Z42" s="10"/>
      <c r="AA42" s="10"/>
      <c r="AC42" s="7" t="s">
        <v>195</v>
      </c>
      <c r="AD42">
        <v>1.7941840534777199E-2</v>
      </c>
      <c r="AE42">
        <v>1.7941840534777199E-2</v>
      </c>
      <c r="AF42">
        <v>1.56443469761206</v>
      </c>
      <c r="AG42">
        <v>1.91689385319964</v>
      </c>
      <c r="AH42">
        <v>0.73918341941602494</v>
      </c>
      <c r="AI42">
        <v>1.881514032707726</v>
      </c>
      <c r="AJ42">
        <v>1.5834684476566201</v>
      </c>
      <c r="AK42" s="10">
        <v>1.3498824755186489</v>
      </c>
      <c r="AL42" s="10">
        <v>-0.72738306949137699</v>
      </c>
      <c r="AM42" s="10">
        <v>3.48333715383863</v>
      </c>
      <c r="AN42" s="10"/>
      <c r="AO42" s="10">
        <v>2.3903925458542683</v>
      </c>
      <c r="AQ42" t="s">
        <v>210</v>
      </c>
      <c r="AR42" t="s">
        <v>195</v>
      </c>
      <c r="AS42">
        <v>2.730185556710047E-3</v>
      </c>
      <c r="AT42">
        <v>6.467879844725381E-3</v>
      </c>
      <c r="AU42">
        <v>0.59701128056088149</v>
      </c>
      <c r="AV42">
        <v>0.35425298615289319</v>
      </c>
      <c r="AW42">
        <v>0.24036232990759951</v>
      </c>
      <c r="AX42">
        <v>0.28192922157368244</v>
      </c>
      <c r="AY42">
        <v>0.20858804595012129</v>
      </c>
      <c r="AZ42">
        <v>0.30694934802355245</v>
      </c>
      <c r="BA42">
        <v>-0.33266621919809958</v>
      </c>
      <c r="BB42">
        <v>0.57447731935166257</v>
      </c>
      <c r="BD42">
        <v>0.40976650440955198</v>
      </c>
    </row>
    <row r="43" spans="1:56" x14ac:dyDescent="0.3">
      <c r="A43" t="s">
        <v>98</v>
      </c>
      <c r="B43">
        <v>1.0469391298469199</v>
      </c>
      <c r="C43">
        <v>3.77222946882209E-2</v>
      </c>
      <c r="D43">
        <v>-0.20694987693153799</v>
      </c>
      <c r="E43">
        <v>-0.15503844041154299</v>
      </c>
      <c r="F43">
        <v>-1.0375676476020346</v>
      </c>
      <c r="G43">
        <v>-1.2106678948745031</v>
      </c>
      <c r="H43">
        <v>0.30388760625822231</v>
      </c>
      <c r="I43" s="10"/>
      <c r="J43" s="10">
        <v>0.51053707150761496</v>
      </c>
      <c r="K43" s="10">
        <v>0.76045605678812001</v>
      </c>
      <c r="L43" s="10">
        <v>0.55821542225009801</v>
      </c>
      <c r="M43" s="10">
        <v>1.090175949790207</v>
      </c>
      <c r="O43" t="s">
        <v>98</v>
      </c>
      <c r="P43">
        <v>0.15931130842023952</v>
      </c>
      <c r="Q43">
        <v>1.3598564151644045E-2</v>
      </c>
      <c r="R43">
        <v>-7.8975115565643086E-2</v>
      </c>
      <c r="S43">
        <v>-2.865199363678924E-2</v>
      </c>
      <c r="T43">
        <v>-0.33738875989859024</v>
      </c>
      <c r="U43">
        <v>-0.18140850998332067</v>
      </c>
      <c r="V43">
        <v>4.0030682058533933E-2</v>
      </c>
      <c r="W43" s="10"/>
      <c r="X43" s="10">
        <v>0.23349242574159401</v>
      </c>
      <c r="Y43" s="10">
        <v>0.12541558215430018</v>
      </c>
      <c r="Z43" s="10">
        <v>0.20118839690434784</v>
      </c>
      <c r="AA43" s="10">
        <v>0.18688043054336514</v>
      </c>
    </row>
    <row r="44" spans="1:56" x14ac:dyDescent="0.3">
      <c r="A44" t="s">
        <v>99</v>
      </c>
      <c r="B44">
        <v>1.29618197276188</v>
      </c>
      <c r="C44">
        <v>0.23650243383521699</v>
      </c>
      <c r="I44" s="10"/>
      <c r="J44" s="10"/>
      <c r="K44" s="10"/>
      <c r="L44" s="10"/>
      <c r="M44" s="10"/>
      <c r="O44" t="s">
        <v>99</v>
      </c>
      <c r="P44">
        <v>0.19723825401541309</v>
      </c>
      <c r="Q44">
        <v>8.5257101804371446E-2</v>
      </c>
      <c r="W44" s="10"/>
      <c r="X44" s="10"/>
      <c r="Y44" s="10"/>
      <c r="Z44" s="10"/>
      <c r="AA44" s="10"/>
    </row>
    <row r="45" spans="1:56" x14ac:dyDescent="0.3">
      <c r="A45" t="s">
        <v>62</v>
      </c>
      <c r="B45">
        <v>1.1692472525231801</v>
      </c>
      <c r="C45">
        <v>0.53118756525662303</v>
      </c>
      <c r="F45">
        <v>3.3607274163156432E-2</v>
      </c>
      <c r="G45">
        <v>0.27162257430673203</v>
      </c>
      <c r="H45">
        <v>0.69427824191361764</v>
      </c>
      <c r="I45" s="10">
        <v>1.8310103164796749</v>
      </c>
      <c r="J45" s="10">
        <v>0.123088055613014</v>
      </c>
      <c r="K45" s="10">
        <v>0.11885361655884299</v>
      </c>
      <c r="L45" s="10">
        <v>0.492407431435812</v>
      </c>
      <c r="M45" s="10"/>
      <c r="O45" t="s">
        <v>62</v>
      </c>
      <c r="P45">
        <v>0.17792276967761672</v>
      </c>
      <c r="Q45">
        <v>0.19148856776608977</v>
      </c>
      <c r="T45">
        <v>1.0928170880891146E-2</v>
      </c>
      <c r="U45">
        <v>4.0700382566868872E-2</v>
      </c>
      <c r="V45">
        <v>9.1456285119393396E-2</v>
      </c>
      <c r="W45" s="10">
        <v>0.41635285520088972</v>
      </c>
      <c r="X45" s="10">
        <v>5.6293911429446883E-2</v>
      </c>
      <c r="Y45" s="10">
        <v>1.9601521190887743E-2</v>
      </c>
      <c r="Z45" s="10">
        <v>0.17747030591708307</v>
      </c>
      <c r="AA45" s="10"/>
    </row>
    <row r="46" spans="1:56" x14ac:dyDescent="0.3">
      <c r="A46" t="s">
        <v>100</v>
      </c>
      <c r="B46">
        <v>1.0017262171380801</v>
      </c>
      <c r="C46">
        <v>9.9785039068325601E-2</v>
      </c>
      <c r="I46" s="10"/>
      <c r="J46" s="10">
        <v>5.2165375760330701E-2</v>
      </c>
      <c r="K46" s="10">
        <v>9.1369422062571107E-2</v>
      </c>
      <c r="L46" s="10"/>
      <c r="M46" s="10"/>
      <c r="O46" t="s">
        <v>100</v>
      </c>
      <c r="P46">
        <v>0.15243132077264004</v>
      </c>
      <c r="Q46">
        <v>3.597165194641902E-2</v>
      </c>
      <c r="W46" s="10"/>
      <c r="X46" s="10">
        <v>2.3857660502562918E-2</v>
      </c>
      <c r="Y46" s="10">
        <v>1.5068785575169783E-2</v>
      </c>
      <c r="Z46" s="10"/>
      <c r="AA46" s="10"/>
    </row>
    <row r="47" spans="1:56" x14ac:dyDescent="0.3">
      <c r="A47" t="s">
        <v>101</v>
      </c>
      <c r="B47">
        <v>1.81639000549575</v>
      </c>
      <c r="C47">
        <v>0.31628465220480001</v>
      </c>
      <c r="D47">
        <v>0.18677186627191</v>
      </c>
      <c r="E47">
        <v>0.59527523072412503</v>
      </c>
      <c r="F47">
        <v>2.4224280536731053E-2</v>
      </c>
      <c r="G47">
        <v>0.70606614751663488</v>
      </c>
      <c r="H47">
        <v>0.5347393892134471</v>
      </c>
      <c r="I47" s="10"/>
      <c r="J47" s="10">
        <v>1.0462255820492801E-3</v>
      </c>
      <c r="K47" s="10">
        <v>0.52762816482972896</v>
      </c>
      <c r="L47" s="10"/>
      <c r="M47" s="10"/>
      <c r="O47" t="s">
        <v>101</v>
      </c>
      <c r="P47">
        <v>0.27639760529275942</v>
      </c>
      <c r="Q47">
        <v>0.11401790820881388</v>
      </c>
      <c r="R47">
        <v>7.1274890045547351E-2</v>
      </c>
      <c r="S47">
        <v>0.11001027924153467</v>
      </c>
      <c r="T47">
        <v>7.8770767271051714E-3</v>
      </c>
      <c r="U47">
        <v>0.10579813697292564</v>
      </c>
      <c r="V47">
        <v>7.0440459014932094E-2</v>
      </c>
      <c r="W47" s="10"/>
      <c r="X47" s="10">
        <v>4.7848777818273254E-4</v>
      </c>
      <c r="Y47" s="10">
        <v>8.7017248218936513E-2</v>
      </c>
      <c r="Z47" s="10"/>
      <c r="AA47" s="10"/>
    </row>
    <row r="48" spans="1:56" x14ac:dyDescent="0.3">
      <c r="A48" t="s">
        <v>102</v>
      </c>
      <c r="B48">
        <v>1.07375750329771</v>
      </c>
      <c r="C48">
        <v>0.29357411943836398</v>
      </c>
      <c r="D48">
        <v>-8.5134594115897896E-2</v>
      </c>
      <c r="E48">
        <v>0.64045546711626899</v>
      </c>
      <c r="F48">
        <v>0.53659282630406946</v>
      </c>
      <c r="G48">
        <v>1.1410650464635896</v>
      </c>
      <c r="H48">
        <v>1.9864902900760022</v>
      </c>
      <c r="I48" s="10"/>
      <c r="J48" s="10">
        <v>0.133749001561737</v>
      </c>
      <c r="K48" s="10">
        <v>0.48605996163788401</v>
      </c>
      <c r="L48" s="10">
        <v>0.63559523035807497</v>
      </c>
      <c r="M48" s="10"/>
      <c r="O48" t="s">
        <v>102</v>
      </c>
      <c r="P48">
        <v>0.1633922239599736</v>
      </c>
      <c r="Q48">
        <v>0.10583095565741384</v>
      </c>
      <c r="R48">
        <v>-3.2488612743468259E-2</v>
      </c>
      <c r="S48">
        <v>0.1183598462404037</v>
      </c>
      <c r="T48">
        <v>0.17448538286213872</v>
      </c>
      <c r="U48">
        <v>0.17097910231977012</v>
      </c>
      <c r="V48">
        <v>0.26167753990870662</v>
      </c>
      <c r="W48" s="10"/>
      <c r="X48" s="10">
        <v>6.1169659478293954E-2</v>
      </c>
      <c r="Y48" s="10">
        <v>8.0161756233728981E-2</v>
      </c>
      <c r="Z48" s="10">
        <v>0.22907712753679357</v>
      </c>
      <c r="AA48" s="10"/>
    </row>
    <row r="49" spans="1:27" x14ac:dyDescent="0.3">
      <c r="A49" t="s">
        <v>103</v>
      </c>
      <c r="B49">
        <v>1.02831461025256</v>
      </c>
      <c r="C49">
        <v>0.214793860753308</v>
      </c>
      <c r="D49">
        <v>-2.62504052072767E-2</v>
      </c>
      <c r="E49">
        <v>-0.80454966791710403</v>
      </c>
      <c r="F49">
        <v>-5.409104332648848E-2</v>
      </c>
      <c r="G49">
        <v>-0.69903110604905905</v>
      </c>
      <c r="H49">
        <v>-0.65442266595053422</v>
      </c>
      <c r="I49" s="10"/>
      <c r="J49" s="10">
        <v>-7.6888125670342394E-2</v>
      </c>
      <c r="K49" s="10">
        <v>0.13070188062317301</v>
      </c>
      <c r="L49" s="10"/>
      <c r="M49" s="10"/>
      <c r="O49" t="s">
        <v>103</v>
      </c>
      <c r="P49">
        <v>0.15647724051630157</v>
      </c>
      <c r="Q49">
        <v>7.7431347137671053E-2</v>
      </c>
      <c r="R49">
        <v>-1.0017540554399349E-2</v>
      </c>
      <c r="S49">
        <v>-0.14868539637299838</v>
      </c>
      <c r="T49">
        <v>-1.7588935113505632E-2</v>
      </c>
      <c r="U49">
        <v>-0.10474399454814771</v>
      </c>
      <c r="V49">
        <v>-8.6206166796758535E-2</v>
      </c>
      <c r="W49" s="10"/>
      <c r="X49" s="10">
        <v>-3.5164527661974088E-2</v>
      </c>
      <c r="Y49" s="10">
        <v>2.1555555118136539E-2</v>
      </c>
      <c r="Z49" s="10"/>
      <c r="AA49" s="10"/>
    </row>
    <row r="50" spans="1:27" x14ac:dyDescent="0.3">
      <c r="A50" t="s">
        <v>104</v>
      </c>
      <c r="B50">
        <v>1.0994661869815501</v>
      </c>
      <c r="C50">
        <v>0.234317640035761</v>
      </c>
      <c r="D50">
        <v>8.2910138407198603E-2</v>
      </c>
      <c r="E50">
        <v>-4.2199467543053301E-2</v>
      </c>
      <c r="F50">
        <v>0.43054481875063616</v>
      </c>
      <c r="G50">
        <v>0.30494908924799868</v>
      </c>
      <c r="H50">
        <v>0.82116712906321476</v>
      </c>
      <c r="I50" s="10">
        <v>4.0941210475869196</v>
      </c>
      <c r="J50" s="10">
        <v>0.23271206107705</v>
      </c>
      <c r="K50" s="10">
        <v>-0.24201188609650301</v>
      </c>
      <c r="L50" s="10">
        <v>-0.35647026399053</v>
      </c>
      <c r="M50" s="10">
        <v>-0.9913696948565599</v>
      </c>
      <c r="O50" t="s">
        <v>104</v>
      </c>
      <c r="P50">
        <v>0.16730427951188853</v>
      </c>
      <c r="Q50">
        <v>8.4469502351963432E-2</v>
      </c>
      <c r="R50">
        <v>3.1639727741602341E-2</v>
      </c>
      <c r="S50">
        <v>-7.7987038073264632E-3</v>
      </c>
      <c r="T50">
        <v>0.14000145707584377</v>
      </c>
      <c r="U50">
        <v>4.5694083518242286E-2</v>
      </c>
      <c r="V50">
        <v>0.10817117771007891</v>
      </c>
      <c r="W50" s="10">
        <v>0.33215810500599213</v>
      </c>
      <c r="X50" s="10">
        <v>0.10643008445939255</v>
      </c>
      <c r="Y50" s="10">
        <v>-3.9912972369828693E-2</v>
      </c>
      <c r="Z50" s="10">
        <v>-0.12847671006157302</v>
      </c>
      <c r="AA50" s="10">
        <v>-0.16994283852812131</v>
      </c>
    </row>
    <row r="51" spans="1:27" x14ac:dyDescent="0.3">
      <c r="A51" t="s">
        <v>107</v>
      </c>
      <c r="B51">
        <v>0.96912099071145297</v>
      </c>
      <c r="C51">
        <v>0.14638563076987901</v>
      </c>
      <c r="D51">
        <v>0.473187758525622</v>
      </c>
      <c r="E51">
        <v>2.0514445572179598</v>
      </c>
      <c r="F51">
        <v>2.320939609037874</v>
      </c>
      <c r="G51">
        <v>3.8425656099865062</v>
      </c>
      <c r="H51">
        <v>4.2958158262326718</v>
      </c>
      <c r="I51" s="10"/>
      <c r="J51" s="10">
        <v>-0.218082572370664</v>
      </c>
      <c r="K51" s="10">
        <v>2.0926087224644498</v>
      </c>
      <c r="L51" s="10">
        <v>1.2061514979710899</v>
      </c>
      <c r="M51" s="10">
        <v>1.4125105712498047</v>
      </c>
      <c r="O51" t="s">
        <v>107</v>
      </c>
      <c r="P51">
        <v>0.14746982765878189</v>
      </c>
      <c r="Q51">
        <v>5.2770766130637074E-2</v>
      </c>
      <c r="R51">
        <v>0.18057540534885733</v>
      </c>
      <c r="S51">
        <v>0.37911872851411077</v>
      </c>
      <c r="T51">
        <v>0.75470639268925455</v>
      </c>
      <c r="U51">
        <v>0.5757764823631174</v>
      </c>
      <c r="V51">
        <v>0.5658817075146364</v>
      </c>
      <c r="W51" s="10"/>
      <c r="X51" s="10">
        <v>-9.9739336625300393E-2</v>
      </c>
      <c r="Y51" s="10">
        <v>0.34511624808081265</v>
      </c>
      <c r="Z51" s="10">
        <v>0.43471333221578456</v>
      </c>
      <c r="AA51" s="10">
        <v>0.24213576143650622</v>
      </c>
    </row>
    <row r="52" spans="1:27" x14ac:dyDescent="0.3">
      <c r="A52" t="s">
        <v>108</v>
      </c>
      <c r="B52">
        <v>0.96456021163736305</v>
      </c>
      <c r="C52">
        <v>-5.3724266731173198E-2</v>
      </c>
      <c r="D52">
        <v>-2.9205559225821399E-2</v>
      </c>
      <c r="E52">
        <v>0.43934398660646301</v>
      </c>
      <c r="F52">
        <v>8.9303465233416215E-2</v>
      </c>
      <c r="G52">
        <v>0.28435197512910526</v>
      </c>
      <c r="H52">
        <v>1.2414005792042577</v>
      </c>
      <c r="I52" s="10"/>
      <c r="J52" s="10">
        <v>9.0611756977156899E-2</v>
      </c>
      <c r="K52" s="10">
        <v>0.59561324869805898</v>
      </c>
      <c r="L52" s="10"/>
      <c r="M52" s="10"/>
      <c r="O52" t="s">
        <v>108</v>
      </c>
      <c r="P52">
        <v>0.14677582008852788</v>
      </c>
      <c r="Q52">
        <v>-1.9367138019629068E-2</v>
      </c>
      <c r="R52">
        <v>-1.1145270773857508E-2</v>
      </c>
      <c r="S52">
        <v>8.1193290355575473E-2</v>
      </c>
      <c r="T52">
        <v>2.9039056353948409E-2</v>
      </c>
      <c r="U52">
        <v>4.2607777357747137E-2</v>
      </c>
      <c r="V52">
        <v>0.16352793226841555</v>
      </c>
      <c r="W52" s="10"/>
      <c r="X52" s="10">
        <v>4.1440984637662298E-2</v>
      </c>
      <c r="Y52" s="10">
        <v>9.822945278361285E-2</v>
      </c>
      <c r="Z52" s="10"/>
      <c r="AA52" s="10"/>
    </row>
    <row r="53" spans="1:27" x14ac:dyDescent="0.3">
      <c r="A53" t="s">
        <v>109</v>
      </c>
      <c r="B53">
        <v>1.2384806178378001</v>
      </c>
      <c r="C53">
        <v>0.10213553963227</v>
      </c>
      <c r="D53">
        <v>-0.12695447970304499</v>
      </c>
      <c r="E53">
        <v>-0.44999633751190499</v>
      </c>
      <c r="F53">
        <v>-0.17357393172362928</v>
      </c>
      <c r="G53">
        <v>0.11677317197394425</v>
      </c>
      <c r="H53">
        <v>0.40269314106081827</v>
      </c>
      <c r="I53" s="10"/>
      <c r="J53" s="10">
        <v>-4.1241438541197002E-2</v>
      </c>
      <c r="K53" s="10">
        <v>0.179573106236874</v>
      </c>
      <c r="L53" s="10">
        <v>-0.358930620733237</v>
      </c>
      <c r="M53" s="10">
        <v>-0.72737954533700822</v>
      </c>
      <c r="O53" t="s">
        <v>109</v>
      </c>
      <c r="P53">
        <v>0.18845791704212614</v>
      </c>
      <c r="Q53">
        <v>3.681898726818178E-2</v>
      </c>
      <c r="R53">
        <v>-4.8447695909676201E-2</v>
      </c>
      <c r="S53">
        <v>-8.3161905942454442E-2</v>
      </c>
      <c r="T53">
        <v>-5.6441518497904852E-2</v>
      </c>
      <c r="U53">
        <v>1.7497488141465227E-2</v>
      </c>
      <c r="V53">
        <v>5.3046194596235892E-2</v>
      </c>
      <c r="W53" s="10"/>
      <c r="X53" s="10">
        <v>-1.8861634273924267E-2</v>
      </c>
      <c r="Y53" s="10">
        <v>2.9615472790202886E-2</v>
      </c>
      <c r="Z53" s="10">
        <v>-0.12936345594702844</v>
      </c>
      <c r="AA53" s="10">
        <v>-0.12468904916419792</v>
      </c>
    </row>
    <row r="54" spans="1:27" x14ac:dyDescent="0.3">
      <c r="A54" t="s">
        <v>69</v>
      </c>
      <c r="B54">
        <v>0.97594123684018297</v>
      </c>
      <c r="C54">
        <v>0.381824630369903</v>
      </c>
      <c r="D54">
        <v>-9.7740043200058593E-2</v>
      </c>
      <c r="E54">
        <v>-0.45306221762066201</v>
      </c>
      <c r="F54">
        <v>1.6314371774119613E-2</v>
      </c>
      <c r="G54">
        <v>-8.8764760318600644E-2</v>
      </c>
      <c r="H54">
        <v>0.36095511658004442</v>
      </c>
      <c r="I54" s="10">
        <v>3.3429459893512292</v>
      </c>
      <c r="J54" s="10">
        <v>8.0561252188022903E-2</v>
      </c>
      <c r="K54" s="10">
        <v>0.24144203548826701</v>
      </c>
      <c r="L54" s="10"/>
      <c r="M54" s="10">
        <v>-0.6438561897747247</v>
      </c>
      <c r="O54" t="s">
        <v>69</v>
      </c>
      <c r="P54">
        <v>0.14850765526837265</v>
      </c>
      <c r="Q54">
        <v>0.13764450900131028</v>
      </c>
      <c r="R54">
        <v>-3.7299037436340887E-2</v>
      </c>
      <c r="S54">
        <v>-8.3728498183282499E-2</v>
      </c>
      <c r="T54">
        <v>5.3049896786160995E-3</v>
      </c>
      <c r="U54">
        <v>-1.3300660715127928E-2</v>
      </c>
      <c r="V54">
        <v>4.7548104008357704E-2</v>
      </c>
      <c r="W54" s="10">
        <v>0.76015142837902061</v>
      </c>
      <c r="X54" s="10">
        <v>3.6844419815811942E-2</v>
      </c>
      <c r="Y54" s="10">
        <v>3.9818991731322431E-2</v>
      </c>
      <c r="Z54" s="10"/>
      <c r="AA54" s="10">
        <v>-0.1103712863747052</v>
      </c>
    </row>
    <row r="55" spans="1:27" x14ac:dyDescent="0.3">
      <c r="A55" t="s">
        <v>111</v>
      </c>
      <c r="B55">
        <v>1.10117408211336</v>
      </c>
      <c r="C55">
        <v>0.22000500098055401</v>
      </c>
      <c r="I55" s="10"/>
      <c r="J55" s="10"/>
      <c r="K55" s="10"/>
      <c r="L55" s="10"/>
      <c r="M55" s="10"/>
      <c r="O55" t="s">
        <v>111</v>
      </c>
      <c r="P55">
        <v>0.16756416759930101</v>
      </c>
      <c r="Q55">
        <v>7.9309918557281575E-2</v>
      </c>
      <c r="W55" s="10"/>
      <c r="X55" s="10"/>
      <c r="Y55" s="10"/>
      <c r="Z55" s="10"/>
      <c r="AA55" s="10"/>
    </row>
    <row r="56" spans="1:27" x14ac:dyDescent="0.3">
      <c r="A56" t="s">
        <v>112</v>
      </c>
      <c r="B56">
        <v>0.89935712344643204</v>
      </c>
      <c r="C56">
        <v>0.17034443399159899</v>
      </c>
      <c r="D56">
        <v>0.15963070038028901</v>
      </c>
      <c r="E56">
        <v>0.96833906825951399</v>
      </c>
      <c r="F56">
        <v>1.1093512292167815</v>
      </c>
      <c r="G56">
        <v>1.7820957624177123</v>
      </c>
      <c r="H56">
        <v>2.2975150835111773</v>
      </c>
      <c r="I56" s="10">
        <v>4.1388305259536464</v>
      </c>
      <c r="J56" s="10">
        <v>0.21942396433791</v>
      </c>
      <c r="K56" s="10">
        <v>1.1853653440998</v>
      </c>
      <c r="L56" s="10">
        <v>1.1611009391292499</v>
      </c>
      <c r="M56" s="10">
        <v>1.6392321632492775</v>
      </c>
      <c r="O56" t="s">
        <v>112</v>
      </c>
      <c r="P56">
        <v>0.1368539545314956</v>
      </c>
      <c r="Q56">
        <v>6.1407709489995077E-2</v>
      </c>
      <c r="R56">
        <v>6.0917422118247494E-2</v>
      </c>
      <c r="S56">
        <v>0.17895461763146286</v>
      </c>
      <c r="T56">
        <v>0.36073082693205277</v>
      </c>
      <c r="U56">
        <v>0.26703222103804009</v>
      </c>
      <c r="V56">
        <v>0.30264839348061934</v>
      </c>
      <c r="W56" s="10">
        <v>0.94112736076030146</v>
      </c>
      <c r="X56" s="10">
        <v>0.10035281776463796</v>
      </c>
      <c r="Y56" s="10">
        <v>0.19549227515355261</v>
      </c>
      <c r="Z56" s="10">
        <v>0.41847650078518689</v>
      </c>
      <c r="AA56" s="10">
        <v>0.28100089025767705</v>
      </c>
    </row>
    <row r="57" spans="1:27" x14ac:dyDescent="0.3">
      <c r="A57" t="s">
        <v>113</v>
      </c>
      <c r="B57">
        <v>1.1203149712798799</v>
      </c>
      <c r="C57">
        <v>0.227003976782405</v>
      </c>
      <c r="D57">
        <v>0.23760602156697899</v>
      </c>
      <c r="E57">
        <v>-5.3924324993140302E-2</v>
      </c>
      <c r="F57">
        <v>-0.19001641938178129</v>
      </c>
      <c r="G57">
        <v>-0.19527853478719481</v>
      </c>
      <c r="H57">
        <v>0.10260825014315615</v>
      </c>
      <c r="I57" s="10"/>
      <c r="J57" s="10">
        <v>-7.13490620536993E-2</v>
      </c>
      <c r="K57" s="10">
        <v>-0.32818431329729902</v>
      </c>
      <c r="L57" s="10"/>
      <c r="M57" s="10">
        <v>-0.72737954533700822</v>
      </c>
      <c r="O57" t="s">
        <v>113</v>
      </c>
      <c r="P57">
        <v>0.17047681076117321</v>
      </c>
      <c r="Q57">
        <v>8.1832989389104396E-2</v>
      </c>
      <c r="R57">
        <v>9.0673951057978014E-2</v>
      </c>
      <c r="S57">
        <v>-9.965524759345935E-3</v>
      </c>
      <c r="T57">
        <v>-6.1788167975124833E-2</v>
      </c>
      <c r="U57">
        <v>-2.9260863509677201E-2</v>
      </c>
      <c r="V57">
        <v>1.351643881972915E-2</v>
      </c>
      <c r="W57" s="10"/>
      <c r="X57" s="10">
        <v>-3.2631255403472267E-2</v>
      </c>
      <c r="Y57" s="10">
        <v>-5.4124661561552836E-2</v>
      </c>
      <c r="Z57" s="10"/>
      <c r="AA57" s="10">
        <v>-0.12468904916419792</v>
      </c>
    </row>
    <row r="58" spans="1:27" x14ac:dyDescent="0.3">
      <c r="A58" t="s">
        <v>45</v>
      </c>
      <c r="B58">
        <v>1.4222644029021201</v>
      </c>
      <c r="C58">
        <v>0.645253748911087</v>
      </c>
      <c r="D58">
        <v>0.14053354791013301</v>
      </c>
      <c r="E58">
        <v>0.62670840062684297</v>
      </c>
      <c r="F58">
        <v>0.62787092156544633</v>
      </c>
      <c r="G58">
        <v>1.717600741400102</v>
      </c>
      <c r="H58">
        <v>2.6850494324694543</v>
      </c>
      <c r="I58" s="10">
        <v>3.228470679812474</v>
      </c>
      <c r="J58" s="10">
        <v>0.22821685094223701</v>
      </c>
      <c r="K58" s="10">
        <v>0.71003377869299</v>
      </c>
      <c r="L58" s="10"/>
      <c r="M58" s="10"/>
      <c r="O58" t="s">
        <v>45</v>
      </c>
      <c r="P58">
        <v>0.2164240465240779</v>
      </c>
      <c r="Q58">
        <v>0.23260845002083486</v>
      </c>
      <c r="R58">
        <v>5.362966797377796E-2</v>
      </c>
      <c r="S58">
        <v>0.11581930945137246</v>
      </c>
      <c r="T58">
        <v>0.20416653515839209</v>
      </c>
      <c r="U58">
        <v>0.25736817880673896</v>
      </c>
      <c r="V58">
        <v>0.35369774195825232</v>
      </c>
      <c r="W58" s="10">
        <v>0.73412092404625295</v>
      </c>
      <c r="X58" s="10">
        <v>0.10437421510695508</v>
      </c>
      <c r="Y58" s="10">
        <v>0.11709986252211547</v>
      </c>
      <c r="Z58" s="10"/>
      <c r="AA58" s="10"/>
    </row>
    <row r="59" spans="1:27" x14ac:dyDescent="0.3">
      <c r="A59" t="s">
        <v>114</v>
      </c>
      <c r="B59">
        <v>0.92991883260413</v>
      </c>
      <c r="C59">
        <v>0.18991697963047199</v>
      </c>
      <c r="D59">
        <v>-8.0861062910348599E-2</v>
      </c>
      <c r="E59">
        <v>-0.321393819719267</v>
      </c>
      <c r="F59">
        <v>-0.4814611746500661</v>
      </c>
      <c r="G59">
        <v>-0.42762518352994705</v>
      </c>
      <c r="H59">
        <v>-0.51402948908412971</v>
      </c>
      <c r="I59" s="10"/>
      <c r="J59" s="10">
        <v>0.24024612850744601</v>
      </c>
      <c r="K59" s="10">
        <v>8.03151255244684E-2</v>
      </c>
      <c r="L59" s="10"/>
      <c r="M59" s="10"/>
      <c r="O59" t="s">
        <v>114</v>
      </c>
      <c r="P59">
        <v>0.14150448839222118</v>
      </c>
      <c r="Q59">
        <v>6.8463444558103367E-2</v>
      </c>
      <c r="R59">
        <v>-3.0857770406976858E-2</v>
      </c>
      <c r="S59">
        <v>-5.9395422535572832E-2</v>
      </c>
      <c r="T59">
        <v>-0.15655807024238391</v>
      </c>
      <c r="U59">
        <v>-6.4076075448876987E-2</v>
      </c>
      <c r="V59">
        <v>-6.7712373333029555E-2</v>
      </c>
      <c r="W59" s="10"/>
      <c r="X59" s="10">
        <v>0.10987576505380882</v>
      </c>
      <c r="Y59" s="10">
        <v>1.3245693993142061E-2</v>
      </c>
      <c r="Z59" s="10"/>
      <c r="AA59" s="10"/>
    </row>
    <row r="60" spans="1:27" x14ac:dyDescent="0.3">
      <c r="A60" t="s">
        <v>116</v>
      </c>
      <c r="B60">
        <v>0.91373979979780495</v>
      </c>
      <c r="C60">
        <v>0.218036638632087</v>
      </c>
      <c r="D60">
        <v>0.170688767405695</v>
      </c>
      <c r="E60">
        <v>0.67979872768679295</v>
      </c>
      <c r="F60">
        <v>0.53602309279935811</v>
      </c>
      <c r="G60">
        <v>1.7371384651796404</v>
      </c>
      <c r="H60">
        <v>2.648182661365925</v>
      </c>
      <c r="I60" s="10"/>
      <c r="J60" s="10">
        <v>-3.7526634609556603E-2</v>
      </c>
      <c r="K60" s="10">
        <v>0.518445203323601</v>
      </c>
      <c r="L60" s="10">
        <v>0.69113570973532301</v>
      </c>
      <c r="M60" s="10">
        <v>0.84237548820628771</v>
      </c>
      <c r="O60" t="s">
        <v>116</v>
      </c>
      <c r="P60">
        <v>0.1390425468983289</v>
      </c>
      <c r="Q60">
        <v>7.8600340789265574E-2</v>
      </c>
      <c r="R60">
        <v>6.51373430682511E-2</v>
      </c>
      <c r="S60">
        <v>0.12563070660590353</v>
      </c>
      <c r="T60">
        <v>0.17430012103263634</v>
      </c>
      <c r="U60">
        <v>0.26029574414015288</v>
      </c>
      <c r="V60">
        <v>0.34884133464785977</v>
      </c>
      <c r="W60" s="10">
        <v>0.21606077506503291</v>
      </c>
      <c r="X60" s="10">
        <v>-1.7162681093909816E-2</v>
      </c>
      <c r="Y60" s="10">
        <v>8.5502780087726063E-2</v>
      </c>
      <c r="Z60" s="10">
        <v>0.24909466837105806</v>
      </c>
      <c r="AA60" s="10">
        <v>0.14440191415474077</v>
      </c>
    </row>
    <row r="61" spans="1:27" x14ac:dyDescent="0.3">
      <c r="A61" t="s">
        <v>117</v>
      </c>
      <c r="B61">
        <v>0.92937194403001799</v>
      </c>
      <c r="C61">
        <v>0.422068622727575</v>
      </c>
      <c r="D61">
        <v>-6.9567629040530904E-2</v>
      </c>
      <c r="E61">
        <v>3.6773097869655701E-3</v>
      </c>
      <c r="F61">
        <v>-0.19506043936525266</v>
      </c>
      <c r="G61">
        <v>-0.33988299815363909</v>
      </c>
      <c r="H61">
        <v>0.84839882316073822</v>
      </c>
      <c r="I61" s="10"/>
      <c r="J61" s="10">
        <v>-0.111954008052861</v>
      </c>
      <c r="K61" s="10">
        <v>1.1435933355340501E-2</v>
      </c>
      <c r="L61" s="10"/>
      <c r="M61" s="10"/>
      <c r="O61" t="s">
        <v>117</v>
      </c>
      <c r="P61">
        <v>0.14142126909912378</v>
      </c>
      <c r="Q61">
        <v>0.15215212356498534</v>
      </c>
      <c r="R61">
        <v>-2.6548030008837587E-2</v>
      </c>
      <c r="S61">
        <v>6.7958795468375875E-4</v>
      </c>
      <c r="T61">
        <v>-6.3428345992490934E-2</v>
      </c>
      <c r="U61">
        <v>-5.0928639079924377E-2</v>
      </c>
      <c r="V61">
        <v>0.11175837003343718</v>
      </c>
      <c r="W61" s="10"/>
      <c r="X61" s="10">
        <v>-5.1201791937584236E-2</v>
      </c>
      <c r="Y61" s="10">
        <v>1.886031712727118E-3</v>
      </c>
      <c r="Z61" s="10"/>
      <c r="AA61" s="10"/>
    </row>
    <row r="62" spans="1:27" x14ac:dyDescent="0.3">
      <c r="A62" t="s">
        <v>118</v>
      </c>
      <c r="B62">
        <v>1.9912357042114299</v>
      </c>
      <c r="C62">
        <v>3.8076139819129197E-2</v>
      </c>
      <c r="D62">
        <v>-9.8130261023973403E-2</v>
      </c>
      <c r="E62">
        <v>-4.9227651734373302E-2</v>
      </c>
      <c r="F62">
        <v>0.15391613639304808</v>
      </c>
      <c r="G62">
        <v>-0.18479376942435002</v>
      </c>
      <c r="H62">
        <v>-0.12072044323357554</v>
      </c>
      <c r="I62" s="10"/>
      <c r="J62" s="10">
        <v>0.14156828687755801</v>
      </c>
      <c r="K62" s="10">
        <v>0.42061234408639497</v>
      </c>
      <c r="L62" s="10">
        <v>0.42361667011639098</v>
      </c>
      <c r="M62" s="10"/>
      <c r="O62" t="s">
        <v>118</v>
      </c>
      <c r="P62">
        <v>0.30300363828927068</v>
      </c>
      <c r="Q62">
        <v>1.372612229072793E-2</v>
      </c>
      <c r="R62">
        <v>-3.7447950294837731E-2</v>
      </c>
      <c r="S62">
        <v>-9.0975525843997578E-3</v>
      </c>
      <c r="T62">
        <v>5.0049338475471307E-2</v>
      </c>
      <c r="U62">
        <v>-2.7689808664619495E-2</v>
      </c>
      <c r="V62">
        <v>-1.5902332248924358E-2</v>
      </c>
      <c r="W62" s="10"/>
      <c r="X62" s="10">
        <v>6.4745783520697486E-2</v>
      </c>
      <c r="Y62" s="10">
        <v>6.9368034515606136E-2</v>
      </c>
      <c r="Z62" s="10">
        <v>0.15267718405044423</v>
      </c>
      <c r="AA62" s="10"/>
    </row>
    <row r="63" spans="1:27" x14ac:dyDescent="0.3">
      <c r="A63" t="s">
        <v>119</v>
      </c>
      <c r="B63">
        <v>0.93602641156717803</v>
      </c>
      <c r="C63">
        <v>0.36840044636990099</v>
      </c>
      <c r="D63">
        <v>-9.8775526839771602E-2</v>
      </c>
      <c r="E63">
        <v>-0.73760830315095904</v>
      </c>
      <c r="F63">
        <v>-1.1447585550611845</v>
      </c>
      <c r="G63">
        <v>-3.2161805924031852</v>
      </c>
      <c r="H63">
        <v>-2.9259745610815369</v>
      </c>
      <c r="I63" s="10"/>
      <c r="J63" s="10">
        <v>-2.5335174869030301E-2</v>
      </c>
      <c r="K63" s="10">
        <v>-0.35905598701128699</v>
      </c>
      <c r="L63" s="10"/>
      <c r="M63" s="10"/>
      <c r="O63" t="s">
        <v>119</v>
      </c>
      <c r="P63">
        <v>0.14243387040512329</v>
      </c>
      <c r="Q63">
        <v>0.13280520564460058</v>
      </c>
      <c r="R63">
        <v>-3.7694193216693053E-2</v>
      </c>
      <c r="S63">
        <v>-0.13631424795183061</v>
      </c>
      <c r="T63">
        <v>-0.37224432562833287</v>
      </c>
      <c r="U63">
        <v>-0.48191789967769372</v>
      </c>
      <c r="V63">
        <v>-0.38543446640757573</v>
      </c>
      <c r="W63" s="10"/>
      <c r="X63" s="10">
        <v>-1.1586957670456106E-2</v>
      </c>
      <c r="Y63" s="10">
        <v>-5.9216065458407026E-2</v>
      </c>
      <c r="Z63" s="10"/>
      <c r="AA63" s="10"/>
    </row>
    <row r="64" spans="1:27" x14ac:dyDescent="0.3">
      <c r="A64" t="s">
        <v>120</v>
      </c>
      <c r="B64">
        <v>1.3218917201449001</v>
      </c>
      <c r="C64">
        <v>0.21580046114548301</v>
      </c>
      <c r="D64">
        <v>0.12907021175723599</v>
      </c>
      <c r="E64">
        <v>0.23828284017482901</v>
      </c>
      <c r="F64">
        <v>0.56180942541397605</v>
      </c>
      <c r="G64">
        <v>0.41449907977608819</v>
      </c>
      <c r="H64">
        <v>0.95562850085373097</v>
      </c>
      <c r="I64" s="10"/>
      <c r="J64" s="10">
        <v>0.27208207889285402</v>
      </c>
      <c r="K64" s="10">
        <v>0.37375834249620798</v>
      </c>
      <c r="L64" s="10">
        <v>0.55550331881520398</v>
      </c>
      <c r="M64" s="10"/>
      <c r="O64" t="s">
        <v>120</v>
      </c>
      <c r="P64">
        <v>0.20115047142899056</v>
      </c>
      <c r="Q64">
        <v>7.7794217957731102E-2</v>
      </c>
      <c r="R64">
        <v>4.9255090366552082E-2</v>
      </c>
      <c r="S64">
        <v>4.4036036497287677E-2</v>
      </c>
      <c r="T64">
        <v>0.1826851345816666</v>
      </c>
      <c r="U64">
        <v>6.2109238024712167E-2</v>
      </c>
      <c r="V64">
        <v>0.12588358292981247</v>
      </c>
      <c r="W64" s="10"/>
      <c r="X64" s="10">
        <v>0.12443583071040644</v>
      </c>
      <c r="Y64" s="10">
        <v>6.1640800531159022E-2</v>
      </c>
      <c r="Z64" s="10">
        <v>0.20021091810215766</v>
      </c>
      <c r="AA64" s="10"/>
    </row>
    <row r="65" spans="1:27" x14ac:dyDescent="0.3">
      <c r="A65" t="s">
        <v>67</v>
      </c>
      <c r="B65">
        <v>1.1555322383006501</v>
      </c>
      <c r="C65">
        <v>0.49125339963789499</v>
      </c>
      <c r="D65">
        <v>1.0073063810746199E-2</v>
      </c>
      <c r="E65">
        <v>2.9193623826984101E-2</v>
      </c>
      <c r="F65">
        <v>-0.14732010056145292</v>
      </c>
      <c r="G65">
        <v>-0.54465559810683761</v>
      </c>
      <c r="H65">
        <v>-0.13743750644102565</v>
      </c>
      <c r="I65" s="10"/>
      <c r="J65" s="10">
        <v>-0.15781258657432901</v>
      </c>
      <c r="K65" s="10">
        <v>0.310329650386857</v>
      </c>
      <c r="L65" s="10"/>
      <c r="M65" s="10"/>
      <c r="O65" t="s">
        <v>67</v>
      </c>
      <c r="P65">
        <v>0.17583577455201385</v>
      </c>
      <c r="Q65">
        <v>0.17709264308820366</v>
      </c>
      <c r="R65">
        <v>3.8440292420031164E-3</v>
      </c>
      <c r="S65">
        <v>5.3951492410864773E-3</v>
      </c>
      <c r="T65">
        <v>-4.7904487144946654E-2</v>
      </c>
      <c r="U65">
        <v>-8.1612109253857604E-2</v>
      </c>
      <c r="V65">
        <v>-1.810444720336319E-2</v>
      </c>
      <c r="W65" s="10"/>
      <c r="X65" s="10">
        <v>-7.2175059771826547E-2</v>
      </c>
      <c r="Y65" s="10">
        <v>5.1180043101230963E-2</v>
      </c>
      <c r="Z65" s="10"/>
      <c r="AA65" s="10"/>
    </row>
    <row r="66" spans="1:27" x14ac:dyDescent="0.3">
      <c r="A66" t="s">
        <v>75</v>
      </c>
      <c r="B66">
        <v>1.1620653734778901</v>
      </c>
      <c r="C66">
        <v>0.41329775557370202</v>
      </c>
      <c r="D66">
        <v>-5.38806113014463E-2</v>
      </c>
      <c r="E66">
        <v>-6.1469598009082898E-3</v>
      </c>
      <c r="I66" s="10"/>
      <c r="J66" s="10"/>
      <c r="K66" s="10"/>
      <c r="L66" s="10"/>
      <c r="M66" s="10"/>
      <c r="O66" t="s">
        <v>75</v>
      </c>
      <c r="P66">
        <v>0.17682991287725208</v>
      </c>
      <c r="Q66">
        <v>0.14899030107663253</v>
      </c>
      <c r="R66">
        <v>-2.0561633412746156E-2</v>
      </c>
      <c r="S66">
        <v>-1.1359934519059496E-3</v>
      </c>
      <c r="W66" s="10"/>
      <c r="X66" s="10"/>
      <c r="Y66" s="10"/>
      <c r="Z66" s="10"/>
      <c r="AA66" s="10"/>
    </row>
    <row r="67" spans="1:27" x14ac:dyDescent="0.3">
      <c r="A67" t="s">
        <v>121</v>
      </c>
      <c r="B67">
        <v>1.13003285579906</v>
      </c>
      <c r="C67">
        <v>6.5995535445276005E-2</v>
      </c>
      <c r="F67">
        <v>0.1953689803796855</v>
      </c>
      <c r="G67">
        <v>0.26221808702135674</v>
      </c>
      <c r="H67">
        <v>0.5444547346751043</v>
      </c>
      <c r="I67" s="10"/>
      <c r="J67" s="10">
        <v>0.13242817155221601</v>
      </c>
      <c r="K67" s="10">
        <v>0.52847803595829101</v>
      </c>
      <c r="L67" s="10"/>
      <c r="M67" s="10"/>
      <c r="O67" t="s">
        <v>121</v>
      </c>
      <c r="P67">
        <v>0.17195556807732562</v>
      </c>
      <c r="Q67">
        <v>2.3790825290247224E-2</v>
      </c>
      <c r="T67">
        <v>6.3528675132935836E-2</v>
      </c>
      <c r="U67">
        <v>3.9291198402640358E-2</v>
      </c>
      <c r="V67">
        <v>7.1720247651438543E-2</v>
      </c>
      <c r="W67" s="10"/>
      <c r="X67" s="10">
        <v>6.0565582281696589E-2</v>
      </c>
      <c r="Y67" s="10">
        <v>8.7157410272211383E-2</v>
      </c>
      <c r="Z67" s="10"/>
      <c r="AA67" s="10"/>
    </row>
    <row r="68" spans="1:27" x14ac:dyDescent="0.3">
      <c r="A68" t="s">
        <v>122</v>
      </c>
      <c r="B68">
        <v>0.91135594257131403</v>
      </c>
      <c r="C68">
        <v>3.6225845620863097E-2</v>
      </c>
      <c r="D68">
        <v>1.6347362481793599E-2</v>
      </c>
      <c r="E68">
        <v>2.64689751336693E-2</v>
      </c>
      <c r="F68">
        <v>9.8429736324744888E-2</v>
      </c>
      <c r="G68">
        <v>8.9551584978292062E-2</v>
      </c>
      <c r="H68">
        <v>0.41852573377060209</v>
      </c>
      <c r="I68" s="10"/>
      <c r="J68" s="10">
        <v>0.196946829753291</v>
      </c>
      <c r="K68" s="10">
        <v>0.899593057162972</v>
      </c>
      <c r="L68" s="10">
        <v>0.69791425181925604</v>
      </c>
      <c r="M68" s="10">
        <v>0.95828590092325761</v>
      </c>
      <c r="O68" t="s">
        <v>122</v>
      </c>
      <c r="P68">
        <v>0.13867979857513379</v>
      </c>
      <c r="Q68">
        <v>1.3059107079630679E-2</v>
      </c>
      <c r="R68">
        <v>6.2383938581427635E-3</v>
      </c>
      <c r="S68">
        <v>4.8916185243421829E-3</v>
      </c>
      <c r="T68">
        <v>3.2006671326444872E-2</v>
      </c>
      <c r="U68">
        <v>1.3418559843152256E-2</v>
      </c>
      <c r="V68">
        <v>5.513179951027463E-2</v>
      </c>
      <c r="W68" s="10"/>
      <c r="X68" s="10">
        <v>9.0072975279576264E-2</v>
      </c>
      <c r="Y68" s="10">
        <v>0.14836227019163026</v>
      </c>
      <c r="Z68" s="10">
        <v>0.25153774672550044</v>
      </c>
      <c r="AA68" s="10">
        <v>0.16427153963783364</v>
      </c>
    </row>
    <row r="69" spans="1:27" x14ac:dyDescent="0.3">
      <c r="A69" t="s">
        <v>53</v>
      </c>
      <c r="B69">
        <v>1.9746747837777201</v>
      </c>
      <c r="C69">
        <v>0.587849289586163</v>
      </c>
      <c r="I69" s="10"/>
      <c r="J69" s="10"/>
      <c r="K69" s="10"/>
      <c r="L69" s="10"/>
      <c r="M69" s="10">
        <v>1.4249220882106881</v>
      </c>
      <c r="O69" t="s">
        <v>53</v>
      </c>
      <c r="P69">
        <v>0.30048358547271053</v>
      </c>
      <c r="Q69">
        <v>0.21191463409122827</v>
      </c>
      <c r="W69" s="10"/>
      <c r="X69" s="10"/>
      <c r="Y69" s="10"/>
      <c r="Z69" s="10"/>
      <c r="AA69" s="10">
        <v>0.24426337178581958</v>
      </c>
    </row>
    <row r="70" spans="1:27" x14ac:dyDescent="0.3">
      <c r="A70" t="s">
        <v>73</v>
      </c>
      <c r="B70">
        <v>0.67930080108397295</v>
      </c>
      <c r="C70">
        <v>0.17040161507455301</v>
      </c>
      <c r="D70">
        <v>-0.11890430000914</v>
      </c>
      <c r="E70">
        <v>-1.05338748318237</v>
      </c>
      <c r="F70">
        <v>-0.53507388311338622</v>
      </c>
      <c r="G70">
        <v>-1.2883135643684549</v>
      </c>
      <c r="H70">
        <v>-1.0658096238589467</v>
      </c>
      <c r="I70" s="10">
        <v>2.263991387841378</v>
      </c>
      <c r="J70" s="10">
        <v>-0.32199925817817499</v>
      </c>
      <c r="K70" s="10">
        <v>-0.26369517818360599</v>
      </c>
      <c r="L70" s="10"/>
      <c r="M70" s="10">
        <v>-1.4383072786016911</v>
      </c>
      <c r="O70" t="s">
        <v>73</v>
      </c>
      <c r="P70">
        <v>0.10336828221085614</v>
      </c>
      <c r="Q70">
        <v>6.1428322780656144E-2</v>
      </c>
      <c r="R70">
        <v>-4.5375628986627684E-2</v>
      </c>
      <c r="S70">
        <v>-0.19467205284766009</v>
      </c>
      <c r="T70">
        <v>-0.17399146387705333</v>
      </c>
      <c r="U70">
        <v>-0.19304306746121205</v>
      </c>
      <c r="V70">
        <v>-0.14039758551840825</v>
      </c>
      <c r="W70" s="10"/>
      <c r="X70" s="10">
        <v>-0.1472652860584571</v>
      </c>
      <c r="Y70" s="10">
        <v>-4.3489014240823277E-2</v>
      </c>
      <c r="Z70" s="10"/>
      <c r="AA70" s="10">
        <v>-0.24655789143987811</v>
      </c>
    </row>
    <row r="71" spans="1:27" x14ac:dyDescent="0.3">
      <c r="A71" t="s">
        <v>123</v>
      </c>
      <c r="B71">
        <v>0.98533509929982199</v>
      </c>
      <c r="C71">
        <v>0.285529967538452</v>
      </c>
      <c r="D71">
        <v>-0.19945237529620199</v>
      </c>
      <c r="E71">
        <v>-0.40631715035833499</v>
      </c>
      <c r="F71">
        <v>-0.23570511358355031</v>
      </c>
      <c r="G71">
        <v>-0.43863901952453321</v>
      </c>
      <c r="H71">
        <v>-0.23233721448159558</v>
      </c>
      <c r="I71" s="10"/>
      <c r="J71" s="10">
        <v>0.114664876150655</v>
      </c>
      <c r="K71" s="10">
        <v>-3.6177001018178702E-2</v>
      </c>
      <c r="L71" s="10"/>
      <c r="M71" s="10"/>
      <c r="O71" t="s">
        <v>123</v>
      </c>
      <c r="P71">
        <v>0.14993710658688786</v>
      </c>
      <c r="Q71">
        <v>0.10293110779395181</v>
      </c>
      <c r="R71">
        <v>-7.6113958715087721E-2</v>
      </c>
      <c r="S71">
        <v>-7.5089741458200271E-2</v>
      </c>
      <c r="T71">
        <v>-7.6644887836954237E-2</v>
      </c>
      <c r="U71">
        <v>-6.5726407125662425E-2</v>
      </c>
      <c r="V71">
        <v>-3.0605450738175707E-2</v>
      </c>
      <c r="W71" s="10"/>
      <c r="X71" s="10">
        <v>5.2441598414614925E-2</v>
      </c>
      <c r="Y71" s="10">
        <v>-5.966366633273784E-3</v>
      </c>
      <c r="Z71" s="10"/>
      <c r="AA71" s="10"/>
    </row>
    <row r="72" spans="1:27" x14ac:dyDescent="0.3">
      <c r="A72" t="s">
        <v>124</v>
      </c>
      <c r="B72">
        <v>0.89979824330468905</v>
      </c>
      <c r="C72">
        <v>0.14401822040093401</v>
      </c>
      <c r="D72">
        <v>-8.5758844523233808E-3</v>
      </c>
      <c r="E72">
        <v>-6.9349107781491197E-3</v>
      </c>
      <c r="F72">
        <v>-0.58496250072115608</v>
      </c>
      <c r="G72">
        <v>-0.21342521579767776</v>
      </c>
      <c r="H72">
        <v>0.37619180972864419</v>
      </c>
      <c r="I72" s="10"/>
      <c r="J72" s="10">
        <v>-8.2998788966201401E-2</v>
      </c>
      <c r="K72" s="10">
        <v>-0.19785222948237999</v>
      </c>
      <c r="L72" s="10"/>
      <c r="M72" s="10"/>
      <c r="O72" t="s">
        <v>124</v>
      </c>
      <c r="P72">
        <v>0.13692107914245494</v>
      </c>
      <c r="Q72">
        <v>5.1917334969000493E-2</v>
      </c>
      <c r="R72">
        <v>-3.2726835876490772E-3</v>
      </c>
      <c r="S72">
        <v>-1.2816113149731868E-3</v>
      </c>
      <c r="T72">
        <v>-0.1902138845227252</v>
      </c>
      <c r="U72">
        <v>-3.1979992659125385E-2</v>
      </c>
      <c r="V72">
        <v>4.9555211920934962E-2</v>
      </c>
      <c r="W72" s="10"/>
      <c r="X72" s="10">
        <v>-3.7959219126057049E-2</v>
      </c>
      <c r="Y72" s="10">
        <v>-3.2630093901629013E-2</v>
      </c>
      <c r="Z72" s="10"/>
      <c r="AA72" s="10"/>
    </row>
    <row r="73" spans="1:27" x14ac:dyDescent="0.3">
      <c r="A73" t="s">
        <v>125</v>
      </c>
      <c r="B73">
        <v>1.2561387873687799</v>
      </c>
      <c r="C73">
        <v>0.17138778366686699</v>
      </c>
      <c r="D73">
        <v>0.51601037821572704</v>
      </c>
      <c r="E73">
        <v>1.60603482218223</v>
      </c>
      <c r="F73">
        <v>1.4920891586783791</v>
      </c>
      <c r="G73">
        <v>2.7668777035157759</v>
      </c>
      <c r="H73">
        <v>3.9324031769626018</v>
      </c>
      <c r="I73" s="10"/>
      <c r="J73" s="10">
        <v>-6.4838517304821097E-2</v>
      </c>
      <c r="K73" s="10">
        <v>1.11050717953677</v>
      </c>
      <c r="L73" s="10"/>
      <c r="M73" s="10">
        <v>1.3729520979118293</v>
      </c>
      <c r="O73" t="s">
        <v>125</v>
      </c>
      <c r="P73">
        <v>0.19114493676666172</v>
      </c>
      <c r="Q73">
        <v>6.1783828111860339E-2</v>
      </c>
      <c r="R73">
        <v>0.19691714659071569</v>
      </c>
      <c r="S73">
        <v>0.29680445303422431</v>
      </c>
      <c r="T73">
        <v>0.48518678475383298</v>
      </c>
      <c r="U73">
        <v>0.41459360046290744</v>
      </c>
      <c r="V73">
        <v>0.5180098762211347</v>
      </c>
      <c r="W73" s="10"/>
      <c r="X73" s="10">
        <v>-2.9653679491451361E-2</v>
      </c>
      <c r="Y73" s="10">
        <v>0.18314655155273366</v>
      </c>
      <c r="Z73" s="10"/>
      <c r="AA73" s="10">
        <v>0.23535455833762872</v>
      </c>
    </row>
    <row r="74" spans="1:27" x14ac:dyDescent="0.3">
      <c r="A74" t="s">
        <v>32</v>
      </c>
      <c r="B74">
        <v>0.97632561603832602</v>
      </c>
      <c r="C74">
        <v>0.90129515948412398</v>
      </c>
      <c r="D74">
        <v>-0.247551851023603</v>
      </c>
      <c r="E74">
        <v>-0.55257301596226904</v>
      </c>
      <c r="F74">
        <v>-0.7175179900805353</v>
      </c>
      <c r="G74">
        <v>-0.8011690348284396</v>
      </c>
      <c r="H74">
        <v>-0.21932618378596733</v>
      </c>
      <c r="I74" s="10">
        <v>0.17268644954854359</v>
      </c>
      <c r="J74" s="10">
        <v>3.3897361792578198E-2</v>
      </c>
      <c r="K74" s="10">
        <v>-0.23622593741883999</v>
      </c>
      <c r="L74" s="10"/>
      <c r="M74" s="10">
        <v>-1.4305089080412838</v>
      </c>
      <c r="O74" t="s">
        <v>32</v>
      </c>
      <c r="P74">
        <v>0.14856614572998586</v>
      </c>
      <c r="Q74">
        <v>0.3249091855919955</v>
      </c>
      <c r="R74">
        <v>-9.4469425799878451E-2</v>
      </c>
      <c r="S74">
        <v>-0.10211866486263763</v>
      </c>
      <c r="T74">
        <v>-0.23331732194781482</v>
      </c>
      <c r="U74">
        <v>-0.12004851327792754</v>
      </c>
      <c r="V74">
        <v>-2.8891526174276427E-2</v>
      </c>
      <c r="W74" s="10">
        <v>3.9267116999249646E-2</v>
      </c>
      <c r="X74" s="10">
        <v>1.5502845283726783E-2</v>
      </c>
      <c r="Y74" s="10">
        <v>-3.8958744817497955E-2</v>
      </c>
      <c r="Z74" s="10"/>
      <c r="AA74" s="10">
        <v>-0.24522107709523397</v>
      </c>
    </row>
    <row r="75" spans="1:27" x14ac:dyDescent="0.3">
      <c r="A75" t="s">
        <v>128</v>
      </c>
      <c r="B75">
        <v>1.00326804802087</v>
      </c>
      <c r="C75">
        <v>0.36046334014633702</v>
      </c>
      <c r="D75">
        <v>-5.6149320362935698E-2</v>
      </c>
      <c r="E75">
        <v>-4.9566469513635497E-2</v>
      </c>
      <c r="F75">
        <v>-0.18120183109405066</v>
      </c>
      <c r="G75">
        <v>-0.25192495070517262</v>
      </c>
      <c r="H75">
        <v>3.5934213839790757E-2</v>
      </c>
      <c r="I75" s="10"/>
      <c r="J75" s="10">
        <v>0.12222202151227</v>
      </c>
      <c r="K75" s="10">
        <v>3.8592152478842699E-2</v>
      </c>
      <c r="L75" s="10"/>
      <c r="M75" s="10">
        <v>-0.7784322114615907</v>
      </c>
      <c r="O75" t="s">
        <v>128</v>
      </c>
      <c r="P75">
        <v>0.15266593908835427</v>
      </c>
      <c r="Q75">
        <v>0.12994394683063848</v>
      </c>
      <c r="R75">
        <v>-2.1427406144639199E-2</v>
      </c>
      <c r="S75">
        <v>-9.1601680546643093E-3</v>
      </c>
      <c r="T75">
        <v>-5.8921903767400856E-2</v>
      </c>
      <c r="U75">
        <v>-3.7748857575664249E-2</v>
      </c>
      <c r="V75">
        <v>4.7335628687065383E-3</v>
      </c>
      <c r="W75" s="10"/>
      <c r="X75" s="10">
        <v>5.5897833623851839E-2</v>
      </c>
      <c r="Y75" s="10">
        <v>6.3646771256766045E-3</v>
      </c>
      <c r="Z75" s="10"/>
      <c r="AA75" s="10">
        <v>-0.1334406128247104</v>
      </c>
    </row>
    <row r="76" spans="1:27" x14ac:dyDescent="0.3">
      <c r="A76" t="s">
        <v>135</v>
      </c>
      <c r="B76">
        <v>0.646681708268387</v>
      </c>
      <c r="C76">
        <v>0.107525074213608</v>
      </c>
      <c r="D76">
        <v>1.37381189277955</v>
      </c>
      <c r="E76">
        <v>1.11831268448107</v>
      </c>
      <c r="F76">
        <v>1.118362196323393</v>
      </c>
      <c r="G76">
        <v>1.2436871996996763</v>
      </c>
      <c r="H76">
        <v>1.8794529725657705</v>
      </c>
      <c r="I76" s="10"/>
      <c r="J76" s="10">
        <v>0.38520277649857299</v>
      </c>
      <c r="K76" s="10">
        <v>0.884230524093919</v>
      </c>
      <c r="L76" s="10"/>
      <c r="M76" s="10"/>
      <c r="O76" t="s">
        <v>135</v>
      </c>
      <c r="P76">
        <v>9.8404679067383941E-2</v>
      </c>
      <c r="Q76">
        <v>3.8761868324532635E-2</v>
      </c>
      <c r="R76">
        <v>0.52426681574501333</v>
      </c>
      <c r="S76">
        <v>0.20667060268820089</v>
      </c>
      <c r="T76">
        <v>0.36366094818690586</v>
      </c>
      <c r="U76">
        <v>0.18635617805511723</v>
      </c>
      <c r="V76">
        <v>0.2475776663455527</v>
      </c>
      <c r="W76" s="10"/>
      <c r="X76" s="10">
        <v>0.17617120422117546</v>
      </c>
      <c r="Y76" s="10">
        <v>0.14582865761662148</v>
      </c>
      <c r="Z76" s="10"/>
      <c r="AA76" s="10"/>
    </row>
    <row r="77" spans="1:27" x14ac:dyDescent="0.3">
      <c r="A77" t="s">
        <v>137</v>
      </c>
      <c r="B77">
        <v>0.64841824382310698</v>
      </c>
      <c r="C77">
        <v>0.23385025851669899</v>
      </c>
      <c r="D77">
        <v>0.31234235396347299</v>
      </c>
      <c r="E77">
        <v>5.7312122317931397E-2</v>
      </c>
      <c r="F77">
        <v>1.1520343473318353</v>
      </c>
      <c r="G77">
        <v>1.241729170628658</v>
      </c>
      <c r="H77">
        <v>1.4130021835964195</v>
      </c>
      <c r="I77" s="10"/>
      <c r="J77" s="10">
        <v>8.3487657519681693E-2</v>
      </c>
      <c r="K77" s="10">
        <v>1.1291885333974201</v>
      </c>
      <c r="L77" s="10">
        <v>0.496326298827721</v>
      </c>
      <c r="M77" s="10"/>
      <c r="O77" t="s">
        <v>137</v>
      </c>
      <c r="P77">
        <v>9.8668925329132851E-2</v>
      </c>
      <c r="Q77">
        <v>8.4301015317365238E-2</v>
      </c>
      <c r="R77">
        <v>0.11919443425651596</v>
      </c>
      <c r="S77">
        <v>1.0591609149352602E-2</v>
      </c>
      <c r="T77">
        <v>0.37461021525215443</v>
      </c>
      <c r="U77">
        <v>0.18606278369174042</v>
      </c>
      <c r="V77">
        <v>0.1861327674926592</v>
      </c>
      <c r="W77" s="10"/>
      <c r="X77" s="10">
        <v>3.8182801527397316E-2</v>
      </c>
      <c r="Y77" s="10">
        <v>0.18622750915567468</v>
      </c>
      <c r="Z77" s="10">
        <v>0.17888271879002166</v>
      </c>
      <c r="AA77" s="10"/>
    </row>
    <row r="78" spans="1:27" x14ac:dyDescent="0.3">
      <c r="A78" t="s">
        <v>43</v>
      </c>
      <c r="B78">
        <v>0.87358241375253998</v>
      </c>
      <c r="C78">
        <v>0.64768960707526801</v>
      </c>
      <c r="D78">
        <v>-5.1358800500066699E-2</v>
      </c>
      <c r="E78">
        <v>-0.37224988107487</v>
      </c>
      <c r="F78">
        <v>-0.34649531652663695</v>
      </c>
      <c r="G78">
        <v>-0.92150129021536953</v>
      </c>
      <c r="H78">
        <v>-0.20521376416471462</v>
      </c>
      <c r="I78" s="10"/>
      <c r="J78" s="10">
        <v>-4.7071405037581497E-2</v>
      </c>
      <c r="K78" s="10">
        <v>4.8263893167689698E-2</v>
      </c>
      <c r="L78" s="10"/>
      <c r="M78" s="10"/>
      <c r="O78" t="s">
        <v>43</v>
      </c>
      <c r="P78">
        <v>0.13293185189111939</v>
      </c>
      <c r="Q78">
        <v>0.23348655602641316</v>
      </c>
      <c r="R78">
        <v>-1.9599273335868573E-2</v>
      </c>
      <c r="S78">
        <v>-6.879391456429175E-2</v>
      </c>
      <c r="T78">
        <v>-0.11267084649735594</v>
      </c>
      <c r="U78">
        <v>-0.13807930045341316</v>
      </c>
      <c r="V78">
        <v>-2.7032517214052674E-2</v>
      </c>
      <c r="W78" s="10"/>
      <c r="X78" s="10">
        <v>-2.1527949993590343E-2</v>
      </c>
      <c r="Y78" s="10">
        <v>7.9597554712425266E-3</v>
      </c>
      <c r="Z78" s="10"/>
      <c r="AA78" s="10"/>
    </row>
    <row r="79" spans="1:27" x14ac:dyDescent="0.3">
      <c r="A79" t="s">
        <v>138</v>
      </c>
      <c r="B79">
        <v>1.07893015769043</v>
      </c>
      <c r="C79">
        <v>0.21815277573763101</v>
      </c>
      <c r="D79">
        <v>9.8939844258163503E-2</v>
      </c>
      <c r="E79">
        <v>0.156094705081811</v>
      </c>
      <c r="F79">
        <v>0.20271493655998196</v>
      </c>
      <c r="G79">
        <v>0.62985903869547932</v>
      </c>
      <c r="H79">
        <v>0.720575839663673</v>
      </c>
      <c r="I79" s="10">
        <v>4.5812395336070466</v>
      </c>
      <c r="J79" s="10">
        <v>0.27997417030398603</v>
      </c>
      <c r="K79" s="10">
        <v>0.27283239715326202</v>
      </c>
      <c r="L79" s="10"/>
      <c r="M79" s="10"/>
      <c r="O79" t="s">
        <v>138</v>
      </c>
      <c r="P79">
        <v>0.16417933976815857</v>
      </c>
      <c r="Q79">
        <v>7.8642207221124499E-2</v>
      </c>
      <c r="R79">
        <v>3.7756899159307564E-2</v>
      </c>
      <c r="S79">
        <v>2.8847197410324047E-2</v>
      </c>
      <c r="T79">
        <v>6.5917380150548557E-2</v>
      </c>
      <c r="U79">
        <v>9.4379135841475267E-2</v>
      </c>
      <c r="V79">
        <v>9.4920430259755467E-2</v>
      </c>
      <c r="W79" s="10">
        <v>1.0417266047106182</v>
      </c>
      <c r="X79" s="10">
        <v>0.12804525237751083</v>
      </c>
      <c r="Y79" s="10">
        <v>4.4995938442585551E-2</v>
      </c>
      <c r="Z79" s="10"/>
      <c r="AA79" s="10"/>
    </row>
    <row r="80" spans="1:27" x14ac:dyDescent="0.3">
      <c r="A80" t="s">
        <v>139</v>
      </c>
      <c r="B80">
        <v>0.69757491588433196</v>
      </c>
      <c r="C80">
        <v>0.37169374550685003</v>
      </c>
      <c r="D80">
        <v>-0.13754137081029699</v>
      </c>
      <c r="E80">
        <v>-0.49342924660974302</v>
      </c>
      <c r="F80">
        <v>-0.58146006191489108</v>
      </c>
      <c r="G80">
        <v>-0.76908706509066249</v>
      </c>
      <c r="H80">
        <v>-0.28558714383001688</v>
      </c>
      <c r="I80" s="10"/>
      <c r="J80" s="10">
        <v>-8.3637846916822994E-2</v>
      </c>
      <c r="K80" s="10">
        <v>-0.123630822118086</v>
      </c>
      <c r="L80" s="10"/>
      <c r="M80" s="10"/>
      <c r="O80" t="s">
        <v>139</v>
      </c>
      <c r="P80">
        <v>0.10614902949221197</v>
      </c>
      <c r="Q80">
        <v>0.13399241177706153</v>
      </c>
      <c r="R80">
        <v>-5.2487809202194376E-2</v>
      </c>
      <c r="S80">
        <v>-9.1188556828487533E-2</v>
      </c>
      <c r="T80">
        <v>-0.18907498674753195</v>
      </c>
      <c r="U80">
        <v>-0.11524129706933764</v>
      </c>
      <c r="V80">
        <v>-3.7619988177306204E-2</v>
      </c>
      <c r="W80" s="10">
        <v>1</v>
      </c>
      <c r="X80" s="10">
        <v>-3.8251490146924264E-2</v>
      </c>
      <c r="Y80" s="10">
        <v>-2.0389385277096415E-2</v>
      </c>
      <c r="Z80" s="10"/>
      <c r="AA80" s="10"/>
    </row>
    <row r="81" spans="1:27" x14ac:dyDescent="0.3">
      <c r="A81" t="s">
        <v>141</v>
      </c>
      <c r="B81">
        <v>0.91421980620759102</v>
      </c>
      <c r="C81">
        <v>3.6331082733924401E-2</v>
      </c>
      <c r="D81">
        <v>-0.17943032379524701</v>
      </c>
      <c r="E81">
        <v>-0.23513775683735899</v>
      </c>
      <c r="F81">
        <v>-0.9755054380792515</v>
      </c>
      <c r="G81">
        <v>-1.7804336227423156</v>
      </c>
      <c r="H81">
        <v>-0.39442628809652452</v>
      </c>
      <c r="I81" s="10"/>
      <c r="J81" s="10">
        <v>-0.13349461122966799</v>
      </c>
      <c r="K81" s="10">
        <v>0.52416573951009504</v>
      </c>
      <c r="L81" s="10"/>
      <c r="M81" s="10"/>
      <c r="O81" t="s">
        <v>141</v>
      </c>
      <c r="P81">
        <v>0.13911558882312952</v>
      </c>
      <c r="Q81">
        <v>1.309704415755571E-2</v>
      </c>
      <c r="R81">
        <v>-6.8473249502816594E-2</v>
      </c>
      <c r="S81">
        <v>-4.3454807045203658E-2</v>
      </c>
      <c r="T81">
        <v>-0.31720781848638308</v>
      </c>
      <c r="U81">
        <v>-0.26678316323847806</v>
      </c>
      <c r="V81">
        <v>-5.1957213815765721E-2</v>
      </c>
      <c r="W81" s="10"/>
      <c r="X81" s="10">
        <v>-6.1053314908947408E-2</v>
      </c>
      <c r="Y81" s="10">
        <v>8.6446219711435693E-2</v>
      </c>
      <c r="Z81" s="10"/>
      <c r="AA81" s="10"/>
    </row>
    <row r="82" spans="1:27" x14ac:dyDescent="0.3">
      <c r="A82" t="s">
        <v>142</v>
      </c>
      <c r="B82">
        <v>0.70529770058726704</v>
      </c>
      <c r="C82">
        <v>7.9140609120063196E-2</v>
      </c>
      <c r="D82">
        <v>8.3198200839047901E-2</v>
      </c>
      <c r="E82">
        <v>9.7437598773408903E-3</v>
      </c>
      <c r="H82">
        <v>-0.54107758189457222</v>
      </c>
      <c r="I82" s="10"/>
      <c r="J82" s="10"/>
      <c r="K82" s="10"/>
      <c r="L82" s="10"/>
      <c r="M82" s="10"/>
      <c r="O82" t="s">
        <v>142</v>
      </c>
      <c r="P82">
        <v>0.10732419517338418</v>
      </c>
      <c r="Q82">
        <v>2.852951176523779E-2</v>
      </c>
      <c r="R82">
        <v>3.1749656600622365E-2</v>
      </c>
      <c r="S82">
        <v>1.8007027499948201E-3</v>
      </c>
      <c r="V82">
        <v>-7.1275380120033871E-2</v>
      </c>
      <c r="W82" s="10"/>
      <c r="X82" s="10"/>
      <c r="Y82" s="10"/>
      <c r="Z82" s="10"/>
      <c r="AA82" s="10"/>
    </row>
    <row r="83" spans="1:27" x14ac:dyDescent="0.3">
      <c r="A83" t="s">
        <v>143</v>
      </c>
      <c r="B83">
        <v>0.70265900845517504</v>
      </c>
      <c r="C83">
        <v>0.136662066114249</v>
      </c>
      <c r="D83">
        <v>0.260695969138938</v>
      </c>
      <c r="E83">
        <v>-0.15280019930973199</v>
      </c>
      <c r="F83">
        <v>-1.1851114052569884</v>
      </c>
      <c r="G83">
        <v>1.3264530177004317</v>
      </c>
      <c r="H83">
        <v>1.3897641660432913</v>
      </c>
      <c r="I83" s="10"/>
      <c r="J83" s="10">
        <v>2.5399374163538001E-2</v>
      </c>
      <c r="K83" s="10">
        <v>1.2741088613271301</v>
      </c>
      <c r="L83" s="10"/>
      <c r="M83" s="10">
        <v>0.87735162644926246</v>
      </c>
      <c r="O83" t="s">
        <v>143</v>
      </c>
      <c r="P83">
        <v>0.10692266896799416</v>
      </c>
      <c r="Q83">
        <v>4.926550435255303E-2</v>
      </c>
      <c r="R83">
        <v>9.948541451443299E-2</v>
      </c>
      <c r="S83">
        <v>-2.8238353834708813E-2</v>
      </c>
      <c r="T83">
        <v>-0.38536597424314956</v>
      </c>
      <c r="U83">
        <v>0.19875794718159112</v>
      </c>
      <c r="V83">
        <v>0.1830716564990458</v>
      </c>
      <c r="W83" s="10"/>
      <c r="X83" s="10">
        <v>1.1616319003534693E-2</v>
      </c>
      <c r="Y83" s="10">
        <v>0.21012799246573227</v>
      </c>
      <c r="Z83" s="10"/>
      <c r="AA83" s="10">
        <v>0.15039760299272076</v>
      </c>
    </row>
    <row r="84" spans="1:27" x14ac:dyDescent="0.3">
      <c r="A84" t="s">
        <v>145</v>
      </c>
      <c r="B84">
        <v>0.73127318873750602</v>
      </c>
      <c r="C84">
        <v>0.238215346391142</v>
      </c>
      <c r="D84">
        <v>-2.4389027354612101E-2</v>
      </c>
      <c r="E84">
        <v>2.2536500848116501</v>
      </c>
      <c r="F84">
        <v>4.1031871575081223E-2</v>
      </c>
      <c r="G84">
        <v>-0.15287901350588931</v>
      </c>
      <c r="H84">
        <v>0.38627260345767239</v>
      </c>
      <c r="I84" s="10"/>
      <c r="J84" s="10">
        <v>-0.12816343298875801</v>
      </c>
      <c r="K84" s="10">
        <v>0.480477406288842</v>
      </c>
      <c r="L84" s="10">
        <v>-0.31055854285995599</v>
      </c>
      <c r="M84" s="10"/>
      <c r="O84" t="s">
        <v>145</v>
      </c>
      <c r="P84">
        <v>0.11127684999933769</v>
      </c>
      <c r="Q84">
        <v>8.5874592110049386E-2</v>
      </c>
      <c r="R84">
        <v>-9.3072114002817757E-3</v>
      </c>
      <c r="S84">
        <v>0.41648747057936364</v>
      </c>
      <c r="T84">
        <v>1.3342447886679579E-2</v>
      </c>
      <c r="U84">
        <v>-2.2907648055454692E-2</v>
      </c>
      <c r="V84">
        <v>5.0883140537811462E-2</v>
      </c>
      <c r="W84" s="10"/>
      <c r="X84" s="10">
        <v>-5.8615118333221743E-2</v>
      </c>
      <c r="Y84" s="10">
        <v>7.9241072621889758E-2</v>
      </c>
      <c r="Z84" s="10">
        <v>-0.1119295040812244</v>
      </c>
      <c r="AA84" s="10"/>
    </row>
    <row r="85" spans="1:27" x14ac:dyDescent="0.3">
      <c r="A85" t="s">
        <v>146</v>
      </c>
      <c r="B85">
        <v>0.79842795422639101</v>
      </c>
      <c r="C85">
        <v>7.4490887005634998E-2</v>
      </c>
      <c r="D85">
        <v>-4.7242722385222501E-2</v>
      </c>
      <c r="E85">
        <v>-0.19246586091627499</v>
      </c>
      <c r="F85">
        <v>0.2285575708635775</v>
      </c>
      <c r="G85">
        <v>-7.865423566249756E-2</v>
      </c>
      <c r="H85">
        <v>0.51190786122672238</v>
      </c>
      <c r="I85" s="10"/>
      <c r="J85" s="10">
        <v>-4.4542110147223098E-2</v>
      </c>
      <c r="K85" s="10">
        <v>-5.2732817889652199E-3</v>
      </c>
      <c r="L85" s="10">
        <v>-0.27120758226355202</v>
      </c>
      <c r="M85" s="10">
        <v>-0.90238920337357764</v>
      </c>
      <c r="O85" t="s">
        <v>146</v>
      </c>
      <c r="P85">
        <v>0.12149569964559451</v>
      </c>
      <c r="Q85">
        <v>2.6853326766870928E-2</v>
      </c>
      <c r="R85">
        <v>-1.8028517413628656E-2</v>
      </c>
      <c r="S85">
        <v>-3.5568795762097358E-2</v>
      </c>
      <c r="T85">
        <v>7.4320701476491724E-2</v>
      </c>
      <c r="U85">
        <v>-1.1785682725888846E-2</v>
      </c>
      <c r="V85">
        <v>6.7432894313624481E-2</v>
      </c>
      <c r="W85" s="10"/>
      <c r="X85" s="10">
        <v>-2.0371185416981547E-2</v>
      </c>
      <c r="Y85" s="10">
        <v>-8.6967774077576973E-4</v>
      </c>
      <c r="Z85" s="10">
        <v>-9.7746885035830788E-2</v>
      </c>
      <c r="AA85" s="10">
        <v>-0.15468960113878064</v>
      </c>
    </row>
    <row r="86" spans="1:27" x14ac:dyDescent="0.3">
      <c r="A86" t="s">
        <v>147</v>
      </c>
      <c r="B86">
        <v>0.921308057176073</v>
      </c>
      <c r="C86">
        <v>-0.28032563296117702</v>
      </c>
      <c r="D86">
        <v>-1.27251026609647E-2</v>
      </c>
      <c r="E86">
        <v>3.2491744473480501E-2</v>
      </c>
      <c r="F86">
        <v>-6.3233975141182411E-2</v>
      </c>
      <c r="G86">
        <v>-1.3981011257360429</v>
      </c>
      <c r="H86">
        <v>-0.50235414403287637</v>
      </c>
      <c r="I86" s="10"/>
      <c r="J86" s="10">
        <v>0.251228807279328</v>
      </c>
      <c r="K86" s="10">
        <v>0.91263450527201495</v>
      </c>
      <c r="L86" s="10">
        <v>1.0155976429439</v>
      </c>
      <c r="M86" s="10"/>
      <c r="O86" t="s">
        <v>147</v>
      </c>
      <c r="P86">
        <v>0.14019419836594507</v>
      </c>
      <c r="Q86">
        <v>-0.10105498975286689</v>
      </c>
      <c r="R86">
        <v>-4.8560862568998624E-3</v>
      </c>
      <c r="S86">
        <v>6.0046608662417478E-3</v>
      </c>
      <c r="T86">
        <v>-2.0561967699791628E-2</v>
      </c>
      <c r="U86">
        <v>-0.20949381998113498</v>
      </c>
      <c r="V86">
        <v>-6.6174396738902644E-2</v>
      </c>
      <c r="W86" s="10"/>
      <c r="X86" s="10">
        <v>0.11489865653554755</v>
      </c>
      <c r="Y86" s="10">
        <v>0.15051308586615966</v>
      </c>
      <c r="Z86" s="10">
        <v>0.36603514259800013</v>
      </c>
      <c r="AA86" s="10"/>
    </row>
    <row r="87" spans="1:27" x14ac:dyDescent="0.3">
      <c r="A87" t="s">
        <v>65</v>
      </c>
      <c r="B87">
        <v>0.65359608439004302</v>
      </c>
      <c r="C87">
        <v>0.52131117041151198</v>
      </c>
      <c r="D87">
        <v>0.34348535092204602</v>
      </c>
      <c r="E87">
        <v>4.1802385667288897E-3</v>
      </c>
      <c r="F87">
        <v>0.59417692294835778</v>
      </c>
      <c r="G87">
        <v>1.0942375802056863</v>
      </c>
      <c r="H87">
        <v>1.3099329756363078</v>
      </c>
      <c r="I87" s="10"/>
      <c r="J87" s="10">
        <v>0.20923831322320899</v>
      </c>
      <c r="K87" s="10">
        <v>8.4515536851225495E-2</v>
      </c>
      <c r="L87" s="10"/>
      <c r="M87" s="10"/>
      <c r="O87" t="s">
        <v>65</v>
      </c>
      <c r="P87">
        <v>9.9456830310419186E-2</v>
      </c>
      <c r="Q87">
        <v>0.187928212013656</v>
      </c>
      <c r="R87">
        <v>0.13107905975294679</v>
      </c>
      <c r="S87">
        <v>7.7253207976194134E-4</v>
      </c>
      <c r="T87">
        <v>0.19321016384543016</v>
      </c>
      <c r="U87">
        <v>0.16396239615608596</v>
      </c>
      <c r="V87">
        <v>0.17255560735546618</v>
      </c>
      <c r="W87" s="10"/>
      <c r="X87" s="10">
        <v>9.5694444221839051E-2</v>
      </c>
      <c r="Y87" s="10">
        <v>1.3938432287656736E-2</v>
      </c>
      <c r="Z87" s="10"/>
      <c r="AA87" s="10"/>
    </row>
    <row r="88" spans="1:27" x14ac:dyDescent="0.3">
      <c r="A88" t="s">
        <v>155</v>
      </c>
      <c r="B88">
        <v>1.04737491720724</v>
      </c>
      <c r="C88">
        <v>-6.9705472201372007E-2</v>
      </c>
      <c r="I88" s="10"/>
      <c r="J88" s="10"/>
      <c r="K88" s="10"/>
      <c r="L88" s="10"/>
      <c r="M88" s="10"/>
      <c r="O88" t="s">
        <v>155</v>
      </c>
      <c r="P88">
        <v>0.15937762159221516</v>
      </c>
      <c r="Q88">
        <v>-2.5128225715997755E-2</v>
      </c>
      <c r="W88" s="10"/>
      <c r="X88" s="10"/>
      <c r="Y88" s="10"/>
      <c r="Z88" s="10"/>
      <c r="AA88" s="10"/>
    </row>
    <row r="89" spans="1:27" x14ac:dyDescent="0.3">
      <c r="A89" t="s">
        <v>34</v>
      </c>
      <c r="B89">
        <v>0.69460286057319398</v>
      </c>
      <c r="C89">
        <v>0.86494100418269404</v>
      </c>
      <c r="D89">
        <v>-0.20239706734853899</v>
      </c>
      <c r="E89">
        <v>-0.50768759516464501</v>
      </c>
      <c r="F89">
        <v>-0.10983187491754219</v>
      </c>
      <c r="G89">
        <v>-0.63835408047865161</v>
      </c>
      <c r="H89">
        <v>0.5913804834318237</v>
      </c>
      <c r="I89" s="10">
        <v>2.218410657321197</v>
      </c>
      <c r="J89" s="10">
        <v>-0.16631718402597301</v>
      </c>
      <c r="K89" s="10">
        <v>-0.42883430497359498</v>
      </c>
      <c r="L89" s="10"/>
      <c r="M89" s="10">
        <v>-1.1975999598851605</v>
      </c>
      <c r="O89" t="s">
        <v>34</v>
      </c>
      <c r="P89">
        <v>0.10569677586369018</v>
      </c>
      <c r="Q89">
        <v>0.31180382397146572</v>
      </c>
      <c r="R89">
        <v>-7.7237696494431643E-2</v>
      </c>
      <c r="S89">
        <v>-9.3823581477740642E-2</v>
      </c>
      <c r="T89">
        <v>-3.5714336468960245E-2</v>
      </c>
      <c r="U89">
        <v>-9.5652047164766843E-2</v>
      </c>
      <c r="V89">
        <v>7.7901709778073244E-2</v>
      </c>
      <c r="W89" s="10">
        <v>0.50444369584960547</v>
      </c>
      <c r="X89" s="10">
        <v>-7.6064609032326272E-2</v>
      </c>
      <c r="Y89" s="10">
        <v>-7.072401294711908E-2</v>
      </c>
      <c r="Z89" s="10"/>
      <c r="AA89" s="10">
        <v>-0.20529529766743171</v>
      </c>
    </row>
    <row r="90" spans="1:27" x14ac:dyDescent="0.3">
      <c r="A90" t="s">
        <v>157</v>
      </c>
      <c r="B90">
        <v>1.0009491153885199</v>
      </c>
      <c r="C90">
        <v>0.32895691386659898</v>
      </c>
      <c r="D90">
        <v>0.18889297197681601</v>
      </c>
      <c r="E90">
        <v>2.89758351714475E-2</v>
      </c>
      <c r="F90">
        <v>0.19290724789730315</v>
      </c>
      <c r="G90">
        <v>-0.17981732511132451</v>
      </c>
      <c r="H90">
        <v>0.43132705109359887</v>
      </c>
      <c r="I90" s="10"/>
      <c r="J90" s="10">
        <v>-1.11821848424037E-2</v>
      </c>
      <c r="K90" s="10">
        <v>-4.9760378386126498E-3</v>
      </c>
      <c r="L90" s="10"/>
      <c r="M90" s="10"/>
      <c r="O90" t="s">
        <v>157</v>
      </c>
      <c r="P90">
        <v>0.15231307025265403</v>
      </c>
      <c r="Q90">
        <v>0.11858615000265689</v>
      </c>
      <c r="R90">
        <v>7.2084335166538241E-2</v>
      </c>
      <c r="S90">
        <v>5.3549006475374483E-3</v>
      </c>
      <c r="T90">
        <v>6.2728186729743424E-2</v>
      </c>
      <c r="U90">
        <v>-2.6944129893700645E-2</v>
      </c>
      <c r="V90">
        <v>5.6818098829937727E-2</v>
      </c>
      <c r="W90" s="10">
        <v>0.15866732105953393</v>
      </c>
      <c r="X90" s="10">
        <v>-5.1141349172423032E-3</v>
      </c>
      <c r="Y90" s="10">
        <v>-8.2065581144462069E-4</v>
      </c>
      <c r="Z90" s="10"/>
      <c r="AA90" s="10"/>
    </row>
    <row r="91" spans="1:27" x14ac:dyDescent="0.3">
      <c r="A91" t="s">
        <v>158</v>
      </c>
      <c r="B91">
        <v>0.78432400561884996</v>
      </c>
      <c r="C91">
        <v>7.5259735999827104E-2</v>
      </c>
      <c r="D91">
        <v>8.4462507960291006E-2</v>
      </c>
      <c r="E91">
        <v>-0.496957497274717</v>
      </c>
      <c r="F91">
        <v>0.1941790441059329</v>
      </c>
      <c r="G91">
        <v>-0.55008745944269655</v>
      </c>
      <c r="H91">
        <v>8.3681037204104081E-2</v>
      </c>
      <c r="I91" s="10"/>
      <c r="J91" s="10">
        <v>0.175800997994011</v>
      </c>
      <c r="K91" s="10">
        <v>-0.12357187443371501</v>
      </c>
      <c r="L91" s="10"/>
      <c r="M91" s="10">
        <v>-0.69198868544782244</v>
      </c>
      <c r="O91" t="s">
        <v>158</v>
      </c>
      <c r="P91">
        <v>0.11934952090176656</v>
      </c>
      <c r="Q91">
        <v>2.713049024424849E-2</v>
      </c>
      <c r="R91">
        <v>3.2232134785635594E-2</v>
      </c>
      <c r="S91">
        <v>-9.1840597801897017E-2</v>
      </c>
      <c r="T91">
        <v>6.3141740242774594E-2</v>
      </c>
      <c r="U91">
        <v>-8.2426028476086849E-2</v>
      </c>
      <c r="V91">
        <v>1.1023183985329785E-2</v>
      </c>
      <c r="W91" s="10"/>
      <c r="X91" s="10">
        <v>8.0401999698473364E-2</v>
      </c>
      <c r="Y91" s="10">
        <v>-2.0379663534352645E-2</v>
      </c>
      <c r="Z91" s="10"/>
      <c r="AA91" s="10">
        <v>-0.11862226780228682</v>
      </c>
    </row>
    <row r="92" spans="1:27" x14ac:dyDescent="0.3">
      <c r="A92" t="s">
        <v>159</v>
      </c>
      <c r="B92">
        <v>0.63645302426484396</v>
      </c>
      <c r="C92">
        <v>0.142359710695003</v>
      </c>
      <c r="D92">
        <v>0.148254154153175</v>
      </c>
      <c r="E92">
        <v>6.5341103501825898E-2</v>
      </c>
      <c r="F92">
        <v>0.26508167563827545</v>
      </c>
      <c r="G92">
        <v>0.21055823068620994</v>
      </c>
      <c r="H92">
        <v>1.1664422839635451</v>
      </c>
      <c r="I92" s="10">
        <v>2.8675327841114489</v>
      </c>
      <c r="J92" s="10">
        <v>6.7553449012998507E-2</v>
      </c>
      <c r="K92" s="10">
        <v>0.75349230735283301</v>
      </c>
      <c r="L92" s="10"/>
      <c r="M92" s="10">
        <v>0.73898395470051181</v>
      </c>
      <c r="O92" t="s">
        <v>159</v>
      </c>
      <c r="P92">
        <v>9.6848194086007908E-2</v>
      </c>
      <c r="Q92">
        <v>5.131945642479651E-2</v>
      </c>
      <c r="R92">
        <v>5.657596482266556E-2</v>
      </c>
      <c r="S92">
        <v>1.20754109547642E-2</v>
      </c>
      <c r="T92">
        <v>8.6197346285937448E-2</v>
      </c>
      <c r="U92">
        <v>3.155039879658255E-2</v>
      </c>
      <c r="V92">
        <v>0.15365378267285437</v>
      </c>
      <c r="W92" s="10">
        <v>0.65204737040607008</v>
      </c>
      <c r="X92" s="10">
        <v>3.0895344447128645E-2</v>
      </c>
      <c r="Y92" s="10">
        <v>0.12426710989004872</v>
      </c>
      <c r="Z92" s="10"/>
      <c r="AA92" s="10">
        <v>0.12667830330108321</v>
      </c>
    </row>
    <row r="93" spans="1:27" x14ac:dyDescent="0.3">
      <c r="A93" t="s">
        <v>160</v>
      </c>
      <c r="B93">
        <v>0.96211455989035199</v>
      </c>
      <c r="C93">
        <v>0.19708853578267899</v>
      </c>
      <c r="D93">
        <v>-5.97062578296121E-2</v>
      </c>
      <c r="E93">
        <v>-0.264633128536573</v>
      </c>
      <c r="F93">
        <v>-5.7352783827754841E-2</v>
      </c>
      <c r="G93">
        <v>0.23667639205792429</v>
      </c>
      <c r="H93">
        <v>7.1657210175474453E-2</v>
      </c>
      <c r="I93" s="10"/>
      <c r="J93" s="10">
        <v>3.0767333932411298E-2</v>
      </c>
      <c r="K93" s="10">
        <v>0.101181764608653</v>
      </c>
      <c r="L93" s="10">
        <v>0.54706580861929099</v>
      </c>
      <c r="M93" s="10"/>
      <c r="O93" t="s">
        <v>160</v>
      </c>
      <c r="P93">
        <v>0.1464036685768984</v>
      </c>
      <c r="Q93">
        <v>7.1048729128115398E-2</v>
      </c>
      <c r="R93">
        <v>-2.2784785775183572E-2</v>
      </c>
      <c r="S93">
        <v>-4.8905721024971045E-2</v>
      </c>
      <c r="T93">
        <v>-1.8649564350911613E-2</v>
      </c>
      <c r="U93">
        <v>3.5463987946840615E-2</v>
      </c>
      <c r="V93">
        <v>9.4393023560774038E-3</v>
      </c>
      <c r="W93" s="10"/>
      <c r="X93" s="10">
        <v>1.4071337488316396E-2</v>
      </c>
      <c r="Y93" s="10">
        <v>1.6687052195218738E-2</v>
      </c>
      <c r="Z93" s="10">
        <v>0.19716992517627738</v>
      </c>
      <c r="AA93" s="10"/>
    </row>
    <row r="94" spans="1:27" x14ac:dyDescent="0.3">
      <c r="A94" t="s">
        <v>161</v>
      </c>
      <c r="B94">
        <v>0.80359751851931804</v>
      </c>
      <c r="C94">
        <v>0.21120811231179701</v>
      </c>
      <c r="D94">
        <v>-0.22018250858449001</v>
      </c>
      <c r="E94">
        <v>0.27396266192846902</v>
      </c>
      <c r="F94">
        <v>0.58413757322193727</v>
      </c>
      <c r="G94">
        <v>0.89307290144264184</v>
      </c>
      <c r="H94">
        <v>1.7521062909839389</v>
      </c>
      <c r="I94" s="10"/>
      <c r="J94" s="10">
        <v>0.211358825718715</v>
      </c>
      <c r="K94" s="10">
        <v>0.67710615000223995</v>
      </c>
      <c r="L94" s="10">
        <v>0.763214559601882</v>
      </c>
      <c r="M94" s="10">
        <v>0.88596475675397068</v>
      </c>
      <c r="O94" t="s">
        <v>161</v>
      </c>
      <c r="P94">
        <v>0.12228234523748215</v>
      </c>
      <c r="Q94">
        <v>7.6138715535681814E-2</v>
      </c>
      <c r="R94">
        <v>-8.4024882347457544E-2</v>
      </c>
      <c r="S94">
        <v>5.0629872342987763E-2</v>
      </c>
      <c r="T94">
        <v>0.18994564055173122</v>
      </c>
      <c r="U94">
        <v>0.13381954295069878</v>
      </c>
      <c r="V94">
        <v>0.23080246914557237</v>
      </c>
      <c r="W94" s="10"/>
      <c r="X94" s="10">
        <v>9.6664253534469308E-2</v>
      </c>
      <c r="Y94" s="10">
        <v>0.11166938736928009</v>
      </c>
      <c r="Z94" s="10">
        <v>0.27507286187368235</v>
      </c>
      <c r="AA94" s="10">
        <v>0.15187408529815019</v>
      </c>
    </row>
    <row r="95" spans="1:27" x14ac:dyDescent="0.3">
      <c r="A95" t="s">
        <v>163</v>
      </c>
      <c r="B95">
        <v>0.82708377536367395</v>
      </c>
      <c r="C95">
        <v>3.7639023552156897E-2</v>
      </c>
      <c r="D95">
        <v>0.32526700010137699</v>
      </c>
      <c r="E95">
        <v>0.75375938382761898</v>
      </c>
      <c r="F95">
        <v>0.41239471590401644</v>
      </c>
      <c r="G95">
        <v>0.76105470985750834</v>
      </c>
      <c r="H95">
        <v>1.6287343175497033</v>
      </c>
      <c r="I95" s="10"/>
      <c r="J95" s="10">
        <v>8.5086788276670308E-3</v>
      </c>
      <c r="K95" s="10">
        <v>0.46850272671486498</v>
      </c>
      <c r="L95" s="10">
        <v>0.57050887053662502</v>
      </c>
      <c r="M95" s="10"/>
      <c r="O95" t="s">
        <v>163</v>
      </c>
      <c r="P95">
        <v>0.12585621710939818</v>
      </c>
      <c r="Q95">
        <v>1.3568545620292605E-2</v>
      </c>
      <c r="R95">
        <v>0.12412666923785728</v>
      </c>
      <c r="S95">
        <v>0.13929906036058906</v>
      </c>
      <c r="T95">
        <v>0.13409953761487609</v>
      </c>
      <c r="U95">
        <v>0.11403771547551478</v>
      </c>
      <c r="V95">
        <v>0.21455085459541118</v>
      </c>
      <c r="W95" s="10"/>
      <c r="X95" s="10">
        <v>3.8914158642023009E-3</v>
      </c>
      <c r="Y95" s="10">
        <v>7.7266190054414888E-2</v>
      </c>
      <c r="Z95" s="10">
        <v>0.2056191221308622</v>
      </c>
      <c r="AA95" s="10"/>
    </row>
    <row r="96" spans="1:27" x14ac:dyDescent="0.3">
      <c r="A96" t="s">
        <v>174</v>
      </c>
      <c r="B96">
        <v>0.91340964405579905</v>
      </c>
      <c r="C96">
        <v>0.13289854958422601</v>
      </c>
      <c r="D96">
        <v>-0.15755048490600701</v>
      </c>
      <c r="E96">
        <v>-0.16759131929108001</v>
      </c>
      <c r="F96">
        <v>0.22913399921550298</v>
      </c>
      <c r="G96">
        <v>0.44864102950837598</v>
      </c>
      <c r="H96">
        <v>-1.6974258346648903</v>
      </c>
      <c r="I96" s="10"/>
      <c r="J96" s="10">
        <v>0.365723850719749</v>
      </c>
      <c r="K96" s="10">
        <v>1.0825999358843299</v>
      </c>
      <c r="L96" s="10">
        <v>0.30838955461203399</v>
      </c>
      <c r="M96" s="10"/>
      <c r="O96" t="s">
        <v>174</v>
      </c>
      <c r="P96">
        <v>0.13899230754654432</v>
      </c>
      <c r="Q96">
        <v>4.7908788877201229E-2</v>
      </c>
      <c r="R96">
        <v>-6.0123581310421316E-2</v>
      </c>
      <c r="S96">
        <v>-3.0971837701430017E-2</v>
      </c>
      <c r="T96">
        <v>7.4508140288096922E-2</v>
      </c>
      <c r="U96">
        <v>6.7225125094222501E-2</v>
      </c>
      <c r="V96">
        <v>-0.2235994904236846</v>
      </c>
      <c r="W96" s="10"/>
      <c r="X96" s="10">
        <v>0.16726258252695195</v>
      </c>
      <c r="Y96" s="10">
        <v>0.17854404601970475</v>
      </c>
      <c r="Z96" s="10">
        <v>0.11114777134667396</v>
      </c>
      <c r="AA96" s="10"/>
    </row>
    <row r="97" spans="1:27" x14ac:dyDescent="0.3">
      <c r="A97" t="s">
        <v>177</v>
      </c>
      <c r="B97">
        <v>1.01304578745231</v>
      </c>
      <c r="C97">
        <v>-3.5186290773261499E-3</v>
      </c>
      <c r="F97">
        <v>0.22913399921550298</v>
      </c>
      <c r="G97">
        <v>0.44864102950837598</v>
      </c>
      <c r="H97">
        <v>0.22100104825033001</v>
      </c>
      <c r="I97" s="10"/>
      <c r="J97" s="10">
        <v>-1.8554837210374299E-2</v>
      </c>
      <c r="K97" s="10">
        <v>0.56484165319838797</v>
      </c>
      <c r="L97" s="10">
        <v>0.53093654651228095</v>
      </c>
      <c r="M97" s="10"/>
      <c r="O97" t="s">
        <v>177</v>
      </c>
      <c r="P97">
        <v>0.15415380444538093</v>
      </c>
      <c r="Q97">
        <v>-1.2684356460637262E-3</v>
      </c>
      <c r="T97">
        <v>7.4508140288096922E-2</v>
      </c>
      <c r="U97">
        <v>6.7225125094222501E-2</v>
      </c>
      <c r="V97">
        <v>2.9112153687486257E-2</v>
      </c>
      <c r="W97" s="10"/>
      <c r="X97" s="10">
        <v>-8.4859928715794852E-3</v>
      </c>
      <c r="Y97" s="10">
        <v>9.3154553939742965E-2</v>
      </c>
      <c r="Z97" s="10">
        <v>0.19135672070858439</v>
      </c>
      <c r="AA97" s="10"/>
    </row>
    <row r="98" spans="1:27" x14ac:dyDescent="0.3">
      <c r="A98" t="s">
        <v>178</v>
      </c>
      <c r="B98">
        <v>0.63513724352176404</v>
      </c>
      <c r="C98">
        <v>2.9639968300454799E-2</v>
      </c>
      <c r="D98">
        <v>-0.206913786342767</v>
      </c>
      <c r="E98">
        <v>-0.25463027038963998</v>
      </c>
      <c r="F98">
        <v>-0.33965803892395868</v>
      </c>
      <c r="G98">
        <v>-0.876437379455559</v>
      </c>
      <c r="H98">
        <v>-0.35754596647246789</v>
      </c>
      <c r="I98" s="10"/>
      <c r="J98" s="10">
        <v>-9.8775492926588306E-3</v>
      </c>
      <c r="K98" s="10">
        <v>-7.03459961268946E-2</v>
      </c>
      <c r="L98" s="10"/>
      <c r="M98" s="10">
        <v>-0.70134168443548484</v>
      </c>
      <c r="O98" t="s">
        <v>178</v>
      </c>
      <c r="P98">
        <v>9.6647973513676391E-2</v>
      </c>
      <c r="Q98">
        <v>1.0684954712267006E-2</v>
      </c>
      <c r="R98">
        <v>-7.89613428663727E-2</v>
      </c>
      <c r="S98">
        <v>-4.7057135427651713E-2</v>
      </c>
      <c r="T98">
        <v>-0.11044754990866468</v>
      </c>
      <c r="U98">
        <v>-0.13132684840643297</v>
      </c>
      <c r="V98">
        <v>-4.7099021514581209E-2</v>
      </c>
      <c r="W98" s="10"/>
      <c r="X98" s="10">
        <v>-4.5174642027746978E-3</v>
      </c>
      <c r="Y98" s="10">
        <v>-1.1601569844471334E-2</v>
      </c>
      <c r="Z98" s="10"/>
      <c r="AA98" s="10">
        <v>-0.12022558007313849</v>
      </c>
    </row>
    <row r="99" spans="1:27" x14ac:dyDescent="0.3">
      <c r="A99" t="s">
        <v>181</v>
      </c>
      <c r="B99">
        <v>0.48463852979294902</v>
      </c>
      <c r="C99">
        <v>3.3140545146373497E-2</v>
      </c>
      <c r="D99">
        <v>0.787087103746134</v>
      </c>
      <c r="E99">
        <v>0.645011814125796</v>
      </c>
      <c r="F99">
        <v>1.3671061568059495</v>
      </c>
      <c r="G99">
        <v>1.6114230776794856</v>
      </c>
      <c r="H99">
        <v>1.6240848671336177</v>
      </c>
      <c r="I99" s="10"/>
      <c r="J99" s="10">
        <v>0.26129208843000701</v>
      </c>
      <c r="K99" s="10">
        <v>1.11131843567767</v>
      </c>
      <c r="L99" s="10">
        <v>1.01779155584239</v>
      </c>
      <c r="M99" s="10">
        <v>1.9623639315069503</v>
      </c>
      <c r="O99" t="s">
        <v>181</v>
      </c>
      <c r="P99">
        <v>7.3746788223939153E-2</v>
      </c>
      <c r="Q99">
        <v>1.194688268352188E-2</v>
      </c>
      <c r="R99">
        <v>0.30036401035957977</v>
      </c>
      <c r="S99">
        <v>0.11920188531908274</v>
      </c>
      <c r="T99">
        <v>0.44454571416185945</v>
      </c>
      <c r="U99">
        <v>0.24145833941096997</v>
      </c>
      <c r="V99">
        <v>0.21393838910645968</v>
      </c>
      <c r="W99" s="10"/>
      <c r="X99" s="10">
        <v>0.11950106458370954</v>
      </c>
      <c r="Y99" s="10">
        <v>0.18328034516286934</v>
      </c>
      <c r="Z99" s="10">
        <v>0.36682585851411686</v>
      </c>
      <c r="AA99" s="10">
        <v>0.33639286986046835</v>
      </c>
    </row>
    <row r="100" spans="1:27" x14ac:dyDescent="0.3">
      <c r="A100" t="s">
        <v>182</v>
      </c>
      <c r="B100">
        <v>0.49062164047774598</v>
      </c>
      <c r="C100">
        <v>-0.106019694784294</v>
      </c>
      <c r="D100">
        <v>-8.8244808267994301E-3</v>
      </c>
      <c r="E100">
        <v>0.60496274964744301</v>
      </c>
      <c r="F100">
        <v>0.11007859386283037</v>
      </c>
      <c r="G100">
        <v>-0.38722776554192534</v>
      </c>
      <c r="H100">
        <v>1.0033000103052634</v>
      </c>
      <c r="I100" s="10"/>
      <c r="J100" s="10">
        <v>0.20239502346190599</v>
      </c>
      <c r="K100" s="10">
        <v>0.19897162658683801</v>
      </c>
      <c r="L100" s="10"/>
      <c r="M100" s="10"/>
      <c r="O100" t="s">
        <v>182</v>
      </c>
      <c r="P100">
        <v>7.4657230067637831E-2</v>
      </c>
      <c r="Q100">
        <v>-3.8219191933520719E-2</v>
      </c>
      <c r="R100">
        <v>-3.367551618954748E-3</v>
      </c>
      <c r="S100">
        <v>0.11180058834042907</v>
      </c>
      <c r="T100">
        <v>3.5794562755108089E-2</v>
      </c>
      <c r="U100">
        <v>-5.8022858513492676E-2</v>
      </c>
      <c r="V100">
        <v>0.13216328305184749</v>
      </c>
      <c r="W100" s="10"/>
      <c r="X100" s="10">
        <v>9.2564688488918842E-2</v>
      </c>
      <c r="Y100" s="10">
        <v>3.2814706593268808E-2</v>
      </c>
      <c r="Z100" s="10"/>
      <c r="AA100" s="10"/>
    </row>
    <row r="101" spans="1:27" x14ac:dyDescent="0.3">
      <c r="A101" t="s">
        <v>183</v>
      </c>
      <c r="B101">
        <v>0.79446701966183597</v>
      </c>
      <c r="C101">
        <v>0.356479116085893</v>
      </c>
      <c r="D101">
        <v>1.3224114167888599E-2</v>
      </c>
      <c r="E101">
        <v>-0.51856324349296501</v>
      </c>
      <c r="F101">
        <v>-0.23312934805496105</v>
      </c>
      <c r="G101">
        <v>-0.22438394822472735</v>
      </c>
      <c r="H101">
        <v>0.25972693863611945</v>
      </c>
      <c r="I101" s="10"/>
      <c r="J101" s="10">
        <v>0.17195620732359501</v>
      </c>
      <c r="K101" s="10">
        <v>0.12015719850520799</v>
      </c>
      <c r="L101" s="10"/>
      <c r="M101" s="10">
        <v>-0.89969509420431459</v>
      </c>
      <c r="O101" t="s">
        <v>183</v>
      </c>
      <c r="P101">
        <v>0.12089296960135738</v>
      </c>
      <c r="Q101">
        <v>0.12850766818088311</v>
      </c>
      <c r="R101">
        <v>5.0465163842921962E-3</v>
      </c>
      <c r="S101">
        <v>-9.5833463709991101E-2</v>
      </c>
      <c r="T101">
        <v>-7.5807318990731315E-2</v>
      </c>
      <c r="U101">
        <v>-3.3622067524836631E-2</v>
      </c>
      <c r="V101">
        <v>3.4213460136127347E-2</v>
      </c>
      <c r="W101" s="10"/>
      <c r="X101" s="10">
        <v>7.8643597517309358E-2</v>
      </c>
      <c r="Y101" s="10">
        <v>1.9816509929855411E-2</v>
      </c>
      <c r="Z101" s="10"/>
      <c r="AA101" s="10">
        <v>-0.15422777084287329</v>
      </c>
    </row>
    <row r="102" spans="1:27" x14ac:dyDescent="0.3">
      <c r="A102" t="s">
        <v>185</v>
      </c>
      <c r="B102">
        <v>0.92693937268720505</v>
      </c>
      <c r="C102">
        <v>0.31378726171293603</v>
      </c>
      <c r="D102">
        <v>-0.33089242517565198</v>
      </c>
      <c r="E102">
        <v>-0.56455582536585602</v>
      </c>
      <c r="F102">
        <v>3.6632151547090923E-2</v>
      </c>
      <c r="G102">
        <v>-0.7236935909840897</v>
      </c>
      <c r="H102">
        <v>-0.45644866700229236</v>
      </c>
      <c r="I102" s="10"/>
      <c r="J102" s="10">
        <v>0.15168997849795299</v>
      </c>
      <c r="K102" s="10">
        <v>-0.35338259132084598</v>
      </c>
      <c r="L102" s="10">
        <v>-0.57349400435168296</v>
      </c>
      <c r="M102" s="10">
        <v>-1.1265804965651431</v>
      </c>
      <c r="O102" t="s">
        <v>185</v>
      </c>
      <c r="P102">
        <v>0.14105110801487264</v>
      </c>
      <c r="Q102">
        <v>0.11311762032611722</v>
      </c>
      <c r="R102">
        <v>-0.12627341414988111</v>
      </c>
      <c r="S102">
        <v>-0.10433315681618846</v>
      </c>
      <c r="T102">
        <v>1.1911778679158188E-2</v>
      </c>
      <c r="U102">
        <v>-0.10843946269716787</v>
      </c>
      <c r="V102">
        <v>-6.0127333555301941E-2</v>
      </c>
      <c r="W102" s="10"/>
      <c r="X102" s="10">
        <v>6.9374905402239714E-2</v>
      </c>
      <c r="Y102" s="10">
        <v>-5.8280400317789173E-2</v>
      </c>
      <c r="Z102" s="10">
        <v>-0.20669500477913377</v>
      </c>
      <c r="AA102" s="10">
        <v>-0.19312098040721543</v>
      </c>
    </row>
    <row r="103" spans="1:27" x14ac:dyDescent="0.3">
      <c r="A103" s="7" t="s">
        <v>194</v>
      </c>
      <c r="B103">
        <v>6.3799251232785903E-2</v>
      </c>
      <c r="C103">
        <v>6.3799251232785903E-2</v>
      </c>
      <c r="D103">
        <v>0.80797386107120395</v>
      </c>
      <c r="E103">
        <v>-0.25615843019594198</v>
      </c>
      <c r="F103">
        <v>-0.23446525363702297</v>
      </c>
      <c r="G103">
        <v>0.58496250072115619</v>
      </c>
      <c r="H103">
        <v>1.063286837323183</v>
      </c>
      <c r="I103" s="10">
        <v>0.47628055421307419</v>
      </c>
      <c r="J103" s="10">
        <v>-0.48360466805635999</v>
      </c>
      <c r="K103" s="10">
        <v>2.89042417995323</v>
      </c>
      <c r="L103" s="10"/>
      <c r="M103" s="10">
        <v>1.8968530728967068</v>
      </c>
      <c r="O103" s="7" t="s">
        <v>194</v>
      </c>
      <c r="P103">
        <v>9.7082455898012329E-3</v>
      </c>
      <c r="Q103">
        <v>2.2999083642353365E-2</v>
      </c>
      <c r="R103">
        <v>0.30833470402703544</v>
      </c>
      <c r="S103">
        <v>-4.7339548130784802E-2</v>
      </c>
      <c r="T103">
        <v>-7.6241719127161114E-2</v>
      </c>
      <c r="U103">
        <v>8.7651763213678111E-2</v>
      </c>
      <c r="V103">
        <v>0.14006526243699605</v>
      </c>
      <c r="W103" s="10">
        <v>0.10830128418092767</v>
      </c>
      <c r="X103" s="10">
        <v>-0.22117498090979201</v>
      </c>
      <c r="Y103" s="10">
        <v>0.47669320004206611</v>
      </c>
      <c r="Z103" s="10"/>
      <c r="AA103" s="10">
        <v>0.32516285009649926</v>
      </c>
    </row>
    <row r="104" spans="1:27" x14ac:dyDescent="0.3">
      <c r="A104" s="7" t="s">
        <v>195</v>
      </c>
      <c r="B104">
        <v>1.7941840534777199E-2</v>
      </c>
      <c r="C104">
        <v>1.7941840534777199E-2</v>
      </c>
      <c r="D104">
        <v>1.56443469761206</v>
      </c>
      <c r="E104">
        <v>1.91689385319964</v>
      </c>
      <c r="F104">
        <v>0.73918341941602494</v>
      </c>
      <c r="G104">
        <v>1.881514032707726</v>
      </c>
      <c r="H104">
        <v>1.5834684476566201</v>
      </c>
      <c r="I104" s="10">
        <v>1.3498824755186489</v>
      </c>
      <c r="J104" s="10">
        <v>-0.72738306949137699</v>
      </c>
      <c r="K104" s="10">
        <v>3.48333715383863</v>
      </c>
      <c r="L104" s="10"/>
      <c r="M104" s="10">
        <v>2.3903925458542683</v>
      </c>
      <c r="O104" s="7" t="s">
        <v>195</v>
      </c>
      <c r="P104">
        <v>2.730185556710047E-3</v>
      </c>
      <c r="Q104">
        <v>6.467879844725381E-3</v>
      </c>
      <c r="R104">
        <v>0.59701128056088149</v>
      </c>
      <c r="S104">
        <v>0.35425298615289319</v>
      </c>
      <c r="T104">
        <v>0.24036232990759951</v>
      </c>
      <c r="U104">
        <v>0.28192922157368244</v>
      </c>
      <c r="V104">
        <v>0.20858804595012129</v>
      </c>
      <c r="W104" s="10">
        <v>0.30694934802355245</v>
      </c>
      <c r="X104" s="10">
        <v>-0.33266621919809958</v>
      </c>
      <c r="Y104" s="10">
        <v>0.57447731935166257</v>
      </c>
      <c r="Z104" s="10"/>
      <c r="AA104" s="10">
        <v>0.40976650440955198</v>
      </c>
    </row>
    <row r="105" spans="1:27" x14ac:dyDescent="0.3">
      <c r="A105" s="7"/>
      <c r="I105" s="10"/>
      <c r="J105" s="10"/>
      <c r="K105" s="10"/>
      <c r="L105" s="10"/>
      <c r="M105" s="10"/>
      <c r="O105" s="7"/>
      <c r="W105" s="10"/>
      <c r="X105" s="10"/>
      <c r="Y105" s="10"/>
      <c r="Z105" s="10"/>
      <c r="AA105" s="10"/>
    </row>
    <row r="106" spans="1:27" x14ac:dyDescent="0.3">
      <c r="A106" s="7"/>
      <c r="O10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483A-5DBB-4B61-8EA4-B58232814EE7}">
  <dimension ref="B2:I11"/>
  <sheetViews>
    <sheetView zoomScale="53" zoomScaleNormal="53" workbookViewId="0">
      <selection activeCell="B15" sqref="B15"/>
    </sheetView>
  </sheetViews>
  <sheetFormatPr baseColWidth="10" defaultRowHeight="14.4" x14ac:dyDescent="0.3"/>
  <cols>
    <col min="2" max="2" width="232.88671875" bestFit="1" customWidth="1"/>
    <col min="3" max="3" width="41.33203125" bestFit="1" customWidth="1"/>
    <col min="4" max="4" width="18.6640625" bestFit="1" customWidth="1"/>
  </cols>
  <sheetData>
    <row r="2" spans="2:9" ht="31.2" x14ac:dyDescent="0.3">
      <c r="I2" s="1" t="s">
        <v>23</v>
      </c>
    </row>
    <row r="3" spans="2:9" x14ac:dyDescent="0.3">
      <c r="B3" t="s">
        <v>0</v>
      </c>
      <c r="C3" t="s">
        <v>2</v>
      </c>
      <c r="D3" t="s">
        <v>3</v>
      </c>
    </row>
    <row r="5" spans="2:9" x14ac:dyDescent="0.3">
      <c r="B5" s="11" t="s">
        <v>1</v>
      </c>
      <c r="C5" t="s">
        <v>5</v>
      </c>
      <c r="D5" t="s">
        <v>4</v>
      </c>
    </row>
    <row r="6" spans="2:9" x14ac:dyDescent="0.3">
      <c r="B6" s="11" t="s">
        <v>6</v>
      </c>
      <c r="C6" t="s">
        <v>8</v>
      </c>
      <c r="D6" t="s">
        <v>7</v>
      </c>
    </row>
    <row r="7" spans="2:9" x14ac:dyDescent="0.3">
      <c r="B7" s="11" t="s">
        <v>10</v>
      </c>
      <c r="C7" t="s">
        <v>9</v>
      </c>
      <c r="D7" t="s">
        <v>7</v>
      </c>
    </row>
    <row r="8" spans="2:9" x14ac:dyDescent="0.3">
      <c r="B8" s="11" t="s">
        <v>11</v>
      </c>
      <c r="C8" t="s">
        <v>13</v>
      </c>
      <c r="D8" t="s">
        <v>12</v>
      </c>
    </row>
    <row r="9" spans="2:9" x14ac:dyDescent="0.3">
      <c r="B9" s="11" t="s">
        <v>14</v>
      </c>
      <c r="C9" t="s">
        <v>15</v>
      </c>
      <c r="D9" t="s">
        <v>16</v>
      </c>
    </row>
    <row r="10" spans="2:9" x14ac:dyDescent="0.3">
      <c r="B10" s="11" t="s">
        <v>19</v>
      </c>
      <c r="C10" t="s">
        <v>18</v>
      </c>
      <c r="D10" t="s">
        <v>17</v>
      </c>
    </row>
    <row r="11" spans="2:9" x14ac:dyDescent="0.3">
      <c r="B11" s="11" t="s">
        <v>20</v>
      </c>
      <c r="C11" t="s">
        <v>21</v>
      </c>
      <c r="D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64AF-E46C-4E9B-A811-03664039D9A3}">
  <dimension ref="C4:AH58"/>
  <sheetViews>
    <sheetView zoomScale="49" zoomScaleNormal="49" workbookViewId="0">
      <selection activeCell="J18" sqref="J18:T18"/>
    </sheetView>
  </sheetViews>
  <sheetFormatPr baseColWidth="10" defaultRowHeight="14.4" x14ac:dyDescent="0.3"/>
  <cols>
    <col min="9" max="9" width="15.44140625" bestFit="1" customWidth="1"/>
    <col min="10" max="10" width="24" bestFit="1" customWidth="1"/>
  </cols>
  <sheetData>
    <row r="4" spans="3:34" x14ac:dyDescent="0.3">
      <c r="J4" s="2" t="s">
        <v>187</v>
      </c>
      <c r="X4" s="2" t="s">
        <v>187</v>
      </c>
    </row>
    <row r="5" spans="3:34" x14ac:dyDescent="0.3">
      <c r="J5" s="4" t="s">
        <v>190</v>
      </c>
      <c r="K5" s="4" t="s">
        <v>191</v>
      </c>
      <c r="L5" s="4"/>
      <c r="M5" s="4"/>
      <c r="N5" s="4"/>
      <c r="O5" s="4"/>
      <c r="P5" s="4"/>
      <c r="Q5" s="4"/>
      <c r="R5" s="4"/>
      <c r="S5" s="4"/>
      <c r="T5" s="4"/>
      <c r="U5" s="4"/>
      <c r="X5" s="4" t="s">
        <v>190</v>
      </c>
      <c r="Y5" s="4" t="s">
        <v>191</v>
      </c>
      <c r="Z5" s="4"/>
      <c r="AA5" s="4"/>
      <c r="AB5" s="4"/>
      <c r="AC5" s="4"/>
      <c r="AD5" s="4"/>
      <c r="AE5" s="4"/>
      <c r="AF5" s="4"/>
      <c r="AG5" s="4"/>
      <c r="AH5" s="4"/>
    </row>
    <row r="6" spans="3:34" x14ac:dyDescent="0.3">
      <c r="C6" t="s">
        <v>25</v>
      </c>
      <c r="D6" t="s">
        <v>26</v>
      </c>
      <c r="E6" t="s">
        <v>27</v>
      </c>
      <c r="F6" t="s">
        <v>28</v>
      </c>
      <c r="I6" s="6" t="s">
        <v>186</v>
      </c>
      <c r="J6" s="8" t="s">
        <v>77</v>
      </c>
      <c r="K6" s="8" t="s">
        <v>192</v>
      </c>
      <c r="L6" s="8" t="s">
        <v>193</v>
      </c>
      <c r="M6" s="8" t="s">
        <v>197</v>
      </c>
      <c r="N6" s="8" t="s">
        <v>198</v>
      </c>
      <c r="O6" s="8" t="s">
        <v>199</v>
      </c>
      <c r="P6" s="8" t="s">
        <v>200</v>
      </c>
      <c r="Q6" s="8" t="s">
        <v>201</v>
      </c>
      <c r="R6" s="8" t="s">
        <v>202</v>
      </c>
      <c r="S6" s="8" t="s">
        <v>203</v>
      </c>
      <c r="T6" s="8" t="s">
        <v>204</v>
      </c>
      <c r="U6" s="8"/>
      <c r="W6" s="6" t="s">
        <v>186</v>
      </c>
      <c r="X6" s="8" t="s">
        <v>77</v>
      </c>
      <c r="Y6" s="8" t="s">
        <v>192</v>
      </c>
      <c r="Z6" s="8" t="s">
        <v>193</v>
      </c>
      <c r="AA6" s="8" t="s">
        <v>197</v>
      </c>
      <c r="AB6" s="8" t="s">
        <v>198</v>
      </c>
      <c r="AC6" s="8" t="s">
        <v>199</v>
      </c>
      <c r="AD6" s="8" t="s">
        <v>200</v>
      </c>
      <c r="AE6" s="8" t="s">
        <v>201</v>
      </c>
      <c r="AF6" s="8" t="s">
        <v>202</v>
      </c>
      <c r="AG6" s="8" t="s">
        <v>203</v>
      </c>
      <c r="AH6" s="8" t="s">
        <v>204</v>
      </c>
    </row>
    <row r="7" spans="3:34" x14ac:dyDescent="0.3">
      <c r="C7">
        <v>2.7739910087242801</v>
      </c>
      <c r="D7">
        <v>1.0905712708487199E-2</v>
      </c>
      <c r="E7">
        <v>0.99784147061959705</v>
      </c>
      <c r="F7" t="s">
        <v>24</v>
      </c>
      <c r="I7" s="7" t="s">
        <v>24</v>
      </c>
      <c r="J7">
        <v>2.7739910087242801</v>
      </c>
      <c r="K7">
        <v>2.62044411647013</v>
      </c>
      <c r="L7">
        <v>2.9351345842317702</v>
      </c>
      <c r="M7">
        <v>3.0482090930426198</v>
      </c>
      <c r="N7">
        <v>6.2968494004932403</v>
      </c>
      <c r="O7">
        <v>6.5783555433006624</v>
      </c>
      <c r="P7">
        <v>1.460743956408951</v>
      </c>
      <c r="Q7">
        <v>-1.10156041039341</v>
      </c>
      <c r="R7">
        <v>5.1478712992652298</v>
      </c>
      <c r="S7">
        <v>2.7745905372241402</v>
      </c>
      <c r="T7">
        <v>5.8335479355460622</v>
      </c>
      <c r="V7" t="s">
        <v>209</v>
      </c>
      <c r="W7" s="7" t="s">
        <v>24</v>
      </c>
      <c r="X7">
        <f>J7/$J$7</f>
        <v>1</v>
      </c>
      <c r="Y7">
        <f>K7/$K$7</f>
        <v>1</v>
      </c>
      <c r="Z7">
        <f>L7/$L$8</f>
        <v>0.54242971747713387</v>
      </c>
      <c r="AA7">
        <f>M7/$M$7</f>
        <v>1</v>
      </c>
      <c r="AB7">
        <f>N7/$N$9</f>
        <v>0.97986149666271305</v>
      </c>
      <c r="AC7">
        <f>O7/$O$7</f>
        <v>1</v>
      </c>
      <c r="AD7">
        <f>P7/$P$13</f>
        <v>0.65846418091628123</v>
      </c>
      <c r="AE7">
        <f>Q7/-$Q$34</f>
        <v>-0.50379497724647948</v>
      </c>
      <c r="AF7">
        <f>R7/$R$8</f>
        <v>0.84899484998466856</v>
      </c>
      <c r="AG7">
        <f>S7/$S$7</f>
        <v>1</v>
      </c>
      <c r="AH7">
        <f>T7/$T$7</f>
        <v>1</v>
      </c>
    </row>
    <row r="8" spans="3:34" x14ac:dyDescent="0.3">
      <c r="C8">
        <v>1.6462283464102201</v>
      </c>
      <c r="D8">
        <v>9.4896631790225196E-3</v>
      </c>
      <c r="E8">
        <v>0.99784147061959705</v>
      </c>
      <c r="F8" t="s">
        <v>29</v>
      </c>
      <c r="I8" s="7" t="s">
        <v>29</v>
      </c>
      <c r="J8">
        <v>1.6462283464102201</v>
      </c>
      <c r="K8">
        <v>1.13469291655542</v>
      </c>
      <c r="L8">
        <v>5.4110873531841497</v>
      </c>
      <c r="M8">
        <v>1.1758498353994178</v>
      </c>
      <c r="N8">
        <v>5.78330142988895</v>
      </c>
      <c r="O8">
        <v>7.5913671871458428</v>
      </c>
      <c r="R8">
        <v>6.0634894303047799</v>
      </c>
      <c r="S8">
        <v>2.0283897855924602</v>
      </c>
      <c r="T8">
        <v>2.9250499647273585</v>
      </c>
      <c r="V8" t="s">
        <v>209</v>
      </c>
      <c r="W8" s="7" t="s">
        <v>29</v>
      </c>
      <c r="X8">
        <f t="shared" ref="X8:X58" si="0">J8/$J$7</f>
        <v>0.59345121928397948</v>
      </c>
      <c r="Y8">
        <f t="shared" ref="Y8:Y58" si="1">K8/$K$7</f>
        <v>0.43301549894676195</v>
      </c>
      <c r="Z8">
        <f t="shared" ref="Z8:Z58" si="2">L8/$L$8</f>
        <v>1</v>
      </c>
      <c r="AA8">
        <f t="shared" ref="AA8:AA58" si="3">M8/$M$7</f>
        <v>0.38575104250008124</v>
      </c>
      <c r="AB8">
        <f t="shared" ref="AB8:AB58" si="4">N8/$N$9</f>
        <v>0.89994758240505235</v>
      </c>
      <c r="AC8">
        <f t="shared" ref="AC8:AC58" si="5">O8/$O$7</f>
        <v>1.153991622553272</v>
      </c>
      <c r="AF8">
        <f t="shared" ref="AF8:AF58" si="6">R8/$R$8</f>
        <v>1</v>
      </c>
      <c r="AG8">
        <f t="shared" ref="AG8:AG50" si="7">S8/$S$7</f>
        <v>0.73105914490063029</v>
      </c>
      <c r="AH8">
        <f t="shared" ref="AH8:AH58" si="8">T8/$T$7</f>
        <v>0.50141869014290574</v>
      </c>
    </row>
    <row r="9" spans="3:34" x14ac:dyDescent="0.3">
      <c r="C9">
        <v>1.57744388143363</v>
      </c>
      <c r="D9">
        <v>1.18154311478621E-3</v>
      </c>
      <c r="E9">
        <v>0.99784147061959705</v>
      </c>
      <c r="F9" t="s">
        <v>30</v>
      </c>
      <c r="I9" s="7" t="s">
        <v>30</v>
      </c>
      <c r="J9">
        <v>1.57744388143363</v>
      </c>
      <c r="K9">
        <v>4.45691812875637E-3</v>
      </c>
      <c r="L9">
        <v>2.11472024851034</v>
      </c>
      <c r="M9" t="s">
        <v>196</v>
      </c>
      <c r="N9">
        <v>6.4262647547020979</v>
      </c>
      <c r="O9">
        <v>4.5005421434831456</v>
      </c>
      <c r="P9">
        <v>0.95017844405027241</v>
      </c>
      <c r="Q9">
        <v>0.26817652437967399</v>
      </c>
      <c r="R9">
        <v>5.6206256446264904</v>
      </c>
      <c r="S9">
        <v>0.579168840186432</v>
      </c>
      <c r="T9">
        <v>0.83995958748953181</v>
      </c>
      <c r="V9" t="s">
        <v>209</v>
      </c>
      <c r="W9" s="7" t="s">
        <v>30</v>
      </c>
      <c r="X9">
        <f t="shared" si="0"/>
        <v>0.56865500878428388</v>
      </c>
      <c r="Y9">
        <f t="shared" si="1"/>
        <v>1.7008254824987692E-3</v>
      </c>
      <c r="Z9">
        <f t="shared" si="2"/>
        <v>0.39081243943806132</v>
      </c>
      <c r="AB9">
        <f t="shared" si="4"/>
        <v>1</v>
      </c>
      <c r="AC9">
        <f t="shared" si="5"/>
        <v>0.68414394963289216</v>
      </c>
      <c r="AD9">
        <f t="shared" ref="AD9:AD58" si="9">P9/$P$13</f>
        <v>0.42831494742170223</v>
      </c>
      <c r="AE9">
        <f t="shared" ref="AE9:AE58" si="10">Q9/-$Q$34</f>
        <v>0.12264963838855301</v>
      </c>
      <c r="AF9">
        <f t="shared" si="6"/>
        <v>0.92696222352348867</v>
      </c>
      <c r="AG9">
        <f t="shared" si="7"/>
        <v>0.20874029245622158</v>
      </c>
      <c r="AH9">
        <f t="shared" si="8"/>
        <v>0.14398777498189969</v>
      </c>
    </row>
    <row r="10" spans="3:34" x14ac:dyDescent="0.3">
      <c r="C10">
        <v>1.0570352442302799</v>
      </c>
      <c r="D10">
        <v>1.63573754997071E-3</v>
      </c>
      <c r="E10">
        <v>0.99784147061959705</v>
      </c>
      <c r="F10" t="s">
        <v>31</v>
      </c>
      <c r="I10" s="7" t="s">
        <v>31</v>
      </c>
      <c r="J10">
        <v>1.0570352442302799</v>
      </c>
      <c r="K10">
        <v>-0.22089568269183599</v>
      </c>
      <c r="L10">
        <v>-0.53766265470726704</v>
      </c>
      <c r="M10">
        <v>0.8420801721885175</v>
      </c>
      <c r="N10">
        <v>0.13427922258963421</v>
      </c>
      <c r="O10">
        <v>0.19651967574162299</v>
      </c>
      <c r="Q10">
        <v>-3.47578329151614E-2</v>
      </c>
      <c r="R10">
        <v>1.33445591811943</v>
      </c>
      <c r="S10">
        <v>0.43833935610382702</v>
      </c>
      <c r="T10">
        <v>1.5094424930801784</v>
      </c>
      <c r="V10" t="s">
        <v>209</v>
      </c>
      <c r="W10" s="7" t="s">
        <v>31</v>
      </c>
      <c r="X10">
        <f t="shared" si="0"/>
        <v>0.3810521522621646</v>
      </c>
      <c r="Y10">
        <f t="shared" si="1"/>
        <v>-8.4297040071739285E-2</v>
      </c>
      <c r="Z10">
        <f t="shared" si="2"/>
        <v>-9.9363144524155553E-2</v>
      </c>
      <c r="AA10">
        <f t="shared" si="3"/>
        <v>0.27625407132027857</v>
      </c>
      <c r="AB10">
        <f t="shared" si="4"/>
        <v>2.0895376663618178E-2</v>
      </c>
      <c r="AC10">
        <f t="shared" si="5"/>
        <v>2.9873678071681127E-2</v>
      </c>
      <c r="AE10">
        <f t="shared" si="10"/>
        <v>-1.5896378879826371E-2</v>
      </c>
      <c r="AF10">
        <f t="shared" si="6"/>
        <v>0.22008052186088398</v>
      </c>
      <c r="AG10">
        <f t="shared" si="7"/>
        <v>0.15798343943837093</v>
      </c>
      <c r="AH10">
        <f t="shared" si="8"/>
        <v>0.25875205102585375</v>
      </c>
    </row>
    <row r="11" spans="3:34" x14ac:dyDescent="0.3">
      <c r="C11">
        <v>0.90129515948412398</v>
      </c>
      <c r="D11">
        <v>2.2625794233512601E-3</v>
      </c>
      <c r="E11">
        <v>0.99784147061959705</v>
      </c>
      <c r="F11" t="s">
        <v>32</v>
      </c>
      <c r="I11" s="7" t="s">
        <v>32</v>
      </c>
      <c r="J11">
        <v>0.90129515948412398</v>
      </c>
      <c r="K11">
        <v>-0.247551851023603</v>
      </c>
      <c r="L11">
        <v>-0.55257301596226904</v>
      </c>
      <c r="M11">
        <v>-0.7175179900805353</v>
      </c>
      <c r="N11">
        <v>-0.8011690348284396</v>
      </c>
      <c r="O11">
        <v>-0.21932618378596733</v>
      </c>
      <c r="P11">
        <v>0.17268644954854359</v>
      </c>
      <c r="Q11">
        <v>3.3897361792578198E-2</v>
      </c>
      <c r="R11">
        <v>-0.23622593741883999</v>
      </c>
      <c r="T11">
        <v>-1.4305089080412838</v>
      </c>
      <c r="V11" t="s">
        <v>209</v>
      </c>
      <c r="W11" s="7" t="s">
        <v>32</v>
      </c>
      <c r="X11">
        <f t="shared" si="0"/>
        <v>0.3249091855919955</v>
      </c>
      <c r="Y11">
        <f t="shared" si="1"/>
        <v>-9.4469425799878451E-2</v>
      </c>
      <c r="Z11">
        <f t="shared" si="2"/>
        <v>-0.10211866486263763</v>
      </c>
      <c r="AA11">
        <f t="shared" si="3"/>
        <v>-0.23539001695068529</v>
      </c>
      <c r="AB11">
        <f t="shared" si="4"/>
        <v>-0.12467102825824664</v>
      </c>
      <c r="AC11">
        <f t="shared" si="5"/>
        <v>-3.3340579167893583E-2</v>
      </c>
      <c r="AD11">
        <f t="shared" si="9"/>
        <v>7.7842417939457648E-2</v>
      </c>
      <c r="AE11">
        <f t="shared" si="10"/>
        <v>1.5502845283726783E-2</v>
      </c>
      <c r="AF11">
        <f t="shared" si="6"/>
        <v>-3.8958744817497955E-2</v>
      </c>
      <c r="AH11">
        <f t="shared" si="8"/>
        <v>-0.24522107709523397</v>
      </c>
    </row>
    <row r="12" spans="3:34" x14ac:dyDescent="0.3">
      <c r="C12">
        <v>1.12269005201974</v>
      </c>
      <c r="D12">
        <v>1.26480977692023E-2</v>
      </c>
      <c r="E12">
        <v>0.99784147061959705</v>
      </c>
      <c r="F12" t="s">
        <v>33</v>
      </c>
      <c r="I12" s="7" t="s">
        <v>33</v>
      </c>
      <c r="J12">
        <v>1.12269005201974</v>
      </c>
      <c r="K12">
        <v>0.149742074599233</v>
      </c>
      <c r="L12">
        <v>6.9986714676987902E-2</v>
      </c>
      <c r="M12">
        <v>0.6624186408011522</v>
      </c>
      <c r="N12">
        <v>-0.54403223666627432</v>
      </c>
      <c r="O12">
        <v>-0.30234959030828368</v>
      </c>
      <c r="Q12">
        <v>-0.66858793334560096</v>
      </c>
      <c r="R12">
        <v>-0.41354494336541098</v>
      </c>
      <c r="T12">
        <v>-0.92961067210860204</v>
      </c>
      <c r="V12" t="s">
        <v>210</v>
      </c>
      <c r="W12" s="7" t="s">
        <v>33</v>
      </c>
      <c r="X12">
        <f t="shared" si="0"/>
        <v>0.40472014815075036</v>
      </c>
      <c r="Y12">
        <f t="shared" si="1"/>
        <v>5.7143777139938824E-2</v>
      </c>
      <c r="Z12">
        <f t="shared" si="2"/>
        <v>1.2933946563587498E-2</v>
      </c>
      <c r="AA12">
        <f t="shared" si="3"/>
        <v>0.21731404263345602</v>
      </c>
      <c r="AB12">
        <f t="shared" si="4"/>
        <v>-8.4657613315449839E-2</v>
      </c>
      <c r="AC12">
        <f t="shared" si="5"/>
        <v>-4.5961272284255561E-2</v>
      </c>
      <c r="AD12">
        <f t="shared" si="9"/>
        <v>0</v>
      </c>
      <c r="AE12">
        <f t="shared" si="10"/>
        <v>-0.30577645991001279</v>
      </c>
      <c r="AF12">
        <f t="shared" si="6"/>
        <v>-6.8202467921944454E-2</v>
      </c>
      <c r="AH12">
        <f t="shared" si="8"/>
        <v>-0.1593559669655108</v>
      </c>
    </row>
    <row r="13" spans="3:34" x14ac:dyDescent="0.3">
      <c r="C13">
        <v>0.86494100418269404</v>
      </c>
      <c r="D13">
        <v>6.2962150955537099E-3</v>
      </c>
      <c r="E13">
        <v>0.99784147061959705</v>
      </c>
      <c r="F13" t="s">
        <v>34</v>
      </c>
      <c r="I13" s="7" t="s">
        <v>34</v>
      </c>
      <c r="J13">
        <v>0.86494100418269404</v>
      </c>
      <c r="K13">
        <v>-0.20239706734853899</v>
      </c>
      <c r="L13">
        <v>-0.50768759516464501</v>
      </c>
      <c r="M13">
        <v>-0.10983187491754219</v>
      </c>
      <c r="N13">
        <v>-0.63835408047865161</v>
      </c>
      <c r="O13">
        <v>0.5913804834318237</v>
      </c>
      <c r="P13">
        <v>2.218410657321197</v>
      </c>
      <c r="Q13">
        <v>-0.16631718402597301</v>
      </c>
      <c r="R13">
        <v>-0.42883430497359498</v>
      </c>
      <c r="T13">
        <v>-1.1975999598851605</v>
      </c>
      <c r="V13" t="s">
        <v>209</v>
      </c>
      <c r="W13" s="7" t="s">
        <v>34</v>
      </c>
      <c r="X13">
        <f t="shared" si="0"/>
        <v>0.31180382397146572</v>
      </c>
      <c r="Y13">
        <f t="shared" si="1"/>
        <v>-7.7237696494431643E-2</v>
      </c>
      <c r="Z13">
        <f t="shared" si="2"/>
        <v>-9.3823581477740642E-2</v>
      </c>
      <c r="AA13">
        <f t="shared" si="3"/>
        <v>-3.6031607926184525E-2</v>
      </c>
      <c r="AB13">
        <f t="shared" si="4"/>
        <v>-9.9335166670742589E-2</v>
      </c>
      <c r="AC13">
        <f t="shared" si="5"/>
        <v>8.9897920466472839E-2</v>
      </c>
      <c r="AD13">
        <f t="shared" si="9"/>
        <v>1</v>
      </c>
      <c r="AE13">
        <f t="shared" si="10"/>
        <v>-7.6064609032326272E-2</v>
      </c>
      <c r="AF13">
        <f t="shared" si="6"/>
        <v>-7.072401294711908E-2</v>
      </c>
      <c r="AH13">
        <f t="shared" si="8"/>
        <v>-0.20529529766743171</v>
      </c>
    </row>
    <row r="14" spans="3:34" x14ac:dyDescent="0.3">
      <c r="C14">
        <v>0.85327371271297103</v>
      </c>
      <c r="D14">
        <v>5.5115010318862597E-4</v>
      </c>
      <c r="E14">
        <v>0.99784147061959705</v>
      </c>
      <c r="F14" t="s">
        <v>35</v>
      </c>
      <c r="I14" s="7" t="s">
        <v>35</v>
      </c>
      <c r="J14">
        <v>0.85327371271297103</v>
      </c>
      <c r="M14">
        <v>0.33178549320343914</v>
      </c>
      <c r="N14">
        <v>1.1666241778791033</v>
      </c>
      <c r="O14">
        <v>1.3849672323375557</v>
      </c>
      <c r="Q14">
        <v>0.108250597436801</v>
      </c>
      <c r="R14">
        <v>0.42943446476006902</v>
      </c>
      <c r="W14" s="7" t="s">
        <v>35</v>
      </c>
      <c r="X14">
        <f t="shared" si="0"/>
        <v>0.30759786532450939</v>
      </c>
      <c r="AA14">
        <f t="shared" si="3"/>
        <v>0.10884604142173922</v>
      </c>
      <c r="AB14">
        <f t="shared" si="4"/>
        <v>0.1815400115635579</v>
      </c>
      <c r="AC14">
        <f t="shared" si="5"/>
        <v>0.21053395840667108</v>
      </c>
      <c r="AE14">
        <f t="shared" si="10"/>
        <v>4.9508049452425401E-2</v>
      </c>
      <c r="AF14">
        <f t="shared" si="6"/>
        <v>7.0822992221903414E-2</v>
      </c>
    </row>
    <row r="15" spans="3:34" x14ac:dyDescent="0.3">
      <c r="C15">
        <v>0.84871802743282898</v>
      </c>
      <c r="D15">
        <v>3.5835687024479502E-3</v>
      </c>
      <c r="E15">
        <v>0.99784147061959705</v>
      </c>
      <c r="F15" t="s">
        <v>36</v>
      </c>
      <c r="I15" s="7" t="s">
        <v>36</v>
      </c>
      <c r="J15">
        <v>0.84871802743282898</v>
      </c>
      <c r="K15">
        <v>-0.108620960888902</v>
      </c>
      <c r="L15">
        <v>0.29315453986741602</v>
      </c>
      <c r="M15">
        <v>-0.80513709680778556</v>
      </c>
      <c r="N15">
        <v>0.38362454664738221</v>
      </c>
      <c r="O15">
        <v>0.93778892951712411</v>
      </c>
      <c r="Q15">
        <v>-2.2687113623873999E-2</v>
      </c>
      <c r="R15">
        <v>0.45862578324941999</v>
      </c>
      <c r="W15" s="7" t="s">
        <v>36</v>
      </c>
      <c r="X15">
        <f t="shared" si="0"/>
        <v>0.30595557979949711</v>
      </c>
      <c r="Y15">
        <f t="shared" si="1"/>
        <v>-4.1451355595104197E-2</v>
      </c>
      <c r="Z15">
        <f t="shared" si="2"/>
        <v>5.4176641538582718E-2</v>
      </c>
      <c r="AA15">
        <f t="shared" si="3"/>
        <v>-0.2641344711704553</v>
      </c>
      <c r="AB15">
        <f t="shared" si="4"/>
        <v>5.9696349479950096E-2</v>
      </c>
      <c r="AC15">
        <f t="shared" si="5"/>
        <v>0.14255674132301344</v>
      </c>
      <c r="AE15">
        <f t="shared" si="10"/>
        <v>-1.037587569786202E-2</v>
      </c>
      <c r="AF15">
        <f t="shared" si="6"/>
        <v>7.5637269351414918E-2</v>
      </c>
    </row>
    <row r="16" spans="3:34" x14ac:dyDescent="0.3">
      <c r="C16">
        <v>0.796276137385724</v>
      </c>
      <c r="D16">
        <v>5.6137845776968098E-3</v>
      </c>
      <c r="E16">
        <v>0.99784147061959705</v>
      </c>
      <c r="F16" t="s">
        <v>37</v>
      </c>
      <c r="I16" s="7" t="s">
        <v>37</v>
      </c>
      <c r="J16">
        <v>0.796276137385724</v>
      </c>
      <c r="K16">
        <v>-0.11659682306624899</v>
      </c>
      <c r="L16">
        <v>-0.29263530493697598</v>
      </c>
      <c r="M16">
        <v>-0.10278196304691616</v>
      </c>
      <c r="N16">
        <v>0.21093043097014547</v>
      </c>
      <c r="O16">
        <v>0.67684749256148147</v>
      </c>
      <c r="Q16">
        <v>0.26090311093772001</v>
      </c>
      <c r="R16">
        <v>0.41131915297655802</v>
      </c>
      <c r="V16" t="s">
        <v>209</v>
      </c>
      <c r="W16" s="7" t="s">
        <v>37</v>
      </c>
      <c r="X16">
        <f t="shared" si="0"/>
        <v>0.2870507275911901</v>
      </c>
      <c r="Y16">
        <f t="shared" si="1"/>
        <v>-4.4495061861235481E-2</v>
      </c>
      <c r="Z16">
        <f t="shared" si="2"/>
        <v>-5.4080683943269738E-2</v>
      </c>
      <c r="AA16">
        <f t="shared" si="3"/>
        <v>-3.3718803372613348E-2</v>
      </c>
      <c r="AB16">
        <f t="shared" si="4"/>
        <v>3.2823177852392041E-2</v>
      </c>
      <c r="AC16">
        <f t="shared" si="5"/>
        <v>0.10289007459482435</v>
      </c>
      <c r="AE16">
        <f t="shared" si="10"/>
        <v>0.1193231670258206</v>
      </c>
      <c r="AF16">
        <f t="shared" si="6"/>
        <v>6.7835387148664189E-2</v>
      </c>
    </row>
    <row r="17" spans="3:34" x14ac:dyDescent="0.3">
      <c r="C17">
        <v>0.79104592567274501</v>
      </c>
      <c r="D17">
        <v>1.4104808253325499E-3</v>
      </c>
      <c r="E17">
        <v>0.99784147061959705</v>
      </c>
      <c r="F17" t="s">
        <v>38</v>
      </c>
      <c r="I17" s="7" t="s">
        <v>38</v>
      </c>
      <c r="J17">
        <v>0.79104592567274501</v>
      </c>
      <c r="K17">
        <v>0.244582422101605</v>
      </c>
      <c r="L17">
        <v>0.64721188918125705</v>
      </c>
      <c r="M17">
        <v>0.3438091512760465</v>
      </c>
      <c r="N17">
        <v>0.37196877738695772</v>
      </c>
      <c r="O17">
        <v>1.2622974334918693</v>
      </c>
      <c r="Q17">
        <v>0.153610628533185</v>
      </c>
      <c r="R17">
        <v>0.69685334351127803</v>
      </c>
      <c r="S17">
        <v>0.89861819823036304</v>
      </c>
      <c r="T17">
        <v>0.62293035092017679</v>
      </c>
      <c r="V17" t="s">
        <v>209</v>
      </c>
      <c r="W17" s="7" t="s">
        <v>38</v>
      </c>
      <c r="X17">
        <f t="shared" si="0"/>
        <v>0.2851652810643161</v>
      </c>
      <c r="Y17">
        <f t="shared" si="1"/>
        <v>9.3336248067396238E-2</v>
      </c>
      <c r="Z17">
        <f t="shared" si="2"/>
        <v>0.11960847181674229</v>
      </c>
      <c r="AA17">
        <f t="shared" si="3"/>
        <v>0.11279054053764657</v>
      </c>
      <c r="AB17">
        <f t="shared" si="4"/>
        <v>5.7882579007469022E-2</v>
      </c>
      <c r="AC17">
        <f t="shared" si="5"/>
        <v>0.19188647150234706</v>
      </c>
      <c r="AE17">
        <f t="shared" si="10"/>
        <v>7.0253308285702629E-2</v>
      </c>
      <c r="AF17">
        <f t="shared" si="6"/>
        <v>0.1149261248858565</v>
      </c>
      <c r="AG17">
        <f t="shared" si="7"/>
        <v>0.32387416671917013</v>
      </c>
      <c r="AH17">
        <f t="shared" si="8"/>
        <v>0.10678413168158291</v>
      </c>
    </row>
    <row r="18" spans="3:34" x14ac:dyDescent="0.3">
      <c r="C18">
        <v>0.78809217560591105</v>
      </c>
      <c r="D18">
        <v>5.09509654997123E-2</v>
      </c>
      <c r="E18">
        <v>0.99784147061959705</v>
      </c>
      <c r="F18" t="s">
        <v>39</v>
      </c>
      <c r="I18" s="7" t="s">
        <v>39</v>
      </c>
      <c r="J18">
        <v>0.78809217560591105</v>
      </c>
      <c r="M18">
        <v>0.70303328069501514</v>
      </c>
      <c r="N18">
        <v>0.78768229345193186</v>
      </c>
      <c r="O18">
        <v>1.5856063106594749</v>
      </c>
      <c r="Q18">
        <v>-0.78496984240794598</v>
      </c>
      <c r="R18">
        <v>0.62488061986103705</v>
      </c>
      <c r="T18">
        <v>0.93432777831536951</v>
      </c>
      <c r="V18" t="s">
        <v>210</v>
      </c>
      <c r="W18" s="7" t="s">
        <v>39</v>
      </c>
      <c r="X18">
        <f t="shared" si="0"/>
        <v>0.28410047946346578</v>
      </c>
      <c r="AA18">
        <f t="shared" si="3"/>
        <v>0.23063814168773802</v>
      </c>
      <c r="AB18">
        <f t="shared" si="4"/>
        <v>0.12257233766716268</v>
      </c>
      <c r="AC18">
        <f t="shared" si="5"/>
        <v>0.24103384200238948</v>
      </c>
      <c r="AE18">
        <f t="shared" si="10"/>
        <v>-0.35900333759620878</v>
      </c>
      <c r="AF18">
        <f t="shared" si="6"/>
        <v>0.10305627263699667</v>
      </c>
      <c r="AH18">
        <f t="shared" si="8"/>
        <v>0.16016458399564171</v>
      </c>
    </row>
    <row r="19" spans="3:34" x14ac:dyDescent="0.3">
      <c r="C19">
        <v>0.77224991096422202</v>
      </c>
      <c r="D19">
        <v>0.15151885860008801</v>
      </c>
      <c r="E19">
        <v>0.99784147061959705</v>
      </c>
      <c r="F19" t="s">
        <v>40</v>
      </c>
      <c r="I19" s="7" t="s">
        <v>40</v>
      </c>
      <c r="J19">
        <v>0.77224991096422202</v>
      </c>
      <c r="K19">
        <v>2.28944424976057</v>
      </c>
      <c r="L19">
        <v>6.1531529638971301E-2</v>
      </c>
      <c r="M19">
        <v>2.7140364575948861</v>
      </c>
      <c r="N19">
        <v>3.7019738474231376</v>
      </c>
      <c r="O19">
        <v>2.4740409959332195</v>
      </c>
      <c r="Q19">
        <v>-0.18656778069891999</v>
      </c>
      <c r="R19">
        <v>0.88012412760709002</v>
      </c>
      <c r="S19">
        <v>0.63631462963655006</v>
      </c>
      <c r="V19" t="s">
        <v>209</v>
      </c>
      <c r="W19" s="7" t="s">
        <v>40</v>
      </c>
      <c r="X19">
        <f t="shared" si="0"/>
        <v>0.27838947874577613</v>
      </c>
      <c r="Y19">
        <f t="shared" si="1"/>
        <v>0.87368558458119938</v>
      </c>
      <c r="Z19">
        <f t="shared" si="2"/>
        <v>1.1371379839721701E-2</v>
      </c>
      <c r="AA19">
        <f t="shared" si="3"/>
        <v>0.89037082914998666</v>
      </c>
      <c r="AB19">
        <f t="shared" si="4"/>
        <v>0.57606930133315837</v>
      </c>
      <c r="AC19">
        <f t="shared" si="5"/>
        <v>0.37608806329307637</v>
      </c>
      <c r="AE19">
        <f t="shared" si="10"/>
        <v>-8.5326151834532973E-2</v>
      </c>
      <c r="AF19">
        <f t="shared" si="6"/>
        <v>0.14515142439406392</v>
      </c>
      <c r="AG19">
        <f t="shared" si="7"/>
        <v>0.22933640877805192</v>
      </c>
    </row>
    <row r="20" spans="3:34" x14ac:dyDescent="0.3">
      <c r="C20">
        <v>0.72238840205312904</v>
      </c>
      <c r="D20">
        <v>4.9536183050597302E-2</v>
      </c>
      <c r="E20">
        <v>0.99784147061959705</v>
      </c>
      <c r="F20" t="s">
        <v>41</v>
      </c>
      <c r="I20" s="7" t="s">
        <v>41</v>
      </c>
      <c r="J20">
        <v>0.72238840205312904</v>
      </c>
      <c r="K20">
        <v>1.5363656615257099E-3</v>
      </c>
      <c r="L20">
        <v>-0.151809474184361</v>
      </c>
      <c r="M20">
        <v>-0.29114196946771204</v>
      </c>
      <c r="N20">
        <v>-0.45778242023998222</v>
      </c>
      <c r="O20">
        <v>0.1357866358771592</v>
      </c>
      <c r="Q20">
        <v>-8.7804146385953102E-2</v>
      </c>
      <c r="R20">
        <v>0.11918509317887201</v>
      </c>
      <c r="S20">
        <v>0.260466494250296</v>
      </c>
      <c r="V20" t="s">
        <v>209</v>
      </c>
      <c r="W20" s="7" t="s">
        <v>41</v>
      </c>
      <c r="X20">
        <f t="shared" si="0"/>
        <v>0.26041483183658387</v>
      </c>
      <c r="Y20">
        <f t="shared" si="1"/>
        <v>5.8629972372594298E-4</v>
      </c>
      <c r="Z20">
        <f t="shared" si="2"/>
        <v>-2.8055262145237563E-2</v>
      </c>
      <c r="AA20">
        <f t="shared" si="3"/>
        <v>-9.5512466691418441E-2</v>
      </c>
      <c r="AB20">
        <f t="shared" si="4"/>
        <v>-7.1236159373144842E-2</v>
      </c>
      <c r="AC20">
        <f t="shared" si="5"/>
        <v>2.0641425502676437E-2</v>
      </c>
      <c r="AE20">
        <f t="shared" si="10"/>
        <v>-4.0156933304147754E-2</v>
      </c>
      <c r="AF20">
        <f t="shared" si="6"/>
        <v>1.9656188824737703E-2</v>
      </c>
      <c r="AG20">
        <f t="shared" si="7"/>
        <v>9.3875651472120153E-2</v>
      </c>
    </row>
    <row r="21" spans="3:34" x14ac:dyDescent="0.3">
      <c r="C21">
        <v>0.71001319090604098</v>
      </c>
      <c r="D21">
        <v>2.2675124035951101E-2</v>
      </c>
      <c r="E21">
        <v>0.99784147061959705</v>
      </c>
      <c r="F21" t="s">
        <v>42</v>
      </c>
      <c r="I21" s="7" t="s">
        <v>42</v>
      </c>
      <c r="J21">
        <v>0.71001319090604098</v>
      </c>
      <c r="K21">
        <v>-0.159530625850553</v>
      </c>
      <c r="L21">
        <v>-0.49302442867324298</v>
      </c>
      <c r="M21">
        <v>-0.44518969606151831</v>
      </c>
      <c r="N21">
        <v>-0.91314958608020069</v>
      </c>
      <c r="O21">
        <v>-1.3539468255253273</v>
      </c>
      <c r="Q21">
        <v>-5.27819864964581E-2</v>
      </c>
      <c r="R21">
        <v>-0.42938465648297902</v>
      </c>
      <c r="S21">
        <v>-0.47851715360355002</v>
      </c>
      <c r="T21">
        <v>-0.58857375427353509</v>
      </c>
      <c r="W21" s="7" t="s">
        <v>42</v>
      </c>
      <c r="X21">
        <f t="shared" si="0"/>
        <v>0.25595367420911946</v>
      </c>
      <c r="Y21">
        <f t="shared" si="1"/>
        <v>-6.0879232206427963E-2</v>
      </c>
      <c r="Z21">
        <f t="shared" si="2"/>
        <v>-9.1113744150355142E-2</v>
      </c>
      <c r="AA21">
        <f t="shared" si="3"/>
        <v>-0.14604959255506483</v>
      </c>
      <c r="AB21">
        <f t="shared" si="4"/>
        <v>-0.14209647764855146</v>
      </c>
      <c r="AC21">
        <f t="shared" si="5"/>
        <v>-0.20581843237466457</v>
      </c>
      <c r="AE21">
        <f t="shared" si="10"/>
        <v>-2.4139665364798564E-2</v>
      </c>
      <c r="AF21">
        <f t="shared" si="6"/>
        <v>-7.081477776426108E-2</v>
      </c>
      <c r="AG21">
        <f t="shared" si="7"/>
        <v>-0.1724640616998161</v>
      </c>
      <c r="AH21">
        <f t="shared" si="8"/>
        <v>-0.1008946460672977</v>
      </c>
    </row>
    <row r="22" spans="3:34" x14ac:dyDescent="0.3">
      <c r="C22">
        <v>0.64768960707526801</v>
      </c>
      <c r="D22">
        <v>2.9654289250020901E-3</v>
      </c>
      <c r="E22">
        <v>0.99784147061959705</v>
      </c>
      <c r="F22" t="s">
        <v>43</v>
      </c>
      <c r="I22" s="7" t="s">
        <v>43</v>
      </c>
      <c r="J22">
        <v>0.64768960707526801</v>
      </c>
      <c r="K22">
        <v>-5.1358800500066699E-2</v>
      </c>
      <c r="L22">
        <v>-0.37224988107487</v>
      </c>
      <c r="M22">
        <v>-0.34649531652663695</v>
      </c>
      <c r="N22">
        <v>-0.92150129021536953</v>
      </c>
      <c r="O22">
        <v>-0.20521376416471462</v>
      </c>
      <c r="Q22">
        <v>-4.7071405037581497E-2</v>
      </c>
      <c r="R22">
        <v>4.8263893167689698E-2</v>
      </c>
      <c r="W22" s="7" t="s">
        <v>43</v>
      </c>
      <c r="X22">
        <f t="shared" si="0"/>
        <v>0.23348655602641316</v>
      </c>
      <c r="Y22">
        <f t="shared" si="1"/>
        <v>-1.9599273335868573E-2</v>
      </c>
      <c r="Z22">
        <f t="shared" si="2"/>
        <v>-6.879391456429175E-2</v>
      </c>
      <c r="AA22">
        <f t="shared" si="3"/>
        <v>-0.11367176789725307</v>
      </c>
      <c r="AB22">
        <f t="shared" si="4"/>
        <v>-0.14339609794960706</v>
      </c>
      <c r="AC22">
        <f t="shared" si="5"/>
        <v>-3.1195298401543902E-2</v>
      </c>
      <c r="AE22">
        <f t="shared" si="10"/>
        <v>-2.1527949993590343E-2</v>
      </c>
      <c r="AF22">
        <f t="shared" si="6"/>
        <v>7.9597554712425266E-3</v>
      </c>
    </row>
    <row r="23" spans="3:34" x14ac:dyDescent="0.3">
      <c r="C23">
        <v>0.64761469943308503</v>
      </c>
      <c r="D23">
        <v>6.8647621770861394E-2</v>
      </c>
      <c r="E23">
        <v>0.99784147061959705</v>
      </c>
      <c r="F23" t="s">
        <v>44</v>
      </c>
      <c r="I23" s="7" t="s">
        <v>44</v>
      </c>
      <c r="J23">
        <v>0.64761469943308503</v>
      </c>
      <c r="K23">
        <v>0.266237473943092</v>
      </c>
      <c r="L23">
        <v>3.25705811950021</v>
      </c>
      <c r="M23">
        <v>0.5405683813627028</v>
      </c>
      <c r="N23">
        <v>6.6737105937633032</v>
      </c>
      <c r="O23">
        <v>7.5103112245275367</v>
      </c>
      <c r="R23">
        <v>3.50287876502491</v>
      </c>
      <c r="S23">
        <v>0.90728038778082598</v>
      </c>
      <c r="T23">
        <v>1.0600473836699389</v>
      </c>
      <c r="V23" t="s">
        <v>209</v>
      </c>
      <c r="W23" s="7" t="s">
        <v>44</v>
      </c>
      <c r="X23">
        <f t="shared" si="0"/>
        <v>0.23345955246297428</v>
      </c>
      <c r="Y23">
        <f t="shared" si="1"/>
        <v>0.1016001342176025</v>
      </c>
      <c r="Z23">
        <f t="shared" si="2"/>
        <v>0.6019230344865153</v>
      </c>
      <c r="AA23">
        <f t="shared" si="3"/>
        <v>0.17733966564056328</v>
      </c>
      <c r="AB23">
        <f t="shared" si="4"/>
        <v>1.0385053913130717</v>
      </c>
      <c r="AC23">
        <f t="shared" si="5"/>
        <v>1.1416700078146385</v>
      </c>
      <c r="AE23">
        <f t="shared" si="10"/>
        <v>0</v>
      </c>
      <c r="AF23">
        <f t="shared" si="6"/>
        <v>0.57770015191546864</v>
      </c>
      <c r="AG23">
        <f t="shared" si="7"/>
        <v>0.32699613712678538</v>
      </c>
      <c r="AH23">
        <f t="shared" si="8"/>
        <v>0.18171572349832946</v>
      </c>
    </row>
    <row r="24" spans="3:34" x14ac:dyDescent="0.3">
      <c r="C24">
        <v>0.645253748911087</v>
      </c>
      <c r="D24">
        <v>6.29261497874265E-2</v>
      </c>
      <c r="E24">
        <v>0.99784147061959705</v>
      </c>
      <c r="F24" t="s">
        <v>45</v>
      </c>
      <c r="I24" s="7" t="s">
        <v>45</v>
      </c>
      <c r="J24">
        <v>0.645253748911087</v>
      </c>
      <c r="K24">
        <v>0.14053354791013301</v>
      </c>
      <c r="L24">
        <v>0.62670840062684297</v>
      </c>
      <c r="M24">
        <v>0.62787092156544633</v>
      </c>
      <c r="N24">
        <v>1.717600741400102</v>
      </c>
      <c r="O24">
        <v>2.6850494324694543</v>
      </c>
      <c r="P24">
        <v>3.228470679812474</v>
      </c>
      <c r="Q24">
        <v>0.22821685094223701</v>
      </c>
      <c r="R24">
        <v>0.71003377869299</v>
      </c>
      <c r="V24" t="s">
        <v>210</v>
      </c>
      <c r="W24" s="7" t="s">
        <v>45</v>
      </c>
      <c r="X24">
        <f t="shared" si="0"/>
        <v>0.23260845002083486</v>
      </c>
      <c r="Y24">
        <f t="shared" si="1"/>
        <v>5.362966797377796E-2</v>
      </c>
      <c r="Z24">
        <f t="shared" si="2"/>
        <v>0.11581930945137246</v>
      </c>
      <c r="AA24">
        <f t="shared" si="3"/>
        <v>0.20598026657637408</v>
      </c>
      <c r="AB24">
        <f t="shared" si="4"/>
        <v>0.26727824124322508</v>
      </c>
      <c r="AC24">
        <f t="shared" si="5"/>
        <v>0.40816423113583217</v>
      </c>
      <c r="AD24">
        <f t="shared" si="9"/>
        <v>1.4553079562424016</v>
      </c>
      <c r="AE24">
        <f t="shared" si="10"/>
        <v>0.10437421510695508</v>
      </c>
      <c r="AF24">
        <f t="shared" si="6"/>
        <v>0.11709986252211547</v>
      </c>
    </row>
    <row r="25" spans="3:34" x14ac:dyDescent="0.3">
      <c r="C25">
        <v>0.62680761414577402</v>
      </c>
      <c r="D25">
        <v>5.7690976710671901E-2</v>
      </c>
      <c r="E25">
        <v>0.99784147061959705</v>
      </c>
      <c r="F25" t="s">
        <v>46</v>
      </c>
      <c r="I25" s="7" t="s">
        <v>46</v>
      </c>
      <c r="J25">
        <v>0.62680761414577402</v>
      </c>
      <c r="K25">
        <v>1.1488590619578201</v>
      </c>
      <c r="L25">
        <v>0.46284490656996102</v>
      </c>
      <c r="M25">
        <v>-0.90307225626212351</v>
      </c>
      <c r="N25">
        <v>-0.46283420285813703</v>
      </c>
      <c r="O25">
        <v>-2.0020986111233223</v>
      </c>
      <c r="Q25">
        <v>-0.39420665977402197</v>
      </c>
      <c r="R25">
        <v>0.58717083267433601</v>
      </c>
      <c r="V25" t="s">
        <v>210</v>
      </c>
      <c r="W25" s="7" t="s">
        <v>46</v>
      </c>
      <c r="X25">
        <f t="shared" si="0"/>
        <v>0.22595877642517453</v>
      </c>
      <c r="Y25">
        <f t="shared" si="1"/>
        <v>0.43842150829966603</v>
      </c>
      <c r="Z25">
        <f t="shared" si="2"/>
        <v>8.5536395249210001E-2</v>
      </c>
      <c r="AA25">
        <f t="shared" si="3"/>
        <v>-0.29626322496161417</v>
      </c>
      <c r="AB25">
        <f t="shared" si="4"/>
        <v>-7.2022274295418853E-2</v>
      </c>
      <c r="AC25">
        <f t="shared" si="5"/>
        <v>-0.30434636710419849</v>
      </c>
      <c r="AE25">
        <f t="shared" si="10"/>
        <v>-0.18028910018683089</v>
      </c>
      <c r="AF25">
        <f t="shared" si="6"/>
        <v>9.6837116552015171E-2</v>
      </c>
    </row>
    <row r="26" spans="3:34" x14ac:dyDescent="0.3">
      <c r="C26">
        <v>0.61444360116763497</v>
      </c>
      <c r="D26">
        <v>0.12835669299809299</v>
      </c>
      <c r="E26">
        <v>0.99784147061959705</v>
      </c>
      <c r="F26" t="s">
        <v>47</v>
      </c>
      <c r="I26" s="7" t="s">
        <v>47</v>
      </c>
      <c r="J26">
        <v>0.61444360116763497</v>
      </c>
      <c r="K26">
        <v>4.5291795326971099E-2</v>
      </c>
      <c r="L26">
        <v>0.88936304790499499</v>
      </c>
      <c r="M26">
        <v>0.55619600291968829</v>
      </c>
      <c r="N26">
        <v>1.2972088812550464</v>
      </c>
      <c r="O26">
        <v>2.0798984630556454</v>
      </c>
      <c r="Q26">
        <v>6.2959383839200606E-2</v>
      </c>
      <c r="R26">
        <v>0.312559374949895</v>
      </c>
      <c r="S26">
        <v>0.63924090170743497</v>
      </c>
      <c r="T26">
        <v>0.83511561525821776</v>
      </c>
      <c r="V26" t="s">
        <v>209</v>
      </c>
      <c r="W26" s="7" t="s">
        <v>47</v>
      </c>
      <c r="X26">
        <f t="shared" si="0"/>
        <v>0.22150165564170629</v>
      </c>
      <c r="Y26">
        <f t="shared" si="1"/>
        <v>1.7284014966127737E-2</v>
      </c>
      <c r="Z26">
        <f t="shared" si="2"/>
        <v>0.16435939578422257</v>
      </c>
      <c r="AA26">
        <f t="shared" si="3"/>
        <v>0.18246648636708585</v>
      </c>
      <c r="AB26">
        <f t="shared" si="4"/>
        <v>0.20186047895177034</v>
      </c>
      <c r="AC26">
        <f t="shared" si="5"/>
        <v>0.316173008492038</v>
      </c>
      <c r="AE26">
        <f t="shared" si="10"/>
        <v>2.8794264072539138E-2</v>
      </c>
      <c r="AF26">
        <f t="shared" si="6"/>
        <v>5.1547772704566959E-2</v>
      </c>
      <c r="AG26">
        <f t="shared" si="7"/>
        <v>0.23039107685668397</v>
      </c>
      <c r="AH26">
        <f t="shared" si="8"/>
        <v>0.14315741029049159</v>
      </c>
    </row>
    <row r="27" spans="3:34" x14ac:dyDescent="0.3">
      <c r="C27">
        <v>0.60875980540604402</v>
      </c>
      <c r="D27">
        <v>4.4087753253888098E-3</v>
      </c>
      <c r="E27">
        <v>0.99784147061959705</v>
      </c>
      <c r="F27" t="s">
        <v>48</v>
      </c>
      <c r="I27" s="7" t="s">
        <v>48</v>
      </c>
      <c r="J27">
        <v>0.60875980540604402</v>
      </c>
      <c r="K27">
        <v>-2.2128692919782401E-2</v>
      </c>
      <c r="L27">
        <v>9.3265611118542993E-2</v>
      </c>
      <c r="M27">
        <v>-0.58496250072115608</v>
      </c>
      <c r="N27">
        <v>-1.2762097945815269</v>
      </c>
      <c r="O27">
        <v>-8.0646711123173884E-2</v>
      </c>
      <c r="Q27">
        <v>-0.18033784961141999</v>
      </c>
      <c r="R27">
        <v>6.0057497561969E-2</v>
      </c>
      <c r="W27" s="7" t="s">
        <v>48</v>
      </c>
      <c r="X27">
        <f t="shared" si="0"/>
        <v>0.2194526959501589</v>
      </c>
      <c r="Y27">
        <f t="shared" si="1"/>
        <v>-8.4446345490438706E-3</v>
      </c>
      <c r="Z27">
        <f t="shared" si="2"/>
        <v>1.7236020236054944E-2</v>
      </c>
      <c r="AA27">
        <f t="shared" si="3"/>
        <v>-0.19190366633847489</v>
      </c>
      <c r="AB27">
        <f t="shared" si="4"/>
        <v>-0.1985927818563224</v>
      </c>
      <c r="AC27">
        <f t="shared" si="5"/>
        <v>-1.2259402914958551E-2</v>
      </c>
      <c r="AE27">
        <f t="shared" si="10"/>
        <v>-8.247691364399809E-2</v>
      </c>
      <c r="AF27">
        <f t="shared" si="6"/>
        <v>9.9047748416624549E-3</v>
      </c>
    </row>
    <row r="28" spans="3:34" x14ac:dyDescent="0.3">
      <c r="C28">
        <v>0.60834676466764104</v>
      </c>
      <c r="D28">
        <v>1.1660408657970901E-2</v>
      </c>
      <c r="E28">
        <v>0.99784147061959705</v>
      </c>
      <c r="F28" t="s">
        <v>49</v>
      </c>
      <c r="I28" s="7" t="s">
        <v>49</v>
      </c>
      <c r="J28">
        <v>0.60834676466764104</v>
      </c>
      <c r="K28">
        <v>-4.0592959406980697E-2</v>
      </c>
      <c r="L28">
        <v>-0.41473955784662297</v>
      </c>
      <c r="M28">
        <v>-0.20270178965771238</v>
      </c>
      <c r="N28">
        <v>-0.49337895056063508</v>
      </c>
      <c r="O28">
        <v>4.0981157364582471E-3</v>
      </c>
      <c r="Q28">
        <v>-9.1129242841299404E-2</v>
      </c>
      <c r="R28">
        <v>0.274097044503608</v>
      </c>
      <c r="W28" s="7" t="s">
        <v>49</v>
      </c>
      <c r="X28">
        <f t="shared" si="0"/>
        <v>0.21930379830157101</v>
      </c>
      <c r="Y28">
        <f t="shared" si="1"/>
        <v>-1.5490870097875415E-2</v>
      </c>
      <c r="Z28">
        <f t="shared" si="2"/>
        <v>-7.6646250702748275E-2</v>
      </c>
      <c r="AA28">
        <f t="shared" si="3"/>
        <v>-6.6498650017273675E-2</v>
      </c>
      <c r="AB28">
        <f t="shared" si="4"/>
        <v>-7.6775384985442702E-2</v>
      </c>
      <c r="AC28">
        <f t="shared" si="5"/>
        <v>6.2296963268148849E-4</v>
      </c>
      <c r="AE28">
        <f t="shared" si="10"/>
        <v>-4.1677655070523935E-2</v>
      </c>
      <c r="AF28">
        <f t="shared" si="6"/>
        <v>4.5204506028112358E-2</v>
      </c>
    </row>
    <row r="29" spans="3:34" x14ac:dyDescent="0.3">
      <c r="C29">
        <v>0.60716718067123998</v>
      </c>
      <c r="D29">
        <v>1.3325627469070499E-3</v>
      </c>
      <c r="E29">
        <v>0.99784147061959705</v>
      </c>
      <c r="F29" t="s">
        <v>50</v>
      </c>
      <c r="I29" s="7" t="s">
        <v>50</v>
      </c>
      <c r="J29">
        <v>0.60716718067123998</v>
      </c>
      <c r="M29">
        <v>0.10805974585745319</v>
      </c>
      <c r="N29">
        <v>0.6979714625503427</v>
      </c>
      <c r="O29">
        <v>0.57900327057844136</v>
      </c>
      <c r="Q29">
        <v>-0.35588678868536999</v>
      </c>
      <c r="R29">
        <v>0.41856940519616498</v>
      </c>
      <c r="W29" s="7" t="s">
        <v>50</v>
      </c>
      <c r="X29">
        <f t="shared" si="0"/>
        <v>0.21887856837375538</v>
      </c>
      <c r="AA29">
        <f t="shared" si="3"/>
        <v>3.5450240636081688E-2</v>
      </c>
      <c r="AB29">
        <f t="shared" si="4"/>
        <v>0.10861231044669253</v>
      </c>
      <c r="AC29">
        <f t="shared" si="5"/>
        <v>8.8016414857371619E-2</v>
      </c>
      <c r="AE29">
        <f t="shared" si="10"/>
        <v>-0.16276363503662569</v>
      </c>
      <c r="AF29">
        <f t="shared" si="6"/>
        <v>6.9031109892629214E-2</v>
      </c>
    </row>
    <row r="30" spans="3:34" x14ac:dyDescent="0.3">
      <c r="C30">
        <v>0.59086054528071996</v>
      </c>
      <c r="D30">
        <v>6.8814265787024598E-2</v>
      </c>
      <c r="E30">
        <v>0.99784147061959705</v>
      </c>
      <c r="F30" t="s">
        <v>51</v>
      </c>
      <c r="I30" s="7" t="s">
        <v>51</v>
      </c>
      <c r="J30">
        <v>0.59086054528071996</v>
      </c>
      <c r="K30">
        <v>0.49055321391255902</v>
      </c>
      <c r="L30">
        <v>0.11202151076345999</v>
      </c>
      <c r="M30">
        <v>0.4221879523608979</v>
      </c>
      <c r="N30">
        <v>0.63440856864005468</v>
      </c>
      <c r="O30">
        <v>0.72682843893053217</v>
      </c>
      <c r="Q30">
        <v>0.47247203703441698</v>
      </c>
      <c r="R30">
        <v>1.5244963129795801</v>
      </c>
      <c r="S30">
        <v>0.89598683307805804</v>
      </c>
      <c r="T30">
        <v>1.1705660567920686</v>
      </c>
      <c r="V30" t="s">
        <v>210</v>
      </c>
      <c r="W30" s="7" t="s">
        <v>51</v>
      </c>
      <c r="X30">
        <f t="shared" si="0"/>
        <v>0.2130001659783492</v>
      </c>
      <c r="Y30">
        <f t="shared" si="1"/>
        <v>0.18720231842736598</v>
      </c>
      <c r="Z30">
        <f t="shared" si="2"/>
        <v>2.0702218140599974E-2</v>
      </c>
      <c r="AA30">
        <f t="shared" si="3"/>
        <v>0.13850360637153145</v>
      </c>
      <c r="AB30">
        <f t="shared" si="4"/>
        <v>9.8721200083743507E-2</v>
      </c>
      <c r="AC30">
        <f t="shared" si="5"/>
        <v>0.11048786192025264</v>
      </c>
      <c r="AE30">
        <f t="shared" si="10"/>
        <v>0.21608350926695202</v>
      </c>
      <c r="AF30">
        <f t="shared" si="6"/>
        <v>0.25142227598522449</v>
      </c>
      <c r="AG30">
        <f t="shared" si="7"/>
        <v>0.32292578708729208</v>
      </c>
      <c r="AH30">
        <f t="shared" si="8"/>
        <v>0.20066108476787467</v>
      </c>
    </row>
    <row r="31" spans="3:34" x14ac:dyDescent="0.3">
      <c r="C31">
        <v>0.58970372086085998</v>
      </c>
      <c r="D31">
        <v>8.0730378751159501E-2</v>
      </c>
      <c r="E31">
        <v>0.99784147061959705</v>
      </c>
      <c r="F31" t="s">
        <v>52</v>
      </c>
      <c r="I31" s="7" t="s">
        <v>52</v>
      </c>
      <c r="J31">
        <v>0.58970372086085998</v>
      </c>
      <c r="K31">
        <v>1.8092137194114399</v>
      </c>
      <c r="L31">
        <v>2.9489591127825698</v>
      </c>
      <c r="M31">
        <v>2.6703257176736837</v>
      </c>
      <c r="N31">
        <v>4.5981239130483944</v>
      </c>
      <c r="O31">
        <v>4.5740436604692798</v>
      </c>
      <c r="P31">
        <v>0.69777713331165503</v>
      </c>
      <c r="Q31">
        <v>-0.542076587114798</v>
      </c>
      <c r="R31">
        <v>3.2500169185027001</v>
      </c>
      <c r="S31">
        <v>0.58810169489436503</v>
      </c>
      <c r="V31" t="s">
        <v>210</v>
      </c>
      <c r="W31" s="7" t="s">
        <v>52</v>
      </c>
      <c r="X31">
        <f t="shared" si="0"/>
        <v>0.21258314068294568</v>
      </c>
      <c r="Y31">
        <f t="shared" si="1"/>
        <v>0.69042255396331131</v>
      </c>
      <c r="Z31">
        <f t="shared" si="2"/>
        <v>0.54498456969970321</v>
      </c>
      <c r="AA31">
        <f t="shared" si="3"/>
        <v>0.87603101892470714</v>
      </c>
      <c r="AB31">
        <f t="shared" si="4"/>
        <v>0.71552045995054081</v>
      </c>
      <c r="AC31">
        <f t="shared" si="5"/>
        <v>0.69531718533022202</v>
      </c>
      <c r="AD31">
        <f t="shared" si="9"/>
        <v>0.3145392089642427</v>
      </c>
      <c r="AE31">
        <f t="shared" si="10"/>
        <v>-0.24791691794171861</v>
      </c>
      <c r="AF31">
        <f t="shared" si="6"/>
        <v>0.53599778738945358</v>
      </c>
      <c r="AG31">
        <f t="shared" si="7"/>
        <v>0.21195981425163216</v>
      </c>
    </row>
    <row r="32" spans="3:34" x14ac:dyDescent="0.3">
      <c r="C32">
        <v>0.587849289586163</v>
      </c>
      <c r="D32">
        <v>0.14980153620895201</v>
      </c>
      <c r="E32">
        <v>0.99784147061959705</v>
      </c>
      <c r="F32" t="s">
        <v>53</v>
      </c>
      <c r="I32" s="7" t="s">
        <v>53</v>
      </c>
      <c r="J32">
        <v>0.587849289586163</v>
      </c>
      <c r="T32">
        <v>1.4249220882106881</v>
      </c>
      <c r="W32" s="7" t="s">
        <v>53</v>
      </c>
      <c r="X32">
        <f t="shared" si="0"/>
        <v>0.21191463409122827</v>
      </c>
      <c r="AH32">
        <f t="shared" si="8"/>
        <v>0.24426337178581958</v>
      </c>
    </row>
    <row r="33" spans="3:34" x14ac:dyDescent="0.3">
      <c r="C33">
        <v>0.57383422935211403</v>
      </c>
      <c r="D33">
        <v>1.3630991646632199E-2</v>
      </c>
      <c r="E33">
        <v>0.99784147061959705</v>
      </c>
      <c r="F33" t="s">
        <v>54</v>
      </c>
      <c r="I33" s="7" t="s">
        <v>54</v>
      </c>
      <c r="J33">
        <v>0.57383422935211403</v>
      </c>
      <c r="K33">
        <v>-5.60576254987879E-2</v>
      </c>
      <c r="L33">
        <v>-0.185675918423584</v>
      </c>
      <c r="M33">
        <v>0.28590887208638049</v>
      </c>
      <c r="N33">
        <v>-1.7140911279136195</v>
      </c>
      <c r="O33">
        <v>-0.74627513944946011</v>
      </c>
      <c r="Q33">
        <v>1.0438224797683799</v>
      </c>
      <c r="R33">
        <v>0.34551016204987101</v>
      </c>
      <c r="W33" s="7" t="s">
        <v>54</v>
      </c>
      <c r="X33">
        <f t="shared" si="0"/>
        <v>0.20686232491287432</v>
      </c>
      <c r="Y33">
        <f t="shared" si="1"/>
        <v>-2.1392414036404003E-2</v>
      </c>
      <c r="Z33">
        <f t="shared" si="2"/>
        <v>-3.431397541832755E-2</v>
      </c>
      <c r="AA33">
        <f t="shared" si="3"/>
        <v>9.379568899618887E-2</v>
      </c>
      <c r="AB33">
        <f t="shared" si="4"/>
        <v>-0.26673210540530856</v>
      </c>
      <c r="AC33">
        <f t="shared" si="5"/>
        <v>-0.11344402632804788</v>
      </c>
      <c r="AE33">
        <f t="shared" si="10"/>
        <v>0.47738872737489285</v>
      </c>
      <c r="AF33">
        <f t="shared" si="6"/>
        <v>5.6982067177859995E-2</v>
      </c>
    </row>
    <row r="34" spans="3:34" x14ac:dyDescent="0.3">
      <c r="C34">
        <v>0.57370071881468598</v>
      </c>
      <c r="D34">
        <v>9.7234894550291995E-2</v>
      </c>
      <c r="E34">
        <v>0.99784147061959705</v>
      </c>
      <c r="F34" t="s">
        <v>55</v>
      </c>
      <c r="I34" s="7" t="s">
        <v>55</v>
      </c>
      <c r="J34">
        <v>0.57370071881468598</v>
      </c>
      <c r="K34">
        <v>0.480453675496824</v>
      </c>
      <c r="L34">
        <v>3.7952312796719498</v>
      </c>
      <c r="M34">
        <v>3.0752881273042374</v>
      </c>
      <c r="N34">
        <v>6.0626244108423579</v>
      </c>
      <c r="O34">
        <v>6.8904606430191011</v>
      </c>
      <c r="Q34">
        <v>-2.1865251940661499</v>
      </c>
      <c r="R34">
        <v>3.0279045482976499</v>
      </c>
      <c r="S34">
        <v>1.1864204299930901</v>
      </c>
      <c r="T34">
        <v>2.751463721165559</v>
      </c>
      <c r="V34" t="s">
        <v>210</v>
      </c>
      <c r="W34" s="7" t="s">
        <v>55</v>
      </c>
      <c r="X34">
        <f t="shared" si="0"/>
        <v>0.20681419550762098</v>
      </c>
      <c r="Y34">
        <f t="shared" si="1"/>
        <v>0.1833481860868757</v>
      </c>
      <c r="Z34">
        <f t="shared" si="2"/>
        <v>0.70138052335057011</v>
      </c>
      <c r="AA34">
        <f t="shared" si="3"/>
        <v>1.0088835881775382</v>
      </c>
      <c r="AB34">
        <f t="shared" si="4"/>
        <v>0.94341342012190454</v>
      </c>
      <c r="AC34">
        <f t="shared" si="5"/>
        <v>1.0474442431188269</v>
      </c>
      <c r="AE34">
        <f t="shared" si="10"/>
        <v>-1</v>
      </c>
      <c r="AF34">
        <f t="shared" si="6"/>
        <v>0.49936667377771826</v>
      </c>
      <c r="AG34">
        <f t="shared" si="7"/>
        <v>0.42760198814058281</v>
      </c>
      <c r="AH34">
        <f t="shared" si="8"/>
        <v>0.4716621431015981</v>
      </c>
    </row>
    <row r="35" spans="3:34" x14ac:dyDescent="0.3">
      <c r="C35">
        <v>0.56548520050738704</v>
      </c>
      <c r="D35">
        <v>0.169334683399091</v>
      </c>
      <c r="E35">
        <v>0.99784147061959705</v>
      </c>
      <c r="F35" t="s">
        <v>56</v>
      </c>
      <c r="I35" s="7" t="s">
        <v>56</v>
      </c>
      <c r="J35">
        <v>0.56548520050738704</v>
      </c>
      <c r="M35">
        <v>1.103423568704742</v>
      </c>
      <c r="N35">
        <v>1.7698643810321282</v>
      </c>
      <c r="O35">
        <v>2.9133769210470728</v>
      </c>
      <c r="P35">
        <v>4.3977369041848284</v>
      </c>
      <c r="Q35">
        <v>0.27898952302257801</v>
      </c>
      <c r="R35">
        <v>1.8661122248600199</v>
      </c>
      <c r="S35">
        <v>-0.74486788975944895</v>
      </c>
      <c r="T35">
        <v>1.5099491463043109</v>
      </c>
      <c r="V35" t="s">
        <v>210</v>
      </c>
      <c r="W35" s="7" t="s">
        <v>56</v>
      </c>
      <c r="X35">
        <f t="shared" si="0"/>
        <v>0.20385257152201292</v>
      </c>
      <c r="AA35">
        <f t="shared" si="3"/>
        <v>0.36199077393452089</v>
      </c>
      <c r="AB35">
        <f t="shared" si="4"/>
        <v>0.27541105892612322</v>
      </c>
      <c r="AC35">
        <f t="shared" si="5"/>
        <v>0.44287313172271897</v>
      </c>
      <c r="AD35">
        <f t="shared" si="9"/>
        <v>1.9823817964773207</v>
      </c>
      <c r="AE35">
        <f t="shared" si="10"/>
        <v>0.12759492722960941</v>
      </c>
      <c r="AF35">
        <f t="shared" si="6"/>
        <v>0.30776209743738603</v>
      </c>
      <c r="AG35">
        <f t="shared" si="7"/>
        <v>-0.26846047363250131</v>
      </c>
      <c r="AH35">
        <f t="shared" si="8"/>
        <v>0.25883890266909559</v>
      </c>
    </row>
    <row r="36" spans="3:34" x14ac:dyDescent="0.3">
      <c r="C36">
        <v>0.56167865247749404</v>
      </c>
      <c r="D36">
        <v>5.48758991058233E-2</v>
      </c>
      <c r="E36">
        <v>0.99784147061959705</v>
      </c>
      <c r="F36" t="s">
        <v>57</v>
      </c>
      <c r="I36" s="7" t="s">
        <v>57</v>
      </c>
      <c r="J36">
        <v>0.56167865247749404</v>
      </c>
      <c r="K36">
        <v>0.12557924059270001</v>
      </c>
      <c r="L36">
        <v>0.122129920066353</v>
      </c>
      <c r="M36">
        <v>0.539339883595359</v>
      </c>
      <c r="N36">
        <v>0.5516476738661521</v>
      </c>
      <c r="O36">
        <v>0.42421551716857769</v>
      </c>
      <c r="Q36">
        <v>2.6879060129373002E-2</v>
      </c>
      <c r="R36">
        <v>0.70557510656099298</v>
      </c>
      <c r="S36">
        <v>0.69775348946253901</v>
      </c>
      <c r="T36">
        <v>0.60502015306240953</v>
      </c>
      <c r="V36" t="s">
        <v>210</v>
      </c>
      <c r="W36" s="7" t="s">
        <v>57</v>
      </c>
      <c r="X36">
        <f t="shared" si="0"/>
        <v>0.20248034355951364</v>
      </c>
      <c r="Y36">
        <f t="shared" si="1"/>
        <v>4.7922884446725607E-2</v>
      </c>
      <c r="Z36">
        <f t="shared" si="2"/>
        <v>2.2570310197355389E-2</v>
      </c>
      <c r="AA36">
        <f t="shared" si="3"/>
        <v>0.1769366428393559</v>
      </c>
      <c r="AB36">
        <f t="shared" si="4"/>
        <v>8.5842662094261127E-2</v>
      </c>
      <c r="AC36">
        <f t="shared" si="5"/>
        <v>6.4486559654045289E-2</v>
      </c>
      <c r="AE36">
        <f t="shared" si="10"/>
        <v>1.2293048441572092E-2</v>
      </c>
      <c r="AF36">
        <f t="shared" si="6"/>
        <v>0.11636453145850167</v>
      </c>
      <c r="AG36">
        <f t="shared" si="7"/>
        <v>0.25147980579527662</v>
      </c>
      <c r="AH36">
        <f t="shared" si="8"/>
        <v>0.10371392499850526</v>
      </c>
    </row>
    <row r="37" spans="3:34" x14ac:dyDescent="0.3">
      <c r="C37">
        <v>0.55930300786111897</v>
      </c>
      <c r="D37">
        <v>2.5347827990724299E-3</v>
      </c>
      <c r="E37">
        <v>0.99784147061959705</v>
      </c>
      <c r="F37" t="s">
        <v>58</v>
      </c>
      <c r="I37" s="7" t="s">
        <v>58</v>
      </c>
      <c r="J37">
        <v>0.55930300786111897</v>
      </c>
      <c r="K37">
        <v>0.20523504436374301</v>
      </c>
      <c r="L37">
        <v>0.58952447849364198</v>
      </c>
      <c r="M37">
        <v>0.83615993666644095</v>
      </c>
      <c r="N37">
        <v>1.4938988396820723</v>
      </c>
      <c r="O37">
        <v>2.2042314827004512</v>
      </c>
      <c r="P37">
        <v>3.9445720558806459</v>
      </c>
      <c r="Q37">
        <v>3.4004139333392303E-2</v>
      </c>
      <c r="R37">
        <v>0.60245838662797102</v>
      </c>
      <c r="S37">
        <v>0.77647785272464398</v>
      </c>
      <c r="T37">
        <v>1.0229004021100789</v>
      </c>
      <c r="V37" t="s">
        <v>210</v>
      </c>
      <c r="W37" s="7" t="s">
        <v>58</v>
      </c>
      <c r="X37">
        <f t="shared" si="0"/>
        <v>0.2016239440222031</v>
      </c>
      <c r="Y37">
        <f t="shared" si="1"/>
        <v>7.8320710246706171E-2</v>
      </c>
      <c r="Z37">
        <f t="shared" si="2"/>
        <v>0.10894750722269098</v>
      </c>
      <c r="AA37">
        <f t="shared" si="3"/>
        <v>0.27431187006656887</v>
      </c>
      <c r="AB37">
        <f t="shared" si="4"/>
        <v>0.23246767705749852</v>
      </c>
      <c r="AC37">
        <f t="shared" si="5"/>
        <v>0.33507332770196963</v>
      </c>
      <c r="AD37">
        <f t="shared" si="9"/>
        <v>1.7781072421658146</v>
      </c>
      <c r="AE37">
        <f t="shared" si="10"/>
        <v>1.5551679635649129E-2</v>
      </c>
      <c r="AF37">
        <f t="shared" si="6"/>
        <v>9.9358363456022156E-2</v>
      </c>
      <c r="AG37">
        <f t="shared" si="7"/>
        <v>0.27985313231172376</v>
      </c>
      <c r="AH37">
        <f t="shared" si="8"/>
        <v>0.17534790378204512</v>
      </c>
    </row>
    <row r="38" spans="3:34" x14ac:dyDescent="0.3">
      <c r="C38">
        <v>0.55623244747637401</v>
      </c>
      <c r="D38">
        <v>2.3533414461072599E-2</v>
      </c>
      <c r="E38">
        <v>0.99784147061959705</v>
      </c>
      <c r="F38" t="s">
        <v>59</v>
      </c>
      <c r="I38" s="7" t="s">
        <v>59</v>
      </c>
      <c r="J38">
        <v>0.55623244747637401</v>
      </c>
      <c r="K38">
        <v>0.24609972908658201</v>
      </c>
      <c r="L38">
        <v>0.195945746875237</v>
      </c>
      <c r="M38">
        <v>2.7730445646597015E-2</v>
      </c>
      <c r="N38">
        <v>-0.23920435468760204</v>
      </c>
      <c r="O38">
        <v>1.1062822179012617</v>
      </c>
      <c r="Q38">
        <v>4.0779001506849599E-2</v>
      </c>
      <c r="R38">
        <v>0.44916945948453402</v>
      </c>
      <c r="T38">
        <v>-0.62816238266957947</v>
      </c>
      <c r="W38" s="7" t="s">
        <v>59</v>
      </c>
      <c r="X38">
        <f t="shared" si="0"/>
        <v>0.2005170333022015</v>
      </c>
      <c r="Y38">
        <f t="shared" si="1"/>
        <v>9.3915274719954991E-2</v>
      </c>
      <c r="Z38">
        <f t="shared" si="2"/>
        <v>3.6211898660244858E-2</v>
      </c>
      <c r="AA38">
        <f t="shared" si="3"/>
        <v>9.0972911634868911E-3</v>
      </c>
      <c r="AB38">
        <f t="shared" si="4"/>
        <v>-3.7222922462473433E-2</v>
      </c>
      <c r="AC38">
        <f t="shared" si="5"/>
        <v>0.16817002526229971</v>
      </c>
      <c r="AE38">
        <f t="shared" si="10"/>
        <v>1.8650140239644498E-2</v>
      </c>
      <c r="AF38">
        <f t="shared" si="6"/>
        <v>7.4077717896171319E-2</v>
      </c>
      <c r="AH38">
        <f t="shared" si="8"/>
        <v>-0.10768101841453008</v>
      </c>
    </row>
    <row r="39" spans="3:34" x14ac:dyDescent="0.3">
      <c r="C39">
        <v>0.55401976775610595</v>
      </c>
      <c r="D39">
        <v>3.7531521989273897E-2</v>
      </c>
      <c r="E39">
        <v>0.99784147061959705</v>
      </c>
      <c r="F39" t="s">
        <v>60</v>
      </c>
      <c r="I39" s="7" t="s">
        <v>60</v>
      </c>
      <c r="J39">
        <v>0.55401976775610595</v>
      </c>
      <c r="W39" s="7" t="s">
        <v>60</v>
      </c>
      <c r="X39">
        <f t="shared" si="0"/>
        <v>0.19971938121417773</v>
      </c>
    </row>
    <row r="40" spans="3:34" x14ac:dyDescent="0.3">
      <c r="C40">
        <v>0.55010232803775205</v>
      </c>
      <c r="D40">
        <v>5.2941625135781899E-2</v>
      </c>
      <c r="E40">
        <v>0.99784147061959705</v>
      </c>
      <c r="F40" t="s">
        <v>61</v>
      </c>
      <c r="I40" s="7" t="s">
        <v>61</v>
      </c>
      <c r="J40">
        <v>0.55010232803775205</v>
      </c>
      <c r="K40">
        <v>1.10171441294646E-2</v>
      </c>
      <c r="L40">
        <v>-2.0624715969185001E-2</v>
      </c>
      <c r="M40">
        <v>-1.6629650127224291</v>
      </c>
      <c r="N40">
        <v>-2.1104239896936505</v>
      </c>
      <c r="O40">
        <v>0.24771533306168628</v>
      </c>
      <c r="Q40">
        <v>-9.9556225605464295E-3</v>
      </c>
      <c r="R40">
        <v>-9.6474230787510301E-2</v>
      </c>
      <c r="W40" s="7" t="s">
        <v>61</v>
      </c>
      <c r="X40">
        <f t="shared" si="0"/>
        <v>0.19830717774775214</v>
      </c>
      <c r="Y40">
        <f t="shared" si="1"/>
        <v>4.2043041712735499E-3</v>
      </c>
      <c r="Z40">
        <f t="shared" si="2"/>
        <v>-3.8115658874086382E-3</v>
      </c>
      <c r="AA40">
        <f t="shared" si="3"/>
        <v>-0.54555477067438096</v>
      </c>
      <c r="AB40">
        <f t="shared" si="4"/>
        <v>-0.32840601348543152</v>
      </c>
      <c r="AC40">
        <f t="shared" si="5"/>
        <v>3.7656118072541295E-2</v>
      </c>
      <c r="AE40">
        <f t="shared" si="10"/>
        <v>-4.5531707512743332E-3</v>
      </c>
      <c r="AF40">
        <f t="shared" si="6"/>
        <v>-1.5910678479184065E-2</v>
      </c>
    </row>
    <row r="41" spans="3:34" x14ac:dyDescent="0.3">
      <c r="C41">
        <v>0.53118756525662303</v>
      </c>
      <c r="D41">
        <v>1.6821904863721999E-2</v>
      </c>
      <c r="E41">
        <v>0.99784147061959705</v>
      </c>
      <c r="F41" t="s">
        <v>62</v>
      </c>
      <c r="I41" s="7" t="s">
        <v>62</v>
      </c>
      <c r="J41">
        <v>0.53118756525662303</v>
      </c>
      <c r="M41">
        <v>3.3607274163156432E-2</v>
      </c>
      <c r="N41">
        <v>0.27162257430673203</v>
      </c>
      <c r="O41">
        <v>0.69427824191361764</v>
      </c>
      <c r="P41">
        <v>1.8310103164796749</v>
      </c>
      <c r="Q41">
        <v>0.123088055613014</v>
      </c>
      <c r="R41">
        <v>0.11885361655884299</v>
      </c>
      <c r="S41">
        <v>0.492407431435812</v>
      </c>
      <c r="W41" s="7" t="s">
        <v>62</v>
      </c>
      <c r="X41">
        <f t="shared" si="0"/>
        <v>0.19148856776608977</v>
      </c>
      <c r="Y41">
        <f t="shared" si="1"/>
        <v>0</v>
      </c>
      <c r="Z41">
        <f t="shared" si="2"/>
        <v>0</v>
      </c>
      <c r="AA41">
        <f t="shared" si="3"/>
        <v>1.1025252250530748E-2</v>
      </c>
      <c r="AB41">
        <f t="shared" si="4"/>
        <v>4.2267566724197882E-2</v>
      </c>
      <c r="AC41">
        <f t="shared" si="5"/>
        <v>0.10553978685762345</v>
      </c>
      <c r="AD41">
        <f t="shared" si="9"/>
        <v>0.82537032106160158</v>
      </c>
      <c r="AE41">
        <f t="shared" si="10"/>
        <v>5.6293911429446883E-2</v>
      </c>
      <c r="AF41">
        <f t="shared" si="6"/>
        <v>1.9601521190887743E-2</v>
      </c>
      <c r="AG41">
        <f t="shared" si="7"/>
        <v>0.17747030591708307</v>
      </c>
    </row>
    <row r="42" spans="3:34" x14ac:dyDescent="0.3">
      <c r="C42">
        <v>0.52832301795645198</v>
      </c>
      <c r="D42">
        <v>6.3414984052501003E-4</v>
      </c>
      <c r="E42">
        <v>0.99784147061959705</v>
      </c>
      <c r="F42" t="s">
        <v>63</v>
      </c>
      <c r="I42" s="7" t="s">
        <v>63</v>
      </c>
      <c r="J42">
        <v>0.52832301795645198</v>
      </c>
      <c r="K42">
        <v>-9.3178791845598893E-2</v>
      </c>
      <c r="L42">
        <v>-0.545392551841552</v>
      </c>
      <c r="M42">
        <v>-0.2836023224534503</v>
      </c>
      <c r="N42">
        <v>-0.63402331917204235</v>
      </c>
      <c r="O42">
        <v>-0.11624255515021743</v>
      </c>
      <c r="Q42">
        <v>-8.54092058815029E-2</v>
      </c>
      <c r="R42">
        <v>-0.19913333581315301</v>
      </c>
      <c r="T42">
        <v>-0.71075571484335753</v>
      </c>
      <c r="W42" s="7" t="s">
        <v>63</v>
      </c>
      <c r="X42">
        <f t="shared" si="0"/>
        <v>0.19045592299861866</v>
      </c>
      <c r="Y42">
        <f t="shared" si="1"/>
        <v>-3.5558396861031107E-2</v>
      </c>
      <c r="Z42">
        <f t="shared" si="2"/>
        <v>-0.10079167388059559</v>
      </c>
      <c r="AA42">
        <f t="shared" si="3"/>
        <v>-9.3038998899635197E-2</v>
      </c>
      <c r="AB42">
        <f t="shared" si="4"/>
        <v>-9.8661250877989035E-2</v>
      </c>
      <c r="AC42">
        <f t="shared" si="5"/>
        <v>-1.7670457971612343E-2</v>
      </c>
      <c r="AE42">
        <f t="shared" si="10"/>
        <v>-3.9061615257527639E-2</v>
      </c>
      <c r="AF42">
        <f t="shared" si="6"/>
        <v>-3.2841375927514994E-2</v>
      </c>
      <c r="AH42">
        <f t="shared" si="8"/>
        <v>-0.12183935448827775</v>
      </c>
    </row>
    <row r="43" spans="3:34" x14ac:dyDescent="0.3">
      <c r="C43">
        <v>0.52340911936114398</v>
      </c>
      <c r="D43">
        <v>1.9856932032031899E-2</v>
      </c>
      <c r="E43">
        <v>0.99784147061959705</v>
      </c>
      <c r="F43" t="s">
        <v>64</v>
      </c>
      <c r="I43" s="7" t="s">
        <v>64</v>
      </c>
      <c r="J43">
        <v>0.52340911936114398</v>
      </c>
      <c r="K43">
        <v>-6.0683533337524402E-2</v>
      </c>
      <c r="L43">
        <v>-1.12756427233647E-2</v>
      </c>
      <c r="N43">
        <v>-2.1375035237499351</v>
      </c>
      <c r="O43">
        <v>1.6441209907444784E-2</v>
      </c>
      <c r="Q43">
        <v>0.68617114528873502</v>
      </c>
      <c r="R43">
        <v>0.80723705999627304</v>
      </c>
      <c r="W43" s="7" t="s">
        <v>64</v>
      </c>
      <c r="X43">
        <f t="shared" si="0"/>
        <v>0.18868450464151021</v>
      </c>
      <c r="Y43">
        <f t="shared" si="1"/>
        <v>-2.3157728476678286E-2</v>
      </c>
      <c r="Z43">
        <f t="shared" si="2"/>
        <v>-2.0838034922370193E-3</v>
      </c>
      <c r="AA43">
        <f t="shared" si="3"/>
        <v>0</v>
      </c>
      <c r="AB43">
        <f t="shared" si="4"/>
        <v>-0.33261989745846121</v>
      </c>
      <c r="AC43">
        <f t="shared" si="5"/>
        <v>2.499288735493837E-3</v>
      </c>
      <c r="AE43">
        <f t="shared" si="10"/>
        <v>0.31381808320840965</v>
      </c>
      <c r="AF43">
        <f t="shared" si="6"/>
        <v>0.13313077713334076</v>
      </c>
    </row>
    <row r="44" spans="3:34" x14ac:dyDescent="0.3">
      <c r="C44">
        <v>0.52131117041151198</v>
      </c>
      <c r="D44">
        <v>3.2329673590378402E-2</v>
      </c>
      <c r="E44">
        <v>0.99784147061959705</v>
      </c>
      <c r="F44" t="s">
        <v>65</v>
      </c>
      <c r="I44" s="7" t="s">
        <v>65</v>
      </c>
      <c r="J44">
        <v>0.52131117041151198</v>
      </c>
      <c r="K44">
        <v>0.34348535092204602</v>
      </c>
      <c r="L44">
        <v>4.1802385667288897E-3</v>
      </c>
      <c r="M44">
        <v>0.59417692294835778</v>
      </c>
      <c r="N44">
        <v>1.0942375802056863</v>
      </c>
      <c r="O44">
        <v>1.3099329756363078</v>
      </c>
      <c r="Q44">
        <v>0.20923831322320899</v>
      </c>
      <c r="R44">
        <v>8.4515536851225495E-2</v>
      </c>
      <c r="W44" s="7" t="s">
        <v>65</v>
      </c>
      <c r="X44">
        <f t="shared" si="0"/>
        <v>0.187928212013656</v>
      </c>
      <c r="Y44">
        <f t="shared" si="1"/>
        <v>0.13107905975294679</v>
      </c>
      <c r="Z44">
        <f t="shared" si="2"/>
        <v>7.7253207976194134E-4</v>
      </c>
      <c r="AA44">
        <f t="shared" si="3"/>
        <v>0.19492656337274764</v>
      </c>
      <c r="AB44">
        <f t="shared" si="4"/>
        <v>0.17027583238070493</v>
      </c>
      <c r="AC44">
        <f t="shared" si="5"/>
        <v>0.19912772531279974</v>
      </c>
      <c r="AE44">
        <f t="shared" si="10"/>
        <v>9.5694444221839051E-2</v>
      </c>
      <c r="AF44">
        <f t="shared" si="6"/>
        <v>1.3938432287656736E-2</v>
      </c>
    </row>
    <row r="45" spans="3:34" x14ac:dyDescent="0.3">
      <c r="C45">
        <v>0.49665521998580697</v>
      </c>
      <c r="D45">
        <v>1.28411906179055E-2</v>
      </c>
      <c r="E45">
        <v>0.99784147061959705</v>
      </c>
      <c r="F45" t="s">
        <v>66</v>
      </c>
      <c r="I45" s="7" t="s">
        <v>66</v>
      </c>
      <c r="J45">
        <v>0.49665521998580697</v>
      </c>
      <c r="K45">
        <v>0.11246291686806099</v>
      </c>
      <c r="L45">
        <v>7.0287533108956496E-2</v>
      </c>
      <c r="M45">
        <v>1.5093721363090295E-2</v>
      </c>
      <c r="N45">
        <v>0.42887942443247457</v>
      </c>
      <c r="O45">
        <v>1.2500431142285926</v>
      </c>
      <c r="P45">
        <v>0.28148047208086058</v>
      </c>
      <c r="Q45">
        <v>3.6475615812636003E-2</v>
      </c>
      <c r="R45">
        <v>0.57693946036191501</v>
      </c>
      <c r="W45" s="7" t="s">
        <v>66</v>
      </c>
      <c r="X45">
        <f t="shared" si="0"/>
        <v>0.17903995305817946</v>
      </c>
      <c r="Y45">
        <f t="shared" si="1"/>
        <v>4.2917502480287271E-2</v>
      </c>
      <c r="Z45">
        <f t="shared" si="2"/>
        <v>1.2989539536373565E-2</v>
      </c>
      <c r="AA45">
        <f t="shared" si="3"/>
        <v>4.9516686363612443E-3</v>
      </c>
      <c r="AB45">
        <f t="shared" si="4"/>
        <v>6.6738523979838135E-2</v>
      </c>
      <c r="AC45">
        <f t="shared" si="5"/>
        <v>0.19002364739948197</v>
      </c>
      <c r="AD45">
        <f t="shared" si="9"/>
        <v>0.12688384413946036</v>
      </c>
      <c r="AE45">
        <f t="shared" si="10"/>
        <v>1.6682001154902992E-2</v>
      </c>
      <c r="AF45">
        <f t="shared" si="6"/>
        <v>9.5149742898606032E-2</v>
      </c>
    </row>
    <row r="46" spans="3:34" x14ac:dyDescent="0.3">
      <c r="C46">
        <v>0.49125339963789499</v>
      </c>
      <c r="D46">
        <v>2.3281383838716098E-3</v>
      </c>
      <c r="E46">
        <v>0.99784147061959705</v>
      </c>
      <c r="F46" t="s">
        <v>67</v>
      </c>
      <c r="I46" s="7" t="s">
        <v>67</v>
      </c>
      <c r="J46">
        <v>0.49125339963789499</v>
      </c>
      <c r="K46">
        <v>1.0073063810746199E-2</v>
      </c>
      <c r="L46">
        <v>2.9193623826984101E-2</v>
      </c>
      <c r="M46">
        <v>-0.14732010056145292</v>
      </c>
      <c r="N46">
        <v>-0.54465559810683761</v>
      </c>
      <c r="O46">
        <v>-0.13743750644102565</v>
      </c>
      <c r="Q46">
        <v>-0.15781258657432901</v>
      </c>
      <c r="R46">
        <v>0.310329650386857</v>
      </c>
      <c r="W46" s="7" t="s">
        <v>67</v>
      </c>
      <c r="X46">
        <f t="shared" si="0"/>
        <v>0.17709264308820366</v>
      </c>
      <c r="Y46">
        <f t="shared" si="1"/>
        <v>3.8440292420031164E-3</v>
      </c>
      <c r="Z46">
        <f t="shared" si="2"/>
        <v>5.3951492410864773E-3</v>
      </c>
      <c r="AA46">
        <f t="shared" si="3"/>
        <v>-4.8330050880598531E-2</v>
      </c>
      <c r="AB46">
        <f t="shared" si="4"/>
        <v>-8.4754615456562557E-2</v>
      </c>
      <c r="AC46">
        <f t="shared" si="5"/>
        <v>-2.0892380403639138E-2</v>
      </c>
      <c r="AE46">
        <f t="shared" si="10"/>
        <v>-7.2175059771826547E-2</v>
      </c>
      <c r="AF46">
        <f t="shared" si="6"/>
        <v>5.1180043101230963E-2</v>
      </c>
    </row>
    <row r="47" spans="3:34" x14ac:dyDescent="0.3">
      <c r="C47">
        <v>0.43172960483829897</v>
      </c>
      <c r="D47">
        <v>0.24206299619685601</v>
      </c>
      <c r="E47">
        <v>0.99784147061959705</v>
      </c>
      <c r="F47" t="s">
        <v>68</v>
      </c>
      <c r="I47" s="7" t="s">
        <v>68</v>
      </c>
      <c r="J47">
        <v>0.43172960483829897</v>
      </c>
      <c r="K47">
        <v>0.34732454073458802</v>
      </c>
      <c r="L47">
        <v>0.16731102106672299</v>
      </c>
      <c r="M47">
        <v>0.26715574028801847</v>
      </c>
      <c r="N47">
        <v>0.30104989999939435</v>
      </c>
      <c r="O47">
        <v>0.92686085358460724</v>
      </c>
      <c r="Q47">
        <v>-0.22398043492419301</v>
      </c>
      <c r="R47">
        <v>8.0175689559450702E-2</v>
      </c>
      <c r="S47">
        <v>0.365356908102551</v>
      </c>
      <c r="W47" s="7" t="s">
        <v>68</v>
      </c>
      <c r="X47">
        <f t="shared" si="0"/>
        <v>0.15563482487163699</v>
      </c>
      <c r="Y47">
        <f t="shared" si="1"/>
        <v>0.13254415102828129</v>
      </c>
      <c r="Z47">
        <f t="shared" si="2"/>
        <v>3.0920036980787043E-2</v>
      </c>
      <c r="AA47">
        <f t="shared" si="3"/>
        <v>8.764350874019361E-2</v>
      </c>
      <c r="AB47">
        <f t="shared" si="4"/>
        <v>4.6846793820487419E-2</v>
      </c>
      <c r="AC47">
        <f t="shared" si="5"/>
        <v>0.14089552434248007</v>
      </c>
      <c r="AE47">
        <f t="shared" si="10"/>
        <v>-0.10243670438009909</v>
      </c>
      <c r="AF47">
        <f t="shared" si="6"/>
        <v>1.3222697999396148E-2</v>
      </c>
      <c r="AG47">
        <f t="shared" si="7"/>
        <v>0.13167957693248497</v>
      </c>
    </row>
    <row r="48" spans="3:34" x14ac:dyDescent="0.3">
      <c r="C48">
        <v>0.381824630369903</v>
      </c>
      <c r="D48">
        <v>2.9693652620984601E-2</v>
      </c>
      <c r="E48">
        <v>0.99784147061959705</v>
      </c>
      <c r="F48" t="s">
        <v>69</v>
      </c>
      <c r="I48" s="7" t="s">
        <v>69</v>
      </c>
      <c r="J48">
        <v>0.381824630369903</v>
      </c>
      <c r="K48">
        <v>-9.7740043200058593E-2</v>
      </c>
      <c r="L48">
        <v>-0.45306221762066201</v>
      </c>
      <c r="M48">
        <v>1.6314371774119613E-2</v>
      </c>
      <c r="N48">
        <v>-8.8764760318600644E-2</v>
      </c>
      <c r="O48">
        <v>0.36095511658004442</v>
      </c>
      <c r="P48">
        <v>3.3429459893512292</v>
      </c>
      <c r="Q48">
        <v>8.0561252188022903E-2</v>
      </c>
      <c r="R48">
        <v>0.24144203548826701</v>
      </c>
      <c r="T48">
        <v>-0.6438561897747247</v>
      </c>
      <c r="W48" s="7" t="s">
        <v>69</v>
      </c>
      <c r="X48">
        <f t="shared" si="0"/>
        <v>0.13764450900131028</v>
      </c>
      <c r="Y48">
        <f t="shared" si="1"/>
        <v>-3.7299037436340887E-2</v>
      </c>
      <c r="Z48">
        <f t="shared" si="2"/>
        <v>-8.3728498183282499E-2</v>
      </c>
      <c r="AA48">
        <f t="shared" si="3"/>
        <v>5.3521170222070157E-3</v>
      </c>
      <c r="AB48">
        <f t="shared" si="4"/>
        <v>-1.3812807860686329E-2</v>
      </c>
      <c r="AC48">
        <f t="shared" si="5"/>
        <v>5.4870113693936448E-2</v>
      </c>
      <c r="AD48">
        <f t="shared" si="9"/>
        <v>1.5069103541848041</v>
      </c>
      <c r="AE48">
        <f t="shared" si="10"/>
        <v>3.6844419815811942E-2</v>
      </c>
      <c r="AF48">
        <f t="shared" si="6"/>
        <v>3.9818991731322431E-2</v>
      </c>
      <c r="AH48">
        <f t="shared" si="8"/>
        <v>-0.1103712863747052</v>
      </c>
    </row>
    <row r="49" spans="3:34" x14ac:dyDescent="0.3">
      <c r="C49">
        <v>-6.8867384719840004E-3</v>
      </c>
      <c r="D49">
        <v>0.96527719038539395</v>
      </c>
      <c r="E49">
        <v>0.99915560617354204</v>
      </c>
      <c r="F49" t="s">
        <v>70</v>
      </c>
      <c r="I49" s="7" t="s">
        <v>70</v>
      </c>
      <c r="J49">
        <v>-6.8867384719840004E-3</v>
      </c>
      <c r="K49">
        <v>-7.4691463347348594E-2</v>
      </c>
      <c r="L49">
        <v>-0.76019224063262703</v>
      </c>
      <c r="M49">
        <v>-0.20852254617280758</v>
      </c>
      <c r="N49">
        <v>-1.4937165388615128</v>
      </c>
      <c r="O49">
        <v>-0.85579742362545375</v>
      </c>
      <c r="Q49">
        <v>4.3991581578115398E-2</v>
      </c>
      <c r="R49">
        <v>-0.60606959562399998</v>
      </c>
      <c r="W49" s="7" t="s">
        <v>70</v>
      </c>
      <c r="X49">
        <f t="shared" si="0"/>
        <v>-2.4826102356947134E-3</v>
      </c>
      <c r="Y49">
        <f t="shared" si="1"/>
        <v>-2.8503360509729837E-2</v>
      </c>
      <c r="Z49">
        <f t="shared" si="2"/>
        <v>-0.14048788921976885</v>
      </c>
      <c r="AA49">
        <f t="shared" si="3"/>
        <v>-6.8408216040280689E-2</v>
      </c>
      <c r="AB49">
        <f t="shared" si="4"/>
        <v>-0.23243930897315745</v>
      </c>
      <c r="AC49">
        <f t="shared" si="5"/>
        <v>-0.13009291121350078</v>
      </c>
      <c r="AE49">
        <f t="shared" si="10"/>
        <v>2.0119403013283781E-2</v>
      </c>
      <c r="AF49">
        <f t="shared" si="6"/>
        <v>-9.9953929596202168E-2</v>
      </c>
    </row>
    <row r="50" spans="3:34" x14ac:dyDescent="0.3">
      <c r="C50">
        <v>-0.110638205264574</v>
      </c>
      <c r="D50">
        <v>0.35371425164553499</v>
      </c>
      <c r="E50">
        <v>0.99784147061959705</v>
      </c>
      <c r="F50" t="s">
        <v>71</v>
      </c>
      <c r="I50" s="7" t="s">
        <v>71</v>
      </c>
      <c r="J50">
        <v>-0.110638205264574</v>
      </c>
      <c r="K50">
        <v>-0.129481534869063</v>
      </c>
      <c r="L50">
        <v>-1.41246135992244</v>
      </c>
      <c r="M50">
        <v>-0.67446848110246238</v>
      </c>
      <c r="N50">
        <v>-2.0840282917622917</v>
      </c>
      <c r="O50">
        <v>-1.351636803755822</v>
      </c>
      <c r="P50">
        <v>1.9605967491984351</v>
      </c>
      <c r="Q50">
        <v>-0.100619150967271</v>
      </c>
      <c r="R50">
        <v>-1.10702813974267</v>
      </c>
      <c r="S50">
        <v>-1.9360391482369801</v>
      </c>
      <c r="T50">
        <v>-3.3510744405468786</v>
      </c>
      <c r="W50" s="7" t="s">
        <v>71</v>
      </c>
      <c r="X50">
        <f t="shared" si="0"/>
        <v>-3.9884125405098184E-2</v>
      </c>
      <c r="Y50">
        <f t="shared" si="1"/>
        <v>-4.9412057313201217E-2</v>
      </c>
      <c r="Z50">
        <f t="shared" si="2"/>
        <v>-0.26103096618672739</v>
      </c>
      <c r="AA50">
        <f t="shared" si="3"/>
        <v>-0.22126713113017801</v>
      </c>
      <c r="AB50">
        <f t="shared" si="4"/>
        <v>-0.32429854220329285</v>
      </c>
      <c r="AC50">
        <f t="shared" si="5"/>
        <v>-0.20546727747671173</v>
      </c>
      <c r="AD50">
        <f t="shared" si="9"/>
        <v>0.88378440787239965</v>
      </c>
      <c r="AE50">
        <f t="shared" si="10"/>
        <v>-4.6017832879462775E-2</v>
      </c>
      <c r="AF50">
        <f t="shared" si="6"/>
        <v>-0.18257278296055765</v>
      </c>
      <c r="AG50">
        <f t="shared" si="7"/>
        <v>-0.69777472468925272</v>
      </c>
      <c r="AH50">
        <f t="shared" si="8"/>
        <v>-0.57444877072621392</v>
      </c>
    </row>
    <row r="51" spans="3:34" x14ac:dyDescent="0.3">
      <c r="C51">
        <v>-1.9632748383919499E-2</v>
      </c>
      <c r="D51">
        <v>0.94175924196299499</v>
      </c>
      <c r="E51">
        <v>0.99915560617354204</v>
      </c>
      <c r="F51" t="s">
        <v>72</v>
      </c>
      <c r="I51" s="7" t="s">
        <v>72</v>
      </c>
      <c r="J51">
        <v>-1.9632748383919499E-2</v>
      </c>
      <c r="K51">
        <v>-0.191486419460908</v>
      </c>
      <c r="L51">
        <v>-0.96184536634040496</v>
      </c>
      <c r="M51">
        <v>-1.0261041440187206</v>
      </c>
      <c r="N51">
        <v>-2.0836786559817275</v>
      </c>
      <c r="O51">
        <v>-1.1493736025135091</v>
      </c>
      <c r="P51">
        <v>2.263991387841378</v>
      </c>
      <c r="Q51">
        <v>-5.2744034147675003E-3</v>
      </c>
      <c r="R51">
        <v>-1.3451823434563699</v>
      </c>
      <c r="T51">
        <v>-2.2933589426905918</v>
      </c>
      <c r="W51" s="7" t="s">
        <v>72</v>
      </c>
      <c r="X51">
        <f t="shared" si="0"/>
        <v>-7.0774376420738028E-3</v>
      </c>
      <c r="Y51">
        <f t="shared" si="1"/>
        <v>-7.307403285472458E-2</v>
      </c>
      <c r="Z51">
        <f t="shared" si="2"/>
        <v>-0.17775454424597451</v>
      </c>
      <c r="AA51">
        <f t="shared" si="3"/>
        <v>-0.33662524869463534</v>
      </c>
      <c r="AB51">
        <f t="shared" si="4"/>
        <v>-0.32424413489299514</v>
      </c>
      <c r="AC51">
        <f t="shared" si="5"/>
        <v>-0.17472050498760602</v>
      </c>
      <c r="AD51">
        <f t="shared" si="9"/>
        <v>1.0205465702978642</v>
      </c>
      <c r="AE51">
        <f t="shared" si="10"/>
        <v>-2.4122307984748206E-3</v>
      </c>
      <c r="AF51">
        <f t="shared" si="6"/>
        <v>-0.22184954042028479</v>
      </c>
      <c r="AH51">
        <f t="shared" si="8"/>
        <v>-0.39313278437574317</v>
      </c>
    </row>
    <row r="52" spans="3:34" x14ac:dyDescent="0.3">
      <c r="C52">
        <v>0.17040161507455301</v>
      </c>
      <c r="D52">
        <v>0.46465247355522399</v>
      </c>
      <c r="E52">
        <v>0.99784147061959705</v>
      </c>
      <c r="F52" t="s">
        <v>73</v>
      </c>
      <c r="I52" s="7" t="s">
        <v>73</v>
      </c>
      <c r="J52">
        <v>0.17040161507455301</v>
      </c>
      <c r="K52">
        <v>-0.11890430000914</v>
      </c>
      <c r="L52">
        <v>-1.05338748318237</v>
      </c>
      <c r="M52">
        <v>-0.53507388311338622</v>
      </c>
      <c r="N52">
        <v>-1.2883135643684549</v>
      </c>
      <c r="O52">
        <v>-1.0658096238589467</v>
      </c>
      <c r="P52">
        <v>2.263991387841378</v>
      </c>
      <c r="Q52">
        <v>-0.32199925817817499</v>
      </c>
      <c r="R52">
        <v>-0.26369517818360599</v>
      </c>
      <c r="T52">
        <v>-1.4383072786016911</v>
      </c>
      <c r="W52" s="7" t="s">
        <v>73</v>
      </c>
      <c r="X52">
        <f t="shared" si="0"/>
        <v>6.1428322780656144E-2</v>
      </c>
      <c r="Y52">
        <f t="shared" si="1"/>
        <v>-4.5375628986627684E-2</v>
      </c>
      <c r="Z52">
        <f t="shared" si="2"/>
        <v>-0.19467205284766009</v>
      </c>
      <c r="AA52">
        <f t="shared" si="3"/>
        <v>-0.17553713238854407</v>
      </c>
      <c r="AB52">
        <f t="shared" si="4"/>
        <v>-0.20047626631408172</v>
      </c>
      <c r="AC52">
        <f t="shared" si="5"/>
        <v>-0.16201763751494971</v>
      </c>
      <c r="AD52">
        <f t="shared" si="9"/>
        <v>1.0205465702978642</v>
      </c>
      <c r="AE52">
        <f t="shared" si="10"/>
        <v>-0.1472652860584571</v>
      </c>
      <c r="AF52">
        <f t="shared" si="6"/>
        <v>-4.3489014240823277E-2</v>
      </c>
      <c r="AH52">
        <f t="shared" si="8"/>
        <v>-0.24655789143987811</v>
      </c>
    </row>
    <row r="53" spans="3:34" x14ac:dyDescent="0.3">
      <c r="C53">
        <v>-7.6601222686277295E-2</v>
      </c>
      <c r="D53">
        <v>0.59676789287106502</v>
      </c>
      <c r="E53">
        <v>0.99784147061959705</v>
      </c>
      <c r="F53" t="s">
        <v>74</v>
      </c>
      <c r="I53" s="7" t="s">
        <v>74</v>
      </c>
      <c r="J53">
        <v>-7.6601222686277295E-2</v>
      </c>
      <c r="W53" s="7" t="s">
        <v>74</v>
      </c>
      <c r="X53">
        <f t="shared" si="0"/>
        <v>-2.7614084705164611E-2</v>
      </c>
    </row>
    <row r="54" spans="3:34" x14ac:dyDescent="0.3">
      <c r="C54">
        <v>0.41329775557370202</v>
      </c>
      <c r="D54">
        <v>6.1539645460712E-2</v>
      </c>
      <c r="E54">
        <v>0.99784147061959705</v>
      </c>
      <c r="F54" t="s">
        <v>75</v>
      </c>
      <c r="I54" s="7" t="s">
        <v>75</v>
      </c>
      <c r="J54">
        <v>0.41329775557370202</v>
      </c>
      <c r="W54" s="7" t="s">
        <v>75</v>
      </c>
      <c r="X54">
        <f t="shared" si="0"/>
        <v>0.14899030107663253</v>
      </c>
    </row>
    <row r="55" spans="3:34" x14ac:dyDescent="0.3">
      <c r="C55">
        <v>-7.6601222686277295E-2</v>
      </c>
      <c r="D55">
        <v>0.59676789287106502</v>
      </c>
      <c r="E55">
        <v>0.99784147061959705</v>
      </c>
      <c r="F55" t="s">
        <v>74</v>
      </c>
      <c r="I55" s="7" t="s">
        <v>74</v>
      </c>
      <c r="J55">
        <v>-7.6601222686277295E-2</v>
      </c>
      <c r="W55" s="7" t="s">
        <v>74</v>
      </c>
      <c r="X55">
        <f t="shared" si="0"/>
        <v>-2.7614084705164611E-2</v>
      </c>
    </row>
    <row r="56" spans="3:34" x14ac:dyDescent="0.3">
      <c r="C56">
        <v>9.7258458329419206E-2</v>
      </c>
      <c r="D56">
        <v>0.70998974118493596</v>
      </c>
      <c r="E56">
        <v>0.99784147061959705</v>
      </c>
      <c r="F56" t="s">
        <v>76</v>
      </c>
      <c r="I56" s="7" t="s">
        <v>76</v>
      </c>
      <c r="J56">
        <v>9.7258458329419206E-2</v>
      </c>
      <c r="K56">
        <v>-0.164558857075912</v>
      </c>
      <c r="L56">
        <v>-0.888226516869979</v>
      </c>
      <c r="M56">
        <v>-0.55045515984703697</v>
      </c>
      <c r="N56">
        <v>-0.83827528594854606</v>
      </c>
      <c r="O56">
        <v>-1.1161500840166338</v>
      </c>
      <c r="P56">
        <v>0.71299721789920079</v>
      </c>
      <c r="Q56">
        <v>-6.9981798715429699E-3</v>
      </c>
      <c r="R56">
        <v>-0.76476598173992105</v>
      </c>
      <c r="T56">
        <v>-1.5104570643575266</v>
      </c>
      <c r="W56" s="7" t="s">
        <v>76</v>
      </c>
      <c r="X56">
        <f t="shared" si="0"/>
        <v>3.5060841229671839E-2</v>
      </c>
      <c r="Y56">
        <f t="shared" si="1"/>
        <v>-6.2798079165901494E-2</v>
      </c>
      <c r="Z56">
        <f t="shared" si="2"/>
        <v>-0.16414935832579064</v>
      </c>
      <c r="AA56">
        <f t="shared" si="3"/>
        <v>-0.18058313686663507</v>
      </c>
      <c r="AB56">
        <f t="shared" si="4"/>
        <v>-0.13044518362477675</v>
      </c>
      <c r="AC56">
        <f t="shared" si="5"/>
        <v>-0.16967007585251467</v>
      </c>
      <c r="AD56">
        <f t="shared" si="9"/>
        <v>0.32140001471150886</v>
      </c>
      <c r="AE56">
        <f t="shared" si="10"/>
        <v>-3.2005942078942497E-3</v>
      </c>
      <c r="AF56">
        <f t="shared" si="6"/>
        <v>-0.12612638160424405</v>
      </c>
      <c r="AH56">
        <f t="shared" si="8"/>
        <v>-0.25892597113220378</v>
      </c>
    </row>
    <row r="57" spans="3:34" x14ac:dyDescent="0.3">
      <c r="I57" s="7" t="s">
        <v>194</v>
      </c>
      <c r="J57">
        <v>6.3799251232785903E-2</v>
      </c>
      <c r="K57">
        <v>0.80797386107120395</v>
      </c>
      <c r="L57">
        <v>-0.25615843019594198</v>
      </c>
      <c r="M57">
        <v>-0.23446525363702297</v>
      </c>
      <c r="N57">
        <v>0.58496250072115619</v>
      </c>
      <c r="O57">
        <v>1.063286837323183</v>
      </c>
      <c r="P57">
        <v>0.47628055421307419</v>
      </c>
      <c r="Q57">
        <v>-0.48360466805635999</v>
      </c>
      <c r="R57">
        <v>2.89042417995323</v>
      </c>
      <c r="T57">
        <v>1.8968530728967068</v>
      </c>
      <c r="W57" s="7" t="s">
        <v>194</v>
      </c>
      <c r="X57">
        <f t="shared" si="0"/>
        <v>2.2999083642353365E-2</v>
      </c>
      <c r="Y57">
        <f t="shared" si="1"/>
        <v>0.30833470402703544</v>
      </c>
      <c r="Z57">
        <f t="shared" si="2"/>
        <v>-4.7339548130784802E-2</v>
      </c>
      <c r="AA57">
        <f t="shared" si="3"/>
        <v>-7.6919019161834343E-2</v>
      </c>
      <c r="AB57">
        <f t="shared" si="4"/>
        <v>9.102682865550149E-2</v>
      </c>
      <c r="AC57">
        <f t="shared" si="5"/>
        <v>0.16163413946301894</v>
      </c>
      <c r="AD57">
        <f t="shared" si="9"/>
        <v>0.21469449429538823</v>
      </c>
      <c r="AE57">
        <f t="shared" si="10"/>
        <v>-0.22117498090979201</v>
      </c>
      <c r="AF57">
        <f t="shared" si="6"/>
        <v>0.47669320004206611</v>
      </c>
      <c r="AH57">
        <f t="shared" si="8"/>
        <v>0.32516285009649926</v>
      </c>
    </row>
    <row r="58" spans="3:34" x14ac:dyDescent="0.3">
      <c r="I58" s="7" t="s">
        <v>195</v>
      </c>
      <c r="J58">
        <v>1.7941840534777199E-2</v>
      </c>
      <c r="K58">
        <v>1.56443469761206</v>
      </c>
      <c r="L58">
        <v>1.91689385319964</v>
      </c>
      <c r="M58">
        <v>0.73918341941602494</v>
      </c>
      <c r="N58">
        <v>1.881514032707726</v>
      </c>
      <c r="O58">
        <v>1.5834684476566201</v>
      </c>
      <c r="P58">
        <v>1.3498824755186489</v>
      </c>
      <c r="Q58">
        <v>-0.72738306949137699</v>
      </c>
      <c r="R58">
        <v>3.48333715383863</v>
      </c>
      <c r="T58">
        <v>2.3903925458542683</v>
      </c>
      <c r="W58" s="7" t="s">
        <v>195</v>
      </c>
      <c r="X58">
        <f t="shared" si="0"/>
        <v>6.467879844725381E-3</v>
      </c>
      <c r="Y58">
        <f t="shared" si="1"/>
        <v>0.59701128056088149</v>
      </c>
      <c r="Z58">
        <f t="shared" si="2"/>
        <v>0.35425298615289319</v>
      </c>
      <c r="AA58">
        <f t="shared" si="3"/>
        <v>0.24249760985989216</v>
      </c>
      <c r="AB58">
        <f t="shared" si="4"/>
        <v>0.29278501657296679</v>
      </c>
      <c r="AC58">
        <f t="shared" si="5"/>
        <v>0.24070885759119692</v>
      </c>
      <c r="AD58">
        <f t="shared" si="9"/>
        <v>0.60849079996247224</v>
      </c>
      <c r="AE58">
        <f t="shared" si="10"/>
        <v>-0.33266621919809958</v>
      </c>
      <c r="AF58">
        <f t="shared" si="6"/>
        <v>0.57447731935166257</v>
      </c>
      <c r="AH58">
        <f t="shared" si="8"/>
        <v>0.40976650440955198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5EFE-461F-4EA4-80B5-D55EC26C24F2}">
  <dimension ref="E1:AL145"/>
  <sheetViews>
    <sheetView topLeftCell="A70" zoomScale="40" zoomScaleNormal="40" workbookViewId="0">
      <selection activeCell="W107" sqref="K107:W108"/>
    </sheetView>
  </sheetViews>
  <sheetFormatPr baseColWidth="10" defaultRowHeight="14.4" x14ac:dyDescent="0.3"/>
  <cols>
    <col min="11" max="11" width="15.44140625" bestFit="1" customWidth="1"/>
    <col min="12" max="13" width="24" bestFit="1" customWidth="1"/>
    <col min="27" max="28" width="26.77734375" bestFit="1" customWidth="1"/>
  </cols>
  <sheetData>
    <row r="1" spans="5:38" x14ac:dyDescent="0.3">
      <c r="L1" s="2" t="s">
        <v>187</v>
      </c>
      <c r="AA1" s="2" t="s">
        <v>187</v>
      </c>
    </row>
    <row r="2" spans="5:38" x14ac:dyDescent="0.3">
      <c r="L2" s="4" t="s">
        <v>205</v>
      </c>
      <c r="M2" s="4" t="s">
        <v>206</v>
      </c>
      <c r="N2" s="4" t="s">
        <v>191</v>
      </c>
      <c r="O2" s="4"/>
      <c r="P2" s="4"/>
      <c r="Q2" s="4"/>
      <c r="R2" s="4"/>
      <c r="S2" s="4"/>
      <c r="T2" s="4"/>
      <c r="U2" s="4"/>
      <c r="V2" s="4"/>
      <c r="W2" s="4"/>
      <c r="AA2" s="4" t="s">
        <v>205</v>
      </c>
      <c r="AB2" s="4" t="s">
        <v>206</v>
      </c>
      <c r="AC2" s="4" t="s">
        <v>191</v>
      </c>
      <c r="AD2" s="4"/>
      <c r="AE2" s="4"/>
      <c r="AF2" s="4"/>
      <c r="AG2" s="4"/>
      <c r="AH2" s="4"/>
      <c r="AI2" s="4"/>
      <c r="AJ2" s="4"/>
      <c r="AK2" s="4"/>
      <c r="AL2" s="4"/>
    </row>
    <row r="3" spans="5:38" x14ac:dyDescent="0.3">
      <c r="E3" s="3">
        <v>3.7193812465042502</v>
      </c>
      <c r="F3" s="3">
        <v>1.2107578154370001E-9</v>
      </c>
      <c r="G3" s="3">
        <v>1.24584389288651E-5</v>
      </c>
      <c r="H3" s="3" t="s">
        <v>29</v>
      </c>
      <c r="K3" s="6" t="s">
        <v>186</v>
      </c>
      <c r="L3" s="8" t="s">
        <v>188</v>
      </c>
      <c r="M3" s="8" t="s">
        <v>77</v>
      </c>
      <c r="N3" s="8" t="s">
        <v>192</v>
      </c>
      <c r="O3" s="8" t="s">
        <v>193</v>
      </c>
      <c r="P3" s="8" t="s">
        <v>197</v>
      </c>
      <c r="Q3" s="8" t="s">
        <v>198</v>
      </c>
      <c r="R3" s="8" t="s">
        <v>199</v>
      </c>
      <c r="S3" s="8" t="s">
        <v>200</v>
      </c>
      <c r="T3" s="8" t="s">
        <v>201</v>
      </c>
      <c r="U3" s="8" t="s">
        <v>202</v>
      </c>
      <c r="V3" s="8" t="s">
        <v>203</v>
      </c>
      <c r="W3" s="8" t="s">
        <v>204</v>
      </c>
      <c r="Z3" s="6" t="s">
        <v>186</v>
      </c>
      <c r="AA3" s="8" t="s">
        <v>188</v>
      </c>
      <c r="AB3" s="8" t="s">
        <v>77</v>
      </c>
      <c r="AC3" s="8" t="s">
        <v>192</v>
      </c>
      <c r="AD3" s="8" t="s">
        <v>193</v>
      </c>
      <c r="AE3" s="8" t="s">
        <v>197</v>
      </c>
      <c r="AF3" s="8" t="s">
        <v>198</v>
      </c>
      <c r="AG3" s="8" t="s">
        <v>199</v>
      </c>
      <c r="AH3" s="8" t="s">
        <v>200</v>
      </c>
      <c r="AI3" s="8" t="s">
        <v>201</v>
      </c>
      <c r="AJ3" s="8" t="s">
        <v>202</v>
      </c>
      <c r="AK3" s="8" t="s">
        <v>203</v>
      </c>
      <c r="AL3" s="8" t="s">
        <v>204</v>
      </c>
    </row>
    <row r="4" spans="5:38" x14ac:dyDescent="0.3">
      <c r="E4" s="3">
        <v>6.57165608787325</v>
      </c>
      <c r="F4" s="3">
        <v>1.2387828307512199E-9</v>
      </c>
      <c r="G4" s="3">
        <v>1.24584389288651E-5</v>
      </c>
      <c r="H4" s="3" t="s">
        <v>24</v>
      </c>
      <c r="K4" t="s">
        <v>29</v>
      </c>
      <c r="L4">
        <v>3.7193812465042502</v>
      </c>
      <c r="M4">
        <v>1.6462283464102201</v>
      </c>
      <c r="N4">
        <v>1.13469291655542</v>
      </c>
      <c r="O4">
        <v>5.4110873531841497</v>
      </c>
      <c r="P4">
        <v>1.1758498353994178</v>
      </c>
      <c r="Q4">
        <v>5.78330142988895</v>
      </c>
      <c r="R4">
        <v>7.5913671871458428</v>
      </c>
      <c r="S4" s="9"/>
      <c r="T4" s="9"/>
      <c r="U4" s="9">
        <v>6.0634894303047799</v>
      </c>
      <c r="V4" s="9">
        <v>2.0283897855924602</v>
      </c>
      <c r="W4" s="9">
        <v>2.9250499647273585</v>
      </c>
      <c r="Y4" t="s">
        <v>210</v>
      </c>
      <c r="Z4" t="s">
        <v>29</v>
      </c>
      <c r="AA4">
        <f>L4/$L$5</f>
        <v>0.56597320321854117</v>
      </c>
      <c r="AB4">
        <f>M4/$M$5</f>
        <v>0.59345121928397948</v>
      </c>
      <c r="AC4">
        <f>N4/$N$5</f>
        <v>0.43301549894676195</v>
      </c>
      <c r="AD4">
        <f>O4/$O$4</f>
        <v>1</v>
      </c>
      <c r="AE4">
        <f>P4/$P$20</f>
        <v>0.38235436379424859</v>
      </c>
      <c r="AF4">
        <f>Q4/$Q$10</f>
        <v>0.86657959595873757</v>
      </c>
      <c r="AG4">
        <f>R4/$R$4</f>
        <v>1</v>
      </c>
      <c r="AJ4">
        <f>U4/$U$4</f>
        <v>1</v>
      </c>
      <c r="AK4">
        <f>V4/$V$5</f>
        <v>0.73105914490063029</v>
      </c>
      <c r="AL4">
        <f>W4/$W$5</f>
        <v>0.50141869014290574</v>
      </c>
    </row>
    <row r="5" spans="5:38" x14ac:dyDescent="0.3">
      <c r="E5" s="3">
        <v>4.4211363229729601</v>
      </c>
      <c r="F5" s="3">
        <v>2.4316599604840199E-9</v>
      </c>
      <c r="G5" s="3">
        <v>1.63034694817252E-5</v>
      </c>
      <c r="H5" s="3" t="s">
        <v>30</v>
      </c>
      <c r="K5" t="s">
        <v>24</v>
      </c>
      <c r="L5">
        <v>6.57165608787325</v>
      </c>
      <c r="M5">
        <v>2.7739910087242801</v>
      </c>
      <c r="N5">
        <v>2.62044411647013</v>
      </c>
      <c r="O5">
        <v>2.9351345842317702</v>
      </c>
      <c r="P5">
        <v>3.0482090930426198</v>
      </c>
      <c r="Q5">
        <v>6.2968494004932403</v>
      </c>
      <c r="R5">
        <v>6.5783555433006624</v>
      </c>
      <c r="S5" s="9">
        <v>1.460743956408951</v>
      </c>
      <c r="T5" s="9">
        <v>-1.10156041039341</v>
      </c>
      <c r="U5" s="9">
        <v>5.1478712992652298</v>
      </c>
      <c r="V5" s="9">
        <v>2.7745905372241402</v>
      </c>
      <c r="W5" s="9">
        <v>5.8335479355460622</v>
      </c>
      <c r="Y5" t="s">
        <v>210</v>
      </c>
      <c r="Z5" t="s">
        <v>24</v>
      </c>
      <c r="AA5">
        <f t="shared" ref="AA5:AA68" si="0">L5/$L$5</f>
        <v>1</v>
      </c>
      <c r="AB5">
        <f t="shared" ref="AB5:AB68" si="1">M5/$M$5</f>
        <v>1</v>
      </c>
      <c r="AC5">
        <f t="shared" ref="AC5:AC32" si="2">N5/$N$5</f>
        <v>1</v>
      </c>
      <c r="AD5">
        <f t="shared" ref="AD5:AD68" si="3">O5/$O$4</f>
        <v>0.54242971747713387</v>
      </c>
      <c r="AE5">
        <f t="shared" ref="AE5:AE68" si="4">P5/$P$20</f>
        <v>0.99119463505835637</v>
      </c>
      <c r="AF5">
        <f t="shared" ref="AF5:AF68" si="5">Q5/$Q$10</f>
        <v>0.94353048608037537</v>
      </c>
      <c r="AG5">
        <f t="shared" ref="AG5:AG68" si="6">R5/$R$4</f>
        <v>0.86655741727781621</v>
      </c>
      <c r="AH5">
        <f>S5/$S$8</f>
        <v>0.33215810500599213</v>
      </c>
      <c r="AI5">
        <f>T5/-$T$20</f>
        <v>-0.50379497724647948</v>
      </c>
      <c r="AJ5">
        <f t="shared" ref="AJ5:AJ68" si="7">U5/$U$4</f>
        <v>0.84899484998466856</v>
      </c>
      <c r="AK5">
        <f t="shared" ref="AK5:AK68" si="8">V5/$V$5</f>
        <v>1</v>
      </c>
      <c r="AL5">
        <f t="shared" ref="AL5:AL68" si="9">W5/$W$5</f>
        <v>1</v>
      </c>
    </row>
    <row r="6" spans="5:38" x14ac:dyDescent="0.3">
      <c r="E6" s="3">
        <v>3.7029850676786999</v>
      </c>
      <c r="F6" s="3">
        <v>4.6490661398365902E-9</v>
      </c>
      <c r="G6" s="3">
        <v>1.9013386224243999E-5</v>
      </c>
      <c r="H6" s="3" t="s">
        <v>40</v>
      </c>
      <c r="K6" t="s">
        <v>30</v>
      </c>
      <c r="L6">
        <v>4.4211363229729601</v>
      </c>
      <c r="M6">
        <v>1.57744388143363</v>
      </c>
      <c r="N6">
        <v>4.45691812875637E-3</v>
      </c>
      <c r="O6">
        <v>2.11472024851034</v>
      </c>
      <c r="Q6">
        <v>6.4262647547020979</v>
      </c>
      <c r="R6">
        <v>4.5005421434831456</v>
      </c>
      <c r="S6" s="9">
        <v>0.95017844405027241</v>
      </c>
      <c r="T6" s="9">
        <v>0.26817652437967399</v>
      </c>
      <c r="U6" s="9">
        <v>5.6206256446264904</v>
      </c>
      <c r="V6" s="9">
        <v>0.579168840186432</v>
      </c>
      <c r="W6" s="9">
        <v>0.83995958748953181</v>
      </c>
      <c r="Y6" t="s">
        <v>210</v>
      </c>
      <c r="Z6" t="s">
        <v>30</v>
      </c>
      <c r="AA6">
        <f t="shared" si="0"/>
        <v>0.67275832208129882</v>
      </c>
      <c r="AB6">
        <f t="shared" si="1"/>
        <v>0.56865500878428388</v>
      </c>
      <c r="AC6">
        <f t="shared" si="2"/>
        <v>1.7008254824987692E-3</v>
      </c>
      <c r="AD6">
        <f t="shared" si="3"/>
        <v>0.39081243943806132</v>
      </c>
      <c r="AF6">
        <f t="shared" si="5"/>
        <v>0.96292230003314083</v>
      </c>
      <c r="AG6">
        <f t="shared" si="6"/>
        <v>0.5928500140401235</v>
      </c>
      <c r="AH6">
        <f t="shared" ref="AH6:AH69" si="10">S6/$S$8</f>
        <v>0.21606077506503291</v>
      </c>
      <c r="AI6">
        <f t="shared" ref="AI6:AI69" si="11">T6/-$T$20</f>
        <v>0.12264963838855301</v>
      </c>
      <c r="AJ6">
        <f t="shared" si="7"/>
        <v>0.92696222352348867</v>
      </c>
      <c r="AK6">
        <f t="shared" si="8"/>
        <v>0.20874029245622158</v>
      </c>
      <c r="AL6">
        <f t="shared" si="9"/>
        <v>0.14398777498189969</v>
      </c>
    </row>
    <row r="7" spans="5:38" x14ac:dyDescent="0.3">
      <c r="E7" s="3">
        <v>3.33469360183667</v>
      </c>
      <c r="F7" s="3">
        <v>4.7264060416237499E-9</v>
      </c>
      <c r="G7" s="3">
        <v>1.9013386224243999E-5</v>
      </c>
      <c r="H7" s="3" t="s">
        <v>56</v>
      </c>
      <c r="K7" t="s">
        <v>40</v>
      </c>
      <c r="L7">
        <v>3.7029850676786999</v>
      </c>
      <c r="M7">
        <v>0.77224991096422202</v>
      </c>
      <c r="N7">
        <v>2.28944424976057</v>
      </c>
      <c r="O7">
        <v>6.1531529638971301E-2</v>
      </c>
      <c r="P7">
        <v>2.7140364575948861</v>
      </c>
      <c r="Q7">
        <v>3.7019738474231376</v>
      </c>
      <c r="R7">
        <v>2.4740409959332195</v>
      </c>
      <c r="S7" s="9"/>
      <c r="T7" s="9">
        <v>-0.18656778069891999</v>
      </c>
      <c r="U7" s="9">
        <v>0.88012412760709002</v>
      </c>
      <c r="V7" s="9">
        <v>0.63631462963655006</v>
      </c>
      <c r="W7" s="9"/>
      <c r="Y7" t="s">
        <v>210</v>
      </c>
      <c r="Z7" t="s">
        <v>40</v>
      </c>
      <c r="AA7">
        <f t="shared" si="0"/>
        <v>0.56347821890921213</v>
      </c>
      <c r="AB7">
        <f t="shared" si="1"/>
        <v>0.27838947874577613</v>
      </c>
      <c r="AC7">
        <f t="shared" si="2"/>
        <v>0.87368558458119938</v>
      </c>
      <c r="AD7">
        <f t="shared" si="3"/>
        <v>1.1371379839721701E-2</v>
      </c>
      <c r="AE7">
        <f t="shared" si="4"/>
        <v>0.88253078906592719</v>
      </c>
      <c r="AF7">
        <f t="shared" si="5"/>
        <v>0.55470997661820931</v>
      </c>
      <c r="AG7">
        <f t="shared" si="6"/>
        <v>0.32590190079626419</v>
      </c>
      <c r="AI7">
        <f t="shared" si="11"/>
        <v>-8.5326151834532973E-2</v>
      </c>
      <c r="AJ7">
        <f t="shared" si="7"/>
        <v>0.14515142439406392</v>
      </c>
      <c r="AK7">
        <f t="shared" si="8"/>
        <v>0.22933640877805192</v>
      </c>
    </row>
    <row r="8" spans="5:38" x14ac:dyDescent="0.3">
      <c r="E8" s="3">
        <v>3.0410952800144</v>
      </c>
      <c r="F8" s="3">
        <v>6.00500394208614E-9</v>
      </c>
      <c r="G8" s="3">
        <v>2.01307748818534E-5</v>
      </c>
      <c r="H8" s="3" t="s">
        <v>52</v>
      </c>
      <c r="K8" t="s">
        <v>56</v>
      </c>
      <c r="L8">
        <v>3.33469360183667</v>
      </c>
      <c r="M8">
        <v>0.56548520050738704</v>
      </c>
      <c r="P8">
        <v>1.103423568704742</v>
      </c>
      <c r="Q8">
        <v>1.7698643810321282</v>
      </c>
      <c r="R8">
        <v>2.9133769210470728</v>
      </c>
      <c r="S8" s="9">
        <v>4.3977369041848284</v>
      </c>
      <c r="T8" s="9">
        <v>0.27898952302257801</v>
      </c>
      <c r="U8" s="9">
        <v>1.8661122248600199</v>
      </c>
      <c r="V8" s="9">
        <v>-0.74486788975944895</v>
      </c>
      <c r="W8" s="9">
        <v>1.5099491463043109</v>
      </c>
      <c r="Y8" t="s">
        <v>210</v>
      </c>
      <c r="Z8" t="s">
        <v>56</v>
      </c>
      <c r="AA8">
        <f t="shared" si="0"/>
        <v>0.50743580571573388</v>
      </c>
      <c r="AB8">
        <f t="shared" si="1"/>
        <v>0.20385257152201292</v>
      </c>
      <c r="AE8">
        <f t="shared" si="4"/>
        <v>0.35880331306451946</v>
      </c>
      <c r="AF8">
        <f t="shared" si="5"/>
        <v>0.26519945031570547</v>
      </c>
      <c r="AG8">
        <f t="shared" si="6"/>
        <v>0.38377499720737746</v>
      </c>
      <c r="AH8">
        <f t="shared" si="10"/>
        <v>1</v>
      </c>
      <c r="AI8">
        <f t="shared" si="11"/>
        <v>0.12759492722960941</v>
      </c>
      <c r="AJ8">
        <f t="shared" si="7"/>
        <v>0.30776209743738603</v>
      </c>
      <c r="AK8">
        <f t="shared" si="8"/>
        <v>-0.26846047363250131</v>
      </c>
      <c r="AL8">
        <f t="shared" si="9"/>
        <v>0.25883890266909559</v>
      </c>
    </row>
    <row r="9" spans="5:38" x14ac:dyDescent="0.3">
      <c r="E9" s="3">
        <v>2.26434658495464</v>
      </c>
      <c r="F9" s="3">
        <v>1.7335709075654498E-8</v>
      </c>
      <c r="G9" s="3">
        <v>4.9812921763959198E-5</v>
      </c>
      <c r="H9" s="3" t="s">
        <v>44</v>
      </c>
      <c r="K9" t="s">
        <v>52</v>
      </c>
      <c r="L9">
        <v>3.0410952800144</v>
      </c>
      <c r="M9">
        <v>0.58970372086085998</v>
      </c>
      <c r="N9">
        <v>1.8092137194114399</v>
      </c>
      <c r="O9">
        <v>2.9489591127825698</v>
      </c>
      <c r="P9">
        <v>2.6703257176736837</v>
      </c>
      <c r="Q9">
        <v>4.5981239130483944</v>
      </c>
      <c r="R9">
        <v>4.5740436604692798</v>
      </c>
      <c r="S9" s="9">
        <v>0.69777713331165503</v>
      </c>
      <c r="T9" s="9">
        <v>-0.542076587114798</v>
      </c>
      <c r="U9" s="9">
        <v>3.2500169185027001</v>
      </c>
      <c r="V9" s="9">
        <v>0.58810169489436503</v>
      </c>
      <c r="W9" s="9"/>
      <c r="Y9" t="s">
        <v>210</v>
      </c>
      <c r="Z9" t="s">
        <v>52</v>
      </c>
      <c r="AA9">
        <f t="shared" si="0"/>
        <v>0.462759347012417</v>
      </c>
      <c r="AB9">
        <f t="shared" si="1"/>
        <v>0.21258314068294568</v>
      </c>
      <c r="AC9">
        <f>N9/$N$5</f>
        <v>0.69042255396331131</v>
      </c>
      <c r="AD9">
        <f t="shared" si="3"/>
        <v>0.54498456969970321</v>
      </c>
      <c r="AE9">
        <f t="shared" si="4"/>
        <v>0.8683172461028752</v>
      </c>
      <c r="AF9">
        <f t="shared" si="5"/>
        <v>0.68899060701634562</v>
      </c>
      <c r="AG9">
        <f t="shared" si="6"/>
        <v>0.60253226430863782</v>
      </c>
      <c r="AH9">
        <f t="shared" si="10"/>
        <v>0.15866732105953393</v>
      </c>
      <c r="AI9">
        <f t="shared" si="11"/>
        <v>-0.24791691794171861</v>
      </c>
      <c r="AJ9">
        <f t="shared" si="7"/>
        <v>0.53599778738945358</v>
      </c>
      <c r="AK9">
        <f t="shared" si="8"/>
        <v>0.21195981425163216</v>
      </c>
    </row>
    <row r="10" spans="5:38" x14ac:dyDescent="0.3">
      <c r="E10" s="3">
        <v>2.0827610886692098</v>
      </c>
      <c r="F10" s="3">
        <v>2.3560968859722101E-8</v>
      </c>
      <c r="G10" s="3">
        <v>5.4099326033074099E-5</v>
      </c>
      <c r="H10" s="3" t="s">
        <v>41</v>
      </c>
      <c r="K10" t="s">
        <v>44</v>
      </c>
      <c r="L10">
        <v>2.26434658495464</v>
      </c>
      <c r="M10">
        <v>0.64761469943308503</v>
      </c>
      <c r="N10">
        <v>0.266237473943092</v>
      </c>
      <c r="O10">
        <v>3.25705811950021</v>
      </c>
      <c r="P10">
        <v>0.5405683813627028</v>
      </c>
      <c r="Q10">
        <v>6.6737105937633032</v>
      </c>
      <c r="R10">
        <v>7.5103112245275367</v>
      </c>
      <c r="S10" s="9"/>
      <c r="T10" s="9"/>
      <c r="U10" s="9">
        <v>3.50287876502491</v>
      </c>
      <c r="V10" s="9">
        <v>0.90728038778082598</v>
      </c>
      <c r="W10" s="9">
        <v>1.0600473836699389</v>
      </c>
      <c r="Y10" t="s">
        <v>210</v>
      </c>
      <c r="Z10" t="s">
        <v>44</v>
      </c>
      <c r="AA10">
        <f t="shared" si="0"/>
        <v>0.34456255085123277</v>
      </c>
      <c r="AB10">
        <f t="shared" si="1"/>
        <v>0.23345955246297428</v>
      </c>
      <c r="AC10">
        <f t="shared" si="2"/>
        <v>0.1016001342176025</v>
      </c>
      <c r="AD10">
        <f t="shared" si="3"/>
        <v>0.6019230344865153</v>
      </c>
      <c r="AE10">
        <f t="shared" si="4"/>
        <v>0.17577812516596905</v>
      </c>
      <c r="AF10">
        <f t="shared" si="5"/>
        <v>1</v>
      </c>
      <c r="AG10">
        <f t="shared" si="6"/>
        <v>0.98932261335539728</v>
      </c>
      <c r="AJ10">
        <f t="shared" si="7"/>
        <v>0.57770015191546864</v>
      </c>
      <c r="AK10">
        <f t="shared" si="8"/>
        <v>0.32699613712678538</v>
      </c>
      <c r="AL10">
        <f t="shared" si="9"/>
        <v>0.18171572349832946</v>
      </c>
    </row>
    <row r="11" spans="5:38" x14ac:dyDescent="0.3">
      <c r="E11" s="3">
        <v>1.8079307855247599</v>
      </c>
      <c r="F11" s="3">
        <v>2.420671841989E-8</v>
      </c>
      <c r="G11" s="3">
        <v>5.4099326033074099E-5</v>
      </c>
      <c r="H11" s="3" t="s">
        <v>51</v>
      </c>
      <c r="K11" t="s">
        <v>41</v>
      </c>
      <c r="L11">
        <v>2.0827610886692098</v>
      </c>
      <c r="M11">
        <v>0.72238840205312904</v>
      </c>
      <c r="N11">
        <v>1.5363656615257099E-3</v>
      </c>
      <c r="O11">
        <v>-0.151809474184361</v>
      </c>
      <c r="P11">
        <v>-0.29114196946771204</v>
      </c>
      <c r="Q11">
        <v>-0.45778242023998222</v>
      </c>
      <c r="R11">
        <v>0.1357866358771592</v>
      </c>
      <c r="S11" s="9"/>
      <c r="T11" s="9">
        <v>-8.7804146385953102E-2</v>
      </c>
      <c r="U11" s="9">
        <v>0.11918509317887201</v>
      </c>
      <c r="V11" s="9">
        <v>0.260466494250296</v>
      </c>
      <c r="W11" s="9"/>
      <c r="Y11" t="s">
        <v>210</v>
      </c>
      <c r="Z11" t="s">
        <v>41</v>
      </c>
      <c r="AA11">
        <f t="shared" si="0"/>
        <v>0.31693093199331474</v>
      </c>
      <c r="AB11">
        <f t="shared" si="1"/>
        <v>0.26041483183658387</v>
      </c>
      <c r="AC11">
        <f t="shared" si="2"/>
        <v>5.8629972372594298E-4</v>
      </c>
      <c r="AD11">
        <f t="shared" si="3"/>
        <v>-2.8055262145237563E-2</v>
      </c>
      <c r="AE11">
        <f t="shared" si="4"/>
        <v>-9.467144456572392E-2</v>
      </c>
      <c r="AF11">
        <f t="shared" si="5"/>
        <v>-6.8594886429116014E-2</v>
      </c>
      <c r="AG11">
        <f t="shared" si="6"/>
        <v>1.7886980372531742E-2</v>
      </c>
      <c r="AI11">
        <f t="shared" si="11"/>
        <v>-4.0156933304147754E-2</v>
      </c>
      <c r="AJ11">
        <f t="shared" si="7"/>
        <v>1.9656188824737703E-2</v>
      </c>
      <c r="AK11">
        <f t="shared" si="8"/>
        <v>9.3875651472120153E-2</v>
      </c>
    </row>
    <row r="12" spans="5:38" x14ac:dyDescent="0.3">
      <c r="E12" s="3">
        <v>2.1760920484041102</v>
      </c>
      <c r="F12" s="3">
        <v>3.40960835886419E-8</v>
      </c>
      <c r="G12" s="3">
        <v>6.8580862530194305E-5</v>
      </c>
      <c r="H12" s="3" t="s">
        <v>47</v>
      </c>
      <c r="K12" t="s">
        <v>139</v>
      </c>
      <c r="L12">
        <v>1.8079307855247599</v>
      </c>
      <c r="M12">
        <v>0.59086054528071996</v>
      </c>
      <c r="N12">
        <v>0.49055321391255902</v>
      </c>
      <c r="O12">
        <v>0.11202151076345999</v>
      </c>
      <c r="P12">
        <v>0.4221879523608979</v>
      </c>
      <c r="Q12">
        <v>0.63440856864005468</v>
      </c>
      <c r="R12">
        <v>-0.28558714383001688</v>
      </c>
      <c r="T12">
        <v>-8.3637846916822994E-2</v>
      </c>
      <c r="U12">
        <v>-0.123630822118086</v>
      </c>
      <c r="Z12" t="s">
        <v>139</v>
      </c>
      <c r="AA12">
        <f t="shared" si="0"/>
        <v>0.27511037725497456</v>
      </c>
      <c r="AB12">
        <f t="shared" si="1"/>
        <v>0.2130001659783492</v>
      </c>
      <c r="AC12">
        <f>N12/$N$5</f>
        <v>0.18720231842736598</v>
      </c>
      <c r="AD12">
        <f t="shared" si="3"/>
        <v>2.0702218140599974E-2</v>
      </c>
      <c r="AE12">
        <f t="shared" si="4"/>
        <v>0.13728403157169636</v>
      </c>
      <c r="AF12">
        <f t="shared" si="5"/>
        <v>9.5060845046670187E-2</v>
      </c>
      <c r="AG12">
        <f t="shared" si="6"/>
        <v>-3.7619988177306204E-2</v>
      </c>
      <c r="AI12">
        <f t="shared" si="11"/>
        <v>-3.8251490146924264E-2</v>
      </c>
      <c r="AJ12">
        <f t="shared" si="7"/>
        <v>-2.0389385277096415E-2</v>
      </c>
    </row>
    <row r="13" spans="5:38" x14ac:dyDescent="0.3">
      <c r="E13" s="3">
        <v>1.74616081855461</v>
      </c>
      <c r="F13" s="3">
        <v>5.1802380118452897E-8</v>
      </c>
      <c r="G13" s="3">
        <v>8.6866745965965707E-5</v>
      </c>
      <c r="H13" s="3" t="s">
        <v>78</v>
      </c>
      <c r="K13" t="s">
        <v>47</v>
      </c>
      <c r="L13">
        <v>2.1760920484041102</v>
      </c>
      <c r="M13">
        <v>0.61444360116763497</v>
      </c>
      <c r="N13">
        <v>4.5291795326971099E-2</v>
      </c>
      <c r="O13">
        <v>0.88936304790499499</v>
      </c>
      <c r="P13">
        <v>0.55619600291968829</v>
      </c>
      <c r="Q13">
        <v>1.2972088812550464</v>
      </c>
      <c r="R13">
        <v>2.0798984630556454</v>
      </c>
      <c r="S13" s="9"/>
      <c r="T13" s="9">
        <v>6.2959383839200606E-2</v>
      </c>
      <c r="U13" s="9">
        <v>0.312559374949895</v>
      </c>
      <c r="V13" s="9">
        <v>0.63924090170743497</v>
      </c>
      <c r="W13" s="9">
        <v>0.83511561525821776</v>
      </c>
      <c r="Y13" t="s">
        <v>210</v>
      </c>
      <c r="Z13" t="s">
        <v>47</v>
      </c>
      <c r="AA13">
        <f t="shared" si="0"/>
        <v>0.33113297764009242</v>
      </c>
      <c r="AB13">
        <f t="shared" si="1"/>
        <v>0.22150165564170629</v>
      </c>
      <c r="AC13">
        <f t="shared" si="2"/>
        <v>1.7284014966127737E-2</v>
      </c>
      <c r="AD13">
        <f t="shared" si="3"/>
        <v>0.16435939578422257</v>
      </c>
      <c r="AE13">
        <f t="shared" si="4"/>
        <v>0.18085980236500421</v>
      </c>
      <c r="AF13">
        <f t="shared" si="5"/>
        <v>0.19437595667803012</v>
      </c>
      <c r="AG13">
        <f t="shared" si="6"/>
        <v>0.27398206565181749</v>
      </c>
      <c r="AI13">
        <f t="shared" si="11"/>
        <v>2.8794264072539138E-2</v>
      </c>
      <c r="AJ13">
        <f t="shared" si="7"/>
        <v>5.1547772704566959E-2</v>
      </c>
      <c r="AK13">
        <f t="shared" si="8"/>
        <v>0.23039107685668397</v>
      </c>
      <c r="AL13">
        <f t="shared" si="9"/>
        <v>0.14315741029049159</v>
      </c>
    </row>
    <row r="14" spans="5:38" x14ac:dyDescent="0.3">
      <c r="E14" s="3">
        <v>2.5983055687886401</v>
      </c>
      <c r="F14" s="3">
        <v>5.1824647091159803E-8</v>
      </c>
      <c r="G14" s="3">
        <v>8.6866745965965707E-5</v>
      </c>
      <c r="H14" s="3" t="s">
        <v>39</v>
      </c>
      <c r="K14" t="s">
        <v>78</v>
      </c>
      <c r="L14">
        <v>1.74616081855461</v>
      </c>
      <c r="M14">
        <v>0.30982463504996299</v>
      </c>
      <c r="N14">
        <v>5.8181276188092199E-2</v>
      </c>
      <c r="O14">
        <v>-9.2927223004913601E-2</v>
      </c>
      <c r="P14">
        <v>0.53636079925533375</v>
      </c>
      <c r="Q14">
        <v>0.58239697322634121</v>
      </c>
      <c r="R14">
        <v>1.2038700128044142</v>
      </c>
      <c r="S14">
        <v>3.128111726482846</v>
      </c>
      <c r="T14">
        <v>1.7877490973748501E-2</v>
      </c>
      <c r="U14">
        <v>0.141118045509732</v>
      </c>
      <c r="Y14" t="s">
        <v>210</v>
      </c>
      <c r="Z14" t="s">
        <v>78</v>
      </c>
      <c r="AA14">
        <f t="shared" si="0"/>
        <v>0.26571092510102895</v>
      </c>
      <c r="AB14">
        <f t="shared" si="1"/>
        <v>0.11168912735317302</v>
      </c>
      <c r="AC14">
        <f t="shared" si="2"/>
        <v>2.2202830360857038E-2</v>
      </c>
      <c r="AD14">
        <f t="shared" si="3"/>
        <v>-1.7173484170465415E-2</v>
      </c>
      <c r="AE14">
        <f t="shared" si="4"/>
        <v>0.17440993398088572</v>
      </c>
      <c r="AF14">
        <f t="shared" si="5"/>
        <v>8.7267340266537957E-2</v>
      </c>
      <c r="AG14">
        <f t="shared" si="6"/>
        <v>0.15858408414796205</v>
      </c>
      <c r="AH14">
        <f t="shared" si="10"/>
        <v>0.71130033347519628</v>
      </c>
      <c r="AI14">
        <f t="shared" si="11"/>
        <v>8.1762108308950244E-3</v>
      </c>
      <c r="AJ14">
        <f t="shared" si="7"/>
        <v>2.3273405047007516E-2</v>
      </c>
    </row>
    <row r="15" spans="5:38" x14ac:dyDescent="0.3">
      <c r="E15" s="3">
        <v>2.0104077674764298</v>
      </c>
      <c r="F15" s="3">
        <v>5.6690408068847802E-8</v>
      </c>
      <c r="G15" s="3">
        <v>8.7713143684369705E-5</v>
      </c>
      <c r="H15" s="3" t="s">
        <v>38</v>
      </c>
      <c r="K15" t="s">
        <v>39</v>
      </c>
      <c r="L15">
        <v>2.5983055687886401</v>
      </c>
      <c r="M15">
        <v>0.78809217560591105</v>
      </c>
      <c r="P15">
        <v>0.70303328069501514</v>
      </c>
      <c r="Q15">
        <v>0.78768229345193186</v>
      </c>
      <c r="R15">
        <v>1.5856063106594749</v>
      </c>
      <c r="S15" s="9"/>
      <c r="T15" s="9">
        <v>-0.78496984240794598</v>
      </c>
      <c r="U15" s="9">
        <v>0.62488061986103705</v>
      </c>
      <c r="V15" s="9"/>
      <c r="W15" s="9">
        <v>0.93432777831536951</v>
      </c>
      <c r="Y15" t="s">
        <v>210</v>
      </c>
      <c r="Z15" t="s">
        <v>39</v>
      </c>
      <c r="AA15">
        <f t="shared" si="0"/>
        <v>0.39538063679006608</v>
      </c>
      <c r="AB15">
        <f t="shared" si="1"/>
        <v>0.28410047946346578</v>
      </c>
      <c r="AE15">
        <f t="shared" si="4"/>
        <v>0.22860728868071498</v>
      </c>
      <c r="AF15">
        <f t="shared" si="5"/>
        <v>0.11802763730690306</v>
      </c>
      <c r="AG15">
        <f t="shared" si="6"/>
        <v>0.20886966360213985</v>
      </c>
      <c r="AI15">
        <f t="shared" si="11"/>
        <v>-0.35900333759620878</v>
      </c>
      <c r="AJ15">
        <f t="shared" si="7"/>
        <v>0.10305627263699667</v>
      </c>
      <c r="AL15">
        <f t="shared" si="9"/>
        <v>0.16016458399564171</v>
      </c>
    </row>
    <row r="16" spans="5:38" x14ac:dyDescent="0.3">
      <c r="E16" s="3">
        <v>2.1784602510220301</v>
      </c>
      <c r="F16" s="3">
        <v>6.8641832977126606E-8</v>
      </c>
      <c r="G16" s="3">
        <v>9.8618702035851703E-5</v>
      </c>
      <c r="H16" s="3" t="s">
        <v>79</v>
      </c>
      <c r="K16" t="s">
        <v>38</v>
      </c>
      <c r="L16">
        <v>2.0104077674764298</v>
      </c>
      <c r="M16">
        <v>0.79104592567274501</v>
      </c>
      <c r="N16">
        <v>0.244582422101605</v>
      </c>
      <c r="O16">
        <v>0.64721188918125705</v>
      </c>
      <c r="P16">
        <v>0.3438091512760465</v>
      </c>
      <c r="Q16">
        <v>0.37196877738695772</v>
      </c>
      <c r="R16">
        <v>1.2622974334918693</v>
      </c>
      <c r="S16" s="9"/>
      <c r="T16" s="9">
        <v>0.153610628533185</v>
      </c>
      <c r="U16" s="9">
        <v>0.69685334351127803</v>
      </c>
      <c r="V16" s="9">
        <v>0.89861819823036304</v>
      </c>
      <c r="W16" s="9">
        <v>0.62293035092017679</v>
      </c>
      <c r="Y16" t="s">
        <v>210</v>
      </c>
      <c r="Z16" t="s">
        <v>38</v>
      </c>
      <c r="AA16">
        <f t="shared" si="0"/>
        <v>0.30592102517145681</v>
      </c>
      <c r="AB16">
        <f t="shared" si="1"/>
        <v>0.2851652810643161</v>
      </c>
      <c r="AC16">
        <f t="shared" si="2"/>
        <v>9.3336248067396238E-2</v>
      </c>
      <c r="AD16">
        <f t="shared" si="3"/>
        <v>0.11960847181674229</v>
      </c>
      <c r="AE16">
        <f t="shared" si="4"/>
        <v>0.11179737866624734</v>
      </c>
      <c r="AF16">
        <f t="shared" si="5"/>
        <v>5.5736426109722063E-2</v>
      </c>
      <c r="AG16">
        <f t="shared" si="6"/>
        <v>0.16628064515562715</v>
      </c>
      <c r="AI16">
        <f t="shared" si="11"/>
        <v>7.0253308285702629E-2</v>
      </c>
      <c r="AJ16">
        <f t="shared" si="7"/>
        <v>0.1149261248858565</v>
      </c>
      <c r="AK16">
        <f t="shared" si="8"/>
        <v>0.32387416671917013</v>
      </c>
      <c r="AL16">
        <f t="shared" si="9"/>
        <v>0.10678413168158291</v>
      </c>
    </row>
    <row r="17" spans="5:38" x14ac:dyDescent="0.3">
      <c r="E17" s="3">
        <v>1.3782202872129801</v>
      </c>
      <c r="F17" s="3">
        <v>1.05103922449949E-7</v>
      </c>
      <c r="G17" s="3">
        <v>1.32647473412486E-4</v>
      </c>
      <c r="H17" s="3" t="s">
        <v>80</v>
      </c>
      <c r="K17" t="s">
        <v>79</v>
      </c>
      <c r="L17">
        <v>2.1784602510220301</v>
      </c>
      <c r="M17">
        <v>0.28989534652840199</v>
      </c>
      <c r="N17">
        <v>0.77446278766056398</v>
      </c>
      <c r="O17">
        <v>-0.98160232393483104</v>
      </c>
      <c r="P17">
        <v>-3.2180405749149855E-2</v>
      </c>
      <c r="Q17">
        <v>-0.45810622117072963</v>
      </c>
      <c r="R17">
        <v>-0.81158693500474244</v>
      </c>
      <c r="T17">
        <v>-7.0062764534284894E-2</v>
      </c>
      <c r="U17">
        <v>0.473656142705563</v>
      </c>
      <c r="V17">
        <v>-0.28595524267224498</v>
      </c>
      <c r="Z17" t="s">
        <v>79</v>
      </c>
      <c r="AA17">
        <f t="shared" si="0"/>
        <v>0.33149334382271878</v>
      </c>
      <c r="AB17">
        <f t="shared" si="1"/>
        <v>0.10450478953128288</v>
      </c>
      <c r="AC17">
        <f>N17/$N$5</f>
        <v>0.29554638574159114</v>
      </c>
      <c r="AD17">
        <f t="shared" si="3"/>
        <v>-0.18140574340519711</v>
      </c>
      <c r="AE17">
        <f t="shared" si="4"/>
        <v>-1.0464192107215279E-2</v>
      </c>
      <c r="AF17">
        <f t="shared" si="5"/>
        <v>-6.8643405304215283E-2</v>
      </c>
      <c r="AG17">
        <f t="shared" si="6"/>
        <v>-0.10690919237564611</v>
      </c>
      <c r="AI17">
        <f t="shared" si="11"/>
        <v>-3.2042971525973303E-2</v>
      </c>
      <c r="AJ17">
        <f t="shared" si="7"/>
        <v>7.8116099343436107E-2</v>
      </c>
      <c r="AK17">
        <f t="shared" si="8"/>
        <v>-0.10306214154335401</v>
      </c>
    </row>
    <row r="18" spans="5:38" x14ac:dyDescent="0.3">
      <c r="E18" s="3">
        <v>2.57593769606031</v>
      </c>
      <c r="F18" s="3">
        <v>1.12111317888648E-7</v>
      </c>
      <c r="G18" s="3">
        <v>1.32647473412486E-4</v>
      </c>
      <c r="H18" s="3" t="s">
        <v>57</v>
      </c>
      <c r="K18" t="s">
        <v>80</v>
      </c>
      <c r="L18">
        <v>1.3782202872129801</v>
      </c>
      <c r="M18">
        <v>1.6746731755625601E-2</v>
      </c>
      <c r="Z18" t="s">
        <v>80</v>
      </c>
      <c r="AA18">
        <f t="shared" si="0"/>
        <v>0.20972191313483754</v>
      </c>
      <c r="AB18">
        <f t="shared" si="1"/>
        <v>6.0370533656946461E-3</v>
      </c>
      <c r="AE18">
        <f t="shared" si="4"/>
        <v>0</v>
      </c>
      <c r="AG18">
        <f t="shared" si="6"/>
        <v>0</v>
      </c>
    </row>
    <row r="19" spans="5:38" x14ac:dyDescent="0.3">
      <c r="E19" s="3">
        <v>1.91783681535479</v>
      </c>
      <c r="F19" s="3">
        <v>1.3659042036662799E-7</v>
      </c>
      <c r="G19" s="3">
        <v>1.5263220640302001E-4</v>
      </c>
      <c r="H19" s="3" t="s">
        <v>55</v>
      </c>
      <c r="K19" t="s">
        <v>57</v>
      </c>
      <c r="L19">
        <v>2.57593769606031</v>
      </c>
      <c r="M19">
        <v>0.56167865247749404</v>
      </c>
      <c r="N19">
        <v>0.12557924059270001</v>
      </c>
      <c r="O19">
        <v>0.122129920066353</v>
      </c>
      <c r="P19">
        <v>0.539339883595359</v>
      </c>
      <c r="Q19">
        <v>0.5516476738661521</v>
      </c>
      <c r="R19">
        <v>0.42421551716857769</v>
      </c>
      <c r="S19" s="9"/>
      <c r="T19" s="9">
        <v>2.6879060129373002E-2</v>
      </c>
      <c r="U19" s="9">
        <v>0.70557510656099298</v>
      </c>
      <c r="V19" s="9">
        <v>0.69775348946253901</v>
      </c>
      <c r="W19" s="9">
        <v>0.60502015306240953</v>
      </c>
      <c r="Y19" t="s">
        <v>210</v>
      </c>
      <c r="Z19" t="s">
        <v>57</v>
      </c>
      <c r="AA19">
        <f t="shared" si="0"/>
        <v>0.39197694791328419</v>
      </c>
      <c r="AB19">
        <f t="shared" si="1"/>
        <v>0.20248034355951364</v>
      </c>
      <c r="AC19">
        <f t="shared" si="2"/>
        <v>4.7922884446725607E-2</v>
      </c>
      <c r="AD19">
        <f t="shared" si="3"/>
        <v>2.2570310197355389E-2</v>
      </c>
      <c r="AE19">
        <f t="shared" si="4"/>
        <v>0.17537865112760612</v>
      </c>
      <c r="AF19">
        <f t="shared" si="5"/>
        <v>8.2659813624773648E-2</v>
      </c>
      <c r="AG19">
        <f t="shared" si="6"/>
        <v>5.5881306582941319E-2</v>
      </c>
      <c r="AI19">
        <f t="shared" si="11"/>
        <v>1.2293048441572092E-2</v>
      </c>
      <c r="AJ19">
        <f t="shared" si="7"/>
        <v>0.11636453145850167</v>
      </c>
      <c r="AK19">
        <f t="shared" si="8"/>
        <v>0.25147980579527662</v>
      </c>
      <c r="AL19">
        <f t="shared" si="9"/>
        <v>0.10371392499850526</v>
      </c>
    </row>
    <row r="20" spans="5:38" x14ac:dyDescent="0.3">
      <c r="E20" s="3">
        <v>1.44852426396246</v>
      </c>
      <c r="F20" s="3">
        <v>1.57364050217593E-7</v>
      </c>
      <c r="G20" s="3">
        <v>1.66590552951404E-4</v>
      </c>
      <c r="H20" s="3" t="s">
        <v>81</v>
      </c>
      <c r="K20" t="s">
        <v>55</v>
      </c>
      <c r="L20">
        <v>1.91783681535479</v>
      </c>
      <c r="M20">
        <v>0.57370071881468598</v>
      </c>
      <c r="N20">
        <v>0.480453675496824</v>
      </c>
      <c r="O20">
        <v>3.7952312796719498</v>
      </c>
      <c r="P20">
        <v>3.0752881273042374</v>
      </c>
      <c r="Q20">
        <v>6.0626244108423579</v>
      </c>
      <c r="R20">
        <v>6.8904606430191011</v>
      </c>
      <c r="S20" s="9"/>
      <c r="T20" s="9">
        <v>-2.1865251940661499</v>
      </c>
      <c r="U20" s="9">
        <v>3.0279045482976499</v>
      </c>
      <c r="V20" s="9">
        <v>1.1864204299930901</v>
      </c>
      <c r="W20" s="9">
        <v>2.751463721165559</v>
      </c>
      <c r="Y20" t="s">
        <v>210</v>
      </c>
      <c r="Z20" t="s">
        <v>55</v>
      </c>
      <c r="AA20">
        <f t="shared" si="0"/>
        <v>0.29183462885311295</v>
      </c>
      <c r="AB20">
        <f t="shared" si="1"/>
        <v>0.20681419550762098</v>
      </c>
      <c r="AD20">
        <f t="shared" si="3"/>
        <v>0.70138052335057011</v>
      </c>
      <c r="AE20">
        <f t="shared" si="4"/>
        <v>1</v>
      </c>
      <c r="AF20">
        <f t="shared" si="5"/>
        <v>0.90843382038591602</v>
      </c>
      <c r="AG20">
        <f t="shared" si="6"/>
        <v>0.90767057805956763</v>
      </c>
      <c r="AI20">
        <f t="shared" si="11"/>
        <v>-1</v>
      </c>
      <c r="AJ20">
        <f t="shared" si="7"/>
        <v>0.49936667377771826</v>
      </c>
      <c r="AK20">
        <f t="shared" si="8"/>
        <v>0.42760198814058281</v>
      </c>
      <c r="AL20">
        <f t="shared" si="9"/>
        <v>0.4716621431015981</v>
      </c>
    </row>
    <row r="21" spans="5:38" x14ac:dyDescent="0.3">
      <c r="E21" s="3">
        <v>1.41494084977674</v>
      </c>
      <c r="F21" s="3">
        <v>1.71828124685351E-7</v>
      </c>
      <c r="G21" s="3">
        <v>1.7280754499605699E-4</v>
      </c>
      <c r="H21" s="3" t="s">
        <v>82</v>
      </c>
      <c r="K21" t="s">
        <v>81</v>
      </c>
      <c r="L21">
        <v>1.44852426396246</v>
      </c>
      <c r="M21">
        <v>-2.5685019357125201E-2</v>
      </c>
      <c r="Z21" t="s">
        <v>81</v>
      </c>
      <c r="AA21">
        <f t="shared" si="0"/>
        <v>0.22041997399033678</v>
      </c>
      <c r="AB21">
        <f t="shared" si="1"/>
        <v>-9.2592294914962195E-3</v>
      </c>
      <c r="AE21">
        <f t="shared" si="4"/>
        <v>0</v>
      </c>
      <c r="AG21">
        <f t="shared" si="6"/>
        <v>0</v>
      </c>
    </row>
    <row r="22" spans="5:38" x14ac:dyDescent="0.3">
      <c r="E22" s="3">
        <v>1.5555770106439799</v>
      </c>
      <c r="F22" s="3">
        <v>1.84070797223305E-7</v>
      </c>
      <c r="G22" s="3">
        <v>1.76304762635693E-4</v>
      </c>
      <c r="H22" s="3" t="s">
        <v>59</v>
      </c>
      <c r="K22" t="s">
        <v>82</v>
      </c>
      <c r="L22">
        <v>1.41494084977674</v>
      </c>
      <c r="M22">
        <v>0.237894012723744</v>
      </c>
      <c r="N22">
        <v>-2.6144304454966499E-2</v>
      </c>
      <c r="O22">
        <v>0.75117391113170096</v>
      </c>
      <c r="P22">
        <v>0.39570863843942072</v>
      </c>
      <c r="Q22">
        <v>0.96847102053388212</v>
      </c>
      <c r="R22">
        <v>1.9945880011033887</v>
      </c>
      <c r="T22">
        <v>0.14475107491964301</v>
      </c>
      <c r="U22">
        <v>0.389709904920157</v>
      </c>
      <c r="V22">
        <v>0.44200081289950499</v>
      </c>
      <c r="Y22" t="s">
        <v>210</v>
      </c>
      <c r="Z22" t="s">
        <v>82</v>
      </c>
      <c r="AA22">
        <f t="shared" si="0"/>
        <v>0.21530963137096387</v>
      </c>
      <c r="AB22">
        <f t="shared" si="1"/>
        <v>8.5758754075107163E-2</v>
      </c>
      <c r="AC22">
        <f t="shared" si="2"/>
        <v>-9.9770509474493927E-3</v>
      </c>
      <c r="AD22">
        <f t="shared" si="3"/>
        <v>0.13882125016696936</v>
      </c>
      <c r="AE22">
        <f t="shared" si="4"/>
        <v>0.12867367936229585</v>
      </c>
      <c r="AF22">
        <f t="shared" si="5"/>
        <v>0.1451173237027891</v>
      </c>
      <c r="AG22">
        <f t="shared" si="6"/>
        <v>0.26274423986245121</v>
      </c>
      <c r="AI22">
        <f t="shared" si="11"/>
        <v>6.6201421009221537E-2</v>
      </c>
      <c r="AJ22">
        <f t="shared" si="7"/>
        <v>6.4271556733062257E-2</v>
      </c>
      <c r="AK22">
        <f t="shared" si="8"/>
        <v>0.15930307804686308</v>
      </c>
    </row>
    <row r="23" spans="5:38" x14ac:dyDescent="0.3">
      <c r="E23" s="3">
        <v>2.1022329149696901</v>
      </c>
      <c r="F23" s="3">
        <v>2.9133271932878999E-7</v>
      </c>
      <c r="G23" s="3">
        <v>2.5477679637301198E-4</v>
      </c>
      <c r="H23" s="3" t="s">
        <v>31</v>
      </c>
      <c r="K23" t="s">
        <v>59</v>
      </c>
      <c r="L23">
        <v>1.5555770106439799</v>
      </c>
      <c r="M23">
        <v>0.55623244747637401</v>
      </c>
      <c r="N23">
        <v>0.24609972908658201</v>
      </c>
      <c r="O23">
        <v>0.195945746875237</v>
      </c>
      <c r="P23">
        <v>2.7730445646597015E-2</v>
      </c>
      <c r="Q23">
        <v>-0.23920435468760204</v>
      </c>
      <c r="R23">
        <v>1.1062822179012617</v>
      </c>
      <c r="S23" s="9"/>
      <c r="T23" s="9">
        <v>4.0779001506849599E-2</v>
      </c>
      <c r="U23" s="9">
        <v>0.44916945948453402</v>
      </c>
      <c r="V23" s="9"/>
      <c r="W23" s="9">
        <v>-0.62816238266957947</v>
      </c>
      <c r="Y23" t="s">
        <v>210</v>
      </c>
      <c r="Z23" t="s">
        <v>59</v>
      </c>
      <c r="AA23">
        <f t="shared" si="0"/>
        <v>0.23671004535896262</v>
      </c>
      <c r="AB23">
        <f t="shared" si="1"/>
        <v>0.2005170333022015</v>
      </c>
      <c r="AC23">
        <f t="shared" si="2"/>
        <v>9.3915274719954991E-2</v>
      </c>
      <c r="AD23">
        <f t="shared" si="3"/>
        <v>3.6211898660244858E-2</v>
      </c>
      <c r="AE23">
        <f t="shared" si="4"/>
        <v>9.0171861948119998E-3</v>
      </c>
      <c r="AF23">
        <f t="shared" si="5"/>
        <v>-3.5842782111520179E-2</v>
      </c>
      <c r="AG23">
        <f t="shared" si="6"/>
        <v>0.14572898275484356</v>
      </c>
      <c r="AI23">
        <f t="shared" si="11"/>
        <v>1.8650140239644498E-2</v>
      </c>
      <c r="AJ23">
        <f t="shared" si="7"/>
        <v>7.4077717896171319E-2</v>
      </c>
      <c r="AL23">
        <f t="shared" si="9"/>
        <v>-0.10768101841453008</v>
      </c>
    </row>
    <row r="24" spans="5:38" x14ac:dyDescent="0.3">
      <c r="E24" s="3">
        <v>1.4917840885952001</v>
      </c>
      <c r="F24" s="3">
        <v>3.2624715277819801E-7</v>
      </c>
      <c r="G24" s="3">
        <v>2.6945856266990902E-4</v>
      </c>
      <c r="H24" s="3" t="s">
        <v>68</v>
      </c>
      <c r="K24" t="s">
        <v>31</v>
      </c>
      <c r="L24">
        <v>2.1022329149696901</v>
      </c>
      <c r="M24">
        <v>1.0570352442302799</v>
      </c>
      <c r="N24">
        <v>-0.22089568269183599</v>
      </c>
      <c r="O24">
        <v>-0.53766265470726704</v>
      </c>
      <c r="P24">
        <v>0.8420801721885175</v>
      </c>
      <c r="Q24">
        <v>0.13427922258963421</v>
      </c>
      <c r="R24">
        <v>0.19651967574162299</v>
      </c>
      <c r="S24" s="9"/>
      <c r="T24" s="9">
        <v>-3.47578329151614E-2</v>
      </c>
      <c r="U24" s="9">
        <v>1.33445591811943</v>
      </c>
      <c r="V24" s="9">
        <v>0.43833935610382702</v>
      </c>
      <c r="W24" s="9">
        <v>1.5094424930801784</v>
      </c>
      <c r="Y24" t="s">
        <v>210</v>
      </c>
      <c r="Z24" t="s">
        <v>31</v>
      </c>
      <c r="AA24">
        <f t="shared" si="0"/>
        <v>0.31989393341032618</v>
      </c>
      <c r="AB24">
        <f t="shared" si="1"/>
        <v>0.3810521522621646</v>
      </c>
      <c r="AC24">
        <f t="shared" si="2"/>
        <v>-8.4297040071739285E-2</v>
      </c>
      <c r="AD24">
        <f t="shared" si="3"/>
        <v>-9.9363144524155553E-2</v>
      </c>
      <c r="AE24">
        <f t="shared" si="4"/>
        <v>0.27382155340568864</v>
      </c>
      <c r="AF24">
        <f t="shared" si="5"/>
        <v>2.0120624156990032E-2</v>
      </c>
      <c r="AG24">
        <f t="shared" si="6"/>
        <v>2.5887257314384932E-2</v>
      </c>
      <c r="AI24">
        <f t="shared" si="11"/>
        <v>-1.5896378879826371E-2</v>
      </c>
      <c r="AJ24">
        <f t="shared" si="7"/>
        <v>0.22008052186088398</v>
      </c>
      <c r="AK24">
        <f t="shared" si="8"/>
        <v>0.15798343943837093</v>
      </c>
      <c r="AL24">
        <f t="shared" si="9"/>
        <v>0.25875205102585375</v>
      </c>
    </row>
    <row r="25" spans="5:38" x14ac:dyDescent="0.3">
      <c r="E25" s="3">
        <v>1.27540474450261</v>
      </c>
      <c r="F25" s="3">
        <v>3.3716137647089102E-7</v>
      </c>
      <c r="G25" s="3">
        <v>2.6945856266990902E-4</v>
      </c>
      <c r="H25" s="3" t="s">
        <v>83</v>
      </c>
      <c r="K25" t="s">
        <v>68</v>
      </c>
      <c r="L25">
        <v>1.4917840885952001</v>
      </c>
      <c r="M25">
        <v>0.43172960483829897</v>
      </c>
      <c r="N25">
        <v>0.34732454073458802</v>
      </c>
      <c r="O25">
        <v>0.16731102106672299</v>
      </c>
      <c r="P25">
        <v>0.26715574028801847</v>
      </c>
      <c r="Q25">
        <v>0.30104989999939435</v>
      </c>
      <c r="R25">
        <v>0.92686085358460724</v>
      </c>
      <c r="S25" s="9"/>
      <c r="T25" s="9">
        <v>-0.22398043492419301</v>
      </c>
      <c r="U25" s="9">
        <v>8.0175689559450702E-2</v>
      </c>
      <c r="V25" s="9">
        <v>0.365356908102551</v>
      </c>
      <c r="W25" s="9"/>
      <c r="Y25" t="s">
        <v>210</v>
      </c>
      <c r="Z25" t="s">
        <v>68</v>
      </c>
      <c r="AA25">
        <f t="shared" si="0"/>
        <v>0.22700276287251334</v>
      </c>
      <c r="AB25">
        <f>M25/$M$5</f>
        <v>0.15563482487163699</v>
      </c>
      <c r="AC25">
        <f>N25/$N$5</f>
        <v>0.13254415102828129</v>
      </c>
      <c r="AD25">
        <f t="shared" si="3"/>
        <v>3.0920036980787043E-2</v>
      </c>
      <c r="AE25">
        <f t="shared" si="4"/>
        <v>8.6871775660970069E-2</v>
      </c>
      <c r="AF25">
        <f t="shared" si="5"/>
        <v>4.5109822454802079E-2</v>
      </c>
      <c r="AG25">
        <f t="shared" si="6"/>
        <v>0.12209406168022323</v>
      </c>
      <c r="AI25">
        <f t="shared" si="11"/>
        <v>-0.10243670438009909</v>
      </c>
      <c r="AJ25">
        <f t="shared" si="7"/>
        <v>1.3222697999396148E-2</v>
      </c>
      <c r="AK25">
        <f t="shared" si="8"/>
        <v>0.13167957693248497</v>
      </c>
    </row>
    <row r="26" spans="5:38" x14ac:dyDescent="0.3">
      <c r="E26" s="3">
        <v>2.2910625157222899</v>
      </c>
      <c r="F26" s="3">
        <v>3.4831076013809398E-7</v>
      </c>
      <c r="G26" s="3">
        <v>2.6945856266990902E-4</v>
      </c>
      <c r="H26" s="3" t="s">
        <v>84</v>
      </c>
      <c r="K26" t="s">
        <v>83</v>
      </c>
      <c r="L26">
        <v>1.27540474450261</v>
      </c>
      <c r="M26">
        <v>0.12405541968903901</v>
      </c>
      <c r="N26">
        <v>0.51008046004845398</v>
      </c>
      <c r="O26">
        <v>0.77962002036829503</v>
      </c>
      <c r="P26">
        <v>1.0226014289371326</v>
      </c>
      <c r="Q26">
        <v>-5.0709895474219781E-3</v>
      </c>
      <c r="R26">
        <v>1.2284990331285368</v>
      </c>
      <c r="T26">
        <v>0.27237930101961599</v>
      </c>
      <c r="U26">
        <v>1.36734985461063</v>
      </c>
      <c r="V26">
        <v>0.420960146377859</v>
      </c>
      <c r="Y26" t="s">
        <v>210</v>
      </c>
      <c r="Z26" t="s">
        <v>83</v>
      </c>
      <c r="AA26">
        <f t="shared" si="0"/>
        <v>0.1940766113516087</v>
      </c>
      <c r="AB26">
        <f t="shared" si="1"/>
        <v>4.4720916289519762E-2</v>
      </c>
      <c r="AC26">
        <f t="shared" si="2"/>
        <v>0.19465420263781774</v>
      </c>
      <c r="AD26">
        <f t="shared" si="3"/>
        <v>0.14407825442136474</v>
      </c>
      <c r="AE26">
        <f t="shared" si="4"/>
        <v>0.33252215291889847</v>
      </c>
      <c r="AF26">
        <f t="shared" si="5"/>
        <v>-7.598455875747601E-4</v>
      </c>
      <c r="AG26">
        <f t="shared" si="6"/>
        <v>0.16182842995774263</v>
      </c>
      <c r="AI26">
        <f t="shared" si="11"/>
        <v>0.12457176425810514</v>
      </c>
      <c r="AJ26">
        <f t="shared" si="7"/>
        <v>0.2255054404443648</v>
      </c>
      <c r="AK26">
        <f t="shared" si="8"/>
        <v>0.15171973692342067</v>
      </c>
    </row>
    <row r="27" spans="5:38" x14ac:dyDescent="0.3">
      <c r="E27" s="3">
        <v>1.4674630069574199</v>
      </c>
      <c r="F27" s="3">
        <v>4.6210943641406599E-7</v>
      </c>
      <c r="G27" s="3">
        <v>3.4425441496416801E-4</v>
      </c>
      <c r="H27" s="3" t="s">
        <v>58</v>
      </c>
      <c r="K27" t="s">
        <v>84</v>
      </c>
      <c r="L27">
        <v>2.2910625157222899</v>
      </c>
      <c r="M27">
        <v>0.89647663728359295</v>
      </c>
      <c r="N27">
        <v>0.85782782849134298</v>
      </c>
      <c r="O27">
        <v>2.91403271182892</v>
      </c>
      <c r="P27">
        <v>2.4902220107507462</v>
      </c>
      <c r="Q27">
        <v>5.340453640985853</v>
      </c>
      <c r="R27">
        <v>4.5510114003538042</v>
      </c>
      <c r="T27">
        <v>-0.23898715091964401</v>
      </c>
      <c r="U27">
        <v>5.2112386413379799</v>
      </c>
      <c r="V27">
        <v>0.46067511868057698</v>
      </c>
      <c r="W27">
        <v>0.72246602447109098</v>
      </c>
      <c r="Y27" t="s">
        <v>210</v>
      </c>
      <c r="Z27" t="s">
        <v>84</v>
      </c>
      <c r="AA27">
        <f t="shared" si="0"/>
        <v>0.34862787782671906</v>
      </c>
      <c r="AB27">
        <f t="shared" si="1"/>
        <v>0.32317214960832558</v>
      </c>
      <c r="AC27">
        <f t="shared" si="2"/>
        <v>0.32735971093590049</v>
      </c>
      <c r="AD27">
        <f t="shared" si="3"/>
        <v>0.53852997034212724</v>
      </c>
      <c r="AE27">
        <f t="shared" si="4"/>
        <v>0.80975242242867385</v>
      </c>
      <c r="AF27">
        <f t="shared" si="5"/>
        <v>0.80022253976320135</v>
      </c>
      <c r="AG27">
        <f t="shared" si="6"/>
        <v>0.59949825744957363</v>
      </c>
      <c r="AI27">
        <f t="shared" si="11"/>
        <v>-0.10929997585585279</v>
      </c>
      <c r="AJ27">
        <f t="shared" si="7"/>
        <v>0.85944548947222921</v>
      </c>
      <c r="AK27">
        <f t="shared" si="8"/>
        <v>0.16603355071680698</v>
      </c>
      <c r="AL27">
        <f t="shared" si="9"/>
        <v>0.12384676228831965</v>
      </c>
    </row>
    <row r="28" spans="5:38" x14ac:dyDescent="0.3">
      <c r="E28" s="3">
        <v>1.78414528373281</v>
      </c>
      <c r="F28" s="3">
        <v>4.9861789455934401E-7</v>
      </c>
      <c r="G28" s="3">
        <v>3.5818572611309398E-4</v>
      </c>
      <c r="H28" s="3" t="s">
        <v>37</v>
      </c>
      <c r="K28" t="s">
        <v>58</v>
      </c>
      <c r="L28">
        <v>1.4674630069574199</v>
      </c>
      <c r="M28">
        <v>0.55930300786111897</v>
      </c>
      <c r="N28">
        <v>0.20523504436374301</v>
      </c>
      <c r="O28">
        <v>0.58952447849364198</v>
      </c>
      <c r="P28">
        <v>0.83615993666644095</v>
      </c>
      <c r="Q28">
        <v>1.4938988396820723</v>
      </c>
      <c r="R28">
        <v>2.2042314827004512</v>
      </c>
      <c r="S28" s="9">
        <v>3.9445720558806459</v>
      </c>
      <c r="T28" s="9">
        <v>3.4004139333392303E-2</v>
      </c>
      <c r="U28" s="9">
        <v>0.60245838662797102</v>
      </c>
      <c r="V28" s="9">
        <v>0.77647785272464398</v>
      </c>
      <c r="W28" s="9">
        <v>1.0229004021100789</v>
      </c>
      <c r="Y28" t="s">
        <v>210</v>
      </c>
      <c r="Z28" t="s">
        <v>58</v>
      </c>
      <c r="AA28">
        <f t="shared" si="0"/>
        <v>0.22330185684326143</v>
      </c>
      <c r="AB28">
        <f t="shared" si="1"/>
        <v>0.2016239440222031</v>
      </c>
      <c r="AC28">
        <f>N28/$N$5</f>
        <v>7.8320710246706171E-2</v>
      </c>
      <c r="AD28">
        <f t="shared" si="3"/>
        <v>0.10894750722269098</v>
      </c>
      <c r="AE28">
        <f t="shared" si="4"/>
        <v>0.27189645394280804</v>
      </c>
      <c r="AF28">
        <f t="shared" si="5"/>
        <v>0.2238483102755679</v>
      </c>
      <c r="AG28">
        <f t="shared" si="6"/>
        <v>0.29036027745210213</v>
      </c>
      <c r="AH28">
        <f t="shared" si="10"/>
        <v>0.89695498885507297</v>
      </c>
      <c r="AI28">
        <f t="shared" si="11"/>
        <v>1.5551679635649129E-2</v>
      </c>
      <c r="AJ28">
        <f t="shared" si="7"/>
        <v>9.9358363456022156E-2</v>
      </c>
      <c r="AK28">
        <f t="shared" si="8"/>
        <v>0.27985313231172376</v>
      </c>
      <c r="AL28">
        <f t="shared" si="9"/>
        <v>0.17534790378204512</v>
      </c>
    </row>
    <row r="29" spans="5:38" x14ac:dyDescent="0.3">
      <c r="E29" s="3">
        <v>1.3121744468827199</v>
      </c>
      <c r="F29" s="3">
        <v>6.2810686625278999E-7</v>
      </c>
      <c r="G29" s="3">
        <v>4.3564625888995199E-4</v>
      </c>
      <c r="H29" s="3" t="s">
        <v>85</v>
      </c>
      <c r="K29" t="s">
        <v>37</v>
      </c>
      <c r="L29">
        <v>1.78414528373281</v>
      </c>
      <c r="M29">
        <v>0.796276137385724</v>
      </c>
      <c r="N29">
        <v>-0.11659682306624899</v>
      </c>
      <c r="O29">
        <v>-0.29263530493697598</v>
      </c>
      <c r="P29">
        <v>-0.10278196304691616</v>
      </c>
      <c r="Q29">
        <v>0.21093043097014547</v>
      </c>
      <c r="R29">
        <v>0.67684749256148147</v>
      </c>
      <c r="S29" s="9"/>
      <c r="T29" s="9">
        <v>0.26090311093772001</v>
      </c>
      <c r="U29" s="9">
        <v>0.41131915297655802</v>
      </c>
      <c r="V29" s="9"/>
      <c r="W29" s="9"/>
      <c r="Y29" t="s">
        <v>210</v>
      </c>
      <c r="Z29" t="s">
        <v>37</v>
      </c>
      <c r="AA29">
        <f t="shared" si="0"/>
        <v>0.27149096968496467</v>
      </c>
      <c r="AB29">
        <f t="shared" si="1"/>
        <v>0.2870507275911901</v>
      </c>
      <c r="AC29">
        <f t="shared" si="2"/>
        <v>-4.4495061861235481E-2</v>
      </c>
      <c r="AD29">
        <f t="shared" si="3"/>
        <v>-5.4080683943269738E-2</v>
      </c>
      <c r="AE29">
        <f t="shared" si="4"/>
        <v>-3.342189700352196E-2</v>
      </c>
      <c r="AF29">
        <f t="shared" si="5"/>
        <v>3.160616991202219E-2</v>
      </c>
      <c r="AG29">
        <f t="shared" si="6"/>
        <v>8.9160157304412846E-2</v>
      </c>
      <c r="AI29">
        <f t="shared" si="11"/>
        <v>0.1193231670258206</v>
      </c>
      <c r="AJ29">
        <f t="shared" si="7"/>
        <v>6.7835387148664189E-2</v>
      </c>
    </row>
    <row r="30" spans="5:38" x14ac:dyDescent="0.3">
      <c r="E30" s="3">
        <v>1.31671056256829</v>
      </c>
      <c r="F30" s="3">
        <v>8.0608973592387496E-7</v>
      </c>
      <c r="G30" s="3">
        <v>5.4045629827909395E-4</v>
      </c>
      <c r="H30" s="3" t="s">
        <v>86</v>
      </c>
      <c r="K30" t="s">
        <v>85</v>
      </c>
      <c r="L30">
        <v>1.3121744468827199</v>
      </c>
      <c r="M30">
        <v>0.28727433406550901</v>
      </c>
      <c r="N30">
        <v>1.2542373595968199E-2</v>
      </c>
      <c r="O30">
        <v>0.65801463352882195</v>
      </c>
      <c r="P30">
        <v>0.68829915859816626</v>
      </c>
      <c r="Q30">
        <v>1.6348397499027991</v>
      </c>
      <c r="R30">
        <v>2.547126163373258</v>
      </c>
      <c r="T30">
        <v>0.13415160368269</v>
      </c>
      <c r="U30">
        <v>1.16966990763814</v>
      </c>
      <c r="V30">
        <v>0.80350925186634903</v>
      </c>
      <c r="Y30" t="s">
        <v>210</v>
      </c>
      <c r="Z30" t="s">
        <v>85</v>
      </c>
      <c r="AA30">
        <f t="shared" si="0"/>
        <v>0.19967180712698737</v>
      </c>
      <c r="AB30">
        <f t="shared" si="1"/>
        <v>0.10355993698682624</v>
      </c>
      <c r="AC30">
        <f t="shared" si="2"/>
        <v>4.7863541592573274E-3</v>
      </c>
      <c r="AD30">
        <f t="shared" si="3"/>
        <v>0.12160488097491419</v>
      </c>
      <c r="AE30">
        <f t="shared" si="4"/>
        <v>0.22381615318806614</v>
      </c>
      <c r="AF30">
        <f t="shared" si="5"/>
        <v>0.24496713289164573</v>
      </c>
      <c r="AG30">
        <f t="shared" si="6"/>
        <v>0.33552930593137487</v>
      </c>
      <c r="AH30" t="e">
        <f>S3 /$S$8</f>
        <v>#VALUE!</v>
      </c>
      <c r="AI30">
        <f t="shared" si="11"/>
        <v>6.1353788214631222E-2</v>
      </c>
      <c r="AJ30">
        <f t="shared" si="7"/>
        <v>0.19290375963916653</v>
      </c>
      <c r="AK30">
        <f t="shared" si="8"/>
        <v>0.2895956145911987</v>
      </c>
    </row>
    <row r="31" spans="5:38" x14ac:dyDescent="0.3">
      <c r="E31" s="3">
        <v>1.2164992371018799</v>
      </c>
      <c r="F31" s="3">
        <v>8.5141869665451196E-7</v>
      </c>
      <c r="G31" s="3">
        <v>5.4236478620174697E-4</v>
      </c>
      <c r="H31" s="3" t="s">
        <v>87</v>
      </c>
      <c r="K31" t="s">
        <v>86</v>
      </c>
      <c r="L31">
        <v>1.31671056256829</v>
      </c>
      <c r="M31">
        <v>4.28950754252585E-2</v>
      </c>
      <c r="N31">
        <v>0.26536265239380502</v>
      </c>
      <c r="O31">
        <v>0.379034888179758</v>
      </c>
      <c r="P31">
        <v>-0.41836442063004636</v>
      </c>
      <c r="Q31">
        <v>-2.5865743370126856E-2</v>
      </c>
      <c r="R31">
        <v>-0.51836111763823545</v>
      </c>
      <c r="T31">
        <v>-5.76612244419255E-2</v>
      </c>
      <c r="U31">
        <v>0.43846018985878199</v>
      </c>
      <c r="Z31" t="s">
        <v>86</v>
      </c>
      <c r="AA31">
        <f t="shared" si="0"/>
        <v>0.20036206170283782</v>
      </c>
      <c r="AB31">
        <f t="shared" si="1"/>
        <v>1.5463307303575346E-2</v>
      </c>
      <c r="AC31">
        <f t="shared" si="2"/>
        <v>0.10126628945297328</v>
      </c>
      <c r="AD31">
        <f t="shared" si="3"/>
        <v>7.0047822820068731E-2</v>
      </c>
      <c r="AE31">
        <f t="shared" si="4"/>
        <v>-0.13604072311649701</v>
      </c>
      <c r="AF31">
        <f t="shared" si="5"/>
        <v>-3.8757664131103971E-3</v>
      </c>
      <c r="AG31">
        <f t="shared" si="6"/>
        <v>-6.8282972600239328E-2</v>
      </c>
      <c r="AI31">
        <f t="shared" si="11"/>
        <v>-2.6371168554749819E-2</v>
      </c>
      <c r="AJ31">
        <f t="shared" si="7"/>
        <v>7.2311528683038029E-2</v>
      </c>
    </row>
    <row r="32" spans="5:38" x14ac:dyDescent="0.3">
      <c r="E32" s="3">
        <v>1.4624065206316199</v>
      </c>
      <c r="F32" s="3">
        <v>8.8982986699103401E-7</v>
      </c>
      <c r="G32" s="3">
        <v>5.4236478620174697E-4</v>
      </c>
      <c r="H32" s="3" t="s">
        <v>88</v>
      </c>
      <c r="K32" t="s">
        <v>87</v>
      </c>
      <c r="L32">
        <v>1.2164992371018799</v>
      </c>
      <c r="M32">
        <v>0.28851573380054402</v>
      </c>
      <c r="N32">
        <v>0.127416385656627</v>
      </c>
      <c r="O32">
        <v>6.5247995416054694E-2</v>
      </c>
      <c r="P32">
        <v>-6.7874599847815298E-2</v>
      </c>
      <c r="Q32">
        <v>9.2421417835105324E-2</v>
      </c>
      <c r="R32">
        <v>1.3323143060451752</v>
      </c>
      <c r="T32">
        <v>8.3785631111197908E-3</v>
      </c>
      <c r="U32">
        <v>0.115801231107921</v>
      </c>
      <c r="Z32" t="s">
        <v>87</v>
      </c>
      <c r="AA32">
        <f t="shared" si="0"/>
        <v>0.18511304012799748</v>
      </c>
      <c r="AB32">
        <f>M32/$M$5</f>
        <v>0.10400745095898072</v>
      </c>
      <c r="AC32">
        <f t="shared" si="2"/>
        <v>4.8623966012396123E-2</v>
      </c>
      <c r="AD32">
        <f t="shared" si="3"/>
        <v>1.2058204046116456E-2</v>
      </c>
      <c r="AE32">
        <f t="shared" si="4"/>
        <v>-2.2070972552192501E-2</v>
      </c>
      <c r="AF32">
        <f t="shared" si="5"/>
        <v>1.3848580416638792E-2</v>
      </c>
      <c r="AG32">
        <f t="shared" si="6"/>
        <v>0.1755038681702987</v>
      </c>
      <c r="AI32">
        <f t="shared" si="11"/>
        <v>3.8319078754993348E-3</v>
      </c>
      <c r="AJ32">
        <f t="shared" si="7"/>
        <v>1.9098117089007653E-2</v>
      </c>
    </row>
    <row r="33" spans="5:38" x14ac:dyDescent="0.3">
      <c r="E33" s="3">
        <v>1.5515245127942601</v>
      </c>
      <c r="F33" s="3">
        <v>9.6725184923606805E-7</v>
      </c>
      <c r="G33" s="3">
        <v>5.5948516287907001E-4</v>
      </c>
      <c r="H33" s="3" t="s">
        <v>89</v>
      </c>
      <c r="K33" t="s">
        <v>88</v>
      </c>
      <c r="L33">
        <v>1.4624065206316199</v>
      </c>
      <c r="M33">
        <v>0.41752093859545097</v>
      </c>
      <c r="N33">
        <v>-5.3850277895666203E-2</v>
      </c>
      <c r="O33">
        <v>0.227160460942788</v>
      </c>
      <c r="P33">
        <v>5.8986314975136532E-2</v>
      </c>
      <c r="Q33">
        <v>1.0286599619809569</v>
      </c>
      <c r="R33">
        <v>0.7966356370273745</v>
      </c>
      <c r="T33">
        <v>0.113489351526603</v>
      </c>
      <c r="U33">
        <v>0.70698564828164101</v>
      </c>
      <c r="V33">
        <v>0.89259627134497199</v>
      </c>
      <c r="Z33" t="s">
        <v>88</v>
      </c>
      <c r="AA33">
        <f t="shared" si="0"/>
        <v>0.22253241817237132</v>
      </c>
      <c r="AB33">
        <f t="shared" si="1"/>
        <v>0.15051272238530544</v>
      </c>
      <c r="AC33">
        <f>N33/$N$5</f>
        <v>-2.0550057739145849E-2</v>
      </c>
      <c r="AD33">
        <f t="shared" si="3"/>
        <v>4.1980556977908631E-2</v>
      </c>
      <c r="AE33">
        <f t="shared" si="4"/>
        <v>1.9180744220816559E-2</v>
      </c>
      <c r="AF33">
        <f t="shared" si="5"/>
        <v>0.15413613574167528</v>
      </c>
      <c r="AG33">
        <f t="shared" si="6"/>
        <v>0.10493967916296891</v>
      </c>
      <c r="AI33">
        <f t="shared" si="11"/>
        <v>5.1903976151106521E-2</v>
      </c>
      <c r="AJ33">
        <f t="shared" si="7"/>
        <v>0.11659716016790427</v>
      </c>
      <c r="AK33">
        <f t="shared" si="8"/>
        <v>0.32170378272751432</v>
      </c>
    </row>
    <row r="34" spans="5:38" x14ac:dyDescent="0.3">
      <c r="E34" s="3">
        <v>1.0555641294773499</v>
      </c>
      <c r="F34" s="3">
        <v>9.73549801171694E-7</v>
      </c>
      <c r="G34" s="3">
        <v>5.5948516287907001E-4</v>
      </c>
      <c r="H34" s="3" t="s">
        <v>90</v>
      </c>
      <c r="K34" t="s">
        <v>89</v>
      </c>
      <c r="L34">
        <v>1.5515245127942601</v>
      </c>
      <c r="M34">
        <v>0.241862036213736</v>
      </c>
      <c r="P34">
        <v>-0.21415073584947608</v>
      </c>
      <c r="Q34">
        <v>-0.55100763095018568</v>
      </c>
      <c r="R34">
        <v>-0.43859953549121444</v>
      </c>
      <c r="T34">
        <v>5.2904867809595503E-2</v>
      </c>
      <c r="U34">
        <v>-0.24858334382380201</v>
      </c>
      <c r="V34">
        <v>0.45692332310212702</v>
      </c>
      <c r="Z34" t="s">
        <v>89</v>
      </c>
      <c r="AA34">
        <f t="shared" si="0"/>
        <v>0.23609338225372223</v>
      </c>
      <c r="AB34">
        <f t="shared" si="1"/>
        <v>8.7189192557969031E-2</v>
      </c>
      <c r="AE34">
        <f t="shared" si="4"/>
        <v>-6.9635990835498776E-2</v>
      </c>
      <c r="AF34">
        <f t="shared" si="5"/>
        <v>-8.256390851966397E-2</v>
      </c>
      <c r="AG34">
        <f t="shared" si="6"/>
        <v>-5.7776092853719083E-2</v>
      </c>
      <c r="AI34">
        <f t="shared" si="11"/>
        <v>2.4195864723246793E-2</v>
      </c>
      <c r="AJ34">
        <f t="shared" si="7"/>
        <v>-4.0996747282415404E-2</v>
      </c>
      <c r="AK34">
        <f t="shared" si="8"/>
        <v>0.1646813527877376</v>
      </c>
    </row>
    <row r="35" spans="5:38" x14ac:dyDescent="0.3">
      <c r="E35" s="3">
        <v>1.1644411901109699</v>
      </c>
      <c r="F35" s="3">
        <v>1.0911143856703499E-6</v>
      </c>
      <c r="G35" s="3">
        <v>5.9319863108947297E-4</v>
      </c>
      <c r="H35" s="3" t="s">
        <v>91</v>
      </c>
      <c r="K35" t="s">
        <v>90</v>
      </c>
      <c r="L35">
        <v>1.0555641294773499</v>
      </c>
      <c r="M35">
        <v>0.41879238694836202</v>
      </c>
      <c r="N35">
        <v>0.24984258448186999</v>
      </c>
      <c r="O35">
        <v>-9.2302649826884006E-2</v>
      </c>
      <c r="P35">
        <v>0.64557092078717071</v>
      </c>
      <c r="Q35">
        <v>0.62909240667075217</v>
      </c>
      <c r="R35">
        <v>1.145005309256329</v>
      </c>
      <c r="T35">
        <v>0.17361455292411701</v>
      </c>
      <c r="U35">
        <v>0.14254993179600201</v>
      </c>
      <c r="V35">
        <v>0.29690576091062798</v>
      </c>
      <c r="Z35" t="s">
        <v>90</v>
      </c>
      <c r="AA35">
        <f t="shared" si="0"/>
        <v>0.16062376292411196</v>
      </c>
      <c r="AB35">
        <f t="shared" si="1"/>
        <v>0.15097106862684417</v>
      </c>
      <c r="AC35">
        <f t="shared" ref="AC35:AC45" si="12">N35/$N$5</f>
        <v>9.5343603365379351E-2</v>
      </c>
      <c r="AD35">
        <f t="shared" si="3"/>
        <v>-1.7058059462405201E-2</v>
      </c>
      <c r="AE35">
        <f t="shared" si="4"/>
        <v>0.20992209317085059</v>
      </c>
      <c r="AF35">
        <f t="shared" si="5"/>
        <v>9.4264262411775809E-2</v>
      </c>
      <c r="AG35">
        <f t="shared" si="6"/>
        <v>0.15082992049114954</v>
      </c>
      <c r="AI35">
        <f t="shared" si="11"/>
        <v>7.9402036342996085E-2</v>
      </c>
      <c r="AJ35">
        <f t="shared" si="7"/>
        <v>2.3509553934991649E-2</v>
      </c>
      <c r="AK35">
        <f t="shared" si="8"/>
        <v>0.10700885659606897</v>
      </c>
    </row>
    <row r="36" spans="5:38" x14ac:dyDescent="0.3">
      <c r="E36" s="3">
        <v>1.1577464546154499</v>
      </c>
      <c r="F36" s="3">
        <v>1.0911976409620401E-6</v>
      </c>
      <c r="G36" s="3">
        <v>5.9319863108947297E-4</v>
      </c>
      <c r="H36" s="3" t="s">
        <v>92</v>
      </c>
      <c r="K36" t="s">
        <v>91</v>
      </c>
      <c r="L36">
        <v>1.1644411901109699</v>
      </c>
      <c r="M36">
        <v>0.30021298585042</v>
      </c>
      <c r="N36">
        <v>0.126513425066067</v>
      </c>
      <c r="O36">
        <v>0.216486038427602</v>
      </c>
      <c r="P36">
        <v>0.33259793447256791</v>
      </c>
      <c r="Q36">
        <v>0.85488613750453157</v>
      </c>
      <c r="R36">
        <v>1.4686997167045945</v>
      </c>
      <c r="T36">
        <v>7.1844520652682098E-2</v>
      </c>
      <c r="U36">
        <v>0.61737226780681298</v>
      </c>
      <c r="V36">
        <v>0.71103194461236296</v>
      </c>
      <c r="Z36" t="s">
        <v>91</v>
      </c>
      <c r="AA36">
        <f t="shared" si="0"/>
        <v>0.17719143767424564</v>
      </c>
      <c r="AB36">
        <f t="shared" si="1"/>
        <v>0.10822421013847618</v>
      </c>
      <c r="AC36">
        <f t="shared" si="12"/>
        <v>4.8279382975923539E-2</v>
      </c>
      <c r="AD36">
        <f t="shared" si="3"/>
        <v>4.0007862430868166E-2</v>
      </c>
      <c r="AE36">
        <f t="shared" si="4"/>
        <v>0.10815179609336946</v>
      </c>
      <c r="AF36">
        <f t="shared" si="5"/>
        <v>0.12809757412966594</v>
      </c>
      <c r="AG36">
        <f t="shared" si="6"/>
        <v>0.19346972429307396</v>
      </c>
      <c r="AI36">
        <f t="shared" si="11"/>
        <v>3.2857851740128889E-2</v>
      </c>
      <c r="AJ36">
        <f t="shared" si="7"/>
        <v>0.10181798367145516</v>
      </c>
      <c r="AK36">
        <f t="shared" si="8"/>
        <v>0.25626554083317826</v>
      </c>
    </row>
    <row r="37" spans="5:38" x14ac:dyDescent="0.3">
      <c r="E37" s="3">
        <v>1.1752189674626601</v>
      </c>
      <c r="F37" s="3">
        <v>1.26235746550137E-6</v>
      </c>
      <c r="G37" s="3">
        <v>6.5126676818104401E-4</v>
      </c>
      <c r="H37" s="3" t="s">
        <v>93</v>
      </c>
      <c r="K37" t="s">
        <v>92</v>
      </c>
      <c r="L37">
        <v>1.1577464546154499</v>
      </c>
      <c r="M37">
        <v>0.38722862575445699</v>
      </c>
      <c r="N37">
        <v>3.0180514086966401E-2</v>
      </c>
      <c r="O37">
        <v>-0.26831796624370302</v>
      </c>
      <c r="P37">
        <v>0.12523007804337141</v>
      </c>
      <c r="Q37">
        <v>-0.31974998283070494</v>
      </c>
      <c r="R37">
        <v>0.41639006734897377</v>
      </c>
      <c r="T37">
        <v>3.9196092865684602E-2</v>
      </c>
      <c r="U37">
        <v>0.25504932472007802</v>
      </c>
      <c r="Z37" t="s">
        <v>92</v>
      </c>
      <c r="AA37">
        <f t="shared" si="0"/>
        <v>0.17617270884759967</v>
      </c>
      <c r="AB37">
        <f t="shared" si="1"/>
        <v>0.13959260305336679</v>
      </c>
      <c r="AC37">
        <f t="shared" si="12"/>
        <v>1.1517327882428216E-2</v>
      </c>
      <c r="AD37">
        <f t="shared" si="3"/>
        <v>-4.9586700182507965E-2</v>
      </c>
      <c r="AE37">
        <f t="shared" si="4"/>
        <v>4.0721413038181456E-2</v>
      </c>
      <c r="AF37">
        <f t="shared" si="5"/>
        <v>-4.7911874262200817E-2</v>
      </c>
      <c r="AG37">
        <f t="shared" si="6"/>
        <v>5.4850471210776151E-2</v>
      </c>
      <c r="AI37">
        <f t="shared" si="11"/>
        <v>1.792620225554958E-2</v>
      </c>
      <c r="AJ37">
        <f t="shared" si="7"/>
        <v>4.2063126793849798E-2</v>
      </c>
    </row>
    <row r="38" spans="5:38" x14ac:dyDescent="0.3">
      <c r="E38" s="3">
        <v>1.2940702643700199</v>
      </c>
      <c r="F38" s="3">
        <v>1.2629810825858999E-6</v>
      </c>
      <c r="G38" s="3">
        <v>6.5126676818104401E-4</v>
      </c>
      <c r="H38" s="3" t="s">
        <v>94</v>
      </c>
      <c r="K38" t="s">
        <v>93</v>
      </c>
      <c r="L38">
        <v>1.1752189674626601</v>
      </c>
      <c r="M38">
        <v>0.183508561846605</v>
      </c>
      <c r="P38">
        <v>0.25288645045771108</v>
      </c>
      <c r="Q38">
        <v>2.3512901545187055</v>
      </c>
      <c r="R38">
        <v>2.152761946852547</v>
      </c>
      <c r="T38">
        <v>0.16701484787909601</v>
      </c>
      <c r="U38">
        <v>1.4364373449907399</v>
      </c>
      <c r="V38">
        <v>1.0067125276705999</v>
      </c>
      <c r="W38">
        <v>1.5270703355126607</v>
      </c>
      <c r="Z38" t="s">
        <v>93</v>
      </c>
      <c r="AA38">
        <f t="shared" si="0"/>
        <v>0.17883147744619574</v>
      </c>
      <c r="AB38">
        <f t="shared" si="1"/>
        <v>6.6153264833759509E-2</v>
      </c>
      <c r="AE38">
        <f t="shared" si="4"/>
        <v>8.223179097022966E-2</v>
      </c>
      <c r="AF38">
        <f t="shared" si="5"/>
        <v>0.35232126438266986</v>
      </c>
      <c r="AG38">
        <f t="shared" si="6"/>
        <v>0.28358026871598735</v>
      </c>
      <c r="AI38">
        <f t="shared" si="11"/>
        <v>7.6383683267105887E-2</v>
      </c>
      <c r="AJ38">
        <f t="shared" si="7"/>
        <v>0.23689945558601191</v>
      </c>
      <c r="AK38">
        <f t="shared" si="8"/>
        <v>0.36283282674126505</v>
      </c>
      <c r="AL38">
        <f t="shared" si="9"/>
        <v>0.26177385570239869</v>
      </c>
    </row>
    <row r="39" spans="5:38" x14ac:dyDescent="0.3">
      <c r="E39" s="3">
        <v>1.2180352389162801</v>
      </c>
      <c r="F39" s="3">
        <v>1.29515117466649E-6</v>
      </c>
      <c r="G39" s="3">
        <v>6.5126676818104401E-4</v>
      </c>
      <c r="H39" s="3" t="s">
        <v>95</v>
      </c>
      <c r="K39" t="s">
        <v>94</v>
      </c>
      <c r="L39">
        <v>1.2940702643700199</v>
      </c>
      <c r="M39">
        <v>0.138934616980986</v>
      </c>
      <c r="N39">
        <v>0.94851184250523302</v>
      </c>
      <c r="O39">
        <v>-0.27504442278879498</v>
      </c>
      <c r="P39">
        <v>-0.68805599368525971</v>
      </c>
      <c r="Q39" t="e">
        <v>#NUM!</v>
      </c>
      <c r="R39">
        <v>1.387465961201743</v>
      </c>
      <c r="T39">
        <v>-0.17317306352942</v>
      </c>
      <c r="U39">
        <v>1.3989832456569</v>
      </c>
      <c r="Z39" t="s">
        <v>94</v>
      </c>
      <c r="AA39">
        <f t="shared" si="0"/>
        <v>0.19691691821152696</v>
      </c>
      <c r="AB39">
        <f t="shared" si="1"/>
        <v>5.0084739476095166E-2</v>
      </c>
      <c r="AC39">
        <f>N39/$N$5</f>
        <v>0.36196606389871278</v>
      </c>
      <c r="AD39">
        <f t="shared" si="3"/>
        <v>-5.0829787958781583E-2</v>
      </c>
      <c r="AE39">
        <f t="shared" si="4"/>
        <v>-0.22373708257652</v>
      </c>
      <c r="AG39">
        <f t="shared" si="6"/>
        <v>0.18276891724472022</v>
      </c>
      <c r="AI39">
        <f t="shared" si="11"/>
        <v>-7.920012264179789E-2</v>
      </c>
      <c r="AJ39">
        <f t="shared" si="7"/>
        <v>0.23072246793486709</v>
      </c>
    </row>
    <row r="40" spans="5:38" x14ac:dyDescent="0.3">
      <c r="E40" s="3">
        <v>1.4441734430959401</v>
      </c>
      <c r="F40" s="3">
        <v>1.3942596900905E-6</v>
      </c>
      <c r="G40" s="3">
        <v>6.8400340015805402E-4</v>
      </c>
      <c r="H40" s="3" t="s">
        <v>96</v>
      </c>
      <c r="K40" t="s">
        <v>95</v>
      </c>
      <c r="L40">
        <v>1.2180352389162801</v>
      </c>
      <c r="M40">
        <v>0.25452652578768697</v>
      </c>
      <c r="N40">
        <v>-0.16901517794374701</v>
      </c>
      <c r="O40">
        <v>-0.23237050547066601</v>
      </c>
      <c r="P40">
        <v>-9.0429558331309626E-2</v>
      </c>
      <c r="Q40">
        <v>-0.16905202337441325</v>
      </c>
      <c r="R40">
        <v>0.64428523143317695</v>
      </c>
      <c r="S40">
        <v>3.4044686382700782</v>
      </c>
      <c r="T40">
        <v>-1.92015130238412E-2</v>
      </c>
      <c r="U40">
        <v>-2.95190875794854E-2</v>
      </c>
      <c r="W40">
        <v>-0.82623293226329364</v>
      </c>
      <c r="Z40" t="s">
        <v>95</v>
      </c>
      <c r="AA40">
        <f t="shared" si="0"/>
        <v>0.18534677144227527</v>
      </c>
      <c r="AB40">
        <f t="shared" si="1"/>
        <v>9.1754632580709122E-2</v>
      </c>
      <c r="AC40">
        <f t="shared" si="12"/>
        <v>-6.4498676724851878E-2</v>
      </c>
      <c r="AD40">
        <f t="shared" si="3"/>
        <v>-4.294340310989949E-2</v>
      </c>
      <c r="AE40">
        <f t="shared" si="4"/>
        <v>-2.9405231180916744E-2</v>
      </c>
      <c r="AF40">
        <f t="shared" si="5"/>
        <v>-2.5331039007354509E-2</v>
      </c>
      <c r="AG40">
        <f t="shared" si="6"/>
        <v>8.4870776969413267E-2</v>
      </c>
      <c r="AI40">
        <f t="shared" si="11"/>
        <v>-8.7817478965944579E-3</v>
      </c>
      <c r="AJ40">
        <f t="shared" si="7"/>
        <v>-4.8683333118305821E-3</v>
      </c>
      <c r="AL40">
        <f t="shared" si="9"/>
        <v>-0.14163472065237298</v>
      </c>
    </row>
    <row r="41" spans="5:38" x14ac:dyDescent="0.3">
      <c r="E41" s="3">
        <v>1.2758521806818299</v>
      </c>
      <c r="F41" s="3">
        <v>1.67056727220996E-6</v>
      </c>
      <c r="G41" s="3">
        <v>8.0004262174360001E-4</v>
      </c>
      <c r="H41" s="3" t="s">
        <v>97</v>
      </c>
      <c r="K41" t="s">
        <v>96</v>
      </c>
      <c r="L41">
        <v>1.4441734430959401</v>
      </c>
      <c r="M41">
        <v>0.33241024228671701</v>
      </c>
      <c r="N41">
        <v>-2.05357942777766E-2</v>
      </c>
      <c r="O41">
        <v>-0.31412786834079798</v>
      </c>
      <c r="P41">
        <v>1.5443205162238103</v>
      </c>
      <c r="Q41">
        <v>1.4882864813094823</v>
      </c>
      <c r="R41">
        <v>4.6096740505297245</v>
      </c>
      <c r="T41">
        <v>-1.12187721703782</v>
      </c>
      <c r="U41">
        <v>2.9319673798147101</v>
      </c>
      <c r="V41">
        <v>0.48909391988287199</v>
      </c>
      <c r="W41">
        <v>1.2654368960490983</v>
      </c>
      <c r="Y41" t="s">
        <v>210</v>
      </c>
      <c r="Z41" t="s">
        <v>96</v>
      </c>
      <c r="AA41">
        <f t="shared" si="0"/>
        <v>0.21975791547596191</v>
      </c>
      <c r="AB41">
        <f>M41/$M$5</f>
        <v>0.11983104532108338</v>
      </c>
      <c r="AC41">
        <f t="shared" si="12"/>
        <v>-7.8367610088321011E-3</v>
      </c>
      <c r="AD41">
        <f t="shared" si="3"/>
        <v>-5.8052633017641027E-2</v>
      </c>
      <c r="AE41">
        <f t="shared" si="4"/>
        <v>0.50217100066573084</v>
      </c>
      <c r="AF41">
        <f t="shared" si="5"/>
        <v>0.22300734507431466</v>
      </c>
      <c r="AG41">
        <f t="shared" si="6"/>
        <v>0.60722580490311417</v>
      </c>
      <c r="AI41">
        <f t="shared" si="11"/>
        <v>-0.51308680095815962</v>
      </c>
      <c r="AJ41">
        <f t="shared" si="7"/>
        <v>0.48354456843958504</v>
      </c>
      <c r="AK41">
        <f t="shared" si="8"/>
        <v>0.1762760714855568</v>
      </c>
      <c r="AL41">
        <f t="shared" si="9"/>
        <v>0.2169240589141819</v>
      </c>
    </row>
    <row r="42" spans="5:38" x14ac:dyDescent="0.3">
      <c r="E42" s="3">
        <v>1.0469391298469199</v>
      </c>
      <c r="F42" s="3">
        <v>1.76466767265059E-6</v>
      </c>
      <c r="G42" s="3">
        <v>8.1133671744722095E-4</v>
      </c>
      <c r="H42" s="3" t="s">
        <v>98</v>
      </c>
      <c r="K42" t="s">
        <v>97</v>
      </c>
      <c r="L42">
        <v>1.2758521806818299</v>
      </c>
      <c r="M42">
        <v>0.43134170774651398</v>
      </c>
      <c r="N42">
        <v>-5.7725881530233301E-2</v>
      </c>
      <c r="O42">
        <v>-1.42566234548358E-2</v>
      </c>
      <c r="P42">
        <v>0.43001980600728962</v>
      </c>
      <c r="Q42">
        <v>-3.1344700618050308E-2</v>
      </c>
      <c r="R42">
        <v>0.26005800584869992</v>
      </c>
      <c r="T42">
        <v>7.5209746275893196E-3</v>
      </c>
      <c r="U42">
        <v>0.75441938973210598</v>
      </c>
      <c r="Z42" t="s">
        <v>97</v>
      </c>
      <c r="AA42">
        <f t="shared" si="0"/>
        <v>0.19414469710856813</v>
      </c>
      <c r="AB42">
        <f t="shared" si="1"/>
        <v>0.1554949912923049</v>
      </c>
      <c r="AC42">
        <f>N42/$N$5</f>
        <v>-2.2029045064312597E-2</v>
      </c>
      <c r="AD42">
        <f t="shared" si="3"/>
        <v>-2.6347058408596013E-3</v>
      </c>
      <c r="AE42">
        <f t="shared" si="4"/>
        <v>0.13983073722078851</v>
      </c>
      <c r="AF42">
        <f t="shared" si="5"/>
        <v>-4.6967425658736937E-3</v>
      </c>
      <c r="AG42">
        <f t="shared" si="6"/>
        <v>3.4257071149060701E-2</v>
      </c>
      <c r="AI42">
        <f t="shared" si="11"/>
        <v>3.4396926447497335E-3</v>
      </c>
      <c r="AJ42">
        <f t="shared" si="7"/>
        <v>0.12442000574151001</v>
      </c>
    </row>
    <row r="43" spans="5:38" x14ac:dyDescent="0.3">
      <c r="E43" s="3">
        <v>1.29618197276188</v>
      </c>
      <c r="F43" s="3">
        <v>1.77482427998795E-6</v>
      </c>
      <c r="G43" s="3">
        <v>8.1133671744722095E-4</v>
      </c>
      <c r="H43" s="3" t="s">
        <v>99</v>
      </c>
      <c r="K43" t="s">
        <v>98</v>
      </c>
      <c r="L43">
        <v>1.0469391298469199</v>
      </c>
      <c r="M43">
        <v>3.77222946882209E-2</v>
      </c>
      <c r="N43">
        <v>-0.20694987693153799</v>
      </c>
      <c r="O43">
        <v>-0.15503844041154299</v>
      </c>
      <c r="P43">
        <v>-1.0375676476020346</v>
      </c>
      <c r="Q43">
        <v>-1.2106678948745031</v>
      </c>
      <c r="R43">
        <v>0.30388760625822231</v>
      </c>
      <c r="T43">
        <v>0.51053707150761496</v>
      </c>
      <c r="U43">
        <v>0.76045605678812001</v>
      </c>
      <c r="V43">
        <v>0.55821542225009801</v>
      </c>
      <c r="W43">
        <v>1.090175949790207</v>
      </c>
      <c r="Z43" t="s">
        <v>98</v>
      </c>
      <c r="AA43">
        <f t="shared" si="0"/>
        <v>0.15931130842023952</v>
      </c>
      <c r="AB43">
        <f t="shared" si="1"/>
        <v>1.3598564151644045E-2</v>
      </c>
      <c r="AC43">
        <f t="shared" si="12"/>
        <v>-7.8975115565643086E-2</v>
      </c>
      <c r="AD43">
        <f t="shared" si="3"/>
        <v>-2.865199363678924E-2</v>
      </c>
      <c r="AE43">
        <f t="shared" si="4"/>
        <v>-0.33738875989859024</v>
      </c>
      <c r="AF43">
        <f t="shared" si="5"/>
        <v>-0.18140850998332067</v>
      </c>
      <c r="AG43">
        <f t="shared" si="6"/>
        <v>4.0030682058533933E-2</v>
      </c>
      <c r="AI43">
        <f t="shared" si="11"/>
        <v>0.23349242574159401</v>
      </c>
      <c r="AJ43">
        <f t="shared" si="7"/>
        <v>0.12541558215430018</v>
      </c>
      <c r="AK43">
        <f t="shared" si="8"/>
        <v>0.20118839690434784</v>
      </c>
      <c r="AL43">
        <f t="shared" si="9"/>
        <v>0.18688043054336514</v>
      </c>
    </row>
    <row r="44" spans="5:38" x14ac:dyDescent="0.3">
      <c r="E44" s="3">
        <v>1.1692472525231801</v>
      </c>
      <c r="F44" s="3">
        <v>1.8527813943029999E-6</v>
      </c>
      <c r="G44" s="3">
        <v>8.2815211033356604E-4</v>
      </c>
      <c r="H44" s="3" t="s">
        <v>62</v>
      </c>
      <c r="K44" t="s">
        <v>99</v>
      </c>
      <c r="L44">
        <v>1.29618197276188</v>
      </c>
      <c r="M44">
        <v>0.23650243383521699</v>
      </c>
      <c r="Z44" t="s">
        <v>99</v>
      </c>
      <c r="AA44">
        <f t="shared" si="0"/>
        <v>0.19723825401541309</v>
      </c>
      <c r="AB44">
        <f t="shared" si="1"/>
        <v>8.5257101804371446E-2</v>
      </c>
    </row>
    <row r="45" spans="5:38" x14ac:dyDescent="0.3">
      <c r="E45" s="3">
        <v>1.0017262171380801</v>
      </c>
      <c r="F45" s="3">
        <v>1.9198013231624902E-6</v>
      </c>
      <c r="G45" s="3">
        <v>8.3622547622270397E-4</v>
      </c>
      <c r="H45" s="3" t="s">
        <v>100</v>
      </c>
      <c r="K45" t="s">
        <v>62</v>
      </c>
      <c r="L45">
        <v>1.1692472525231801</v>
      </c>
      <c r="M45">
        <v>0.53118756525662303</v>
      </c>
      <c r="P45">
        <v>3.3607274163156432E-2</v>
      </c>
      <c r="Q45">
        <v>0.27162257430673203</v>
      </c>
      <c r="R45">
        <v>0.69427824191361764</v>
      </c>
      <c r="S45" s="9">
        <v>1.8310103164796749</v>
      </c>
      <c r="T45" s="9">
        <v>0.123088055613014</v>
      </c>
      <c r="U45" s="9">
        <v>0.11885361655884299</v>
      </c>
      <c r="V45" s="9">
        <v>0.492407431435812</v>
      </c>
      <c r="W45" s="9"/>
      <c r="Y45" t="s">
        <v>210</v>
      </c>
      <c r="Z45" t="s">
        <v>62</v>
      </c>
      <c r="AA45">
        <f t="shared" si="0"/>
        <v>0.17792276967761672</v>
      </c>
      <c r="AB45">
        <f t="shared" si="1"/>
        <v>0.19148856776608977</v>
      </c>
      <c r="AE45">
        <f t="shared" si="4"/>
        <v>1.0928170880891146E-2</v>
      </c>
      <c r="AF45">
        <f t="shared" si="5"/>
        <v>4.0700382566868872E-2</v>
      </c>
      <c r="AG45">
        <f t="shared" si="6"/>
        <v>9.1456285119393396E-2</v>
      </c>
      <c r="AH45">
        <f t="shared" si="10"/>
        <v>0.41635285520088972</v>
      </c>
      <c r="AI45">
        <f t="shared" si="11"/>
        <v>5.6293911429446883E-2</v>
      </c>
      <c r="AJ45">
        <f t="shared" si="7"/>
        <v>1.9601521190887743E-2</v>
      </c>
      <c r="AK45">
        <f t="shared" si="8"/>
        <v>0.17747030591708307</v>
      </c>
    </row>
    <row r="46" spans="5:38" x14ac:dyDescent="0.3">
      <c r="E46" s="3">
        <v>1.81639000549575</v>
      </c>
      <c r="F46" s="3">
        <v>1.9933848069260302E-6</v>
      </c>
      <c r="G46" s="3">
        <v>8.3622547622270397E-4</v>
      </c>
      <c r="H46" s="3" t="s">
        <v>101</v>
      </c>
      <c r="K46" t="s">
        <v>100</v>
      </c>
      <c r="L46">
        <v>1.0017262171380801</v>
      </c>
      <c r="M46">
        <v>9.9785039068325601E-2</v>
      </c>
      <c r="T46">
        <v>5.2165375760330701E-2</v>
      </c>
      <c r="U46">
        <v>9.1369422062571107E-2</v>
      </c>
      <c r="Z46" t="s">
        <v>100</v>
      </c>
      <c r="AA46">
        <f t="shared" si="0"/>
        <v>0.15243132077264004</v>
      </c>
      <c r="AB46">
        <f t="shared" si="1"/>
        <v>3.597165194641902E-2</v>
      </c>
      <c r="AI46">
        <f t="shared" si="11"/>
        <v>2.3857660502562918E-2</v>
      </c>
      <c r="AJ46">
        <f t="shared" si="7"/>
        <v>1.5068785575169783E-2</v>
      </c>
    </row>
    <row r="47" spans="5:38" x14ac:dyDescent="0.3">
      <c r="E47" s="3">
        <v>1.07375750329771</v>
      </c>
      <c r="F47" s="3">
        <v>1.9955664143725699E-6</v>
      </c>
      <c r="G47" s="3">
        <v>8.3622547622270397E-4</v>
      </c>
      <c r="H47" s="3" t="s">
        <v>102</v>
      </c>
      <c r="K47" t="s">
        <v>101</v>
      </c>
      <c r="L47">
        <v>1.81639000549575</v>
      </c>
      <c r="M47">
        <v>0.31628465220480001</v>
      </c>
      <c r="N47">
        <v>0.18677186627191</v>
      </c>
      <c r="O47">
        <v>0.59527523072412503</v>
      </c>
      <c r="P47">
        <v>2.4224280536731053E-2</v>
      </c>
      <c r="Q47">
        <v>0.70606614751663488</v>
      </c>
      <c r="R47">
        <v>0.5347393892134471</v>
      </c>
      <c r="T47">
        <v>1.0462255820492801E-3</v>
      </c>
      <c r="U47">
        <v>0.52762816482972896</v>
      </c>
      <c r="Z47" t="s">
        <v>101</v>
      </c>
      <c r="AA47">
        <f t="shared" si="0"/>
        <v>0.27639760529275942</v>
      </c>
      <c r="AB47">
        <f t="shared" si="1"/>
        <v>0.11401790820881388</v>
      </c>
      <c r="AC47">
        <f t="shared" ref="AC47:AC59" si="13">N47/$N$5</f>
        <v>7.1274890045547351E-2</v>
      </c>
      <c r="AD47">
        <f t="shared" si="3"/>
        <v>0.11001027924153467</v>
      </c>
      <c r="AE47">
        <f t="shared" si="4"/>
        <v>7.8770767271051714E-3</v>
      </c>
      <c r="AF47">
        <f t="shared" si="5"/>
        <v>0.10579813697292564</v>
      </c>
      <c r="AG47">
        <f t="shared" si="6"/>
        <v>7.0440459014932094E-2</v>
      </c>
      <c r="AI47">
        <f t="shared" si="11"/>
        <v>4.7848777818273254E-4</v>
      </c>
      <c r="AJ47">
        <f t="shared" si="7"/>
        <v>8.7017248218936513E-2</v>
      </c>
    </row>
    <row r="48" spans="5:38" x14ac:dyDescent="0.3">
      <c r="E48" s="3">
        <v>1.02831461025256</v>
      </c>
      <c r="F48" s="3">
        <v>2.1400723603417699E-6</v>
      </c>
      <c r="G48" s="3">
        <v>8.7847786644723103E-4</v>
      </c>
      <c r="H48" s="3" t="s">
        <v>103</v>
      </c>
      <c r="K48" t="s">
        <v>102</v>
      </c>
      <c r="L48">
        <v>1.07375750329771</v>
      </c>
      <c r="M48">
        <v>0.29357411943836398</v>
      </c>
      <c r="N48">
        <v>-8.5134594115897896E-2</v>
      </c>
      <c r="O48">
        <v>0.64045546711626899</v>
      </c>
      <c r="P48">
        <v>0.53659282630406946</v>
      </c>
      <c r="Q48">
        <v>1.1410650464635896</v>
      </c>
      <c r="R48">
        <v>1.9864902900760022</v>
      </c>
      <c r="T48">
        <v>0.133749001561737</v>
      </c>
      <c r="U48">
        <v>0.48605996163788401</v>
      </c>
      <c r="V48">
        <v>0.63559523035807497</v>
      </c>
      <c r="Z48" t="s">
        <v>102</v>
      </c>
      <c r="AA48">
        <f t="shared" si="0"/>
        <v>0.1633922239599736</v>
      </c>
      <c r="AB48">
        <f t="shared" si="1"/>
        <v>0.10583095565741384</v>
      </c>
      <c r="AC48">
        <f t="shared" si="13"/>
        <v>-3.2488612743468259E-2</v>
      </c>
      <c r="AD48">
        <f t="shared" si="3"/>
        <v>0.1183598462404037</v>
      </c>
      <c r="AE48">
        <f t="shared" si="4"/>
        <v>0.17448538286213872</v>
      </c>
      <c r="AF48">
        <f t="shared" si="5"/>
        <v>0.17097910231977012</v>
      </c>
      <c r="AG48">
        <f t="shared" si="6"/>
        <v>0.26167753990870662</v>
      </c>
      <c r="AI48">
        <f t="shared" si="11"/>
        <v>6.1169659478293954E-2</v>
      </c>
      <c r="AJ48">
        <f t="shared" si="7"/>
        <v>8.0161756233728981E-2</v>
      </c>
      <c r="AK48">
        <f t="shared" si="8"/>
        <v>0.22907712753679357</v>
      </c>
    </row>
    <row r="49" spans="5:38" x14ac:dyDescent="0.3">
      <c r="E49" s="3">
        <v>1.0994661869815501</v>
      </c>
      <c r="F49" s="3">
        <v>2.2541008913610602E-6</v>
      </c>
      <c r="G49" s="3">
        <v>9.0677970657672695E-4</v>
      </c>
      <c r="H49" s="3" t="s">
        <v>104</v>
      </c>
      <c r="K49" t="s">
        <v>103</v>
      </c>
      <c r="L49">
        <v>1.02831461025256</v>
      </c>
      <c r="M49">
        <v>0.214793860753308</v>
      </c>
      <c r="N49">
        <v>-2.62504052072767E-2</v>
      </c>
      <c r="O49">
        <v>-0.80454966791710403</v>
      </c>
      <c r="P49">
        <v>-5.409104332648848E-2</v>
      </c>
      <c r="Q49">
        <v>-0.69903110604905905</v>
      </c>
      <c r="R49">
        <v>-0.65442266595053422</v>
      </c>
      <c r="T49">
        <v>-7.6888125670342394E-2</v>
      </c>
      <c r="U49">
        <v>0.13070188062317301</v>
      </c>
      <c r="Z49" t="s">
        <v>103</v>
      </c>
      <c r="AA49">
        <f t="shared" si="0"/>
        <v>0.15647724051630157</v>
      </c>
      <c r="AB49">
        <f t="shared" si="1"/>
        <v>7.7431347137671053E-2</v>
      </c>
      <c r="AC49">
        <f t="shared" si="13"/>
        <v>-1.0017540554399349E-2</v>
      </c>
      <c r="AD49">
        <f t="shared" si="3"/>
        <v>-0.14868539637299838</v>
      </c>
      <c r="AE49">
        <f t="shared" si="4"/>
        <v>-1.7588935113505632E-2</v>
      </c>
      <c r="AF49">
        <f t="shared" si="5"/>
        <v>-0.10474399454814771</v>
      </c>
      <c r="AG49">
        <f t="shared" si="6"/>
        <v>-8.6206166796758535E-2</v>
      </c>
      <c r="AI49">
        <f t="shared" si="11"/>
        <v>-3.5164527661974088E-2</v>
      </c>
      <c r="AJ49">
        <f t="shared" si="7"/>
        <v>2.1555555118136539E-2</v>
      </c>
    </row>
    <row r="50" spans="5:38" x14ac:dyDescent="0.3">
      <c r="E50" s="4">
        <v>1.44028265761015</v>
      </c>
      <c r="F50" s="4">
        <v>2.70671250880762E-6</v>
      </c>
      <c r="G50" s="4">
        <v>1.0469772192722401E-3</v>
      </c>
      <c r="H50" s="4" t="s">
        <v>105</v>
      </c>
      <c r="K50" t="s">
        <v>104</v>
      </c>
      <c r="L50">
        <v>1.0994661869815501</v>
      </c>
      <c r="M50">
        <v>0.234317640035761</v>
      </c>
      <c r="N50">
        <v>8.2910138407198603E-2</v>
      </c>
      <c r="O50">
        <v>-4.2199467543053301E-2</v>
      </c>
      <c r="P50">
        <v>0.43054481875063616</v>
      </c>
      <c r="Q50">
        <v>0.30494908924799868</v>
      </c>
      <c r="R50">
        <v>0.82116712906321476</v>
      </c>
      <c r="S50">
        <v>4.0941210475869196</v>
      </c>
      <c r="T50">
        <v>0.23271206107705</v>
      </c>
      <c r="U50">
        <v>-0.24201188609650301</v>
      </c>
      <c r="V50">
        <v>-0.35647026399053</v>
      </c>
      <c r="W50">
        <v>-0.9913696948565599</v>
      </c>
      <c r="Y50" t="s">
        <v>210</v>
      </c>
      <c r="Z50" t="s">
        <v>104</v>
      </c>
      <c r="AA50">
        <f t="shared" si="0"/>
        <v>0.16730427951188853</v>
      </c>
      <c r="AB50">
        <f>M50/$M$5</f>
        <v>8.4469502351963432E-2</v>
      </c>
      <c r="AC50">
        <f t="shared" si="13"/>
        <v>3.1639727741602341E-2</v>
      </c>
      <c r="AD50">
        <f t="shared" si="3"/>
        <v>-7.7987038073264632E-3</v>
      </c>
      <c r="AE50">
        <f t="shared" si="4"/>
        <v>0.14000145707584377</v>
      </c>
      <c r="AF50">
        <f t="shared" si="5"/>
        <v>4.5694083518242286E-2</v>
      </c>
      <c r="AG50">
        <f t="shared" si="6"/>
        <v>0.10817117771007891</v>
      </c>
      <c r="AH50">
        <f>S5 /$S$8</f>
        <v>0.33215810500599213</v>
      </c>
      <c r="AI50">
        <f t="shared" si="11"/>
        <v>0.10643008445939255</v>
      </c>
      <c r="AJ50">
        <f t="shared" si="7"/>
        <v>-3.9912972369828693E-2</v>
      </c>
      <c r="AK50">
        <f t="shared" si="8"/>
        <v>-0.12847671006157302</v>
      </c>
      <c r="AL50">
        <f t="shared" si="9"/>
        <v>-0.16994283852812131</v>
      </c>
    </row>
    <row r="51" spans="5:38" x14ac:dyDescent="0.3">
      <c r="E51" s="4">
        <v>1.2439671910383201</v>
      </c>
      <c r="F51" s="4">
        <v>2.8563779840731401E-6</v>
      </c>
      <c r="G51" s="4">
        <v>1.0840223919178699E-3</v>
      </c>
      <c r="H51" s="4" t="s">
        <v>106</v>
      </c>
      <c r="K51" t="s">
        <v>107</v>
      </c>
      <c r="L51">
        <v>0.96912099071145297</v>
      </c>
      <c r="M51">
        <v>0.14638563076987901</v>
      </c>
      <c r="N51">
        <v>0.473187758525622</v>
      </c>
      <c r="O51">
        <v>2.0514445572179598</v>
      </c>
      <c r="P51">
        <v>2.320939609037874</v>
      </c>
      <c r="Q51">
        <v>3.8425656099865062</v>
      </c>
      <c r="R51">
        <v>4.2958158262326718</v>
      </c>
      <c r="T51">
        <v>-0.218082572370664</v>
      </c>
      <c r="U51">
        <v>2.0926087224644498</v>
      </c>
      <c r="V51">
        <v>1.2061514979710899</v>
      </c>
      <c r="W51">
        <v>1.4125105712498047</v>
      </c>
      <c r="Y51" t="s">
        <v>210</v>
      </c>
      <c r="Z51" t="s">
        <v>107</v>
      </c>
      <c r="AA51">
        <f t="shared" si="0"/>
        <v>0.14746982765878189</v>
      </c>
      <c r="AB51">
        <f t="shared" si="1"/>
        <v>5.2770766130637074E-2</v>
      </c>
      <c r="AC51">
        <f>N51/$N$5</f>
        <v>0.18057540534885733</v>
      </c>
      <c r="AD51">
        <f t="shared" si="3"/>
        <v>0.37911872851411077</v>
      </c>
      <c r="AE51">
        <f t="shared" si="4"/>
        <v>0.75470639268925455</v>
      </c>
      <c r="AF51">
        <f t="shared" si="5"/>
        <v>0.5757764823631174</v>
      </c>
      <c r="AG51">
        <f t="shared" si="6"/>
        <v>0.5658817075146364</v>
      </c>
      <c r="AI51">
        <f t="shared" si="11"/>
        <v>-9.9739336625300393E-2</v>
      </c>
      <c r="AJ51">
        <f t="shared" si="7"/>
        <v>0.34511624808081265</v>
      </c>
      <c r="AK51">
        <f t="shared" si="8"/>
        <v>0.43471333221578456</v>
      </c>
      <c r="AL51">
        <f t="shared" si="9"/>
        <v>0.24213576143650622</v>
      </c>
    </row>
    <row r="52" spans="5:38" x14ac:dyDescent="0.3">
      <c r="E52" s="4">
        <v>0.96912099071145297</v>
      </c>
      <c r="F52" s="4">
        <v>3.2001520918216099E-6</v>
      </c>
      <c r="G52" s="4">
        <v>1.1919973921277801E-3</v>
      </c>
      <c r="H52" s="4" t="s">
        <v>107</v>
      </c>
      <c r="K52" t="s">
        <v>108</v>
      </c>
      <c r="L52">
        <v>0.96456021163736305</v>
      </c>
      <c r="M52">
        <v>-5.3724266731173198E-2</v>
      </c>
      <c r="N52">
        <v>-2.9205559225821399E-2</v>
      </c>
      <c r="O52">
        <v>0.43934398660646301</v>
      </c>
      <c r="P52">
        <v>8.9303465233416215E-2</v>
      </c>
      <c r="Q52">
        <v>0.28435197512910526</v>
      </c>
      <c r="R52">
        <v>1.2414005792042577</v>
      </c>
      <c r="T52">
        <v>9.0611756977156899E-2</v>
      </c>
      <c r="U52">
        <v>0.59561324869805898</v>
      </c>
      <c r="Z52" t="s">
        <v>108</v>
      </c>
      <c r="AA52">
        <f t="shared" si="0"/>
        <v>0.14677582008852788</v>
      </c>
      <c r="AB52">
        <f t="shared" si="1"/>
        <v>-1.9367138019629068E-2</v>
      </c>
      <c r="AC52">
        <f t="shared" si="13"/>
        <v>-1.1145270773857508E-2</v>
      </c>
      <c r="AD52">
        <f t="shared" si="3"/>
        <v>8.1193290355575473E-2</v>
      </c>
      <c r="AE52">
        <f t="shared" si="4"/>
        <v>2.9039056353948409E-2</v>
      </c>
      <c r="AF52">
        <f t="shared" si="5"/>
        <v>4.2607777357747137E-2</v>
      </c>
      <c r="AG52">
        <f t="shared" si="6"/>
        <v>0.16352793226841555</v>
      </c>
      <c r="AI52">
        <f t="shared" si="11"/>
        <v>4.1440984637662298E-2</v>
      </c>
      <c r="AJ52">
        <f t="shared" si="7"/>
        <v>9.822945278361285E-2</v>
      </c>
    </row>
    <row r="53" spans="5:38" x14ac:dyDescent="0.3">
      <c r="E53" s="4">
        <v>0.96456021163736305</v>
      </c>
      <c r="F53" s="4">
        <v>3.2669889108793901E-6</v>
      </c>
      <c r="G53" s="4">
        <v>1.1947675446077801E-3</v>
      </c>
      <c r="H53" s="4" t="s">
        <v>108</v>
      </c>
      <c r="K53" t="s">
        <v>109</v>
      </c>
      <c r="L53">
        <v>1.2384806178378001</v>
      </c>
      <c r="M53">
        <v>0.10213553963227</v>
      </c>
      <c r="N53">
        <v>-0.12695447970304499</v>
      </c>
      <c r="O53">
        <v>-0.44999633751190499</v>
      </c>
      <c r="P53">
        <v>-0.17357393172362928</v>
      </c>
      <c r="Q53">
        <v>0.11677317197394425</v>
      </c>
      <c r="R53">
        <v>0.40269314106081827</v>
      </c>
      <c r="T53">
        <v>-4.1241438541197002E-2</v>
      </c>
      <c r="U53">
        <v>0.179573106236874</v>
      </c>
      <c r="V53">
        <v>-0.358930620733237</v>
      </c>
      <c r="W53">
        <v>-0.72737954533700822</v>
      </c>
      <c r="Y53" t="s">
        <v>210</v>
      </c>
      <c r="Z53" t="s">
        <v>109</v>
      </c>
      <c r="AA53">
        <f t="shared" si="0"/>
        <v>0.18845791704212614</v>
      </c>
      <c r="AB53">
        <f t="shared" si="1"/>
        <v>3.681898726818178E-2</v>
      </c>
      <c r="AC53">
        <f t="shared" si="13"/>
        <v>-4.8447695909676201E-2</v>
      </c>
      <c r="AD53">
        <f t="shared" si="3"/>
        <v>-8.3161905942454442E-2</v>
      </c>
      <c r="AE53">
        <f t="shared" si="4"/>
        <v>-5.6441518497904852E-2</v>
      </c>
      <c r="AF53">
        <f t="shared" si="5"/>
        <v>1.7497488141465227E-2</v>
      </c>
      <c r="AG53">
        <f t="shared" si="6"/>
        <v>5.3046194596235892E-2</v>
      </c>
      <c r="AI53">
        <f t="shared" si="11"/>
        <v>-1.8861634273924267E-2</v>
      </c>
      <c r="AJ53">
        <f t="shared" si="7"/>
        <v>2.9615472790202886E-2</v>
      </c>
      <c r="AK53">
        <f t="shared" si="8"/>
        <v>-0.12936345594702844</v>
      </c>
      <c r="AL53">
        <f t="shared" si="9"/>
        <v>-0.12468904916419792</v>
      </c>
    </row>
    <row r="54" spans="5:38" x14ac:dyDescent="0.3">
      <c r="E54" s="4">
        <v>1.2384806178378001</v>
      </c>
      <c r="F54" s="4">
        <v>3.3934716968108998E-6</v>
      </c>
      <c r="G54" s="4">
        <v>1.21886231624383E-3</v>
      </c>
      <c r="H54" s="4" t="s">
        <v>109</v>
      </c>
      <c r="K54" t="s">
        <v>69</v>
      </c>
      <c r="L54">
        <v>0.97594123684018297</v>
      </c>
      <c r="M54">
        <v>0.381824630369903</v>
      </c>
      <c r="N54">
        <v>-9.7740043200058593E-2</v>
      </c>
      <c r="O54">
        <v>-0.45306221762066201</v>
      </c>
      <c r="P54">
        <v>1.6314371774119613E-2</v>
      </c>
      <c r="Q54">
        <v>-8.8764760318600644E-2</v>
      </c>
      <c r="R54">
        <v>0.36095511658004442</v>
      </c>
      <c r="S54" s="9">
        <v>3.3429459893512292</v>
      </c>
      <c r="T54" s="9">
        <v>8.0561252188022903E-2</v>
      </c>
      <c r="U54" s="9">
        <v>0.24144203548826701</v>
      </c>
      <c r="V54" s="9"/>
      <c r="W54" s="9">
        <v>-0.6438561897747247</v>
      </c>
      <c r="Y54" t="s">
        <v>210</v>
      </c>
      <c r="Z54" t="s">
        <v>69</v>
      </c>
      <c r="AA54">
        <f t="shared" si="0"/>
        <v>0.14850765526837265</v>
      </c>
      <c r="AB54">
        <f>M54/$M$5</f>
        <v>0.13764450900131028</v>
      </c>
      <c r="AC54">
        <f>N54/$N$5</f>
        <v>-3.7299037436340887E-2</v>
      </c>
      <c r="AD54">
        <f t="shared" si="3"/>
        <v>-8.3728498183282499E-2</v>
      </c>
      <c r="AE54">
        <f t="shared" si="4"/>
        <v>5.3049896786160995E-3</v>
      </c>
      <c r="AF54">
        <f t="shared" si="5"/>
        <v>-1.3300660715127928E-2</v>
      </c>
      <c r="AG54">
        <f t="shared" si="6"/>
        <v>4.7548104008357704E-2</v>
      </c>
      <c r="AH54">
        <f t="shared" si="10"/>
        <v>0.76015142837902061</v>
      </c>
      <c r="AI54">
        <f t="shared" si="11"/>
        <v>3.6844419815811942E-2</v>
      </c>
      <c r="AJ54">
        <f t="shared" si="7"/>
        <v>3.9818991731322431E-2</v>
      </c>
      <c r="AL54">
        <f t="shared" si="9"/>
        <v>-0.1103712863747052</v>
      </c>
    </row>
    <row r="55" spans="5:38" x14ac:dyDescent="0.3">
      <c r="E55" s="4">
        <v>1.1388107147864901</v>
      </c>
      <c r="F55" s="4">
        <v>3.5433116046138399E-6</v>
      </c>
      <c r="G55" s="4">
        <v>1.2503538528983E-3</v>
      </c>
      <c r="H55" s="4" t="s">
        <v>110</v>
      </c>
      <c r="K55" t="s">
        <v>111</v>
      </c>
      <c r="L55">
        <v>1.10117408211336</v>
      </c>
      <c r="M55">
        <v>0.22000500098055401</v>
      </c>
      <c r="Z55" t="s">
        <v>111</v>
      </c>
      <c r="AA55">
        <f t="shared" si="0"/>
        <v>0.16756416759930101</v>
      </c>
      <c r="AB55">
        <f t="shared" si="1"/>
        <v>7.9309918557281575E-2</v>
      </c>
    </row>
    <row r="56" spans="5:38" x14ac:dyDescent="0.3">
      <c r="E56" s="4">
        <v>0.97594123684018297</v>
      </c>
      <c r="F56" s="4">
        <v>4.24221354002621E-6</v>
      </c>
      <c r="G56" s="4">
        <v>1.47117039903599E-3</v>
      </c>
      <c r="H56" s="4" t="s">
        <v>69</v>
      </c>
      <c r="K56" t="s">
        <v>112</v>
      </c>
      <c r="L56">
        <v>0.89935712344643204</v>
      </c>
      <c r="M56">
        <v>0.17034443399159899</v>
      </c>
      <c r="N56">
        <v>0.15963070038028901</v>
      </c>
      <c r="O56">
        <v>0.96833906825951399</v>
      </c>
      <c r="P56">
        <v>1.1093512292167815</v>
      </c>
      <c r="Q56">
        <v>1.7820957624177123</v>
      </c>
      <c r="R56">
        <v>2.2975150835111773</v>
      </c>
      <c r="S56">
        <v>4.1388305259536464</v>
      </c>
      <c r="T56">
        <v>0.21942396433791</v>
      </c>
      <c r="U56">
        <v>1.1853653440998</v>
      </c>
      <c r="V56">
        <v>1.1611009391292499</v>
      </c>
      <c r="W56">
        <v>1.6392321632492775</v>
      </c>
      <c r="Y56" t="s">
        <v>210</v>
      </c>
      <c r="Z56" t="s">
        <v>112</v>
      </c>
      <c r="AA56">
        <f t="shared" si="0"/>
        <v>0.1368539545314956</v>
      </c>
      <c r="AB56">
        <f t="shared" si="1"/>
        <v>6.1407709489995077E-2</v>
      </c>
      <c r="AC56">
        <f t="shared" si="13"/>
        <v>6.0917422118247494E-2</v>
      </c>
      <c r="AD56">
        <f t="shared" si="3"/>
        <v>0.17895461763146286</v>
      </c>
      <c r="AE56">
        <f t="shared" si="4"/>
        <v>0.36073082693205277</v>
      </c>
      <c r="AF56">
        <f t="shared" si="5"/>
        <v>0.26703222103804009</v>
      </c>
      <c r="AG56">
        <f t="shared" si="6"/>
        <v>0.30264839348061934</v>
      </c>
      <c r="AH56">
        <f t="shared" si="10"/>
        <v>0.94112736076030146</v>
      </c>
      <c r="AI56">
        <f t="shared" si="11"/>
        <v>0.10035281776463796</v>
      </c>
      <c r="AJ56">
        <f t="shared" si="7"/>
        <v>0.19549227515355261</v>
      </c>
      <c r="AK56">
        <f t="shared" si="8"/>
        <v>0.41847650078518689</v>
      </c>
      <c r="AL56">
        <f t="shared" si="9"/>
        <v>0.28100089025767705</v>
      </c>
    </row>
    <row r="57" spans="5:38" x14ac:dyDescent="0.3">
      <c r="E57" s="4">
        <v>1.10117408211336</v>
      </c>
      <c r="F57" s="4">
        <v>4.3531709570797004E-6</v>
      </c>
      <c r="G57" s="4">
        <v>1.4840623835711999E-3</v>
      </c>
      <c r="H57" s="4" t="s">
        <v>111</v>
      </c>
      <c r="K57" t="s">
        <v>113</v>
      </c>
      <c r="L57">
        <v>1.1203149712798799</v>
      </c>
      <c r="M57">
        <v>0.227003976782405</v>
      </c>
      <c r="N57">
        <v>0.23760602156697899</v>
      </c>
      <c r="O57">
        <v>-5.3924324993140302E-2</v>
      </c>
      <c r="P57">
        <v>-0.19001641938178129</v>
      </c>
      <c r="Q57">
        <v>-0.19527853478719481</v>
      </c>
      <c r="R57">
        <v>0.10260825014315615</v>
      </c>
      <c r="T57">
        <v>-7.13490620536993E-2</v>
      </c>
      <c r="U57">
        <v>-0.32818431329729902</v>
      </c>
      <c r="V57" s="9"/>
      <c r="W57">
        <v>-0.72737954533700822</v>
      </c>
      <c r="Z57" t="s">
        <v>113</v>
      </c>
      <c r="AA57">
        <f t="shared" si="0"/>
        <v>0.17047681076117321</v>
      </c>
      <c r="AB57">
        <f t="shared" si="1"/>
        <v>8.1832989389104396E-2</v>
      </c>
      <c r="AC57">
        <f t="shared" si="13"/>
        <v>9.0673951057978014E-2</v>
      </c>
      <c r="AD57">
        <f t="shared" si="3"/>
        <v>-9.965524759345935E-3</v>
      </c>
      <c r="AE57">
        <f t="shared" si="4"/>
        <v>-6.1788167975124833E-2</v>
      </c>
      <c r="AF57">
        <f t="shared" si="5"/>
        <v>-2.9260863509677201E-2</v>
      </c>
      <c r="AG57">
        <f t="shared" si="6"/>
        <v>1.351643881972915E-2</v>
      </c>
      <c r="AI57">
        <f t="shared" si="11"/>
        <v>-3.2631255403472267E-2</v>
      </c>
      <c r="AJ57">
        <f t="shared" si="7"/>
        <v>-5.4124661561552836E-2</v>
      </c>
      <c r="AL57">
        <f t="shared" si="9"/>
        <v>-0.12468904916419792</v>
      </c>
    </row>
    <row r="58" spans="5:38" x14ac:dyDescent="0.3">
      <c r="E58" s="4">
        <v>0.89935712344643204</v>
      </c>
      <c r="F58" s="4">
        <v>4.5325166774040801E-6</v>
      </c>
      <c r="G58" s="4">
        <v>1.5194506741550899E-3</v>
      </c>
      <c r="H58" s="4" t="s">
        <v>112</v>
      </c>
      <c r="K58" t="s">
        <v>45</v>
      </c>
      <c r="L58">
        <v>1.4222644029021201</v>
      </c>
      <c r="M58">
        <v>0.645253748911087</v>
      </c>
      <c r="N58">
        <v>0.14053354791013301</v>
      </c>
      <c r="O58">
        <v>0.62670840062684297</v>
      </c>
      <c r="P58">
        <v>0.62787092156544633</v>
      </c>
      <c r="Q58">
        <v>1.717600741400102</v>
      </c>
      <c r="R58">
        <v>2.6850494324694543</v>
      </c>
      <c r="S58" s="9">
        <v>3.228470679812474</v>
      </c>
      <c r="T58" s="9">
        <v>0.22821685094223701</v>
      </c>
      <c r="U58" s="9">
        <v>0.71003377869299</v>
      </c>
      <c r="W58" s="9"/>
      <c r="Y58" t="s">
        <v>210</v>
      </c>
      <c r="Z58" t="s">
        <v>45</v>
      </c>
      <c r="AA58">
        <f t="shared" si="0"/>
        <v>0.2164240465240779</v>
      </c>
      <c r="AB58">
        <f t="shared" si="1"/>
        <v>0.23260845002083486</v>
      </c>
      <c r="AC58">
        <f t="shared" si="13"/>
        <v>5.362966797377796E-2</v>
      </c>
      <c r="AD58">
        <f t="shared" si="3"/>
        <v>0.11581930945137246</v>
      </c>
      <c r="AE58">
        <f t="shared" si="4"/>
        <v>0.20416653515839209</v>
      </c>
      <c r="AF58">
        <f t="shared" si="5"/>
        <v>0.25736817880673896</v>
      </c>
      <c r="AG58">
        <f t="shared" si="6"/>
        <v>0.35369774195825232</v>
      </c>
      <c r="AH58">
        <f t="shared" si="10"/>
        <v>0.73412092404625295</v>
      </c>
      <c r="AI58">
        <f t="shared" si="11"/>
        <v>0.10437421510695508</v>
      </c>
      <c r="AJ58">
        <f t="shared" si="7"/>
        <v>0.11709986252211547</v>
      </c>
    </row>
    <row r="59" spans="5:38" x14ac:dyDescent="0.3">
      <c r="E59" s="4">
        <v>1.1203149712798799</v>
      </c>
      <c r="F59" s="4">
        <v>4.6682682424986903E-6</v>
      </c>
      <c r="G59" s="4">
        <v>1.53930405622326E-3</v>
      </c>
      <c r="H59" s="4" t="s">
        <v>113</v>
      </c>
      <c r="K59" t="s">
        <v>114</v>
      </c>
      <c r="L59">
        <v>0.92991883260413</v>
      </c>
      <c r="M59">
        <v>0.18991697963047199</v>
      </c>
      <c r="N59">
        <v>-8.0861062910348599E-2</v>
      </c>
      <c r="O59">
        <v>-0.321393819719267</v>
      </c>
      <c r="P59">
        <v>-0.4814611746500661</v>
      </c>
      <c r="Q59">
        <v>-0.42762518352994705</v>
      </c>
      <c r="R59">
        <v>-0.51402948908412971</v>
      </c>
      <c r="T59">
        <v>0.24024612850744601</v>
      </c>
      <c r="U59">
        <v>8.03151255244684E-2</v>
      </c>
      <c r="Z59" t="s">
        <v>114</v>
      </c>
      <c r="AA59">
        <f t="shared" si="0"/>
        <v>0.14150448839222118</v>
      </c>
      <c r="AB59">
        <f t="shared" si="1"/>
        <v>6.8463444558103367E-2</v>
      </c>
      <c r="AC59">
        <f>N59/$N$5</f>
        <v>-3.0857770406976858E-2</v>
      </c>
      <c r="AD59">
        <f t="shared" si="3"/>
        <v>-5.9395422535572832E-2</v>
      </c>
      <c r="AE59">
        <f t="shared" si="4"/>
        <v>-0.15655807024238391</v>
      </c>
      <c r="AF59">
        <f t="shared" si="5"/>
        <v>-6.4076075448876987E-2</v>
      </c>
      <c r="AG59">
        <f t="shared" si="6"/>
        <v>-6.7712373333029555E-2</v>
      </c>
      <c r="AI59">
        <f t="shared" si="11"/>
        <v>0.10987576505380882</v>
      </c>
      <c r="AJ59">
        <f t="shared" si="7"/>
        <v>1.3245693993142061E-2</v>
      </c>
    </row>
    <row r="60" spans="5:38" x14ac:dyDescent="0.3">
      <c r="E60" s="4">
        <v>1.4222644029021201</v>
      </c>
      <c r="F60" s="4">
        <v>5.1590816822946003E-6</v>
      </c>
      <c r="G60" s="4">
        <v>1.6737059509302199E-3</v>
      </c>
      <c r="H60" s="4" t="s">
        <v>45</v>
      </c>
      <c r="K60" t="s">
        <v>116</v>
      </c>
      <c r="L60">
        <v>0.91373979979780495</v>
      </c>
      <c r="M60">
        <v>0.218036638632087</v>
      </c>
      <c r="N60">
        <v>0.170688767405695</v>
      </c>
      <c r="O60">
        <v>0.67979872768679295</v>
      </c>
      <c r="P60">
        <v>0.53602309279935811</v>
      </c>
      <c r="Q60">
        <v>1.7371384651796404</v>
      </c>
      <c r="R60">
        <v>2.648182661365925</v>
      </c>
      <c r="T60">
        <v>-3.7526634609556603E-2</v>
      </c>
      <c r="U60">
        <v>0.518445203323601</v>
      </c>
      <c r="V60">
        <v>0.69113570973532301</v>
      </c>
      <c r="W60">
        <v>0.84237548820628771</v>
      </c>
      <c r="Y60" t="s">
        <v>210</v>
      </c>
      <c r="Z60" t="s">
        <v>116</v>
      </c>
      <c r="AA60">
        <f t="shared" si="0"/>
        <v>0.1390425468983289</v>
      </c>
      <c r="AB60">
        <f t="shared" si="1"/>
        <v>7.8600340789265574E-2</v>
      </c>
      <c r="AC60">
        <f>N60/$N$5</f>
        <v>6.51373430682511E-2</v>
      </c>
      <c r="AD60">
        <f t="shared" si="3"/>
        <v>0.12563070660590353</v>
      </c>
      <c r="AE60">
        <f t="shared" si="4"/>
        <v>0.17430012103263634</v>
      </c>
      <c r="AF60">
        <f t="shared" si="5"/>
        <v>0.26029574414015288</v>
      </c>
      <c r="AG60">
        <f t="shared" si="6"/>
        <v>0.34884133464785977</v>
      </c>
      <c r="AH60">
        <f>S6 /$S$8</f>
        <v>0.21606077506503291</v>
      </c>
      <c r="AI60">
        <f t="shared" si="11"/>
        <v>-1.7162681093909816E-2</v>
      </c>
      <c r="AJ60">
        <f t="shared" si="7"/>
        <v>8.5502780087726063E-2</v>
      </c>
      <c r="AK60">
        <f t="shared" si="8"/>
        <v>0.24909466837105806</v>
      </c>
      <c r="AL60">
        <f t="shared" si="9"/>
        <v>0.14440191415474077</v>
      </c>
    </row>
    <row r="61" spans="5:38" x14ac:dyDescent="0.3">
      <c r="E61" s="4">
        <v>0.92991883260413</v>
      </c>
      <c r="F61" s="4">
        <v>5.4148178327274502E-6</v>
      </c>
      <c r="G61" s="4">
        <v>1.72878802996E-3</v>
      </c>
      <c r="H61" s="4" t="s">
        <v>114</v>
      </c>
      <c r="K61" t="s">
        <v>117</v>
      </c>
      <c r="L61">
        <v>0.92937194403001799</v>
      </c>
      <c r="M61">
        <v>0.422068622727575</v>
      </c>
      <c r="N61">
        <v>-6.9567629040530904E-2</v>
      </c>
      <c r="O61">
        <v>3.6773097869655701E-3</v>
      </c>
      <c r="P61">
        <v>-0.19506043936525266</v>
      </c>
      <c r="Q61">
        <v>-0.33988299815363909</v>
      </c>
      <c r="R61">
        <v>0.84839882316073822</v>
      </c>
      <c r="T61">
        <v>-0.111954008052861</v>
      </c>
      <c r="U61">
        <v>1.1435933355340501E-2</v>
      </c>
      <c r="Z61" t="s">
        <v>117</v>
      </c>
      <c r="AA61">
        <f t="shared" si="0"/>
        <v>0.14142126909912378</v>
      </c>
      <c r="AB61">
        <f t="shared" si="1"/>
        <v>0.15215212356498534</v>
      </c>
      <c r="AC61">
        <f t="shared" ref="AC61:AC67" si="14">N61/$N$5</f>
        <v>-2.6548030008837587E-2</v>
      </c>
      <c r="AD61">
        <f t="shared" si="3"/>
        <v>6.7958795468375875E-4</v>
      </c>
      <c r="AE61">
        <f t="shared" si="4"/>
        <v>-6.3428345992490934E-2</v>
      </c>
      <c r="AF61">
        <f t="shared" si="5"/>
        <v>-5.0928639079924377E-2</v>
      </c>
      <c r="AG61">
        <f t="shared" si="6"/>
        <v>0.11175837003343718</v>
      </c>
      <c r="AI61">
        <f t="shared" si="11"/>
        <v>-5.1201791937584236E-2</v>
      </c>
      <c r="AJ61">
        <f t="shared" si="7"/>
        <v>1.886031712727118E-3</v>
      </c>
    </row>
    <row r="62" spans="5:38" x14ac:dyDescent="0.3">
      <c r="E62" s="4">
        <v>1.3380458790530201</v>
      </c>
      <c r="F62" s="4">
        <v>5.6186975870886199E-6</v>
      </c>
      <c r="G62" s="4">
        <v>1.7658513010422E-3</v>
      </c>
      <c r="H62" s="4" t="s">
        <v>115</v>
      </c>
      <c r="K62" t="s">
        <v>118</v>
      </c>
      <c r="L62">
        <v>1.9912357042114299</v>
      </c>
      <c r="M62">
        <v>3.8076139819129197E-2</v>
      </c>
      <c r="N62">
        <v>-9.8130261023973403E-2</v>
      </c>
      <c r="O62">
        <v>-4.9227651734373302E-2</v>
      </c>
      <c r="P62">
        <v>0.15391613639304808</v>
      </c>
      <c r="Q62">
        <v>-0.18479376942435002</v>
      </c>
      <c r="R62">
        <v>-0.12072044323357554</v>
      </c>
      <c r="T62">
        <v>0.14156828687755801</v>
      </c>
      <c r="U62">
        <v>0.42061234408639497</v>
      </c>
      <c r="V62">
        <v>0.42361667011639098</v>
      </c>
      <c r="Z62" t="s">
        <v>118</v>
      </c>
      <c r="AA62">
        <f t="shared" si="0"/>
        <v>0.30300363828927068</v>
      </c>
      <c r="AB62">
        <f t="shared" si="1"/>
        <v>1.372612229072793E-2</v>
      </c>
      <c r="AC62">
        <f t="shared" si="14"/>
        <v>-3.7447950294837731E-2</v>
      </c>
      <c r="AD62">
        <f t="shared" si="3"/>
        <v>-9.0975525843997578E-3</v>
      </c>
      <c r="AE62">
        <f t="shared" si="4"/>
        <v>5.0049338475471307E-2</v>
      </c>
      <c r="AF62">
        <f t="shared" si="5"/>
        <v>-2.7689808664619495E-2</v>
      </c>
      <c r="AG62">
        <f t="shared" si="6"/>
        <v>-1.5902332248924358E-2</v>
      </c>
      <c r="AI62">
        <f t="shared" si="11"/>
        <v>6.4745783520697486E-2</v>
      </c>
      <c r="AJ62">
        <f t="shared" si="7"/>
        <v>6.9368034515606136E-2</v>
      </c>
      <c r="AK62">
        <f t="shared" si="8"/>
        <v>0.15267718405044423</v>
      </c>
    </row>
    <row r="63" spans="5:38" x14ac:dyDescent="0.3">
      <c r="E63" s="4">
        <v>0.91373979979780495</v>
      </c>
      <c r="F63" s="4">
        <v>6.6710998257276598E-6</v>
      </c>
      <c r="G63" s="4">
        <v>2.0306237307310101E-3</v>
      </c>
      <c r="H63" s="4" t="s">
        <v>116</v>
      </c>
      <c r="K63" t="s">
        <v>119</v>
      </c>
      <c r="L63">
        <v>0.93602641156717803</v>
      </c>
      <c r="M63">
        <v>0.36840044636990099</v>
      </c>
      <c r="N63">
        <v>-9.8775526839771602E-2</v>
      </c>
      <c r="O63">
        <v>-0.73760830315095904</v>
      </c>
      <c r="P63">
        <v>-1.1447585550611845</v>
      </c>
      <c r="Q63">
        <v>-3.2161805924031852</v>
      </c>
      <c r="R63">
        <v>-2.9259745610815369</v>
      </c>
      <c r="T63">
        <v>-2.5335174869030301E-2</v>
      </c>
      <c r="U63">
        <v>-0.35905598701128699</v>
      </c>
      <c r="Z63" t="s">
        <v>119</v>
      </c>
      <c r="AA63">
        <f t="shared" si="0"/>
        <v>0.14243387040512329</v>
      </c>
      <c r="AB63">
        <f t="shared" si="1"/>
        <v>0.13280520564460058</v>
      </c>
      <c r="AC63">
        <f t="shared" si="14"/>
        <v>-3.7694193216693053E-2</v>
      </c>
      <c r="AD63">
        <f t="shared" si="3"/>
        <v>-0.13631424795183061</v>
      </c>
      <c r="AE63">
        <f t="shared" si="4"/>
        <v>-0.37224432562833287</v>
      </c>
      <c r="AF63">
        <f t="shared" si="5"/>
        <v>-0.48191789967769372</v>
      </c>
      <c r="AG63">
        <f t="shared" si="6"/>
        <v>-0.38543446640757573</v>
      </c>
      <c r="AI63">
        <f t="shared" si="11"/>
        <v>-1.1586957670456106E-2</v>
      </c>
      <c r="AJ63">
        <f t="shared" si="7"/>
        <v>-5.9216065458407026E-2</v>
      </c>
    </row>
    <row r="64" spans="5:38" x14ac:dyDescent="0.3">
      <c r="E64" s="4">
        <v>0.92937194403001799</v>
      </c>
      <c r="F64" s="4">
        <v>1.17805658773309E-5</v>
      </c>
      <c r="G64" s="4">
        <v>3.2910319730088101E-3</v>
      </c>
      <c r="H64" s="4" t="s">
        <v>117</v>
      </c>
      <c r="K64" t="s">
        <v>120</v>
      </c>
      <c r="L64">
        <v>1.3218917201449001</v>
      </c>
      <c r="M64">
        <v>0.21580046114548301</v>
      </c>
      <c r="N64">
        <v>0.12907021175723599</v>
      </c>
      <c r="O64">
        <v>0.23828284017482901</v>
      </c>
      <c r="P64">
        <v>0.56180942541397605</v>
      </c>
      <c r="Q64">
        <v>0.41449907977608819</v>
      </c>
      <c r="R64">
        <v>0.95562850085373097</v>
      </c>
      <c r="T64">
        <v>0.27208207889285402</v>
      </c>
      <c r="U64">
        <v>0.37375834249620798</v>
      </c>
      <c r="V64">
        <v>0.55550331881520398</v>
      </c>
      <c r="Z64" t="s">
        <v>120</v>
      </c>
      <c r="AA64">
        <f t="shared" si="0"/>
        <v>0.20115047142899056</v>
      </c>
      <c r="AB64">
        <f t="shared" si="1"/>
        <v>7.7794217957731102E-2</v>
      </c>
      <c r="AC64">
        <f t="shared" si="14"/>
        <v>4.9255090366552082E-2</v>
      </c>
      <c r="AD64">
        <f t="shared" si="3"/>
        <v>4.4036036497287677E-2</v>
      </c>
      <c r="AE64">
        <f t="shared" si="4"/>
        <v>0.1826851345816666</v>
      </c>
      <c r="AF64">
        <f t="shared" si="5"/>
        <v>6.2109238024712167E-2</v>
      </c>
      <c r="AG64">
        <f t="shared" si="6"/>
        <v>0.12588358292981247</v>
      </c>
      <c r="AI64">
        <f t="shared" si="11"/>
        <v>0.12443583071040644</v>
      </c>
      <c r="AJ64">
        <f t="shared" si="7"/>
        <v>6.1640800531159022E-2</v>
      </c>
      <c r="AK64">
        <f t="shared" si="8"/>
        <v>0.20021091810215766</v>
      </c>
    </row>
    <row r="65" spans="5:38" x14ac:dyDescent="0.3">
      <c r="E65" s="4">
        <v>1.9912357042114299</v>
      </c>
      <c r="F65" s="4">
        <v>1.2048658980280001E-5</v>
      </c>
      <c r="G65" s="4">
        <v>3.31981817437468E-3</v>
      </c>
      <c r="H65" s="4" t="s">
        <v>118</v>
      </c>
      <c r="K65" t="s">
        <v>67</v>
      </c>
      <c r="L65">
        <v>1.1555322383006501</v>
      </c>
      <c r="M65">
        <v>0.49125339963789499</v>
      </c>
      <c r="N65">
        <v>1.0073063810746199E-2</v>
      </c>
      <c r="O65">
        <v>2.9193623826984101E-2</v>
      </c>
      <c r="P65">
        <v>-0.14732010056145292</v>
      </c>
      <c r="Q65">
        <v>-0.54465559810683761</v>
      </c>
      <c r="R65">
        <v>-0.13743750644102565</v>
      </c>
      <c r="S65" s="9"/>
      <c r="T65" s="9">
        <v>-0.15781258657432901</v>
      </c>
      <c r="U65" s="9">
        <v>0.310329650386857</v>
      </c>
      <c r="V65" s="9"/>
      <c r="W65" s="9"/>
      <c r="Z65" t="s">
        <v>67</v>
      </c>
      <c r="AA65">
        <f t="shared" si="0"/>
        <v>0.17583577455201385</v>
      </c>
      <c r="AB65">
        <f>M65/$M$5</f>
        <v>0.17709264308820366</v>
      </c>
      <c r="AC65">
        <f>N65/$N$5</f>
        <v>3.8440292420031164E-3</v>
      </c>
      <c r="AD65">
        <f t="shared" si="3"/>
        <v>5.3951492410864773E-3</v>
      </c>
      <c r="AE65">
        <f t="shared" si="4"/>
        <v>-4.7904487144946654E-2</v>
      </c>
      <c r="AF65">
        <f t="shared" si="5"/>
        <v>-8.1612109253857604E-2</v>
      </c>
      <c r="AG65">
        <f t="shared" si="6"/>
        <v>-1.810444720336319E-2</v>
      </c>
      <c r="AI65">
        <f t="shared" si="11"/>
        <v>-7.2175059771826547E-2</v>
      </c>
      <c r="AJ65">
        <f t="shared" si="7"/>
        <v>5.1180043101230963E-2</v>
      </c>
    </row>
    <row r="66" spans="5:38" x14ac:dyDescent="0.3">
      <c r="E66" s="4">
        <v>0.93602641156717803</v>
      </c>
      <c r="F66" s="4">
        <v>1.25997962722444E-5</v>
      </c>
      <c r="G66" s="4">
        <v>3.4247608408097901E-3</v>
      </c>
      <c r="H66" s="4" t="s">
        <v>119</v>
      </c>
      <c r="K66" t="s">
        <v>75</v>
      </c>
      <c r="L66">
        <v>1.1620653734778901</v>
      </c>
      <c r="M66">
        <v>0.41329775557370202</v>
      </c>
      <c r="N66">
        <v>-5.38806113014463E-2</v>
      </c>
      <c r="O66">
        <v>-6.1469598009082898E-3</v>
      </c>
      <c r="Z66" t="s">
        <v>75</v>
      </c>
      <c r="AA66">
        <f t="shared" si="0"/>
        <v>0.17682991287725208</v>
      </c>
      <c r="AB66">
        <f t="shared" si="1"/>
        <v>0.14899030107663253</v>
      </c>
      <c r="AC66">
        <f t="shared" si="14"/>
        <v>-2.0561633412746156E-2</v>
      </c>
      <c r="AD66">
        <f t="shared" si="3"/>
        <v>-1.1359934519059496E-3</v>
      </c>
    </row>
    <row r="67" spans="5:38" x14ac:dyDescent="0.3">
      <c r="E67" s="4">
        <v>1.3218917201449001</v>
      </c>
      <c r="F67" s="4">
        <v>1.33173161031515E-5</v>
      </c>
      <c r="G67" s="4">
        <v>3.5715266146505199E-3</v>
      </c>
      <c r="H67" s="4" t="s">
        <v>120</v>
      </c>
      <c r="K67" t="s">
        <v>121</v>
      </c>
      <c r="L67">
        <v>1.13003285579906</v>
      </c>
      <c r="M67">
        <v>6.5995535445276005E-2</v>
      </c>
      <c r="P67">
        <v>0.1953689803796855</v>
      </c>
      <c r="Q67">
        <v>0.26221808702135674</v>
      </c>
      <c r="R67">
        <v>0.5444547346751043</v>
      </c>
      <c r="T67">
        <v>0.13242817155221601</v>
      </c>
      <c r="U67">
        <v>0.52847803595829101</v>
      </c>
      <c r="Z67" t="s">
        <v>121</v>
      </c>
      <c r="AA67">
        <f t="shared" si="0"/>
        <v>0.17195556807732562</v>
      </c>
      <c r="AB67">
        <f t="shared" si="1"/>
        <v>2.3790825290247224E-2</v>
      </c>
      <c r="AE67">
        <f t="shared" si="4"/>
        <v>6.3528675132935836E-2</v>
      </c>
      <c r="AF67">
        <f t="shared" si="5"/>
        <v>3.9291198402640358E-2</v>
      </c>
      <c r="AG67">
        <f t="shared" si="6"/>
        <v>7.1720247651438543E-2</v>
      </c>
      <c r="AI67">
        <f t="shared" si="11"/>
        <v>6.0565582281696589E-2</v>
      </c>
      <c r="AJ67">
        <f t="shared" si="7"/>
        <v>8.7157410272211383E-2</v>
      </c>
    </row>
    <row r="68" spans="5:38" x14ac:dyDescent="0.3">
      <c r="E68" s="4">
        <v>1.1555322383006501</v>
      </c>
      <c r="F68" s="4">
        <v>1.3965200735275599E-5</v>
      </c>
      <c r="G68" s="4">
        <v>3.6480006180432799E-3</v>
      </c>
      <c r="H68" s="4" t="s">
        <v>67</v>
      </c>
      <c r="K68" t="s">
        <v>122</v>
      </c>
      <c r="L68">
        <v>0.91135594257131403</v>
      </c>
      <c r="M68">
        <v>3.6225845620863097E-2</v>
      </c>
      <c r="N68">
        <v>1.6347362481793599E-2</v>
      </c>
      <c r="O68">
        <v>2.64689751336693E-2</v>
      </c>
      <c r="P68">
        <v>9.8429736324744888E-2</v>
      </c>
      <c r="Q68">
        <v>8.9551584978292062E-2</v>
      </c>
      <c r="R68">
        <v>0.41852573377060209</v>
      </c>
      <c r="T68">
        <v>0.196946829753291</v>
      </c>
      <c r="U68">
        <v>0.899593057162972</v>
      </c>
      <c r="V68">
        <v>0.69791425181925604</v>
      </c>
      <c r="W68">
        <v>0.95828590092325761</v>
      </c>
      <c r="Y68" t="s">
        <v>210</v>
      </c>
      <c r="Z68" t="s">
        <v>122</v>
      </c>
      <c r="AA68">
        <f t="shared" si="0"/>
        <v>0.13867979857513379</v>
      </c>
      <c r="AB68">
        <f t="shared" si="1"/>
        <v>1.3059107079630679E-2</v>
      </c>
      <c r="AC68">
        <f>N68/$N$5</f>
        <v>6.2383938581427635E-3</v>
      </c>
      <c r="AD68">
        <f t="shared" si="3"/>
        <v>4.8916185243421829E-3</v>
      </c>
      <c r="AE68">
        <f t="shared" si="4"/>
        <v>3.2006671326444872E-2</v>
      </c>
      <c r="AF68">
        <f t="shared" si="5"/>
        <v>1.3418559843152256E-2</v>
      </c>
      <c r="AG68">
        <f t="shared" si="6"/>
        <v>5.513179951027463E-2</v>
      </c>
      <c r="AI68">
        <f t="shared" si="11"/>
        <v>9.0072975279576264E-2</v>
      </c>
      <c r="AJ68">
        <f t="shared" si="7"/>
        <v>0.14836227019163026</v>
      </c>
      <c r="AK68">
        <f t="shared" si="8"/>
        <v>0.25153774672550044</v>
      </c>
      <c r="AL68">
        <f t="shared" si="9"/>
        <v>0.16427153963783364</v>
      </c>
    </row>
    <row r="69" spans="5:38" x14ac:dyDescent="0.3">
      <c r="E69" s="4">
        <v>1.1620653734778901</v>
      </c>
      <c r="F69" s="4">
        <v>1.64519110557971E-5</v>
      </c>
      <c r="G69" s="4">
        <v>4.06225467071518E-3</v>
      </c>
      <c r="H69" s="4" t="s">
        <v>75</v>
      </c>
      <c r="K69" t="s">
        <v>53</v>
      </c>
      <c r="L69">
        <v>1.9746747837777201</v>
      </c>
      <c r="M69">
        <v>0.587849289586163</v>
      </c>
      <c r="S69" s="9"/>
      <c r="T69" s="9"/>
      <c r="U69" s="9"/>
      <c r="V69" s="9"/>
      <c r="W69" s="9">
        <v>1.4249220882106881</v>
      </c>
      <c r="Z69" t="s">
        <v>53</v>
      </c>
      <c r="AA69">
        <f t="shared" ref="AA69:AA108" si="15">L69/$L$5</f>
        <v>0.30048358547271053</v>
      </c>
      <c r="AB69">
        <f t="shared" ref="AB69:AB72" si="16">M69/$M$5</f>
        <v>0.21191463409122827</v>
      </c>
      <c r="AL69">
        <f t="shared" ref="AL69:AL108" si="17">W69/$W$5</f>
        <v>0.24426337178581958</v>
      </c>
    </row>
    <row r="70" spans="5:38" x14ac:dyDescent="0.3">
      <c r="E70" s="4">
        <v>1.13003285579906</v>
      </c>
      <c r="F70" s="4">
        <v>1.6560847320207098E-5</v>
      </c>
      <c r="G70" s="4">
        <v>4.06225467071518E-3</v>
      </c>
      <c r="H70" s="4" t="s">
        <v>121</v>
      </c>
      <c r="K70" t="s">
        <v>73</v>
      </c>
      <c r="L70">
        <v>0.67930080108397295</v>
      </c>
      <c r="M70">
        <v>0.17040161507455301</v>
      </c>
      <c r="N70">
        <v>-0.11890430000914</v>
      </c>
      <c r="O70">
        <v>-1.05338748318237</v>
      </c>
      <c r="P70">
        <v>-0.53507388311338622</v>
      </c>
      <c r="Q70">
        <v>-1.2883135643684549</v>
      </c>
      <c r="R70">
        <v>-1.0658096238589467</v>
      </c>
      <c r="S70">
        <v>2.263991387841378</v>
      </c>
      <c r="T70">
        <v>-0.32199925817817499</v>
      </c>
      <c r="U70">
        <v>-0.26369517818360599</v>
      </c>
      <c r="W70">
        <v>-1.4383072786016911</v>
      </c>
      <c r="Z70" t="s">
        <v>73</v>
      </c>
      <c r="AA70">
        <f t="shared" si="15"/>
        <v>0.10336828221085614</v>
      </c>
      <c r="AB70">
        <f t="shared" si="16"/>
        <v>6.1428322780656144E-2</v>
      </c>
      <c r="AC70">
        <f t="shared" ref="AC69:AC83" si="18">N70/$N$5</f>
        <v>-4.5375628986627684E-2</v>
      </c>
      <c r="AD70">
        <f t="shared" ref="AD69:AD108" si="19">O70/$O$4</f>
        <v>-0.19467205284766009</v>
      </c>
      <c r="AE70">
        <f t="shared" ref="AE69:AE108" si="20">P70/$P$20</f>
        <v>-0.17399146387705333</v>
      </c>
      <c r="AF70">
        <f t="shared" ref="AF69:AF108" si="21">Q70/$Q$10</f>
        <v>-0.19304306746121205</v>
      </c>
      <c r="AG70">
        <f t="shared" ref="AG69:AG108" si="22">R70/$R$4</f>
        <v>-0.14039758551840825</v>
      </c>
      <c r="AI70">
        <f t="shared" ref="AI70:AI108" si="23">T70/-$T$20</f>
        <v>-0.1472652860584571</v>
      </c>
      <c r="AJ70">
        <f t="shared" ref="AJ69:AJ108" si="24">U70/$U$4</f>
        <v>-4.3489014240823277E-2</v>
      </c>
      <c r="AL70">
        <f t="shared" si="17"/>
        <v>-0.24655789143987811</v>
      </c>
    </row>
    <row r="71" spans="5:38" x14ac:dyDescent="0.3">
      <c r="E71" s="4">
        <v>0.91135594257131403</v>
      </c>
      <c r="F71" s="4">
        <v>1.7209446455735199E-5</v>
      </c>
      <c r="G71" s="4">
        <v>4.1704916386826303E-3</v>
      </c>
      <c r="H71" s="4" t="s">
        <v>122</v>
      </c>
      <c r="K71" t="s">
        <v>123</v>
      </c>
      <c r="L71">
        <v>0.98533509929982199</v>
      </c>
      <c r="M71">
        <v>0.285529967538452</v>
      </c>
      <c r="N71">
        <v>-0.19945237529620199</v>
      </c>
      <c r="O71">
        <v>-0.40631715035833499</v>
      </c>
      <c r="P71">
        <v>-0.23570511358355031</v>
      </c>
      <c r="Q71">
        <v>-0.43863901952453321</v>
      </c>
      <c r="R71">
        <v>-0.23233721448159558</v>
      </c>
      <c r="T71">
        <v>0.114664876150655</v>
      </c>
      <c r="U71">
        <v>-3.6177001018178702E-2</v>
      </c>
      <c r="Z71" t="s">
        <v>123</v>
      </c>
      <c r="AA71">
        <f t="shared" si="15"/>
        <v>0.14993710658688786</v>
      </c>
      <c r="AB71">
        <f t="shared" si="16"/>
        <v>0.10293110779395181</v>
      </c>
      <c r="AC71">
        <f t="shared" si="18"/>
        <v>-7.6113958715087721E-2</v>
      </c>
      <c r="AD71">
        <f t="shared" si="19"/>
        <v>-7.5089741458200271E-2</v>
      </c>
      <c r="AE71">
        <f t="shared" si="20"/>
        <v>-7.6644887836954237E-2</v>
      </c>
      <c r="AF71">
        <f t="shared" si="21"/>
        <v>-6.5726407125662425E-2</v>
      </c>
      <c r="AG71">
        <f t="shared" si="22"/>
        <v>-3.0605450738175707E-2</v>
      </c>
      <c r="AI71">
        <f t="shared" si="23"/>
        <v>5.2441598414614925E-2</v>
      </c>
      <c r="AJ71">
        <f t="shared" si="24"/>
        <v>-5.966366633273784E-3</v>
      </c>
    </row>
    <row r="72" spans="5:38" x14ac:dyDescent="0.3">
      <c r="E72" s="4">
        <v>1.9746747837777201</v>
      </c>
      <c r="F72" s="4">
        <v>2.5079742440948E-5</v>
      </c>
      <c r="G72" s="4">
        <v>5.7942829588112903E-3</v>
      </c>
      <c r="H72" s="4" t="s">
        <v>53</v>
      </c>
      <c r="K72" t="s">
        <v>124</v>
      </c>
      <c r="L72">
        <v>0.89979824330468905</v>
      </c>
      <c r="M72">
        <v>0.14401822040093401</v>
      </c>
      <c r="N72">
        <v>-8.5758844523233808E-3</v>
      </c>
      <c r="O72">
        <v>-6.9349107781491197E-3</v>
      </c>
      <c r="P72">
        <v>-0.58496250072115608</v>
      </c>
      <c r="Q72">
        <v>-0.21342521579767776</v>
      </c>
      <c r="R72">
        <v>0.37619180972864419</v>
      </c>
      <c r="T72">
        <v>-8.2998788966201401E-2</v>
      </c>
      <c r="U72">
        <v>-0.19785222948237999</v>
      </c>
      <c r="Z72" t="s">
        <v>124</v>
      </c>
      <c r="AA72">
        <f t="shared" si="15"/>
        <v>0.13692107914245494</v>
      </c>
      <c r="AB72">
        <f t="shared" si="16"/>
        <v>5.1917334969000493E-2</v>
      </c>
      <c r="AC72">
        <f t="shared" si="18"/>
        <v>-3.2726835876490772E-3</v>
      </c>
      <c r="AD72">
        <f t="shared" si="19"/>
        <v>-1.2816113149731868E-3</v>
      </c>
      <c r="AE72">
        <f t="shared" si="20"/>
        <v>-0.1902138845227252</v>
      </c>
      <c r="AF72">
        <f t="shared" si="21"/>
        <v>-3.1979992659125385E-2</v>
      </c>
      <c r="AG72">
        <f t="shared" si="22"/>
        <v>4.9555211920934962E-2</v>
      </c>
      <c r="AI72">
        <f t="shared" si="23"/>
        <v>-3.7959219126057049E-2</v>
      </c>
      <c r="AJ72">
        <f t="shared" si="24"/>
        <v>-3.2630093901629013E-2</v>
      </c>
    </row>
    <row r="73" spans="5:38" x14ac:dyDescent="0.3">
      <c r="E73" s="4">
        <v>0.67930080108397295</v>
      </c>
      <c r="F73" s="4">
        <v>2.5401148906922901E-5</v>
      </c>
      <c r="G73" s="4">
        <v>5.7942829588112903E-3</v>
      </c>
      <c r="H73" s="4" t="s">
        <v>73</v>
      </c>
      <c r="K73" t="s">
        <v>125</v>
      </c>
      <c r="L73">
        <v>1.2561387873687799</v>
      </c>
      <c r="M73">
        <v>0.17138778366686699</v>
      </c>
      <c r="N73">
        <v>0.51601037821572704</v>
      </c>
      <c r="O73">
        <v>1.60603482218223</v>
      </c>
      <c r="P73">
        <v>1.4920891586783791</v>
      </c>
      <c r="Q73">
        <v>2.7668777035157759</v>
      </c>
      <c r="R73">
        <v>3.9324031769626018</v>
      </c>
      <c r="T73">
        <v>-6.4838517304821097E-2</v>
      </c>
      <c r="U73">
        <v>1.11050717953677</v>
      </c>
      <c r="W73">
        <v>1.3729520979118293</v>
      </c>
      <c r="Z73" t="s">
        <v>125</v>
      </c>
      <c r="AA73">
        <f t="shared" si="15"/>
        <v>0.19114493676666172</v>
      </c>
      <c r="AB73">
        <f>M73/$M$5</f>
        <v>6.1783828111860339E-2</v>
      </c>
      <c r="AC73">
        <f>N73/$N$5</f>
        <v>0.19691714659071569</v>
      </c>
      <c r="AD73">
        <f t="shared" si="19"/>
        <v>0.29680445303422431</v>
      </c>
      <c r="AE73">
        <f t="shared" si="20"/>
        <v>0.48518678475383298</v>
      </c>
      <c r="AF73">
        <f t="shared" si="21"/>
        <v>0.41459360046290744</v>
      </c>
      <c r="AG73">
        <f t="shared" si="22"/>
        <v>0.5180098762211347</v>
      </c>
      <c r="AI73">
        <f t="shared" si="23"/>
        <v>-2.9653679491451361E-2</v>
      </c>
      <c r="AJ73">
        <f t="shared" si="24"/>
        <v>0.18314655155273366</v>
      </c>
      <c r="AL73">
        <f t="shared" si="17"/>
        <v>0.23535455833762872</v>
      </c>
    </row>
    <row r="74" spans="5:38" x14ac:dyDescent="0.3">
      <c r="E74" s="4">
        <v>0.98533509929982199</v>
      </c>
      <c r="F74" s="4">
        <v>2.6077470026930999E-5</v>
      </c>
      <c r="G74" s="4">
        <v>5.8280248013521203E-3</v>
      </c>
      <c r="H74" s="4" t="s">
        <v>123</v>
      </c>
      <c r="K74" t="s">
        <v>32</v>
      </c>
      <c r="L74">
        <v>0.97632561603832602</v>
      </c>
      <c r="M74">
        <v>0.90129515948412398</v>
      </c>
      <c r="N74">
        <v>-0.247551851023603</v>
      </c>
      <c r="O74">
        <v>-0.55257301596226904</v>
      </c>
      <c r="P74">
        <v>-0.7175179900805353</v>
      </c>
      <c r="Q74">
        <v>-0.8011690348284396</v>
      </c>
      <c r="R74">
        <v>-0.21932618378596733</v>
      </c>
      <c r="S74" s="9">
        <v>0.17268644954854359</v>
      </c>
      <c r="T74" s="9">
        <v>3.3897361792578198E-2</v>
      </c>
      <c r="U74" s="9">
        <v>-0.23622593741883999</v>
      </c>
      <c r="V74" s="9"/>
      <c r="W74" s="9">
        <v>-1.4305089080412838</v>
      </c>
      <c r="Z74" t="s">
        <v>32</v>
      </c>
      <c r="AA74">
        <f t="shared" si="15"/>
        <v>0.14856614572998586</v>
      </c>
      <c r="AB74">
        <f t="shared" ref="AB74:AB84" si="25">M74/$M$5</f>
        <v>0.3249091855919955</v>
      </c>
      <c r="AC74">
        <f t="shared" si="18"/>
        <v>-9.4469425799878451E-2</v>
      </c>
      <c r="AD74">
        <f t="shared" si="19"/>
        <v>-0.10211866486263763</v>
      </c>
      <c r="AE74">
        <f t="shared" si="20"/>
        <v>-0.23331732194781482</v>
      </c>
      <c r="AF74">
        <f t="shared" si="21"/>
        <v>-0.12004851327792754</v>
      </c>
      <c r="AG74">
        <f t="shared" si="22"/>
        <v>-2.8891526174276427E-2</v>
      </c>
      <c r="AH74">
        <f t="shared" ref="AH70:AH108" si="26">S74/$S$8</f>
        <v>3.9267116999249646E-2</v>
      </c>
      <c r="AI74">
        <f t="shared" si="23"/>
        <v>1.5502845283726783E-2</v>
      </c>
      <c r="AJ74">
        <f t="shared" si="24"/>
        <v>-3.8958744817497955E-2</v>
      </c>
      <c r="AL74">
        <f t="shared" si="17"/>
        <v>-0.24522107709523397</v>
      </c>
    </row>
    <row r="75" spans="5:38" x14ac:dyDescent="0.3">
      <c r="E75" s="4">
        <v>0.89979824330468905</v>
      </c>
      <c r="F75" s="4">
        <v>2.8358933925721899E-5</v>
      </c>
      <c r="G75" s="4">
        <v>6.2070602938255701E-3</v>
      </c>
      <c r="H75" s="4" t="s">
        <v>124</v>
      </c>
      <c r="K75" t="s">
        <v>128</v>
      </c>
      <c r="L75">
        <v>1.00326804802087</v>
      </c>
      <c r="M75">
        <v>0.36046334014633702</v>
      </c>
      <c r="N75">
        <v>-5.6149320362935698E-2</v>
      </c>
      <c r="O75">
        <v>-4.9566469513635497E-2</v>
      </c>
      <c r="P75">
        <v>-0.18120183109405066</v>
      </c>
      <c r="Q75">
        <v>-0.25192495070517262</v>
      </c>
      <c r="R75">
        <v>3.5934213839790757E-2</v>
      </c>
      <c r="T75">
        <v>0.12222202151227</v>
      </c>
      <c r="U75">
        <v>3.8592152478842699E-2</v>
      </c>
      <c r="W75">
        <v>-0.7784322114615907</v>
      </c>
      <c r="Z75" t="s">
        <v>128</v>
      </c>
      <c r="AA75">
        <f t="shared" si="15"/>
        <v>0.15266593908835427</v>
      </c>
      <c r="AB75">
        <f t="shared" si="25"/>
        <v>0.12994394683063848</v>
      </c>
      <c r="AC75">
        <f t="shared" si="18"/>
        <v>-2.1427406144639199E-2</v>
      </c>
      <c r="AD75">
        <f t="shared" si="19"/>
        <v>-9.1601680546643093E-3</v>
      </c>
      <c r="AE75">
        <f t="shared" si="20"/>
        <v>-5.8921903767400856E-2</v>
      </c>
      <c r="AF75">
        <f t="shared" si="21"/>
        <v>-3.7748857575664249E-2</v>
      </c>
      <c r="AG75">
        <f t="shared" si="22"/>
        <v>4.7335628687065383E-3</v>
      </c>
      <c r="AI75">
        <f t="shared" si="23"/>
        <v>5.5897833623851839E-2</v>
      </c>
      <c r="AJ75">
        <f t="shared" si="24"/>
        <v>6.3646771256766045E-3</v>
      </c>
      <c r="AL75">
        <f t="shared" si="17"/>
        <v>-0.1334406128247104</v>
      </c>
    </row>
    <row r="76" spans="5:38" x14ac:dyDescent="0.3">
      <c r="E76" s="4">
        <v>1.2561387873687799</v>
      </c>
      <c r="F76" s="4">
        <v>2.83906506429329E-5</v>
      </c>
      <c r="G76" s="4">
        <v>6.2070602938255701E-3</v>
      </c>
      <c r="H76" s="4" t="s">
        <v>125</v>
      </c>
      <c r="K76" t="s">
        <v>135</v>
      </c>
      <c r="L76">
        <v>0.646681708268387</v>
      </c>
      <c r="M76">
        <v>0.107525074213608</v>
      </c>
      <c r="N76">
        <v>1.37381189277955</v>
      </c>
      <c r="O76">
        <v>1.11831268448107</v>
      </c>
      <c r="P76">
        <v>1.118362196323393</v>
      </c>
      <c r="Q76">
        <v>1.2436871996996763</v>
      </c>
      <c r="R76">
        <v>1.8794529725657705</v>
      </c>
      <c r="T76">
        <v>0.38520277649857299</v>
      </c>
      <c r="U76">
        <v>0.884230524093919</v>
      </c>
      <c r="Z76" t="s">
        <v>135</v>
      </c>
      <c r="AA76">
        <f t="shared" si="15"/>
        <v>9.8404679067383941E-2</v>
      </c>
      <c r="AB76">
        <f t="shared" si="25"/>
        <v>3.8761868324532635E-2</v>
      </c>
      <c r="AC76">
        <f>N76/$N$5</f>
        <v>0.52426681574501333</v>
      </c>
      <c r="AD76">
        <f t="shared" si="19"/>
        <v>0.20667060268820089</v>
      </c>
      <c r="AE76">
        <f t="shared" si="20"/>
        <v>0.36366094818690586</v>
      </c>
      <c r="AF76">
        <f t="shared" si="21"/>
        <v>0.18635617805511723</v>
      </c>
      <c r="AG76">
        <f t="shared" si="22"/>
        <v>0.2475776663455527</v>
      </c>
      <c r="AI76">
        <f t="shared" si="23"/>
        <v>0.17617120422117546</v>
      </c>
      <c r="AJ76">
        <f t="shared" si="24"/>
        <v>0.14582865761662148</v>
      </c>
    </row>
    <row r="77" spans="5:38" x14ac:dyDescent="0.3">
      <c r="E77" s="4">
        <v>0.84107773143560705</v>
      </c>
      <c r="F77" s="4">
        <v>2.91086387232137E-5</v>
      </c>
      <c r="G77" s="4">
        <v>6.22680910282281E-3</v>
      </c>
      <c r="H77" s="4" t="s">
        <v>126</v>
      </c>
      <c r="K77" t="s">
        <v>137</v>
      </c>
      <c r="L77">
        <v>0.64841824382310698</v>
      </c>
      <c r="M77">
        <v>0.23385025851669899</v>
      </c>
      <c r="N77">
        <v>0.31234235396347299</v>
      </c>
      <c r="O77">
        <v>5.7312122317931397E-2</v>
      </c>
      <c r="P77">
        <v>1.1520343473318353</v>
      </c>
      <c r="Q77">
        <v>1.241729170628658</v>
      </c>
      <c r="R77">
        <v>1.4130021835964195</v>
      </c>
      <c r="T77">
        <v>8.3487657519681693E-2</v>
      </c>
      <c r="U77">
        <v>1.1291885333974201</v>
      </c>
      <c r="V77">
        <v>0.496326298827721</v>
      </c>
      <c r="Z77" t="s">
        <v>137</v>
      </c>
      <c r="AA77">
        <f t="shared" si="15"/>
        <v>9.8668925329132851E-2</v>
      </c>
      <c r="AB77">
        <f t="shared" si="25"/>
        <v>8.4301015317365238E-2</v>
      </c>
      <c r="AC77">
        <f t="shared" si="18"/>
        <v>0.11919443425651596</v>
      </c>
      <c r="AD77">
        <f t="shared" si="19"/>
        <v>1.0591609149352602E-2</v>
      </c>
      <c r="AE77">
        <f t="shared" si="20"/>
        <v>0.37461021525215443</v>
      </c>
      <c r="AF77">
        <f t="shared" si="21"/>
        <v>0.18606278369174042</v>
      </c>
      <c r="AG77">
        <f t="shared" si="22"/>
        <v>0.1861327674926592</v>
      </c>
      <c r="AI77">
        <f t="shared" si="23"/>
        <v>3.8182801527397316E-2</v>
      </c>
      <c r="AJ77">
        <f t="shared" si="24"/>
        <v>0.18622750915567468</v>
      </c>
      <c r="AK77">
        <f t="shared" ref="AK69:AK108" si="27">V77/$V$5</f>
        <v>0.17888271879002166</v>
      </c>
    </row>
    <row r="78" spans="5:38" x14ac:dyDescent="0.3">
      <c r="E78" s="4">
        <v>0.75263210144100601</v>
      </c>
      <c r="F78" s="4">
        <v>2.94549505440268E-5</v>
      </c>
      <c r="G78" s="4">
        <v>6.22680910282281E-3</v>
      </c>
      <c r="H78" s="4" t="s">
        <v>127</v>
      </c>
      <c r="K78" t="s">
        <v>43</v>
      </c>
      <c r="L78">
        <v>0.87358241375253998</v>
      </c>
      <c r="M78">
        <v>0.64768960707526801</v>
      </c>
      <c r="N78">
        <v>-5.1358800500066699E-2</v>
      </c>
      <c r="O78">
        <v>-0.37224988107487</v>
      </c>
      <c r="P78">
        <v>-0.34649531652663695</v>
      </c>
      <c r="Q78">
        <v>-0.92150129021536953</v>
      </c>
      <c r="R78">
        <v>-0.20521376416471462</v>
      </c>
      <c r="S78" s="9"/>
      <c r="T78" s="9">
        <v>-4.7071405037581497E-2</v>
      </c>
      <c r="U78" s="9">
        <v>4.8263893167689698E-2</v>
      </c>
      <c r="V78" s="9"/>
      <c r="W78" s="9"/>
      <c r="Z78" t="s">
        <v>43</v>
      </c>
      <c r="AA78">
        <f t="shared" si="15"/>
        <v>0.13293185189111939</v>
      </c>
      <c r="AB78">
        <f t="shared" si="25"/>
        <v>0.23348655602641316</v>
      </c>
      <c r="AC78">
        <f t="shared" si="18"/>
        <v>-1.9599273335868573E-2</v>
      </c>
      <c r="AD78">
        <f t="shared" si="19"/>
        <v>-6.879391456429175E-2</v>
      </c>
      <c r="AE78">
        <f t="shared" si="20"/>
        <v>-0.11267084649735594</v>
      </c>
      <c r="AF78">
        <f t="shared" si="21"/>
        <v>-0.13807930045341316</v>
      </c>
      <c r="AG78">
        <f t="shared" si="22"/>
        <v>-2.7032517214052674E-2</v>
      </c>
      <c r="AI78">
        <f t="shared" si="23"/>
        <v>-2.1527949993590343E-2</v>
      </c>
      <c r="AJ78">
        <f t="shared" si="24"/>
        <v>7.9597554712425266E-3</v>
      </c>
    </row>
    <row r="79" spans="5:38" x14ac:dyDescent="0.3">
      <c r="E79" s="4">
        <v>0.97632561603832602</v>
      </c>
      <c r="F79" s="4">
        <v>2.9983925520117601E-5</v>
      </c>
      <c r="G79" s="4">
        <v>6.22680910282281E-3</v>
      </c>
      <c r="H79" s="4" t="s">
        <v>32</v>
      </c>
      <c r="K79" t="s">
        <v>138</v>
      </c>
      <c r="L79">
        <v>1.07893015769043</v>
      </c>
      <c r="M79">
        <v>0.21815277573763101</v>
      </c>
      <c r="N79">
        <v>9.8939844258163503E-2</v>
      </c>
      <c r="O79">
        <v>0.156094705081811</v>
      </c>
      <c r="P79">
        <v>0.20271493655998196</v>
      </c>
      <c r="Q79">
        <v>0.62985903869547932</v>
      </c>
      <c r="R79">
        <v>0.720575839663673</v>
      </c>
      <c r="S79">
        <v>4.5812395336070466</v>
      </c>
      <c r="T79">
        <v>0.27997417030398603</v>
      </c>
      <c r="U79">
        <v>0.27283239715326202</v>
      </c>
      <c r="Z79" t="s">
        <v>138</v>
      </c>
      <c r="AA79">
        <f t="shared" si="15"/>
        <v>0.16417933976815857</v>
      </c>
      <c r="AB79">
        <f t="shared" si="25"/>
        <v>7.8642207221124499E-2</v>
      </c>
      <c r="AC79">
        <f t="shared" si="18"/>
        <v>3.7756899159307564E-2</v>
      </c>
      <c r="AD79">
        <f t="shared" si="19"/>
        <v>2.8847197410324047E-2</v>
      </c>
      <c r="AE79">
        <f t="shared" si="20"/>
        <v>6.5917380150548557E-2</v>
      </c>
      <c r="AF79">
        <f t="shared" si="21"/>
        <v>9.4379135841475267E-2</v>
      </c>
      <c r="AG79">
        <f t="shared" si="22"/>
        <v>9.4920430259755467E-2</v>
      </c>
      <c r="AH79">
        <f t="shared" si="26"/>
        <v>1.0417266047106182</v>
      </c>
      <c r="AI79">
        <f t="shared" si="23"/>
        <v>0.12804525237751083</v>
      </c>
      <c r="AJ79">
        <f t="shared" si="24"/>
        <v>4.4995938442585551E-2</v>
      </c>
    </row>
    <row r="80" spans="5:38" x14ac:dyDescent="0.3">
      <c r="E80" s="4">
        <v>1.00326804802087</v>
      </c>
      <c r="F80" s="4">
        <v>3.1008805239166103E-5</v>
      </c>
      <c r="G80" s="4">
        <v>6.2715890494908404E-3</v>
      </c>
      <c r="H80" s="4" t="s">
        <v>128</v>
      </c>
      <c r="K80" t="s">
        <v>139</v>
      </c>
      <c r="L80">
        <v>0.69757491588433196</v>
      </c>
      <c r="M80">
        <v>0.37169374550685003</v>
      </c>
      <c r="N80">
        <v>-0.13754137081029699</v>
      </c>
      <c r="O80">
        <v>-0.49342924660974302</v>
      </c>
      <c r="P80">
        <v>-0.58146006191489108</v>
      </c>
      <c r="Q80">
        <v>-0.76908706509066249</v>
      </c>
      <c r="R80">
        <v>-0.28558714383001688</v>
      </c>
      <c r="T80">
        <v>-8.3637846916822994E-2</v>
      </c>
      <c r="U80">
        <v>-0.123630822118086</v>
      </c>
      <c r="Z80" t="s">
        <v>139</v>
      </c>
      <c r="AA80">
        <f t="shared" si="15"/>
        <v>0.10614902949221197</v>
      </c>
      <c r="AB80">
        <f t="shared" si="25"/>
        <v>0.13399241177706153</v>
      </c>
      <c r="AC80">
        <f t="shared" si="18"/>
        <v>-5.2487809202194376E-2</v>
      </c>
      <c r="AD80">
        <f t="shared" si="19"/>
        <v>-9.1188556828487533E-2</v>
      </c>
      <c r="AE80">
        <f t="shared" si="20"/>
        <v>-0.18907498674753195</v>
      </c>
      <c r="AF80">
        <f t="shared" si="21"/>
        <v>-0.11524129706933764</v>
      </c>
      <c r="AG80">
        <f t="shared" si="22"/>
        <v>-3.7619988177306204E-2</v>
      </c>
      <c r="AH80">
        <f>S8 /$S$8</f>
        <v>1</v>
      </c>
      <c r="AI80">
        <f t="shared" si="23"/>
        <v>-3.8251490146924264E-2</v>
      </c>
      <c r="AJ80">
        <f t="shared" si="24"/>
        <v>-2.0389385277096415E-2</v>
      </c>
    </row>
    <row r="81" spans="5:38" x14ac:dyDescent="0.3">
      <c r="E81" s="4">
        <v>1.1873783175872099</v>
      </c>
      <c r="F81" s="4">
        <v>3.1456628535864101E-5</v>
      </c>
      <c r="G81" s="4">
        <v>6.2715890494908404E-3</v>
      </c>
      <c r="H81" s="4" t="s">
        <v>129</v>
      </c>
      <c r="K81" t="s">
        <v>141</v>
      </c>
      <c r="L81">
        <v>0.91421980620759102</v>
      </c>
      <c r="M81">
        <v>3.6331082733924401E-2</v>
      </c>
      <c r="N81">
        <v>-0.17943032379524701</v>
      </c>
      <c r="O81">
        <v>-0.23513775683735899</v>
      </c>
      <c r="P81">
        <v>-0.9755054380792515</v>
      </c>
      <c r="Q81">
        <v>-1.7804336227423156</v>
      </c>
      <c r="R81">
        <v>-0.39442628809652452</v>
      </c>
      <c r="T81">
        <v>-0.13349461122966799</v>
      </c>
      <c r="U81">
        <v>0.52416573951009504</v>
      </c>
      <c r="Z81" t="s">
        <v>141</v>
      </c>
      <c r="AA81">
        <f t="shared" si="15"/>
        <v>0.13911558882312952</v>
      </c>
      <c r="AB81">
        <f t="shared" si="25"/>
        <v>1.309704415755571E-2</v>
      </c>
      <c r="AC81">
        <f>N81/$N$5</f>
        <v>-6.8473249502816594E-2</v>
      </c>
      <c r="AD81">
        <f t="shared" si="19"/>
        <v>-4.3454807045203658E-2</v>
      </c>
      <c r="AE81">
        <f t="shared" si="20"/>
        <v>-0.31720781848638308</v>
      </c>
      <c r="AF81">
        <f t="shared" si="21"/>
        <v>-0.26678316323847806</v>
      </c>
      <c r="AG81">
        <f t="shared" si="22"/>
        <v>-5.1957213815765721E-2</v>
      </c>
      <c r="AI81">
        <f t="shared" si="23"/>
        <v>-6.1053314908947408E-2</v>
      </c>
      <c r="AJ81">
        <f t="shared" si="24"/>
        <v>8.6446219711435693E-2</v>
      </c>
    </row>
    <row r="82" spans="5:38" x14ac:dyDescent="0.3">
      <c r="E82" s="4">
        <v>0.758646256862885</v>
      </c>
      <c r="F82" s="4">
        <v>3.1492020184875001E-5</v>
      </c>
      <c r="G82" s="4">
        <v>6.2715890494908404E-3</v>
      </c>
      <c r="H82" s="4" t="s">
        <v>130</v>
      </c>
      <c r="K82" t="s">
        <v>142</v>
      </c>
      <c r="L82">
        <v>0.70529770058726704</v>
      </c>
      <c r="M82">
        <v>7.9140609120063196E-2</v>
      </c>
      <c r="N82">
        <v>8.3198200839047901E-2</v>
      </c>
      <c r="O82">
        <v>9.7437598773408903E-3</v>
      </c>
      <c r="R82">
        <v>-0.54107758189457222</v>
      </c>
      <c r="Z82" t="s">
        <v>142</v>
      </c>
      <c r="AA82">
        <f t="shared" si="15"/>
        <v>0.10732419517338418</v>
      </c>
      <c r="AB82">
        <f t="shared" si="25"/>
        <v>2.852951176523779E-2</v>
      </c>
      <c r="AC82">
        <f t="shared" si="18"/>
        <v>3.1749656600622365E-2</v>
      </c>
      <c r="AD82">
        <f t="shared" si="19"/>
        <v>1.8007027499948201E-3</v>
      </c>
      <c r="AG82">
        <f t="shared" si="22"/>
        <v>-7.1275380120033871E-2</v>
      </c>
    </row>
    <row r="83" spans="5:38" x14ac:dyDescent="0.3">
      <c r="E83" s="4">
        <v>0.82316435111916997</v>
      </c>
      <c r="F83" s="4">
        <v>3.3535482452153697E-5</v>
      </c>
      <c r="G83" s="4">
        <v>6.6130656278688303E-3</v>
      </c>
      <c r="H83" s="4" t="s">
        <v>131</v>
      </c>
      <c r="K83" t="s">
        <v>143</v>
      </c>
      <c r="L83">
        <v>0.70265900845517504</v>
      </c>
      <c r="M83">
        <v>0.136662066114249</v>
      </c>
      <c r="N83">
        <v>0.260695969138938</v>
      </c>
      <c r="O83">
        <v>-0.15280019930973199</v>
      </c>
      <c r="P83">
        <v>-1.1851114052569884</v>
      </c>
      <c r="Q83">
        <v>1.3264530177004317</v>
      </c>
      <c r="R83">
        <v>1.3897641660432913</v>
      </c>
      <c r="T83">
        <v>2.5399374163538001E-2</v>
      </c>
      <c r="U83">
        <v>1.2741088613271301</v>
      </c>
      <c r="W83">
        <v>0.87735162644926246</v>
      </c>
      <c r="Z83" t="s">
        <v>143</v>
      </c>
      <c r="AA83">
        <f t="shared" si="15"/>
        <v>0.10692266896799416</v>
      </c>
      <c r="AB83">
        <f t="shared" si="25"/>
        <v>4.926550435255303E-2</v>
      </c>
      <c r="AC83">
        <f t="shared" si="18"/>
        <v>9.948541451443299E-2</v>
      </c>
      <c r="AD83">
        <f t="shared" si="19"/>
        <v>-2.8238353834708813E-2</v>
      </c>
      <c r="AE83">
        <f t="shared" si="20"/>
        <v>-0.38536597424314956</v>
      </c>
      <c r="AF83">
        <f t="shared" si="21"/>
        <v>0.19875794718159112</v>
      </c>
      <c r="AG83">
        <f t="shared" si="22"/>
        <v>0.1830716564990458</v>
      </c>
      <c r="AI83">
        <f t="shared" si="23"/>
        <v>1.1616319003534693E-2</v>
      </c>
      <c r="AJ83">
        <f t="shared" si="24"/>
        <v>0.21012799246573227</v>
      </c>
      <c r="AL83">
        <f t="shared" si="17"/>
        <v>0.15039760299272076</v>
      </c>
    </row>
    <row r="84" spans="5:38" x14ac:dyDescent="0.3">
      <c r="E84" s="4">
        <v>1.68962375419122</v>
      </c>
      <c r="F84" s="4">
        <v>3.45294728793889E-5</v>
      </c>
      <c r="G84" s="4">
        <v>6.6781328605387399E-3</v>
      </c>
      <c r="H84" s="4" t="s">
        <v>132</v>
      </c>
      <c r="K84" t="s">
        <v>145</v>
      </c>
      <c r="L84">
        <v>0.73127318873750602</v>
      </c>
      <c r="M84">
        <v>0.238215346391142</v>
      </c>
      <c r="N84">
        <v>-2.4389027354612101E-2</v>
      </c>
      <c r="O84">
        <v>2.2536500848116501</v>
      </c>
      <c r="P84">
        <v>4.1031871575081223E-2</v>
      </c>
      <c r="Q84">
        <v>-0.15287901350588931</v>
      </c>
      <c r="R84">
        <v>0.38627260345767239</v>
      </c>
      <c r="T84">
        <v>-0.12816343298875801</v>
      </c>
      <c r="U84">
        <v>0.480477406288842</v>
      </c>
      <c r="V84">
        <v>-0.31055854285995599</v>
      </c>
      <c r="Z84" t="s">
        <v>145</v>
      </c>
      <c r="AA84">
        <f t="shared" si="15"/>
        <v>0.11127684999933769</v>
      </c>
      <c r="AB84">
        <f t="shared" si="25"/>
        <v>8.5874592110049386E-2</v>
      </c>
      <c r="AC84">
        <f>N84/$N$5</f>
        <v>-9.3072114002817757E-3</v>
      </c>
      <c r="AD84">
        <f t="shared" si="19"/>
        <v>0.41648747057936364</v>
      </c>
      <c r="AE84">
        <f t="shared" si="20"/>
        <v>1.3342447886679579E-2</v>
      </c>
      <c r="AF84">
        <f t="shared" si="21"/>
        <v>-2.2907648055454692E-2</v>
      </c>
      <c r="AG84">
        <f t="shared" si="22"/>
        <v>5.0883140537811462E-2</v>
      </c>
      <c r="AI84">
        <f t="shared" si="23"/>
        <v>-5.8615118333221743E-2</v>
      </c>
      <c r="AJ84">
        <f t="shared" si="24"/>
        <v>7.9241072621889758E-2</v>
      </c>
      <c r="AK84">
        <f t="shared" si="27"/>
        <v>-0.1119295040812244</v>
      </c>
    </row>
    <row r="85" spans="5:38" x14ac:dyDescent="0.3">
      <c r="E85" s="4">
        <v>0.67928117518523501</v>
      </c>
      <c r="F85" s="4">
        <v>4.7167048706721901E-5</v>
      </c>
      <c r="G85" s="4">
        <v>8.6938800941615303E-3</v>
      </c>
      <c r="H85" s="4" t="s">
        <v>133</v>
      </c>
      <c r="K85" t="s">
        <v>146</v>
      </c>
      <c r="L85">
        <v>0.79842795422639101</v>
      </c>
      <c r="M85">
        <v>7.4490887005634998E-2</v>
      </c>
      <c r="N85">
        <v>-4.7242722385222501E-2</v>
      </c>
      <c r="O85">
        <v>-0.19246586091627499</v>
      </c>
      <c r="P85">
        <v>0.2285575708635775</v>
      </c>
      <c r="Q85">
        <v>-7.865423566249756E-2</v>
      </c>
      <c r="R85">
        <v>0.51190786122672238</v>
      </c>
      <c r="T85">
        <v>-4.4542110147223098E-2</v>
      </c>
      <c r="U85">
        <v>-5.2732817889652199E-3</v>
      </c>
      <c r="V85">
        <v>-0.27120758226355202</v>
      </c>
      <c r="W85">
        <v>-0.90238920337357764</v>
      </c>
      <c r="Y85" t="s">
        <v>210</v>
      </c>
      <c r="Z85" t="s">
        <v>146</v>
      </c>
      <c r="AA85">
        <f t="shared" si="15"/>
        <v>0.12149569964559451</v>
      </c>
      <c r="AB85">
        <f>M85/$M$5</f>
        <v>2.6853326766870928E-2</v>
      </c>
      <c r="AC85">
        <f t="shared" ref="AC85:AC96" si="28">N85/$N$5</f>
        <v>-1.8028517413628656E-2</v>
      </c>
      <c r="AD85">
        <f t="shared" si="19"/>
        <v>-3.5568795762097358E-2</v>
      </c>
      <c r="AE85">
        <f t="shared" si="20"/>
        <v>7.4320701476491724E-2</v>
      </c>
      <c r="AF85">
        <f t="shared" si="21"/>
        <v>-1.1785682725888846E-2</v>
      </c>
      <c r="AG85">
        <f t="shared" si="22"/>
        <v>6.7432894313624481E-2</v>
      </c>
      <c r="AI85">
        <f t="shared" si="23"/>
        <v>-2.0371185416981547E-2</v>
      </c>
      <c r="AJ85">
        <f t="shared" si="24"/>
        <v>-8.6967774077576973E-4</v>
      </c>
      <c r="AK85">
        <f t="shared" si="27"/>
        <v>-9.7746885035830788E-2</v>
      </c>
      <c r="AL85">
        <f t="shared" si="17"/>
        <v>-0.15468960113878064</v>
      </c>
    </row>
    <row r="86" spans="5:38" x14ac:dyDescent="0.3">
      <c r="E86" s="4">
        <v>1.60998643906815</v>
      </c>
      <c r="F86" s="4">
        <v>5.2418404242423103E-5</v>
      </c>
      <c r="G86" s="4">
        <v>9.33047595515131E-3</v>
      </c>
      <c r="H86" s="4" t="s">
        <v>134</v>
      </c>
      <c r="K86" t="s">
        <v>147</v>
      </c>
      <c r="L86">
        <v>0.921308057176073</v>
      </c>
      <c r="M86">
        <v>-0.28032563296117702</v>
      </c>
      <c r="N86">
        <v>-1.27251026609647E-2</v>
      </c>
      <c r="O86">
        <v>3.2491744473480501E-2</v>
      </c>
      <c r="P86">
        <v>-6.3233975141182411E-2</v>
      </c>
      <c r="Q86">
        <v>-1.3981011257360429</v>
      </c>
      <c r="R86">
        <v>-0.50235414403287637</v>
      </c>
      <c r="T86">
        <v>0.251228807279328</v>
      </c>
      <c r="U86">
        <v>0.91263450527201495</v>
      </c>
      <c r="V86">
        <v>1.0155976429439</v>
      </c>
      <c r="Z86" t="s">
        <v>147</v>
      </c>
      <c r="AA86">
        <f t="shared" si="15"/>
        <v>0.14019419836594507</v>
      </c>
      <c r="AB86">
        <f t="shared" ref="AB86:AB89" si="29">M86/$M$5</f>
        <v>-0.10105498975286689</v>
      </c>
      <c r="AC86">
        <f t="shared" si="28"/>
        <v>-4.8560862568998624E-3</v>
      </c>
      <c r="AD86">
        <f t="shared" si="19"/>
        <v>6.0046608662417478E-3</v>
      </c>
      <c r="AE86">
        <f t="shared" si="20"/>
        <v>-2.0561967699791628E-2</v>
      </c>
      <c r="AF86">
        <f t="shared" si="21"/>
        <v>-0.20949381998113498</v>
      </c>
      <c r="AG86">
        <f t="shared" si="22"/>
        <v>-6.6174396738902644E-2</v>
      </c>
      <c r="AI86">
        <f t="shared" si="23"/>
        <v>0.11489865653554755</v>
      </c>
      <c r="AJ86">
        <f t="shared" si="24"/>
        <v>0.15051308586615966</v>
      </c>
      <c r="AK86">
        <f t="shared" si="27"/>
        <v>0.36603514259800013</v>
      </c>
    </row>
    <row r="87" spans="5:38" ht="15" customHeight="1" x14ac:dyDescent="0.3">
      <c r="E87" s="4">
        <v>0.646681708268387</v>
      </c>
      <c r="F87" s="4">
        <v>5.3389410520059298E-5</v>
      </c>
      <c r="G87" s="4">
        <v>9.41995265965327E-3</v>
      </c>
      <c r="H87" s="4" t="s">
        <v>135</v>
      </c>
      <c r="K87" t="s">
        <v>65</v>
      </c>
      <c r="L87">
        <v>0.65359608439004302</v>
      </c>
      <c r="M87">
        <v>0.52131117041151198</v>
      </c>
      <c r="N87">
        <v>0.34348535092204602</v>
      </c>
      <c r="O87">
        <v>4.1802385667288897E-3</v>
      </c>
      <c r="P87">
        <v>0.59417692294835778</v>
      </c>
      <c r="Q87">
        <v>1.0942375802056863</v>
      </c>
      <c r="R87">
        <v>1.3099329756363078</v>
      </c>
      <c r="S87" s="9"/>
      <c r="T87" s="9">
        <v>0.20923831322320899</v>
      </c>
      <c r="U87" s="9">
        <v>8.4515536851225495E-2</v>
      </c>
      <c r="V87" s="9"/>
      <c r="W87" s="9"/>
      <c r="Z87" t="s">
        <v>65</v>
      </c>
      <c r="AA87">
        <f t="shared" si="15"/>
        <v>9.9456830310419186E-2</v>
      </c>
      <c r="AB87">
        <f t="shared" si="29"/>
        <v>0.187928212013656</v>
      </c>
      <c r="AC87">
        <f t="shared" si="28"/>
        <v>0.13107905975294679</v>
      </c>
      <c r="AD87">
        <f t="shared" si="19"/>
        <v>7.7253207976194134E-4</v>
      </c>
      <c r="AE87">
        <f t="shared" si="20"/>
        <v>0.19321016384543016</v>
      </c>
      <c r="AF87">
        <f t="shared" si="21"/>
        <v>0.16396239615608596</v>
      </c>
      <c r="AG87">
        <f t="shared" si="22"/>
        <v>0.17255560735546618</v>
      </c>
      <c r="AI87">
        <f t="shared" si="23"/>
        <v>9.5694444221839051E-2</v>
      </c>
      <c r="AJ87">
        <f t="shared" si="24"/>
        <v>1.3938432287656736E-2</v>
      </c>
    </row>
    <row r="88" spans="5:38" x14ac:dyDescent="0.3">
      <c r="E88" s="4">
        <v>0.70952974391617196</v>
      </c>
      <c r="F88" s="4">
        <v>5.6496427904629301E-5</v>
      </c>
      <c r="G88" s="4">
        <v>9.7125568450744694E-3</v>
      </c>
      <c r="H88" s="4" t="s">
        <v>136</v>
      </c>
      <c r="K88" t="s">
        <v>155</v>
      </c>
      <c r="L88">
        <v>1.04737491720724</v>
      </c>
      <c r="M88">
        <v>-6.9705472201372007E-2</v>
      </c>
      <c r="Z88" t="s">
        <v>155</v>
      </c>
      <c r="AA88">
        <f t="shared" si="15"/>
        <v>0.15937762159221516</v>
      </c>
      <c r="AB88">
        <f t="shared" si="29"/>
        <v>-2.5128225715997755E-2</v>
      </c>
    </row>
    <row r="89" spans="5:38" x14ac:dyDescent="0.3">
      <c r="E89" s="5">
        <v>0.64841824382310698</v>
      </c>
      <c r="F89" s="5">
        <v>5.8935869369159199E-5</v>
      </c>
      <c r="G89" s="5">
        <v>1.0046068444841299E-2</v>
      </c>
      <c r="H89" s="5" t="s">
        <v>137</v>
      </c>
      <c r="K89" t="s">
        <v>34</v>
      </c>
      <c r="L89">
        <v>0.69460286057319398</v>
      </c>
      <c r="M89">
        <v>0.86494100418269404</v>
      </c>
      <c r="N89">
        <v>-0.20239706734853899</v>
      </c>
      <c r="O89">
        <v>-0.50768759516464501</v>
      </c>
      <c r="P89">
        <v>-0.10983187491754219</v>
      </c>
      <c r="Q89">
        <v>-0.63835408047865161</v>
      </c>
      <c r="R89">
        <v>0.5913804834318237</v>
      </c>
      <c r="S89" s="9">
        <v>2.218410657321197</v>
      </c>
      <c r="T89" s="9">
        <v>-0.16631718402597301</v>
      </c>
      <c r="U89" s="9">
        <v>-0.42883430497359498</v>
      </c>
      <c r="V89" s="9"/>
      <c r="W89" s="9">
        <v>-1.1975999598851605</v>
      </c>
      <c r="Y89" t="s">
        <v>210</v>
      </c>
      <c r="Z89" t="s">
        <v>34</v>
      </c>
      <c r="AA89">
        <f t="shared" si="15"/>
        <v>0.10569677586369018</v>
      </c>
      <c r="AB89">
        <f t="shared" si="29"/>
        <v>0.31180382397146572</v>
      </c>
      <c r="AC89">
        <f>N89/$N$5</f>
        <v>-7.7237696494431643E-2</v>
      </c>
      <c r="AD89">
        <f t="shared" si="19"/>
        <v>-9.3823581477740642E-2</v>
      </c>
      <c r="AE89">
        <f t="shared" si="20"/>
        <v>-3.5714336468960245E-2</v>
      </c>
      <c r="AF89">
        <f t="shared" si="21"/>
        <v>-9.5652047164766843E-2</v>
      </c>
      <c r="AG89">
        <f t="shared" si="22"/>
        <v>7.7901709778073244E-2</v>
      </c>
      <c r="AH89">
        <f t="shared" si="26"/>
        <v>0.50444369584960547</v>
      </c>
      <c r="AI89">
        <f t="shared" si="23"/>
        <v>-7.6064609032326272E-2</v>
      </c>
      <c r="AJ89">
        <f t="shared" si="24"/>
        <v>-7.072401294711908E-2</v>
      </c>
      <c r="AL89">
        <f t="shared" si="17"/>
        <v>-0.20529529766743171</v>
      </c>
    </row>
    <row r="90" spans="5:38" x14ac:dyDescent="0.3">
      <c r="E90" s="5">
        <v>0.87358241375253998</v>
      </c>
      <c r="F90" s="5">
        <v>6.3186004120493295E-5</v>
      </c>
      <c r="G90" s="5">
        <v>1.0680027620837E-2</v>
      </c>
      <c r="H90" s="5" t="s">
        <v>43</v>
      </c>
      <c r="K90" t="s">
        <v>157</v>
      </c>
      <c r="L90">
        <v>1.0009491153885199</v>
      </c>
      <c r="M90">
        <v>0.32895691386659898</v>
      </c>
      <c r="N90">
        <v>0.18889297197681601</v>
      </c>
      <c r="O90">
        <v>2.89758351714475E-2</v>
      </c>
      <c r="P90">
        <v>0.19290724789730315</v>
      </c>
      <c r="Q90">
        <v>-0.17981732511132451</v>
      </c>
      <c r="R90">
        <v>0.43132705109359887</v>
      </c>
      <c r="T90">
        <v>-1.11821848424037E-2</v>
      </c>
      <c r="U90">
        <v>-4.9760378386126498E-3</v>
      </c>
      <c r="Z90" t="s">
        <v>157</v>
      </c>
      <c r="AA90">
        <f t="shared" si="15"/>
        <v>0.15231307025265403</v>
      </c>
      <c r="AB90">
        <f>M90/$M$5</f>
        <v>0.11858615000265689</v>
      </c>
      <c r="AC90">
        <f t="shared" si="28"/>
        <v>7.2084335166538241E-2</v>
      </c>
      <c r="AD90">
        <f t="shared" si="19"/>
        <v>5.3549006475374483E-3</v>
      </c>
      <c r="AE90">
        <f t="shared" si="20"/>
        <v>6.2728186729743424E-2</v>
      </c>
      <c r="AF90">
        <f t="shared" si="21"/>
        <v>-2.6944129893700645E-2</v>
      </c>
      <c r="AG90">
        <f t="shared" si="22"/>
        <v>5.6818098829937727E-2</v>
      </c>
      <c r="AH90">
        <f>S9 /$S$8</f>
        <v>0.15866732105953393</v>
      </c>
      <c r="AI90">
        <f t="shared" si="23"/>
        <v>-5.1141349172423032E-3</v>
      </c>
      <c r="AJ90">
        <f t="shared" si="24"/>
        <v>-8.2065581144462069E-4</v>
      </c>
    </row>
    <row r="91" spans="5:38" x14ac:dyDescent="0.3">
      <c r="E91" s="5">
        <v>1.07893015769043</v>
      </c>
      <c r="F91" s="5">
        <v>6.6143934999865597E-5</v>
      </c>
      <c r="G91" s="5">
        <v>1.09951992445231E-2</v>
      </c>
      <c r="H91" s="5" t="s">
        <v>138</v>
      </c>
      <c r="K91" t="s">
        <v>158</v>
      </c>
      <c r="L91">
        <v>0.78432400561884996</v>
      </c>
      <c r="M91">
        <v>7.5259735999827104E-2</v>
      </c>
      <c r="N91">
        <v>8.4462507960291006E-2</v>
      </c>
      <c r="O91">
        <v>-0.496957497274717</v>
      </c>
      <c r="P91">
        <v>0.1941790441059329</v>
      </c>
      <c r="Q91">
        <v>-0.55008745944269655</v>
      </c>
      <c r="R91">
        <v>8.3681037204104081E-2</v>
      </c>
      <c r="T91">
        <v>0.175800997994011</v>
      </c>
      <c r="U91">
        <v>-0.12357187443371501</v>
      </c>
      <c r="W91">
        <v>-0.69198868544782244</v>
      </c>
      <c r="Z91" t="s">
        <v>158</v>
      </c>
      <c r="AA91">
        <f t="shared" si="15"/>
        <v>0.11934952090176656</v>
      </c>
      <c r="AB91">
        <f t="shared" ref="AB91:AB95" si="30">M91/$M$5</f>
        <v>2.713049024424849E-2</v>
      </c>
      <c r="AC91">
        <f t="shared" si="28"/>
        <v>3.2232134785635594E-2</v>
      </c>
      <c r="AD91">
        <f t="shared" si="19"/>
        <v>-9.1840597801897017E-2</v>
      </c>
      <c r="AE91">
        <f t="shared" si="20"/>
        <v>6.3141740242774594E-2</v>
      </c>
      <c r="AF91">
        <f t="shared" si="21"/>
        <v>-8.2426028476086849E-2</v>
      </c>
      <c r="AG91">
        <f t="shared" si="22"/>
        <v>1.1023183985329785E-2</v>
      </c>
      <c r="AI91">
        <f t="shared" si="23"/>
        <v>8.0401999698473364E-2</v>
      </c>
      <c r="AJ91">
        <f t="shared" si="24"/>
        <v>-2.0379663534352645E-2</v>
      </c>
      <c r="AL91">
        <f t="shared" si="17"/>
        <v>-0.11862226780228682</v>
      </c>
    </row>
    <row r="92" spans="5:38" x14ac:dyDescent="0.3">
      <c r="E92" s="5">
        <v>0.69757491588433196</v>
      </c>
      <c r="F92" s="5">
        <v>6.9701511060295404E-5</v>
      </c>
      <c r="G92" s="5">
        <v>1.1491608143170301E-2</v>
      </c>
      <c r="H92" s="5" t="s">
        <v>139</v>
      </c>
      <c r="K92" t="s">
        <v>159</v>
      </c>
      <c r="L92">
        <v>0.63645302426484396</v>
      </c>
      <c r="M92">
        <v>0.142359710695003</v>
      </c>
      <c r="N92">
        <v>0.148254154153175</v>
      </c>
      <c r="O92">
        <v>6.5341103501825898E-2</v>
      </c>
      <c r="P92">
        <v>0.26508167563827545</v>
      </c>
      <c r="Q92">
        <v>0.21055823068620994</v>
      </c>
      <c r="R92">
        <v>1.1664422839635451</v>
      </c>
      <c r="S92">
        <v>2.8675327841114489</v>
      </c>
      <c r="T92">
        <v>6.7553449012998507E-2</v>
      </c>
      <c r="U92">
        <v>0.75349230735283301</v>
      </c>
      <c r="W92">
        <v>0.73898395470051181</v>
      </c>
      <c r="Z92" t="s">
        <v>159</v>
      </c>
      <c r="AA92">
        <f t="shared" si="15"/>
        <v>9.6848194086007908E-2</v>
      </c>
      <c r="AB92">
        <f t="shared" si="30"/>
        <v>5.131945642479651E-2</v>
      </c>
      <c r="AC92">
        <f>N92/$N$5</f>
        <v>5.657596482266556E-2</v>
      </c>
      <c r="AD92">
        <f t="shared" si="19"/>
        <v>1.20754109547642E-2</v>
      </c>
      <c r="AE92">
        <f t="shared" si="20"/>
        <v>8.6197346285937448E-2</v>
      </c>
      <c r="AF92">
        <f t="shared" si="21"/>
        <v>3.155039879658255E-2</v>
      </c>
      <c r="AG92">
        <f t="shared" si="22"/>
        <v>0.15365378267285437</v>
      </c>
      <c r="AH92">
        <f t="shared" si="26"/>
        <v>0.65204737040607008</v>
      </c>
      <c r="AI92">
        <f t="shared" si="23"/>
        <v>3.0895344447128645E-2</v>
      </c>
      <c r="AJ92">
        <f t="shared" si="24"/>
        <v>0.12426710989004872</v>
      </c>
      <c r="AL92">
        <f t="shared" si="17"/>
        <v>0.12667830330108321</v>
      </c>
    </row>
    <row r="93" spans="5:38" x14ac:dyDescent="0.3">
      <c r="E93" s="5">
        <v>0.603890398638535</v>
      </c>
      <c r="F93" s="5">
        <v>7.5341784013342294E-5</v>
      </c>
      <c r="G93" s="5">
        <v>1.21511879480024E-2</v>
      </c>
      <c r="H93" s="5" t="s">
        <v>140</v>
      </c>
      <c r="K93" t="s">
        <v>160</v>
      </c>
      <c r="L93">
        <v>0.96211455989035199</v>
      </c>
      <c r="M93">
        <v>0.19708853578267899</v>
      </c>
      <c r="N93">
        <v>-5.97062578296121E-2</v>
      </c>
      <c r="O93">
        <v>-0.264633128536573</v>
      </c>
      <c r="P93">
        <v>-5.7352783827754841E-2</v>
      </c>
      <c r="Q93">
        <v>0.23667639205792429</v>
      </c>
      <c r="R93">
        <v>7.1657210175474453E-2</v>
      </c>
      <c r="T93">
        <v>3.0767333932411298E-2</v>
      </c>
      <c r="U93">
        <v>0.101181764608653</v>
      </c>
      <c r="V93">
        <v>0.54706580861929099</v>
      </c>
      <c r="Z93" t="s">
        <v>160</v>
      </c>
      <c r="AA93">
        <f t="shared" si="15"/>
        <v>0.1464036685768984</v>
      </c>
      <c r="AB93">
        <f t="shared" si="30"/>
        <v>7.1048729128115398E-2</v>
      </c>
      <c r="AC93">
        <f t="shared" si="28"/>
        <v>-2.2784785775183572E-2</v>
      </c>
      <c r="AD93">
        <f t="shared" si="19"/>
        <v>-4.8905721024971045E-2</v>
      </c>
      <c r="AE93">
        <f t="shared" si="20"/>
        <v>-1.8649564350911613E-2</v>
      </c>
      <c r="AF93">
        <f t="shared" si="21"/>
        <v>3.5463987946840615E-2</v>
      </c>
      <c r="AG93">
        <f t="shared" si="22"/>
        <v>9.4393023560774038E-3</v>
      </c>
      <c r="AI93">
        <f t="shared" si="23"/>
        <v>1.4071337488316396E-2</v>
      </c>
      <c r="AJ93">
        <f t="shared" si="24"/>
        <v>1.6687052195218738E-2</v>
      </c>
      <c r="AK93">
        <f t="shared" si="27"/>
        <v>0.19716992517627738</v>
      </c>
    </row>
    <row r="94" spans="5:38" x14ac:dyDescent="0.3">
      <c r="E94" s="5">
        <v>0.91421980620759102</v>
      </c>
      <c r="F94" s="5">
        <v>7.5479317158201503E-5</v>
      </c>
      <c r="G94" s="5">
        <v>1.21511879480024E-2</v>
      </c>
      <c r="H94" s="5" t="s">
        <v>141</v>
      </c>
      <c r="K94" t="s">
        <v>161</v>
      </c>
      <c r="L94">
        <v>0.80359751851931804</v>
      </c>
      <c r="M94">
        <v>0.21120811231179701</v>
      </c>
      <c r="N94">
        <v>-0.22018250858449001</v>
      </c>
      <c r="O94">
        <v>0.27396266192846902</v>
      </c>
      <c r="P94">
        <v>0.58413757322193727</v>
      </c>
      <c r="Q94">
        <v>0.89307290144264184</v>
      </c>
      <c r="R94">
        <v>1.7521062909839389</v>
      </c>
      <c r="T94">
        <v>0.211358825718715</v>
      </c>
      <c r="U94">
        <v>0.67710615000223995</v>
      </c>
      <c r="V94">
        <v>0.763214559601882</v>
      </c>
      <c r="W94">
        <v>0.88596475675397068</v>
      </c>
      <c r="Y94" t="s">
        <v>210</v>
      </c>
      <c r="Z94" t="s">
        <v>161</v>
      </c>
      <c r="AA94">
        <f t="shared" si="15"/>
        <v>0.12228234523748215</v>
      </c>
      <c r="AB94">
        <f t="shared" si="30"/>
        <v>7.6138715535681814E-2</v>
      </c>
      <c r="AC94">
        <f t="shared" si="28"/>
        <v>-8.4024882347457544E-2</v>
      </c>
      <c r="AD94">
        <f t="shared" si="19"/>
        <v>5.0629872342987763E-2</v>
      </c>
      <c r="AE94">
        <f t="shared" si="20"/>
        <v>0.18994564055173122</v>
      </c>
      <c r="AF94">
        <f t="shared" si="21"/>
        <v>0.13381954295069878</v>
      </c>
      <c r="AG94">
        <f t="shared" si="22"/>
        <v>0.23080246914557237</v>
      </c>
      <c r="AI94">
        <f t="shared" si="23"/>
        <v>9.6664253534469308E-2</v>
      </c>
      <c r="AJ94">
        <f t="shared" si="24"/>
        <v>0.11166938736928009</v>
      </c>
      <c r="AK94">
        <f t="shared" si="27"/>
        <v>0.27507286187368235</v>
      </c>
      <c r="AL94">
        <f t="shared" si="17"/>
        <v>0.15187408529815019</v>
      </c>
    </row>
    <row r="95" spans="5:38" x14ac:dyDescent="0.3">
      <c r="E95" s="5">
        <v>0.70529770058726704</v>
      </c>
      <c r="F95" s="5">
        <v>7.5514492070215001E-5</v>
      </c>
      <c r="G95" s="5">
        <v>1.21511879480024E-2</v>
      </c>
      <c r="H95" s="5" t="s">
        <v>142</v>
      </c>
      <c r="J95" t="s">
        <v>163</v>
      </c>
      <c r="K95" t="s">
        <v>163</v>
      </c>
      <c r="L95">
        <v>0.82708377536367395</v>
      </c>
      <c r="M95">
        <v>3.7639023552156897E-2</v>
      </c>
      <c r="N95">
        <v>0.32526700010137699</v>
      </c>
      <c r="O95">
        <v>0.75375938382761898</v>
      </c>
      <c r="P95">
        <v>0.41239471590401644</v>
      </c>
      <c r="Q95">
        <v>0.76105470985750834</v>
      </c>
      <c r="R95">
        <v>1.6287343175497033</v>
      </c>
      <c r="T95">
        <v>8.5086788276670308E-3</v>
      </c>
      <c r="U95">
        <v>0.46850272671486498</v>
      </c>
      <c r="V95">
        <v>0.57050887053662502</v>
      </c>
      <c r="Z95" t="s">
        <v>163</v>
      </c>
      <c r="AA95">
        <f t="shared" si="15"/>
        <v>0.12585621710939818</v>
      </c>
      <c r="AB95">
        <f t="shared" si="30"/>
        <v>1.3568545620292605E-2</v>
      </c>
      <c r="AC95">
        <f t="shared" si="28"/>
        <v>0.12412666923785728</v>
      </c>
      <c r="AD95">
        <f t="shared" si="19"/>
        <v>0.13929906036058906</v>
      </c>
      <c r="AE95">
        <f t="shared" si="20"/>
        <v>0.13409953761487609</v>
      </c>
      <c r="AF95">
        <f t="shared" si="21"/>
        <v>0.11403771547551478</v>
      </c>
      <c r="AG95">
        <f t="shared" si="22"/>
        <v>0.21455085459541118</v>
      </c>
      <c r="AI95">
        <f t="shared" si="23"/>
        <v>3.8914158642023009E-3</v>
      </c>
      <c r="AJ95">
        <f t="shared" si="24"/>
        <v>7.7266190054414888E-2</v>
      </c>
      <c r="AK95">
        <f t="shared" si="27"/>
        <v>0.2056191221308622</v>
      </c>
    </row>
    <row r="96" spans="5:38" x14ac:dyDescent="0.3">
      <c r="E96" s="5">
        <v>0.70265900845517504</v>
      </c>
      <c r="F96" s="5">
        <v>7.6994716223399004E-5</v>
      </c>
      <c r="G96" s="5">
        <v>1.22910454136305E-2</v>
      </c>
      <c r="H96" s="5" t="s">
        <v>143</v>
      </c>
      <c r="K96" t="s">
        <v>174</v>
      </c>
      <c r="L96">
        <v>0.91340964405579905</v>
      </c>
      <c r="M96">
        <v>0.13289854958422601</v>
      </c>
      <c r="N96">
        <v>-0.15755048490600701</v>
      </c>
      <c r="O96">
        <v>-0.16759131929108001</v>
      </c>
      <c r="P96">
        <v>0.22913399921550298</v>
      </c>
      <c r="Q96">
        <v>0.44864102950837598</v>
      </c>
      <c r="R96">
        <v>-1.6974258346648903</v>
      </c>
      <c r="T96">
        <v>0.365723850719749</v>
      </c>
      <c r="U96">
        <v>1.0825999358843299</v>
      </c>
      <c r="V96">
        <v>0.30838955461203399</v>
      </c>
      <c r="Z96" t="s">
        <v>174</v>
      </c>
      <c r="AA96">
        <f t="shared" si="15"/>
        <v>0.13899230754654432</v>
      </c>
      <c r="AB96">
        <f>M96/$M$5</f>
        <v>4.7908788877201229E-2</v>
      </c>
      <c r="AC96">
        <f t="shared" si="28"/>
        <v>-6.0123581310421316E-2</v>
      </c>
      <c r="AD96">
        <f t="shared" si="19"/>
        <v>-3.0971837701430017E-2</v>
      </c>
      <c r="AE96">
        <f t="shared" si="20"/>
        <v>7.4508140288096922E-2</v>
      </c>
      <c r="AF96">
        <f t="shared" si="21"/>
        <v>6.7225125094222501E-2</v>
      </c>
      <c r="AG96">
        <f t="shared" si="22"/>
        <v>-0.2235994904236846</v>
      </c>
      <c r="AI96">
        <f t="shared" si="23"/>
        <v>0.16726258252695195</v>
      </c>
      <c r="AJ96">
        <f t="shared" si="24"/>
        <v>0.17854404601970475</v>
      </c>
      <c r="AK96">
        <f t="shared" si="27"/>
        <v>0.11114777134667396</v>
      </c>
    </row>
    <row r="97" spans="5:38" x14ac:dyDescent="0.3">
      <c r="E97" s="5">
        <v>0.88278387908224898</v>
      </c>
      <c r="F97" s="5">
        <v>8.4901285535801606E-5</v>
      </c>
      <c r="G97" s="5">
        <v>1.30977059258389E-2</v>
      </c>
      <c r="H97" s="5" t="s">
        <v>144</v>
      </c>
      <c r="K97" t="s">
        <v>177</v>
      </c>
      <c r="L97">
        <v>1.01304578745231</v>
      </c>
      <c r="M97">
        <v>-3.5186290773261499E-3</v>
      </c>
      <c r="P97">
        <v>0.22913399921550298</v>
      </c>
      <c r="Q97">
        <v>0.44864102950837598</v>
      </c>
      <c r="R97">
        <v>0.22100104825033001</v>
      </c>
      <c r="T97">
        <v>-1.8554837210374299E-2</v>
      </c>
      <c r="U97">
        <v>0.56484165319838797</v>
      </c>
      <c r="V97">
        <v>0.53093654651228095</v>
      </c>
      <c r="Z97" t="s">
        <v>177</v>
      </c>
      <c r="AA97">
        <f t="shared" si="15"/>
        <v>0.15415380444538093</v>
      </c>
      <c r="AB97">
        <f t="shared" ref="AB97:AB99" si="31">M97/$M$5</f>
        <v>-1.2684356460637262E-3</v>
      </c>
      <c r="AE97">
        <f t="shared" si="20"/>
        <v>7.4508140288096922E-2</v>
      </c>
      <c r="AF97">
        <f t="shared" si="21"/>
        <v>6.7225125094222501E-2</v>
      </c>
      <c r="AG97">
        <f t="shared" si="22"/>
        <v>2.9112153687486257E-2</v>
      </c>
      <c r="AI97">
        <f t="shared" si="23"/>
        <v>-8.4859928715794852E-3</v>
      </c>
      <c r="AJ97">
        <f t="shared" si="24"/>
        <v>9.3154553939742965E-2</v>
      </c>
      <c r="AK97">
        <f t="shared" si="27"/>
        <v>0.19135672070858439</v>
      </c>
    </row>
    <row r="98" spans="5:38" x14ac:dyDescent="0.3">
      <c r="E98" s="5">
        <v>0.73127318873750602</v>
      </c>
      <c r="F98" s="5">
        <v>8.5303742482096902E-5</v>
      </c>
      <c r="G98" s="5">
        <v>1.30977059258389E-2</v>
      </c>
      <c r="H98" s="5" t="s">
        <v>145</v>
      </c>
      <c r="K98" t="s">
        <v>178</v>
      </c>
      <c r="L98">
        <v>0.63513724352176404</v>
      </c>
      <c r="M98">
        <v>2.9639968300454799E-2</v>
      </c>
      <c r="N98">
        <v>-0.206913786342767</v>
      </c>
      <c r="O98">
        <v>-0.25463027038963998</v>
      </c>
      <c r="P98">
        <v>-0.33965803892395868</v>
      </c>
      <c r="Q98">
        <v>-0.876437379455559</v>
      </c>
      <c r="R98">
        <v>-0.35754596647246789</v>
      </c>
      <c r="T98">
        <v>-9.8775492926588306E-3</v>
      </c>
      <c r="U98">
        <v>-7.03459961268946E-2</v>
      </c>
      <c r="W98">
        <v>-0.70134168443548484</v>
      </c>
      <c r="Z98" t="s">
        <v>178</v>
      </c>
      <c r="AA98">
        <f t="shared" si="15"/>
        <v>9.6647973513676391E-2</v>
      </c>
      <c r="AB98">
        <f t="shared" si="31"/>
        <v>1.0684954712267006E-2</v>
      </c>
      <c r="AC98">
        <f t="shared" ref="AC98:AC108" si="32">N98/$N$5</f>
        <v>-7.89613428663727E-2</v>
      </c>
      <c r="AD98">
        <f t="shared" si="19"/>
        <v>-4.7057135427651713E-2</v>
      </c>
      <c r="AE98">
        <f t="shared" si="20"/>
        <v>-0.11044754990866468</v>
      </c>
      <c r="AF98">
        <f t="shared" si="21"/>
        <v>-0.13132684840643297</v>
      </c>
      <c r="AG98">
        <f t="shared" si="22"/>
        <v>-4.7099021514581209E-2</v>
      </c>
      <c r="AI98">
        <f t="shared" si="23"/>
        <v>-4.5174642027746978E-3</v>
      </c>
      <c r="AJ98">
        <f t="shared" si="24"/>
        <v>-1.1601569844471334E-2</v>
      </c>
      <c r="AL98">
        <f t="shared" si="17"/>
        <v>-0.12022558007313849</v>
      </c>
    </row>
    <row r="99" spans="5:38" x14ac:dyDescent="0.3">
      <c r="E99" s="5">
        <v>0.79842795422639101</v>
      </c>
      <c r="F99" s="5">
        <v>8.8052940703076406E-5</v>
      </c>
      <c r="G99" s="5">
        <v>1.33871927253803E-2</v>
      </c>
      <c r="H99" s="5" t="s">
        <v>146</v>
      </c>
      <c r="K99" t="s">
        <v>181</v>
      </c>
      <c r="L99">
        <v>0.48463852979294902</v>
      </c>
      <c r="M99">
        <v>3.3140545146373497E-2</v>
      </c>
      <c r="N99">
        <v>0.787087103746134</v>
      </c>
      <c r="O99">
        <v>0.645011814125796</v>
      </c>
      <c r="P99">
        <v>1.3671061568059495</v>
      </c>
      <c r="Q99">
        <v>1.6114230776794856</v>
      </c>
      <c r="R99">
        <v>1.6240848671336177</v>
      </c>
      <c r="T99">
        <v>0.26129208843000701</v>
      </c>
      <c r="U99">
        <v>1.11131843567767</v>
      </c>
      <c r="V99">
        <v>1.01779155584239</v>
      </c>
      <c r="W99">
        <v>1.9623639315069503</v>
      </c>
      <c r="Y99" t="s">
        <v>210</v>
      </c>
      <c r="Z99" t="s">
        <v>181</v>
      </c>
      <c r="AA99">
        <f t="shared" si="15"/>
        <v>7.3746788223939153E-2</v>
      </c>
      <c r="AB99">
        <f t="shared" si="31"/>
        <v>1.194688268352188E-2</v>
      </c>
      <c r="AC99">
        <f t="shared" si="32"/>
        <v>0.30036401035957977</v>
      </c>
      <c r="AD99">
        <f t="shared" si="19"/>
        <v>0.11920188531908274</v>
      </c>
      <c r="AE99">
        <f t="shared" si="20"/>
        <v>0.44454571416185945</v>
      </c>
      <c r="AF99">
        <f t="shared" si="21"/>
        <v>0.24145833941096997</v>
      </c>
      <c r="AG99">
        <f t="shared" si="22"/>
        <v>0.21393838910645968</v>
      </c>
      <c r="AI99">
        <f t="shared" si="23"/>
        <v>0.11950106458370954</v>
      </c>
      <c r="AJ99">
        <f t="shared" si="24"/>
        <v>0.18328034516286934</v>
      </c>
      <c r="AK99">
        <f t="shared" si="27"/>
        <v>0.36682585851411686</v>
      </c>
      <c r="AL99">
        <f t="shared" si="17"/>
        <v>0.33639286986046835</v>
      </c>
    </row>
    <row r="100" spans="5:38" x14ac:dyDescent="0.3">
      <c r="E100" s="5">
        <v>0.921308057176073</v>
      </c>
      <c r="F100" s="5">
        <v>9.0778570297286802E-5</v>
      </c>
      <c r="G100" s="5">
        <v>1.3519934352913401E-2</v>
      </c>
      <c r="H100" s="5" t="s">
        <v>147</v>
      </c>
      <c r="K100" t="s">
        <v>182</v>
      </c>
      <c r="L100">
        <v>0.49062164047774598</v>
      </c>
      <c r="M100">
        <v>-0.106019694784294</v>
      </c>
      <c r="N100">
        <v>-8.8244808267994301E-3</v>
      </c>
      <c r="O100">
        <v>0.60496274964744301</v>
      </c>
      <c r="P100">
        <v>0.11007859386283037</v>
      </c>
      <c r="Q100">
        <v>-0.38722776554192534</v>
      </c>
      <c r="R100">
        <v>1.0033000103052634</v>
      </c>
      <c r="T100">
        <v>0.20239502346190599</v>
      </c>
      <c r="U100">
        <v>0.19897162658683801</v>
      </c>
      <c r="Z100" t="s">
        <v>182</v>
      </c>
      <c r="AA100">
        <f t="shared" si="15"/>
        <v>7.4657230067637831E-2</v>
      </c>
      <c r="AB100">
        <f>M100/$M$5</f>
        <v>-3.8219191933520719E-2</v>
      </c>
      <c r="AC100">
        <f t="shared" si="32"/>
        <v>-3.367551618954748E-3</v>
      </c>
      <c r="AD100">
        <f t="shared" si="19"/>
        <v>0.11180058834042907</v>
      </c>
      <c r="AE100">
        <f t="shared" si="20"/>
        <v>3.5794562755108089E-2</v>
      </c>
      <c r="AF100">
        <f t="shared" si="21"/>
        <v>-5.8022858513492676E-2</v>
      </c>
      <c r="AG100">
        <f t="shared" si="22"/>
        <v>0.13216328305184749</v>
      </c>
      <c r="AI100">
        <f t="shared" si="23"/>
        <v>9.2564688488918842E-2</v>
      </c>
      <c r="AJ100">
        <f t="shared" si="24"/>
        <v>3.2814706593268808E-2</v>
      </c>
    </row>
    <row r="101" spans="5:38" x14ac:dyDescent="0.3">
      <c r="E101" s="5">
        <v>0.66830934019737998</v>
      </c>
      <c r="F101" s="5">
        <v>9.1414491001104794E-5</v>
      </c>
      <c r="G101" s="5">
        <v>1.3519934352913401E-2</v>
      </c>
      <c r="H101" s="5" t="s">
        <v>148</v>
      </c>
      <c r="K101" t="s">
        <v>183</v>
      </c>
      <c r="L101">
        <v>0.79446701966183597</v>
      </c>
      <c r="M101">
        <v>0.356479116085893</v>
      </c>
      <c r="N101">
        <v>1.3224114167888599E-2</v>
      </c>
      <c r="O101">
        <v>-0.51856324349296501</v>
      </c>
      <c r="P101">
        <v>-0.23312934805496105</v>
      </c>
      <c r="Q101">
        <v>-0.22438394822472735</v>
      </c>
      <c r="R101">
        <v>0.25972693863611945</v>
      </c>
      <c r="T101">
        <v>0.17195620732359501</v>
      </c>
      <c r="U101">
        <v>0.12015719850520799</v>
      </c>
      <c r="W101">
        <v>-0.89969509420431459</v>
      </c>
      <c r="Z101" t="s">
        <v>183</v>
      </c>
      <c r="AA101">
        <f t="shared" si="15"/>
        <v>0.12089296960135738</v>
      </c>
      <c r="AB101">
        <f t="shared" ref="AB101:AB108" si="33">M101/$M$5</f>
        <v>0.12850766818088311</v>
      </c>
      <c r="AC101">
        <f t="shared" si="32"/>
        <v>5.0465163842921962E-3</v>
      </c>
      <c r="AD101">
        <f t="shared" si="19"/>
        <v>-9.5833463709991101E-2</v>
      </c>
      <c r="AE101">
        <f t="shared" si="20"/>
        <v>-7.5807318990731315E-2</v>
      </c>
      <c r="AF101">
        <f t="shared" si="21"/>
        <v>-3.3622067524836631E-2</v>
      </c>
      <c r="AG101">
        <f t="shared" si="22"/>
        <v>3.4213460136127347E-2</v>
      </c>
      <c r="AI101">
        <f t="shared" si="23"/>
        <v>7.8643597517309358E-2</v>
      </c>
      <c r="AJ101">
        <f t="shared" si="24"/>
        <v>1.9816509929855411E-2</v>
      </c>
      <c r="AL101">
        <f t="shared" si="17"/>
        <v>-0.15422777084287329</v>
      </c>
    </row>
    <row r="102" spans="5:38" x14ac:dyDescent="0.3">
      <c r="E102" s="5">
        <v>0.64002463882260097</v>
      </c>
      <c r="F102" s="5">
        <v>9.4564867673220001E-5</v>
      </c>
      <c r="G102" s="5">
        <v>1.38722125017563E-2</v>
      </c>
      <c r="H102" s="5" t="s">
        <v>149</v>
      </c>
      <c r="K102" t="s">
        <v>185</v>
      </c>
      <c r="L102">
        <v>0.92693937268720505</v>
      </c>
      <c r="M102">
        <v>0.31378726171293603</v>
      </c>
      <c r="N102">
        <v>-0.33089242517565198</v>
      </c>
      <c r="O102">
        <v>-0.56455582536585602</v>
      </c>
      <c r="P102">
        <v>3.6632151547090923E-2</v>
      </c>
      <c r="Q102">
        <v>-0.7236935909840897</v>
      </c>
      <c r="R102">
        <v>-0.45644866700229236</v>
      </c>
      <c r="T102">
        <v>0.15168997849795299</v>
      </c>
      <c r="U102">
        <v>-0.35338259132084598</v>
      </c>
      <c r="V102">
        <v>-0.57349400435168296</v>
      </c>
      <c r="W102">
        <v>-1.1265804965651431</v>
      </c>
      <c r="Z102" t="s">
        <v>185</v>
      </c>
      <c r="AA102">
        <f t="shared" si="15"/>
        <v>0.14105110801487264</v>
      </c>
      <c r="AB102">
        <f t="shared" si="33"/>
        <v>0.11311762032611722</v>
      </c>
      <c r="AC102">
        <f>N102/$N$5</f>
        <v>-0.12627341414988111</v>
      </c>
      <c r="AD102">
        <f t="shared" si="19"/>
        <v>-0.10433315681618846</v>
      </c>
      <c r="AE102">
        <f t="shared" si="20"/>
        <v>1.1911778679158188E-2</v>
      </c>
      <c r="AF102">
        <f t="shared" si="21"/>
        <v>-0.10843946269716787</v>
      </c>
      <c r="AG102">
        <f t="shared" si="22"/>
        <v>-6.0127333555301941E-2</v>
      </c>
      <c r="AI102">
        <f t="shared" si="23"/>
        <v>6.9374905402239714E-2</v>
      </c>
      <c r="AJ102">
        <f t="shared" si="24"/>
        <v>-5.8280400317789173E-2</v>
      </c>
      <c r="AK102">
        <f t="shared" si="27"/>
        <v>-0.20669500477913377</v>
      </c>
      <c r="AL102">
        <f t="shared" si="17"/>
        <v>-0.19312098040721543</v>
      </c>
    </row>
    <row r="103" spans="5:38" x14ac:dyDescent="0.3">
      <c r="E103" s="5">
        <v>0.70915909635839303</v>
      </c>
      <c r="F103" s="5">
        <v>9.5175764405010206E-5</v>
      </c>
      <c r="G103" s="5">
        <v>1.38722125017563E-2</v>
      </c>
      <c r="H103" s="5" t="s">
        <v>150</v>
      </c>
      <c r="K103" s="7" t="s">
        <v>70</v>
      </c>
      <c r="L103">
        <v>-6.8867384719840004E-3</v>
      </c>
      <c r="M103">
        <v>-6.8867384719840004E-3</v>
      </c>
      <c r="N103">
        <v>-7.4691463347348594E-2</v>
      </c>
      <c r="O103">
        <v>-0.76019224063262703</v>
      </c>
      <c r="P103">
        <v>-0.20852254617280758</v>
      </c>
      <c r="Q103">
        <v>-1.4937165388615128</v>
      </c>
      <c r="R103">
        <v>-0.85579742362545375</v>
      </c>
      <c r="T103">
        <v>4.3991581578115398E-2</v>
      </c>
      <c r="U103">
        <v>-0.60606959562399998</v>
      </c>
      <c r="Z103" s="7" t="s">
        <v>70</v>
      </c>
      <c r="AA103">
        <f t="shared" si="15"/>
        <v>-1.047945659343339E-3</v>
      </c>
      <c r="AB103">
        <f t="shared" si="33"/>
        <v>-2.4826102356947134E-3</v>
      </c>
      <c r="AC103">
        <f t="shared" si="32"/>
        <v>-2.8503360509729837E-2</v>
      </c>
      <c r="AD103">
        <f t="shared" si="19"/>
        <v>-0.14048788921976885</v>
      </c>
      <c r="AE103">
        <f t="shared" si="20"/>
        <v>-6.780585673303921E-2</v>
      </c>
      <c r="AF103">
        <f t="shared" si="21"/>
        <v>-0.22382099401454664</v>
      </c>
      <c r="AG103">
        <f t="shared" si="22"/>
        <v>-0.1127329771473235</v>
      </c>
      <c r="AI103">
        <f t="shared" si="23"/>
        <v>2.0119403013283781E-2</v>
      </c>
      <c r="AJ103">
        <f t="shared" si="24"/>
        <v>-9.9953929596202168E-2</v>
      </c>
    </row>
    <row r="104" spans="5:38" x14ac:dyDescent="0.3">
      <c r="E104" s="5">
        <v>0.65293248202695497</v>
      </c>
      <c r="F104" s="5">
        <v>9.6199379385159103E-5</v>
      </c>
      <c r="G104" s="5">
        <v>1.39205346543388E-2</v>
      </c>
      <c r="H104" s="5" t="s">
        <v>151</v>
      </c>
      <c r="K104" s="7" t="s">
        <v>71</v>
      </c>
      <c r="L104">
        <v>-0.110638205264574</v>
      </c>
      <c r="M104">
        <v>-0.110638205264574</v>
      </c>
      <c r="N104">
        <v>-0.129481534869063</v>
      </c>
      <c r="O104">
        <v>-1.41246135992244</v>
      </c>
      <c r="P104">
        <v>-0.67446848110246238</v>
      </c>
      <c r="Q104">
        <v>-2.0840282917622917</v>
      </c>
      <c r="R104">
        <v>-1.351636803755822</v>
      </c>
      <c r="S104">
        <v>1.9605967491984351</v>
      </c>
      <c r="T104">
        <v>-0.100619150967271</v>
      </c>
      <c r="U104">
        <v>-1.10702813974267</v>
      </c>
      <c r="V104">
        <v>-1.9360391482369801</v>
      </c>
      <c r="W104">
        <v>-3.3510744405468786</v>
      </c>
      <c r="Z104" s="7" t="s">
        <v>71</v>
      </c>
      <c r="AA104">
        <f>L104/$L$5</f>
        <v>-1.683566574165923E-2</v>
      </c>
      <c r="AB104">
        <f t="shared" si="33"/>
        <v>-3.9884125405098184E-2</v>
      </c>
      <c r="AC104">
        <f t="shared" si="32"/>
        <v>-4.9412057313201217E-2</v>
      </c>
      <c r="AD104">
        <f t="shared" si="19"/>
        <v>-0.26103096618672739</v>
      </c>
      <c r="AE104">
        <f t="shared" si="20"/>
        <v>-0.2193187932909863</v>
      </c>
      <c r="AF104">
        <f t="shared" si="21"/>
        <v>-0.31227429815578933</v>
      </c>
      <c r="AG104">
        <f t="shared" si="22"/>
        <v>-0.17804919330532376</v>
      </c>
      <c r="AH104">
        <f t="shared" si="26"/>
        <v>0.44581947304140845</v>
      </c>
      <c r="AI104">
        <f t="shared" si="23"/>
        <v>-4.6017832879462775E-2</v>
      </c>
      <c r="AJ104">
        <f t="shared" si="24"/>
        <v>-0.18257278296055765</v>
      </c>
      <c r="AK104">
        <f t="shared" si="27"/>
        <v>-0.69777472468925272</v>
      </c>
      <c r="AL104">
        <f t="shared" si="17"/>
        <v>-0.57444877072621392</v>
      </c>
    </row>
    <row r="105" spans="5:38" x14ac:dyDescent="0.3">
      <c r="E105" s="5">
        <v>0.65359608439004302</v>
      </c>
      <c r="F105" s="5">
        <v>9.9887136517815404E-5</v>
      </c>
      <c r="G105" s="5">
        <v>1.42491479710591E-2</v>
      </c>
      <c r="H105" s="5" t="s">
        <v>65</v>
      </c>
      <c r="K105" s="7" t="s">
        <v>72</v>
      </c>
      <c r="L105">
        <v>-1.9632748383919499E-2</v>
      </c>
      <c r="M105">
        <v>-1.9632748383919499E-2</v>
      </c>
      <c r="N105">
        <v>-0.191486419460908</v>
      </c>
      <c r="O105">
        <v>-0.96184536634040496</v>
      </c>
      <c r="P105">
        <v>-1.0261041440187206</v>
      </c>
      <c r="Q105">
        <v>-2.0836786559817275</v>
      </c>
      <c r="R105">
        <v>-1.1493736025135091</v>
      </c>
      <c r="S105">
        <v>2.263991387841378</v>
      </c>
      <c r="T105">
        <v>-5.2744034147675003E-3</v>
      </c>
      <c r="U105">
        <v>-1.3451823434563699</v>
      </c>
      <c r="W105">
        <v>-2.2933589426905918</v>
      </c>
      <c r="Z105" s="7" t="s">
        <v>72</v>
      </c>
      <c r="AA105">
        <f>L105/$L$5</f>
        <v>-2.9874887123426965E-3</v>
      </c>
      <c r="AB105">
        <f t="shared" si="33"/>
        <v>-7.0774376420738028E-3</v>
      </c>
      <c r="AC105">
        <f>N105/$N$5</f>
        <v>-7.307403285472458E-2</v>
      </c>
      <c r="AD105">
        <f t="shared" si="19"/>
        <v>-0.17775454424597451</v>
      </c>
      <c r="AE105">
        <f t="shared" si="20"/>
        <v>-0.33366114053130752</v>
      </c>
      <c r="AF105">
        <f t="shared" si="21"/>
        <v>-0.31222190814341888</v>
      </c>
      <c r="AG105">
        <f t="shared" si="22"/>
        <v>-0.15140534954753568</v>
      </c>
      <c r="AH105">
        <f t="shared" si="26"/>
        <v>0.51480828370769371</v>
      </c>
      <c r="AI105">
        <f t="shared" si="23"/>
        <v>-2.4122307984748206E-3</v>
      </c>
      <c r="AJ105">
        <f t="shared" si="24"/>
        <v>-0.22184954042028479</v>
      </c>
      <c r="AL105">
        <f t="shared" si="17"/>
        <v>-0.39313278437574317</v>
      </c>
    </row>
    <row r="106" spans="5:38" x14ac:dyDescent="0.3">
      <c r="E106" s="5">
        <v>1.05311808783016</v>
      </c>
      <c r="F106" s="5">
        <v>1.0523550439234001E-4</v>
      </c>
      <c r="G106" s="5">
        <v>1.4906386868644501E-2</v>
      </c>
      <c r="H106" s="5" t="s">
        <v>152</v>
      </c>
      <c r="K106" s="7" t="s">
        <v>76</v>
      </c>
      <c r="L106">
        <v>9.7258458329419206E-2</v>
      </c>
      <c r="M106">
        <v>9.7258458329419206E-2</v>
      </c>
      <c r="N106">
        <v>-0.164558857075912</v>
      </c>
      <c r="O106">
        <v>-0.888226516869979</v>
      </c>
      <c r="P106">
        <v>-0.55045515984703697</v>
      </c>
      <c r="Q106">
        <v>-0.83827528594854606</v>
      </c>
      <c r="R106">
        <v>-1.1161500840166338</v>
      </c>
      <c r="S106">
        <v>0.71299721789920079</v>
      </c>
      <c r="T106">
        <v>-6.9981798715429699E-3</v>
      </c>
      <c r="U106">
        <v>-0.76476598173992105</v>
      </c>
      <c r="W106">
        <v>-1.5104570643575266</v>
      </c>
      <c r="Z106" s="7" t="s">
        <v>76</v>
      </c>
      <c r="AA106">
        <f t="shared" si="15"/>
        <v>1.4799687784771835E-2</v>
      </c>
      <c r="AB106">
        <f t="shared" si="33"/>
        <v>3.5060841229671839E-2</v>
      </c>
      <c r="AC106">
        <f t="shared" si="32"/>
        <v>-6.2798079165901494E-2</v>
      </c>
      <c r="AD106">
        <f t="shared" si="19"/>
        <v>-0.16414935832579064</v>
      </c>
      <c r="AE106">
        <f t="shared" si="20"/>
        <v>-0.17899303644421757</v>
      </c>
      <c r="AF106">
        <f t="shared" si="21"/>
        <v>-0.12560857624421543</v>
      </c>
      <c r="AG106">
        <f t="shared" si="22"/>
        <v>-0.14702886272008631</v>
      </c>
      <c r="AH106">
        <f t="shared" si="26"/>
        <v>0.1621282112671911</v>
      </c>
      <c r="AI106">
        <f t="shared" si="23"/>
        <v>-3.2005942078942497E-3</v>
      </c>
      <c r="AJ106">
        <f t="shared" si="24"/>
        <v>-0.12612638160424405</v>
      </c>
      <c r="AL106">
        <f t="shared" si="17"/>
        <v>-0.25892597113220378</v>
      </c>
    </row>
    <row r="107" spans="5:38" x14ac:dyDescent="0.3">
      <c r="E107" s="5">
        <v>0.60334519476778403</v>
      </c>
      <c r="F107" s="5">
        <v>1.08228186011701E-4</v>
      </c>
      <c r="G107" s="5">
        <v>1.5223089045030501E-2</v>
      </c>
      <c r="H107" s="5" t="s">
        <v>153</v>
      </c>
      <c r="K107" s="7" t="s">
        <v>194</v>
      </c>
      <c r="L107">
        <v>6.3799251232785903E-2</v>
      </c>
      <c r="M107">
        <v>6.3799251232785903E-2</v>
      </c>
      <c r="N107">
        <v>0.80797386107120395</v>
      </c>
      <c r="O107">
        <v>-0.25615843019594198</v>
      </c>
      <c r="P107">
        <v>-0.23446525363702297</v>
      </c>
      <c r="Q107">
        <v>0.58496250072115619</v>
      </c>
      <c r="R107">
        <v>1.063286837323183</v>
      </c>
      <c r="S107">
        <v>0.47628055421307419</v>
      </c>
      <c r="T107">
        <v>-0.48360466805635999</v>
      </c>
      <c r="U107">
        <v>2.89042417995323</v>
      </c>
      <c r="W107">
        <v>1.8968530728967068</v>
      </c>
      <c r="Y107" t="s">
        <v>210</v>
      </c>
      <c r="Z107" s="7" t="s">
        <v>194</v>
      </c>
      <c r="AA107">
        <f t="shared" si="15"/>
        <v>9.7082455898012329E-3</v>
      </c>
      <c r="AB107">
        <f t="shared" si="33"/>
        <v>2.2999083642353365E-2</v>
      </c>
      <c r="AC107">
        <f t="shared" si="32"/>
        <v>0.30833470402703544</v>
      </c>
      <c r="AD107">
        <f t="shared" si="19"/>
        <v>-4.7339548130784802E-2</v>
      </c>
      <c r="AE107">
        <f t="shared" si="20"/>
        <v>-7.6241719127161114E-2</v>
      </c>
      <c r="AF107">
        <f t="shared" si="21"/>
        <v>8.7651763213678111E-2</v>
      </c>
      <c r="AG107">
        <f t="shared" si="22"/>
        <v>0.14006526243699605</v>
      </c>
      <c r="AH107">
        <f t="shared" si="26"/>
        <v>0.10830128418092767</v>
      </c>
      <c r="AI107">
        <f t="shared" si="23"/>
        <v>-0.22117498090979201</v>
      </c>
      <c r="AJ107">
        <f t="shared" si="24"/>
        <v>0.47669320004206611</v>
      </c>
      <c r="AL107">
        <f t="shared" si="17"/>
        <v>0.32516285009649926</v>
      </c>
    </row>
    <row r="108" spans="5:38" x14ac:dyDescent="0.3">
      <c r="E108" s="5">
        <v>0.94096121020094803</v>
      </c>
      <c r="F108" s="5">
        <v>1.10155175905669E-4</v>
      </c>
      <c r="G108" s="5">
        <v>1.5386536167823799E-2</v>
      </c>
      <c r="H108" s="5" t="s">
        <v>154</v>
      </c>
      <c r="K108" s="7" t="s">
        <v>195</v>
      </c>
      <c r="L108">
        <v>1.7941840534777199E-2</v>
      </c>
      <c r="M108">
        <v>1.7941840534777199E-2</v>
      </c>
      <c r="N108">
        <v>1.56443469761206</v>
      </c>
      <c r="O108">
        <v>1.91689385319964</v>
      </c>
      <c r="P108">
        <v>0.73918341941602494</v>
      </c>
      <c r="Q108">
        <v>1.881514032707726</v>
      </c>
      <c r="R108">
        <v>1.5834684476566201</v>
      </c>
      <c r="S108">
        <v>1.3498824755186489</v>
      </c>
      <c r="T108">
        <v>-0.72738306949137699</v>
      </c>
      <c r="U108">
        <v>3.48333715383863</v>
      </c>
      <c r="W108">
        <v>2.3903925458542683</v>
      </c>
      <c r="Y108" t="s">
        <v>210</v>
      </c>
      <c r="Z108" s="7" t="s">
        <v>195</v>
      </c>
      <c r="AA108">
        <f t="shared" si="15"/>
        <v>2.730185556710047E-3</v>
      </c>
      <c r="AB108">
        <f t="shared" si="33"/>
        <v>6.467879844725381E-3</v>
      </c>
      <c r="AC108">
        <f t="shared" si="32"/>
        <v>0.59701128056088149</v>
      </c>
      <c r="AD108">
        <f t="shared" si="19"/>
        <v>0.35425298615289319</v>
      </c>
      <c r="AE108">
        <f t="shared" si="20"/>
        <v>0.24036232990759951</v>
      </c>
      <c r="AF108">
        <f t="shared" si="21"/>
        <v>0.28192922157368244</v>
      </c>
      <c r="AG108">
        <f t="shared" si="22"/>
        <v>0.20858804595012129</v>
      </c>
      <c r="AH108">
        <f t="shared" si="26"/>
        <v>0.30694934802355245</v>
      </c>
      <c r="AI108">
        <f t="shared" si="23"/>
        <v>-0.33266621919809958</v>
      </c>
      <c r="AJ108">
        <f t="shared" si="24"/>
        <v>0.57447731935166257</v>
      </c>
      <c r="AL108">
        <f t="shared" si="17"/>
        <v>0.40976650440955198</v>
      </c>
    </row>
    <row r="109" spans="5:38" x14ac:dyDescent="0.3">
      <c r="E109" s="5">
        <v>1.04737491720724</v>
      </c>
      <c r="F109" s="5">
        <v>1.18523268580713E-4</v>
      </c>
      <c r="G109" s="5">
        <v>1.6328609755016901E-2</v>
      </c>
      <c r="H109" s="5" t="s">
        <v>155</v>
      </c>
    </row>
    <row r="110" spans="5:38" x14ac:dyDescent="0.3">
      <c r="E110" s="5">
        <v>0.71339065230637599</v>
      </c>
      <c r="F110" s="5">
        <v>1.20366413205077E-4</v>
      </c>
      <c r="G110" s="5">
        <v>1.6462201600041901E-2</v>
      </c>
      <c r="H110" s="5" t="s">
        <v>156</v>
      </c>
    </row>
    <row r="111" spans="5:38" x14ac:dyDescent="0.3">
      <c r="E111" s="5">
        <v>0.69460286057319398</v>
      </c>
      <c r="F111" s="5">
        <v>1.21449235738952E-4</v>
      </c>
      <c r="G111" s="5">
        <v>1.6462201600041901E-2</v>
      </c>
      <c r="H111" s="5" t="s">
        <v>34</v>
      </c>
    </row>
    <row r="112" spans="5:38" x14ac:dyDescent="0.3">
      <c r="E112" s="5">
        <v>1.0009491153885199</v>
      </c>
      <c r="F112" s="5">
        <v>1.22233940110163E-4</v>
      </c>
      <c r="G112" s="5">
        <v>1.6462201600041901E-2</v>
      </c>
      <c r="H112" s="5" t="s">
        <v>157</v>
      </c>
    </row>
    <row r="113" spans="5:8" x14ac:dyDescent="0.3">
      <c r="E113" s="5">
        <v>0.78432400561884996</v>
      </c>
      <c r="F113" s="5">
        <v>1.2276674157334601E-4</v>
      </c>
      <c r="G113" s="5">
        <v>1.6462201600041901E-2</v>
      </c>
      <c r="H113" s="5" t="s">
        <v>158</v>
      </c>
    </row>
    <row r="114" spans="5:8" x14ac:dyDescent="0.3">
      <c r="E114" s="5">
        <v>0.63645302426484396</v>
      </c>
      <c r="F114" s="5">
        <v>1.27773719933936E-4</v>
      </c>
      <c r="G114" s="5">
        <v>1.69081618602052E-2</v>
      </c>
      <c r="H114" s="5" t="s">
        <v>159</v>
      </c>
    </row>
    <row r="115" spans="5:8" x14ac:dyDescent="0.3">
      <c r="E115" s="5">
        <v>0.96211455989035199</v>
      </c>
      <c r="F115" s="5">
        <v>1.42603978201334E-4</v>
      </c>
      <c r="G115" s="5">
        <v>1.8505396242204101E-2</v>
      </c>
      <c r="H115" s="5" t="s">
        <v>160</v>
      </c>
    </row>
    <row r="116" spans="5:8" x14ac:dyDescent="0.3">
      <c r="E116" s="5">
        <v>0.80359751851931804</v>
      </c>
      <c r="F116" s="5">
        <v>1.5965777597527799E-4</v>
      </c>
      <c r="G116" s="5">
        <v>1.9748725027999799E-2</v>
      </c>
      <c r="H116" s="5" t="s">
        <v>161</v>
      </c>
    </row>
    <row r="117" spans="5:8" x14ac:dyDescent="0.3">
      <c r="E117" s="5">
        <v>0.64803692569299398</v>
      </c>
      <c r="F117" s="5">
        <v>1.61977063809191E-4</v>
      </c>
      <c r="G117" s="5">
        <v>1.9748725027999799E-2</v>
      </c>
      <c r="H117" s="5" t="s">
        <v>162</v>
      </c>
    </row>
    <row r="118" spans="5:8" x14ac:dyDescent="0.3">
      <c r="E118" s="5">
        <v>0.82708377536367395</v>
      </c>
      <c r="F118" s="5">
        <v>1.6200356118226E-4</v>
      </c>
      <c r="G118" s="5">
        <v>1.9748725027999799E-2</v>
      </c>
      <c r="H118" s="5" t="s">
        <v>163</v>
      </c>
    </row>
    <row r="119" spans="5:8" x14ac:dyDescent="0.3">
      <c r="E119" s="5">
        <v>0.67124992444891596</v>
      </c>
      <c r="F119" s="5">
        <v>1.6546089943175201E-4</v>
      </c>
      <c r="G119" s="5">
        <v>2.0048677898615998E-2</v>
      </c>
      <c r="H119" s="5" t="s">
        <v>164</v>
      </c>
    </row>
    <row r="120" spans="5:8" x14ac:dyDescent="0.3">
      <c r="E120" s="5">
        <v>0.67122702512890497</v>
      </c>
      <c r="F120" s="5">
        <v>1.6847103033507401E-4</v>
      </c>
      <c r="G120" s="5">
        <v>2.0291175474009999E-2</v>
      </c>
      <c r="H120" s="5" t="s">
        <v>165</v>
      </c>
    </row>
    <row r="121" spans="5:8" x14ac:dyDescent="0.3">
      <c r="E121" s="5">
        <v>0.885917679730018</v>
      </c>
      <c r="F121" s="5">
        <v>1.72972873293966E-4</v>
      </c>
      <c r="G121" s="5">
        <v>2.0586842446359901E-2</v>
      </c>
      <c r="H121" s="5" t="s">
        <v>166</v>
      </c>
    </row>
    <row r="122" spans="5:8" x14ac:dyDescent="0.3">
      <c r="E122" s="5">
        <v>0.62892226825948505</v>
      </c>
      <c r="F122" s="5">
        <v>1.74553208615833E-4</v>
      </c>
      <c r="G122" s="5">
        <v>2.0634523636295501E-2</v>
      </c>
      <c r="H122" s="5" t="s">
        <v>167</v>
      </c>
    </row>
    <row r="123" spans="5:8" x14ac:dyDescent="0.3">
      <c r="E123" s="5">
        <v>0.65392636471573595</v>
      </c>
      <c r="F123" s="5">
        <v>1.77691841115205E-4</v>
      </c>
      <c r="G123" s="5">
        <v>2.0634523636295501E-2</v>
      </c>
      <c r="H123" s="5" t="s">
        <v>168</v>
      </c>
    </row>
    <row r="124" spans="5:8" x14ac:dyDescent="0.3">
      <c r="E124" s="5">
        <v>0.59182456607172795</v>
      </c>
      <c r="F124" s="5">
        <v>1.7824182000181801E-4</v>
      </c>
      <c r="G124" s="5">
        <v>2.0634523636295501E-2</v>
      </c>
      <c r="H124" s="5" t="s">
        <v>169</v>
      </c>
    </row>
    <row r="125" spans="5:8" x14ac:dyDescent="0.3">
      <c r="E125" s="5">
        <v>0.75413912093113</v>
      </c>
      <c r="F125" s="5">
        <v>1.8614391011443301E-4</v>
      </c>
      <c r="G125" s="5">
        <v>2.1394849188809802E-2</v>
      </c>
      <c r="H125" s="5" t="s">
        <v>170</v>
      </c>
    </row>
    <row r="126" spans="5:8" x14ac:dyDescent="0.3">
      <c r="E126" s="5">
        <v>0.54267753905166904</v>
      </c>
      <c r="F126" s="5">
        <v>2.01719648807549E-4</v>
      </c>
      <c r="G126" s="5">
        <v>2.26669777436595E-2</v>
      </c>
      <c r="H126" s="5" t="s">
        <v>171</v>
      </c>
    </row>
    <row r="127" spans="5:8" x14ac:dyDescent="0.3">
      <c r="E127" s="5"/>
      <c r="F127" s="5"/>
      <c r="G127" s="5"/>
      <c r="H127" s="5"/>
    </row>
    <row r="128" spans="5:8" x14ac:dyDescent="0.3">
      <c r="E128" s="5">
        <v>0.91442645662928601</v>
      </c>
      <c r="F128" s="5">
        <v>2.22544607694725E-4</v>
      </c>
      <c r="G128" s="5">
        <v>2.45948474679764E-2</v>
      </c>
      <c r="H128" s="5" t="s">
        <v>172</v>
      </c>
    </row>
    <row r="129" spans="5:8" x14ac:dyDescent="0.3">
      <c r="E129" s="5">
        <v>0.93877838993570295</v>
      </c>
      <c r="F129" s="5">
        <v>2.3519059788591499E-4</v>
      </c>
      <c r="G129" s="5">
        <v>2.55709388425799E-2</v>
      </c>
      <c r="H129" s="5" t="s">
        <v>173</v>
      </c>
    </row>
    <row r="130" spans="5:8" x14ac:dyDescent="0.3">
      <c r="E130" s="5"/>
      <c r="F130" s="5"/>
      <c r="G130" s="5"/>
      <c r="H130" s="5"/>
    </row>
    <row r="131" spans="5:8" x14ac:dyDescent="0.3">
      <c r="E131" s="5">
        <v>0.91340964405579905</v>
      </c>
      <c r="F131" s="5">
        <v>2.4574553331460999E-4</v>
      </c>
      <c r="G131" s="5">
        <v>2.64327575245458E-2</v>
      </c>
      <c r="H131" s="5" t="s">
        <v>174</v>
      </c>
    </row>
    <row r="132" spans="5:8" x14ac:dyDescent="0.3">
      <c r="E132" s="5">
        <v>0.53203640851136302</v>
      </c>
      <c r="F132" s="5">
        <v>2.5204529988619601E-4</v>
      </c>
      <c r="G132" s="5">
        <v>2.6850619891007E-2</v>
      </c>
      <c r="H132" s="5" t="s">
        <v>175</v>
      </c>
    </row>
    <row r="133" spans="5:8" x14ac:dyDescent="0.3">
      <c r="E133" s="5">
        <v>0.70539058906754903</v>
      </c>
      <c r="F133" s="5">
        <v>2.52652959689846E-4</v>
      </c>
      <c r="G133" s="5">
        <v>2.6850619891007E-2</v>
      </c>
      <c r="H133" s="5" t="s">
        <v>176</v>
      </c>
    </row>
    <row r="134" spans="5:8" x14ac:dyDescent="0.3">
      <c r="E134" s="5">
        <v>1.01304578745231</v>
      </c>
      <c r="F134" s="5">
        <v>2.9662083697537702E-4</v>
      </c>
      <c r="G134" s="5">
        <v>3.01324823985996E-2</v>
      </c>
      <c r="H134" s="5" t="s">
        <v>177</v>
      </c>
    </row>
    <row r="135" spans="5:8" x14ac:dyDescent="0.3">
      <c r="E135" s="5">
        <v>0.63513724352176404</v>
      </c>
      <c r="F135" s="5">
        <v>3.8644833358979398E-4</v>
      </c>
      <c r="G135" s="5">
        <v>3.71050382323731E-2</v>
      </c>
      <c r="H135" s="5" t="s">
        <v>178</v>
      </c>
    </row>
    <row r="136" spans="5:8" x14ac:dyDescent="0.3">
      <c r="E136" s="5">
        <v>0.60967552121628799</v>
      </c>
      <c r="F136" s="5">
        <v>3.9084206363491398E-4</v>
      </c>
      <c r="G136" s="5">
        <v>3.71050382323731E-2</v>
      </c>
      <c r="H136" s="5" t="s">
        <v>179</v>
      </c>
    </row>
    <row r="137" spans="5:8" x14ac:dyDescent="0.3">
      <c r="E137" s="5">
        <v>0.57673518832223103</v>
      </c>
      <c r="F137" s="5">
        <v>4.19001313455901E-4</v>
      </c>
      <c r="G137" s="5">
        <v>3.9199034506288401E-2</v>
      </c>
      <c r="H137" s="5" t="s">
        <v>180</v>
      </c>
    </row>
    <row r="138" spans="5:8" x14ac:dyDescent="0.3">
      <c r="E138" s="5">
        <v>0.48463852979294902</v>
      </c>
      <c r="F138" s="5">
        <v>4.2810963528947801E-4</v>
      </c>
      <c r="G138" s="5">
        <v>3.9682014765956501E-2</v>
      </c>
      <c r="H138" s="5" t="s">
        <v>181</v>
      </c>
    </row>
    <row r="139" spans="5:8" x14ac:dyDescent="0.3">
      <c r="E139" s="5">
        <v>0.49062164047774598</v>
      </c>
      <c r="F139" s="5">
        <v>4.6345413361463501E-4</v>
      </c>
      <c r="G139" s="5">
        <v>4.2372347470567097E-2</v>
      </c>
      <c r="H139" s="5" t="s">
        <v>182</v>
      </c>
    </row>
    <row r="140" spans="5:8" x14ac:dyDescent="0.3">
      <c r="E140" s="5">
        <v>0.79446701966183597</v>
      </c>
      <c r="F140" s="5">
        <v>4.8384277268697501E-4</v>
      </c>
      <c r="G140" s="5">
        <v>4.3519639983759802E-2</v>
      </c>
      <c r="H140" s="5" t="s">
        <v>183</v>
      </c>
    </row>
    <row r="141" spans="5:8" x14ac:dyDescent="0.3">
      <c r="E141" s="5">
        <v>0.53193949843565902</v>
      </c>
      <c r="F141" s="5">
        <v>4.8661531724891602E-4</v>
      </c>
      <c r="G141" s="5">
        <v>4.3519639983759802E-2</v>
      </c>
      <c r="H141" s="5" t="s">
        <v>184</v>
      </c>
    </row>
    <row r="142" spans="5:8" x14ac:dyDescent="0.3">
      <c r="E142" s="5">
        <v>0.92693937268720505</v>
      </c>
      <c r="F142" s="5">
        <v>5.0474269001139196E-4</v>
      </c>
      <c r="G142" s="5">
        <v>4.4151422972968001E-2</v>
      </c>
      <c r="H142" s="5" t="s">
        <v>185</v>
      </c>
    </row>
    <row r="145" spans="11:11" x14ac:dyDescent="0.3">
      <c r="K14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Microglia AC</vt:lpstr>
      <vt:lpstr>Microglia CC</vt:lpstr>
      <vt:lpstr>Estudios que comparar</vt:lpstr>
      <vt:lpstr>Genes Microglia AC</vt:lpstr>
      <vt:lpstr>Genes Microglía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Mayo</dc:creator>
  <cp:lastModifiedBy>Fran Mayo</cp:lastModifiedBy>
  <dcterms:created xsi:type="dcterms:W3CDTF">2023-02-08T19:21:18Z</dcterms:created>
  <dcterms:modified xsi:type="dcterms:W3CDTF">2023-02-10T00:26:59Z</dcterms:modified>
</cp:coreProperties>
</file>