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s\Desktop\"/>
    </mc:Choice>
  </mc:AlternateContent>
  <xr:revisionPtr revIDLastSave="0" documentId="13_ncr:1_{AD2A6F23-2F5A-4C32-9801-9E72D04BC171}" xr6:coauthVersionLast="45" xr6:coauthVersionMax="45" xr10:uidLastSave="{00000000-0000-0000-0000-000000000000}"/>
  <bookViews>
    <workbookView minimized="1" xWindow="10152" yWindow="1836" windowWidth="17280" windowHeight="8964" xr2:uid="{E09D12CF-1B9A-4EBB-9F55-223CA8288D1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8" i="1" l="1"/>
  <c r="R21" i="1"/>
  <c r="N34" i="1" l="1"/>
  <c r="N35" i="1"/>
  <c r="N36" i="1"/>
  <c r="N37" i="1"/>
  <c r="N38" i="1"/>
  <c r="N39" i="1"/>
  <c r="N40" i="1"/>
  <c r="N41" i="1"/>
  <c r="N42" i="1"/>
  <c r="N33" i="1"/>
  <c r="M34" i="1"/>
  <c r="M35" i="1"/>
  <c r="M36" i="1"/>
  <c r="M37" i="1"/>
  <c r="M38" i="1"/>
  <c r="M39" i="1"/>
  <c r="M40" i="1"/>
  <c r="M41" i="1"/>
  <c r="M42" i="1"/>
  <c r="M33" i="1"/>
  <c r="L34" i="1"/>
  <c r="L35" i="1"/>
  <c r="L36" i="1"/>
  <c r="L37" i="1"/>
  <c r="L38" i="1"/>
  <c r="L39" i="1"/>
  <c r="L40" i="1"/>
  <c r="L41" i="1"/>
  <c r="L42" i="1"/>
  <c r="L33" i="1"/>
  <c r="S22" i="1"/>
  <c r="S23" i="1"/>
  <c r="S24" i="1"/>
  <c r="S25" i="1"/>
  <c r="S26" i="1"/>
  <c r="S27" i="1"/>
  <c r="S28" i="1"/>
  <c r="R22" i="1"/>
  <c r="R23" i="1"/>
  <c r="R24" i="1"/>
  <c r="R25" i="1"/>
  <c r="R26" i="1"/>
  <c r="R27" i="1"/>
  <c r="Q22" i="1"/>
  <c r="Q23" i="1"/>
  <c r="Q24" i="1"/>
  <c r="Q25" i="1"/>
  <c r="Q26" i="1"/>
  <c r="Q27" i="1"/>
  <c r="Q28" i="1"/>
  <c r="S21" i="1"/>
  <c r="Q21" i="1"/>
  <c r="Q7" i="1"/>
  <c r="N22" i="1"/>
  <c r="N23" i="1"/>
  <c r="N24" i="1"/>
  <c r="N25" i="1"/>
  <c r="N26" i="1"/>
  <c r="N27" i="1"/>
  <c r="N28" i="1"/>
  <c r="M22" i="1"/>
  <c r="M23" i="1"/>
  <c r="M24" i="1"/>
  <c r="M25" i="1"/>
  <c r="M26" i="1"/>
  <c r="M27" i="1"/>
  <c r="M28" i="1"/>
  <c r="L22" i="1"/>
  <c r="L23" i="1"/>
  <c r="L24" i="1"/>
  <c r="L25" i="1"/>
  <c r="L26" i="1"/>
  <c r="L27" i="1"/>
  <c r="L28" i="1"/>
  <c r="N21" i="1"/>
  <c r="M21" i="1"/>
  <c r="L21" i="1"/>
  <c r="S8" i="1"/>
  <c r="S9" i="1"/>
  <c r="S10" i="1"/>
  <c r="S11" i="1"/>
  <c r="S12" i="1"/>
  <c r="S13" i="1"/>
  <c r="S14" i="1"/>
  <c r="S7" i="1"/>
  <c r="R8" i="1"/>
  <c r="R9" i="1"/>
  <c r="R10" i="1"/>
  <c r="R11" i="1"/>
  <c r="R12" i="1"/>
  <c r="R13" i="1"/>
  <c r="R14" i="1"/>
  <c r="R7" i="1"/>
  <c r="Q8" i="1"/>
  <c r="Q9" i="1"/>
  <c r="Q10" i="1"/>
  <c r="Q11" i="1"/>
  <c r="Q12" i="1"/>
  <c r="Q13" i="1"/>
  <c r="Q14" i="1"/>
  <c r="N8" i="1"/>
  <c r="N9" i="1"/>
  <c r="N10" i="1"/>
  <c r="N11" i="1"/>
  <c r="N12" i="1"/>
  <c r="N13" i="1"/>
  <c r="N14" i="1"/>
  <c r="M8" i="1"/>
  <c r="M9" i="1"/>
  <c r="M10" i="1"/>
  <c r="M11" i="1"/>
  <c r="M12" i="1"/>
  <c r="M13" i="1"/>
  <c r="M14" i="1"/>
  <c r="L8" i="1"/>
  <c r="L9" i="1"/>
  <c r="L10" i="1"/>
  <c r="L11" i="1"/>
  <c r="L12" i="1"/>
  <c r="L13" i="1"/>
  <c r="L14" i="1"/>
  <c r="N7" i="1"/>
  <c r="M7" i="1"/>
  <c r="L7" i="1"/>
  <c r="N3" i="1"/>
  <c r="M3" i="1"/>
  <c r="L3" i="1"/>
</calcChain>
</file>

<file path=xl/sharedStrings.xml><?xml version="1.0" encoding="utf-8"?>
<sst xmlns="http://schemas.openxmlformats.org/spreadsheetml/2006/main" count="94" uniqueCount="31">
  <si>
    <t>SEQ1</t>
  </si>
  <si>
    <t>SEQ2</t>
  </si>
  <si>
    <t>SEQ3</t>
  </si>
  <si>
    <t>PAR1-1</t>
  </si>
  <si>
    <t>PAR1-2</t>
  </si>
  <si>
    <t>PAR1-3</t>
  </si>
  <si>
    <t>PAR2-1</t>
  </si>
  <si>
    <t>PAR2-2</t>
  </si>
  <si>
    <t>PAR2-3</t>
  </si>
  <si>
    <t>MID-SEQ</t>
  </si>
  <si>
    <t>MID-PAR1</t>
  </si>
  <si>
    <t>MID-PAR2</t>
  </si>
  <si>
    <t>Thread</t>
  </si>
  <si>
    <t>Block_size</t>
  </si>
  <si>
    <t>SPEEDUP</t>
  </si>
  <si>
    <t>S-PAR1</t>
  </si>
  <si>
    <t>S-PAR2</t>
  </si>
  <si>
    <t>Manuel96</t>
  </si>
  <si>
    <t>Paololep</t>
  </si>
  <si>
    <t>carlo666</t>
  </si>
  <si>
    <t xml:space="preserve">freese93 </t>
  </si>
  <si>
    <t>PASSWORD</t>
  </si>
  <si>
    <t>POSIZIONE</t>
  </si>
  <si>
    <t>feelin74</t>
  </si>
  <si>
    <t>RaZeRis6</t>
  </si>
  <si>
    <t>pan20139</t>
  </si>
  <si>
    <t>cork1084</t>
  </si>
  <si>
    <t>ybrf1721</t>
  </si>
  <si>
    <t>vatino04</t>
  </si>
  <si>
    <t>marioro9</t>
  </si>
  <si>
    <t>CONFRONTO TEMPISTICHE CON PASSWORD DISTRIBUITE UNIFORMEMENTE block_size = 128, threads =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</si>
</sst>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2" fillId="0" borderId="0" xfId="0" applyNumberFormat="1" applyFont="1"/>
    <xf numFmtId="0" fontId="0" fillId="9" borderId="0" xfId="0" applyFill="1"/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 Speedup in C (Pthread)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763520597306867E-2"/>
          <c:y val="0.14844481224863593"/>
          <c:w val="0.8762807908400897"/>
          <c:h val="0.63431737061741733"/>
        </c:manualLayout>
      </c:layout>
      <c:lineChart>
        <c:grouping val="standard"/>
        <c:varyColors val="0"/>
        <c:ser>
          <c:idx val="0"/>
          <c:order val="0"/>
          <c:tx>
            <c:v>Manuel96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Foglio1!$A$7:$A$14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Foglio1!$Q$7:$Q$14</c:f>
              <c:numCache>
                <c:formatCode>General</c:formatCode>
                <c:ptCount val="8"/>
                <c:pt idx="0">
                  <c:v>0.65329512893982811</c:v>
                </c:pt>
                <c:pt idx="1">
                  <c:v>0.28619246861924685</c:v>
                </c:pt>
                <c:pt idx="2">
                  <c:v>0.21104597346497991</c:v>
                </c:pt>
                <c:pt idx="3">
                  <c:v>0.25675675675675669</c:v>
                </c:pt>
                <c:pt idx="4">
                  <c:v>0.16838995568685375</c:v>
                </c:pt>
                <c:pt idx="5">
                  <c:v>9.9854014598540139E-2</c:v>
                </c:pt>
                <c:pt idx="6">
                  <c:v>4.5502927088877064E-2</c:v>
                </c:pt>
                <c:pt idx="7">
                  <c:v>2.7148782472364998E-2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6-469A-A89C-F326B3261AFC}"/>
            </c:ext>
          </c:extLst>
        </c:ser>
        <c:ser>
          <c:idx val="1"/>
          <c:order val="1"/>
          <c:tx>
            <c:v>Paololep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Foglio1!$A$7:$A$14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Foglio1!$R$7:$R$14</c:f>
              <c:numCache>
                <c:formatCode>General</c:formatCode>
                <c:ptCount val="8"/>
                <c:pt idx="0">
                  <c:v>169.0574840322133</c:v>
                </c:pt>
                <c:pt idx="1">
                  <c:v>96.32531645569621</c:v>
                </c:pt>
                <c:pt idx="2">
                  <c:v>34.388295769078688</c:v>
                </c:pt>
                <c:pt idx="3">
                  <c:v>15.210653874022437</c:v>
                </c:pt>
                <c:pt idx="4">
                  <c:v>5.5204758968406544</c:v>
                </c:pt>
                <c:pt idx="5">
                  <c:v>2.9210498536538556</c:v>
                </c:pt>
                <c:pt idx="6">
                  <c:v>1.0217705457322446</c:v>
                </c:pt>
                <c:pt idx="7">
                  <c:v>0.9154099583327695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6-469A-A89C-F326B3261AFC}"/>
            </c:ext>
          </c:extLst>
        </c:ser>
        <c:ser>
          <c:idx val="2"/>
          <c:order val="2"/>
          <c:tx>
            <c:v>carlo666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Foglio1!$A$7:$A$14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Foglio1!$S$7:$S$14</c:f>
              <c:numCache>
                <c:formatCode>General</c:formatCode>
                <c:ptCount val="8"/>
                <c:pt idx="0">
                  <c:v>1.0640931711050032</c:v>
                </c:pt>
                <c:pt idx="1">
                  <c:v>0.97667001373183371</c:v>
                </c:pt>
                <c:pt idx="2">
                  <c:v>0.99997617031416897</c:v>
                </c:pt>
                <c:pt idx="3">
                  <c:v>1.0432870489582022</c:v>
                </c:pt>
                <c:pt idx="4">
                  <c:v>1.0247389916894221</c:v>
                </c:pt>
                <c:pt idx="5">
                  <c:v>1.0325546693475534</c:v>
                </c:pt>
                <c:pt idx="6">
                  <c:v>0.97639569147618965</c:v>
                </c:pt>
                <c:pt idx="7">
                  <c:v>0.97103450669655034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66-469A-A89C-F326B3261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228288"/>
        <c:axId val="730270080"/>
      </c:lineChart>
      <c:catAx>
        <c:axId val="73422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0270080"/>
        <c:crosses val="autoZero"/>
        <c:auto val="1"/>
        <c:lblAlgn val="ctr"/>
        <c:lblOffset val="100"/>
        <c:noMultiLvlLbl val="0"/>
      </c:catAx>
      <c:valAx>
        <c:axId val="7302700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2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 Speedup in CUDA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449569065705557E-2"/>
          <c:y val="0.14743323699403874"/>
          <c:w val="0.87963065685184139"/>
          <c:h val="0.64078432329939861"/>
        </c:manualLayout>
      </c:layout>
      <c:lineChart>
        <c:grouping val="standard"/>
        <c:varyColors val="0"/>
        <c:ser>
          <c:idx val="0"/>
          <c:order val="0"/>
          <c:tx>
            <c:v>Manuel96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Foglio1!$A$21:$A$28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Foglio1!$Q$21:$Q$28</c:f>
              <c:numCache>
                <c:formatCode>General</c:formatCode>
                <c:ptCount val="8"/>
                <c:pt idx="0">
                  <c:v>6.3279165196089083E-4</c:v>
                </c:pt>
                <c:pt idx="1">
                  <c:v>1.2633153717222364E-3</c:v>
                </c:pt>
                <c:pt idx="2">
                  <c:v>2.5429541766349355E-3</c:v>
                </c:pt>
                <c:pt idx="3">
                  <c:v>5.0307600823897283E-3</c:v>
                </c:pt>
                <c:pt idx="4">
                  <c:v>9.8510248522346265E-3</c:v>
                </c:pt>
                <c:pt idx="5">
                  <c:v>1.0370510755235478E-2</c:v>
                </c:pt>
                <c:pt idx="6">
                  <c:v>1.0363628512402641E-2</c:v>
                </c:pt>
                <c:pt idx="7">
                  <c:v>1.0408701309076798E-2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E-4456-B547-66E71A635330}"/>
            </c:ext>
          </c:extLst>
        </c:ser>
        <c:ser>
          <c:idx val="1"/>
          <c:order val="1"/>
          <c:tx>
            <c:v>Paololep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Foglio1!$A$21:$A$28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Foglio1!$R$21:$R$28</c:f>
              <c:numCache>
                <c:formatCode>General</c:formatCode>
                <c:ptCount val="8"/>
                <c:pt idx="0">
                  <c:v>0.28180903722405304</c:v>
                </c:pt>
                <c:pt idx="1">
                  <c:v>0.56349938769786434</c:v>
                </c:pt>
                <c:pt idx="2">
                  <c:v>1.1346012990280587</c:v>
                </c:pt>
                <c:pt idx="3">
                  <c:v>2.2605992978052232</c:v>
                </c:pt>
                <c:pt idx="4">
                  <c:v>4.4439123738055795</c:v>
                </c:pt>
                <c:pt idx="5">
                  <c:v>4.7096394368943004</c:v>
                </c:pt>
                <c:pt idx="6">
                  <c:v>4.715300933725258</c:v>
                </c:pt>
                <c:pt idx="7">
                  <c:v>4.6916223341741281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E-4456-B547-66E71A635330}"/>
            </c:ext>
          </c:extLst>
        </c:ser>
        <c:ser>
          <c:idx val="2"/>
          <c:order val="2"/>
          <c:tx>
            <c:v>carlo666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Foglio1!$A$21:$A$28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Foglio1!$S$21:$S$28</c:f>
              <c:numCache>
                <c:formatCode>General</c:formatCode>
                <c:ptCount val="8"/>
                <c:pt idx="0">
                  <c:v>0.54386785094859358</c:v>
                </c:pt>
                <c:pt idx="1">
                  <c:v>1.0874392294671258</c:v>
                </c:pt>
                <c:pt idx="2">
                  <c:v>2.1886056167238821</c:v>
                </c:pt>
                <c:pt idx="3">
                  <c:v>4.3629876244682624</c:v>
                </c:pt>
                <c:pt idx="4">
                  <c:v>8.6075180633218054</c:v>
                </c:pt>
                <c:pt idx="5">
                  <c:v>9.0868292532026853</c:v>
                </c:pt>
                <c:pt idx="6">
                  <c:v>9.0867097887820627</c:v>
                </c:pt>
                <c:pt idx="7">
                  <c:v>9.0615868344519797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E-4456-B547-66E71A635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716400"/>
        <c:axId val="730236800"/>
      </c:lineChart>
      <c:catAx>
        <c:axId val="82171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thread per blocco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0236800"/>
        <c:crosses val="autoZero"/>
        <c:auto val="1"/>
        <c:lblAlgn val="ctr"/>
        <c:lblOffset val="100"/>
        <c:noMultiLvlLbl val="0"/>
      </c:catAx>
      <c:valAx>
        <c:axId val="7302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17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 tempi di esecuzione</a:t>
            </a:r>
            <a:r>
              <a:rPr lang="it-IT" baseline="0"/>
              <a:t> numero di thread fissato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Sequenziale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Foglio1!$A$33:$A$42</c:f>
              <c:strCache>
                <c:ptCount val="10"/>
                <c:pt idx="0">
                  <c:v>freese93 </c:v>
                </c:pt>
                <c:pt idx="1">
                  <c:v>feelin74</c:v>
                </c:pt>
                <c:pt idx="2">
                  <c:v>RaZeRis6</c:v>
                </c:pt>
                <c:pt idx="3">
                  <c:v>pan20139</c:v>
                </c:pt>
                <c:pt idx="4">
                  <c:v>cork1084</c:v>
                </c:pt>
                <c:pt idx="5">
                  <c:v>38993414</c:v>
                </c:pt>
                <c:pt idx="6">
                  <c:v>ybrf1721</c:v>
                </c:pt>
                <c:pt idx="7">
                  <c:v>vatino04</c:v>
                </c:pt>
                <c:pt idx="8">
                  <c:v>marioro9</c:v>
                </c:pt>
                <c:pt idx="9">
                  <c:v>carlo666</c:v>
                </c:pt>
              </c:strCache>
            </c:strRef>
          </c:cat>
          <c:val>
            <c:numRef>
              <c:f>Foglio1!$L$33:$L$42</c:f>
              <c:numCache>
                <c:formatCode>0</c:formatCode>
                <c:ptCount val="10"/>
                <c:pt idx="0">
                  <c:v>492.37999999999994</c:v>
                </c:pt>
                <c:pt idx="1">
                  <c:v>998.31333333333339</c:v>
                </c:pt>
                <c:pt idx="2">
                  <c:v>1463.5166666666667</c:v>
                </c:pt>
                <c:pt idx="3">
                  <c:v>1895.6166666666668</c:v>
                </c:pt>
                <c:pt idx="4">
                  <c:v>2408.5</c:v>
                </c:pt>
                <c:pt idx="5">
                  <c:v>2927.0400000000004</c:v>
                </c:pt>
                <c:pt idx="6">
                  <c:v>3423.2333333333336</c:v>
                </c:pt>
                <c:pt idx="7">
                  <c:v>3984.146666666667</c:v>
                </c:pt>
                <c:pt idx="8">
                  <c:v>4508.7300000000005</c:v>
                </c:pt>
                <c:pt idx="9">
                  <c:v>4972.3466666666664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4-46E1-8362-85451B6F5B54}"/>
            </c:ext>
          </c:extLst>
        </c:ser>
        <c:ser>
          <c:idx val="1"/>
          <c:order val="1"/>
          <c:tx>
            <c:v>Parallela C Pthread (16 thread)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Foglio1!$A$33:$A$42</c:f>
              <c:strCache>
                <c:ptCount val="10"/>
                <c:pt idx="0">
                  <c:v>freese93 </c:v>
                </c:pt>
                <c:pt idx="1">
                  <c:v>feelin74</c:v>
                </c:pt>
                <c:pt idx="2">
                  <c:v>RaZeRis6</c:v>
                </c:pt>
                <c:pt idx="3">
                  <c:v>pan20139</c:v>
                </c:pt>
                <c:pt idx="4">
                  <c:v>cork1084</c:v>
                </c:pt>
                <c:pt idx="5">
                  <c:v>38993414</c:v>
                </c:pt>
                <c:pt idx="6">
                  <c:v>ybrf1721</c:v>
                </c:pt>
                <c:pt idx="7">
                  <c:v>vatino04</c:v>
                </c:pt>
                <c:pt idx="8">
                  <c:v>marioro9</c:v>
                </c:pt>
                <c:pt idx="9">
                  <c:v>carlo666</c:v>
                </c:pt>
              </c:strCache>
            </c:strRef>
          </c:cat>
          <c:val>
            <c:numRef>
              <c:f>Foglio1!$M$33:$M$42</c:f>
              <c:numCache>
                <c:formatCode>0</c:formatCode>
                <c:ptCount val="10"/>
                <c:pt idx="0">
                  <c:v>2330.3066666666668</c:v>
                </c:pt>
                <c:pt idx="1">
                  <c:v>703.71999999999991</c:v>
                </c:pt>
                <c:pt idx="2">
                  <c:v>3604.6833333333329</c:v>
                </c:pt>
                <c:pt idx="3">
                  <c:v>1817.04</c:v>
                </c:pt>
                <c:pt idx="4">
                  <c:v>3951.7866666666669</c:v>
                </c:pt>
                <c:pt idx="5">
                  <c:v>2576.0333333333333</c:v>
                </c:pt>
                <c:pt idx="6">
                  <c:v>953.80333333333328</c:v>
                </c:pt>
                <c:pt idx="7">
                  <c:v>3163.8199999999997</c:v>
                </c:pt>
                <c:pt idx="8">
                  <c:v>2255.4366666666665</c:v>
                </c:pt>
                <c:pt idx="9">
                  <c:v>4094.3833333333337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4-46E1-8362-85451B6F5B54}"/>
            </c:ext>
          </c:extLst>
        </c:ser>
        <c:ser>
          <c:idx val="2"/>
          <c:order val="2"/>
          <c:tx>
            <c:v>Parallela CUDA (128 thread per blocco)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Foglio1!$A$33:$A$42</c:f>
              <c:strCache>
                <c:ptCount val="10"/>
                <c:pt idx="0">
                  <c:v>freese93 </c:v>
                </c:pt>
                <c:pt idx="1">
                  <c:v>feelin74</c:v>
                </c:pt>
                <c:pt idx="2">
                  <c:v>RaZeRis6</c:v>
                </c:pt>
                <c:pt idx="3">
                  <c:v>pan20139</c:v>
                </c:pt>
                <c:pt idx="4">
                  <c:v>cork1084</c:v>
                </c:pt>
                <c:pt idx="5">
                  <c:v>38993414</c:v>
                </c:pt>
                <c:pt idx="6">
                  <c:v>ybrf1721</c:v>
                </c:pt>
                <c:pt idx="7">
                  <c:v>vatino04</c:v>
                </c:pt>
                <c:pt idx="8">
                  <c:v>marioro9</c:v>
                </c:pt>
                <c:pt idx="9">
                  <c:v>carlo666</c:v>
                </c:pt>
              </c:strCache>
            </c:strRef>
          </c:cat>
          <c:val>
            <c:numRef>
              <c:f>Foglio1!$N$33:$N$42</c:f>
              <c:numCache>
                <c:formatCode>0</c:formatCode>
                <c:ptCount val="10"/>
                <c:pt idx="0">
                  <c:v>439.5453333333333</c:v>
                </c:pt>
                <c:pt idx="1">
                  <c:v>430.78133333333335</c:v>
                </c:pt>
                <c:pt idx="2">
                  <c:v>431.05699999999996</c:v>
                </c:pt>
                <c:pt idx="3">
                  <c:v>430.87899999999996</c:v>
                </c:pt>
                <c:pt idx="4">
                  <c:v>430.97766666666666</c:v>
                </c:pt>
                <c:pt idx="5">
                  <c:v>431.02</c:v>
                </c:pt>
                <c:pt idx="6">
                  <c:v>431.04666666666662</c:v>
                </c:pt>
                <c:pt idx="7">
                  <c:v>431.78166666666669</c:v>
                </c:pt>
                <c:pt idx="8">
                  <c:v>431.33966666666669</c:v>
                </c:pt>
                <c:pt idx="9">
                  <c:v>431.31833333333333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A4-46E1-8362-85451B6F5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689520"/>
        <c:axId val="730246784"/>
      </c:lineChart>
      <c:catAx>
        <c:axId val="8266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0246784"/>
        <c:crosses val="autoZero"/>
        <c:auto val="1"/>
        <c:lblAlgn val="ctr"/>
        <c:lblOffset val="100"/>
        <c:noMultiLvlLbl val="0"/>
      </c:catAx>
      <c:valAx>
        <c:axId val="7302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Tiempo</a:t>
                </a:r>
                <a:r>
                  <a:rPr lang="it-IT" baseline="0"/>
                  <a:t> (ms)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66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10884</xdr:colOff>
      <xdr:row>1</xdr:row>
      <xdr:rowOff>38100</xdr:rowOff>
    </xdr:from>
    <xdr:to>
      <xdr:col>28</xdr:col>
      <xdr:colOff>489857</xdr:colOff>
      <xdr:row>18</xdr:row>
      <xdr:rowOff>65314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28FBCD90-13C5-4A56-B2ED-E81A8B937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587826</xdr:colOff>
      <xdr:row>19</xdr:row>
      <xdr:rowOff>114299</xdr:rowOff>
    </xdr:from>
    <xdr:to>
      <xdr:col>28</xdr:col>
      <xdr:colOff>500741</xdr:colOff>
      <xdr:row>36</xdr:row>
      <xdr:rowOff>163286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FE19414D-7F15-4195-BD80-6A91972D2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609601</xdr:colOff>
      <xdr:row>38</xdr:row>
      <xdr:rowOff>38099</xdr:rowOff>
    </xdr:from>
    <xdr:to>
      <xdr:col>27</xdr:col>
      <xdr:colOff>239486</xdr:colOff>
      <xdr:row>63</xdr:row>
      <xdr:rowOff>87085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1B72D9D8-30CC-4FF1-A11A-53947CD79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F583-005F-4605-8673-035CD66B187F}">
  <dimension ref="A1:AO42"/>
  <sheetViews>
    <sheetView tabSelected="1" topLeftCell="G28" zoomScaleNormal="100" workbookViewId="0">
      <selection activeCell="R29" sqref="R29"/>
    </sheetView>
  </sheetViews>
  <sheetFormatPr defaultRowHeight="14.4" x14ac:dyDescent="0.3"/>
  <cols>
    <col min="1" max="1" width="14" customWidth="1"/>
    <col min="2" max="2" width="10.88671875" customWidth="1"/>
    <col min="12" max="12" width="13.33203125" customWidth="1"/>
    <col min="13" max="13" width="12.33203125" customWidth="1"/>
    <col min="14" max="14" width="14" customWidth="1"/>
    <col min="17" max="17" width="11.5546875" customWidth="1"/>
    <col min="18" max="18" width="9.88671875" customWidth="1"/>
    <col min="19" max="19" width="12.5546875" customWidth="1"/>
    <col min="32" max="32" width="11.5546875" customWidth="1"/>
    <col min="33" max="35" width="9.77734375" customWidth="1"/>
    <col min="36" max="36" width="9.5546875" customWidth="1"/>
    <col min="37" max="37" width="9.109375" customWidth="1"/>
    <col min="38" max="40" width="9.21875" customWidth="1"/>
    <col min="41" max="41" width="9.109375" customWidth="1"/>
    <col min="42" max="42" width="16.6640625" customWidth="1"/>
    <col min="47" max="47" width="17.44140625" customWidth="1"/>
  </cols>
  <sheetData>
    <row r="1" spans="1:41" x14ac:dyDescent="0.3">
      <c r="B1" s="2" t="s">
        <v>17</v>
      </c>
      <c r="C1" s="2"/>
      <c r="D1" s="2"/>
      <c r="E1" s="2" t="s">
        <v>18</v>
      </c>
      <c r="F1" s="2"/>
      <c r="G1" s="2"/>
      <c r="H1" s="2" t="s">
        <v>19</v>
      </c>
      <c r="I1" s="2"/>
      <c r="J1" s="2"/>
      <c r="L1" s="6" t="s">
        <v>17</v>
      </c>
      <c r="M1" s="6" t="s">
        <v>18</v>
      </c>
      <c r="N1" s="6" t="s">
        <v>19</v>
      </c>
    </row>
    <row r="2" spans="1:41" x14ac:dyDescent="0.3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0</v>
      </c>
      <c r="I2" t="s">
        <v>1</v>
      </c>
      <c r="J2" t="s">
        <v>2</v>
      </c>
      <c r="L2" t="s">
        <v>9</v>
      </c>
      <c r="M2" t="s">
        <v>9</v>
      </c>
      <c r="N2" t="s">
        <v>9</v>
      </c>
    </row>
    <row r="3" spans="1:41" x14ac:dyDescent="0.3">
      <c r="B3">
        <v>3.54</v>
      </c>
      <c r="C3">
        <v>4.24</v>
      </c>
      <c r="D3">
        <v>5.9</v>
      </c>
      <c r="E3">
        <v>2048</v>
      </c>
      <c r="F3">
        <v>1998.38</v>
      </c>
      <c r="G3">
        <v>2041.38</v>
      </c>
      <c r="H3">
        <v>3918.78</v>
      </c>
      <c r="I3">
        <v>3998.24</v>
      </c>
      <c r="J3">
        <v>3832.75</v>
      </c>
      <c r="L3" s="1">
        <f>(B3+C3+D3)/3</f>
        <v>4.5599999999999996</v>
      </c>
      <c r="M3" s="1">
        <f>(E3+F3+G3)/3</f>
        <v>2029.2533333333333</v>
      </c>
      <c r="N3" s="1">
        <f>(H3+I3+J3)/3</f>
        <v>3916.59</v>
      </c>
    </row>
    <row r="5" spans="1:41" x14ac:dyDescent="0.3">
      <c r="B5" s="4" t="s">
        <v>17</v>
      </c>
      <c r="C5" s="4"/>
      <c r="D5" s="4"/>
      <c r="E5" s="4" t="s">
        <v>18</v>
      </c>
      <c r="F5" s="4"/>
      <c r="G5" s="4"/>
      <c r="H5" s="4" t="s">
        <v>19</v>
      </c>
      <c r="I5" s="4"/>
      <c r="J5" s="4"/>
      <c r="L5" s="7" t="s">
        <v>17</v>
      </c>
      <c r="M5" s="7" t="s">
        <v>18</v>
      </c>
      <c r="N5" s="7" t="s">
        <v>19</v>
      </c>
      <c r="P5" s="5" t="s">
        <v>14</v>
      </c>
      <c r="Q5" s="5" t="s">
        <v>17</v>
      </c>
      <c r="R5" s="5" t="s">
        <v>18</v>
      </c>
      <c r="S5" s="5" t="s">
        <v>19</v>
      </c>
    </row>
    <row r="6" spans="1:41" x14ac:dyDescent="0.3">
      <c r="A6" t="s">
        <v>12</v>
      </c>
      <c r="B6" t="s">
        <v>3</v>
      </c>
      <c r="C6" t="s">
        <v>4</v>
      </c>
      <c r="D6" t="s">
        <v>5</v>
      </c>
      <c r="E6" t="s">
        <v>3</v>
      </c>
      <c r="F6" t="s">
        <v>4</v>
      </c>
      <c r="G6" t="s">
        <v>5</v>
      </c>
      <c r="H6" t="s">
        <v>3</v>
      </c>
      <c r="I6" t="s">
        <v>4</v>
      </c>
      <c r="J6" t="s">
        <v>5</v>
      </c>
      <c r="L6" t="s">
        <v>10</v>
      </c>
      <c r="M6" t="s">
        <v>10</v>
      </c>
      <c r="N6" t="s">
        <v>10</v>
      </c>
      <c r="Q6" t="s">
        <v>15</v>
      </c>
      <c r="R6" t="s">
        <v>15</v>
      </c>
      <c r="S6" t="s">
        <v>15</v>
      </c>
    </row>
    <row r="7" spans="1:41" x14ac:dyDescent="0.3">
      <c r="A7">
        <v>2</v>
      </c>
      <c r="B7">
        <v>7.06</v>
      </c>
      <c r="C7">
        <v>6.97</v>
      </c>
      <c r="D7">
        <v>6.91</v>
      </c>
      <c r="E7">
        <v>14.24</v>
      </c>
      <c r="F7">
        <v>12.28</v>
      </c>
      <c r="G7">
        <v>9.49</v>
      </c>
      <c r="H7">
        <v>3653.41</v>
      </c>
      <c r="I7">
        <v>3822.3</v>
      </c>
      <c r="J7">
        <v>3566.34</v>
      </c>
      <c r="L7" s="1">
        <f>(B7+C7+D7)/3</f>
        <v>6.9799999999999995</v>
      </c>
      <c r="M7" s="1">
        <f>(E7+F7+G7)/3</f>
        <v>12.003333333333332</v>
      </c>
      <c r="N7" s="1">
        <f>(H7+I7+J7)/3</f>
        <v>3680.6833333333329</v>
      </c>
      <c r="Q7">
        <f>L$3/L7</f>
        <v>0.65329512893982811</v>
      </c>
      <c r="R7">
        <f>M$3/M7</f>
        <v>169.0574840322133</v>
      </c>
      <c r="S7">
        <f>N$3/N7</f>
        <v>1.0640931711050032</v>
      </c>
    </row>
    <row r="8" spans="1:41" x14ac:dyDescent="0.3">
      <c r="A8">
        <v>4</v>
      </c>
      <c r="B8">
        <v>14.36</v>
      </c>
      <c r="C8">
        <v>15.03</v>
      </c>
      <c r="D8">
        <v>18.41</v>
      </c>
      <c r="E8">
        <v>20.27</v>
      </c>
      <c r="F8">
        <v>20.71</v>
      </c>
      <c r="G8">
        <v>22.22</v>
      </c>
      <c r="H8">
        <v>3875.22</v>
      </c>
      <c r="I8">
        <v>3933.94</v>
      </c>
      <c r="J8">
        <v>4221.28</v>
      </c>
      <c r="L8" s="1">
        <f t="shared" ref="L8:L14" si="0">(B8+C8+D8)/3</f>
        <v>15.933333333333332</v>
      </c>
      <c r="M8" s="1">
        <f t="shared" ref="M8:M14" si="1">(E8+F8+G8)/3</f>
        <v>21.066666666666666</v>
      </c>
      <c r="N8" s="1">
        <f t="shared" ref="N8:N14" si="2">(H8+I8+J8)/3</f>
        <v>4010.1466666666661</v>
      </c>
      <c r="Q8">
        <f t="shared" ref="Q8:Q14" si="3">L$3/L8</f>
        <v>0.28619246861924685</v>
      </c>
      <c r="R8">
        <f t="shared" ref="R8:R14" si="4">M$3/M8</f>
        <v>96.32531645569621</v>
      </c>
      <c r="S8">
        <f t="shared" ref="S8:S14" si="5">N$3/N8</f>
        <v>0.97667001373183371</v>
      </c>
    </row>
    <row r="9" spans="1:41" x14ac:dyDescent="0.3">
      <c r="A9">
        <v>8</v>
      </c>
      <c r="B9">
        <v>16.21</v>
      </c>
      <c r="C9">
        <v>30.27</v>
      </c>
      <c r="D9">
        <v>18.34</v>
      </c>
      <c r="E9">
        <v>56.59</v>
      </c>
      <c r="F9">
        <v>67.89</v>
      </c>
      <c r="G9">
        <v>52.55</v>
      </c>
      <c r="H9">
        <v>4085.13</v>
      </c>
      <c r="I9">
        <v>3761.83</v>
      </c>
      <c r="J9">
        <v>3903.09</v>
      </c>
      <c r="L9" s="1">
        <f t="shared" si="0"/>
        <v>21.606666666666669</v>
      </c>
      <c r="M9" s="1">
        <f t="shared" si="1"/>
        <v>59.01</v>
      </c>
      <c r="N9" s="1">
        <f t="shared" si="2"/>
        <v>3916.6833333333329</v>
      </c>
      <c r="Q9">
        <f t="shared" si="3"/>
        <v>0.21104597346497991</v>
      </c>
      <c r="R9">
        <f t="shared" si="4"/>
        <v>34.388295769078688</v>
      </c>
      <c r="S9">
        <f t="shared" si="5"/>
        <v>0.99997617031416897</v>
      </c>
    </row>
    <row r="10" spans="1:41" x14ac:dyDescent="0.3">
      <c r="A10">
        <v>16</v>
      </c>
      <c r="B10">
        <v>18.2</v>
      </c>
      <c r="C10">
        <v>22.14</v>
      </c>
      <c r="D10">
        <v>12.94</v>
      </c>
      <c r="E10">
        <v>197.27</v>
      </c>
      <c r="F10">
        <v>99.51</v>
      </c>
      <c r="G10">
        <v>103.45</v>
      </c>
      <c r="H10">
        <v>4062.12</v>
      </c>
      <c r="I10">
        <v>3246.1</v>
      </c>
      <c r="J10">
        <v>3954.04</v>
      </c>
      <c r="L10" s="1">
        <f t="shared" si="0"/>
        <v>17.760000000000002</v>
      </c>
      <c r="M10" s="1">
        <f t="shared" si="1"/>
        <v>133.41</v>
      </c>
      <c r="N10" s="1">
        <f t="shared" si="2"/>
        <v>3754.0866666666661</v>
      </c>
      <c r="Q10">
        <f t="shared" si="3"/>
        <v>0.25675675675675669</v>
      </c>
      <c r="R10">
        <f t="shared" si="4"/>
        <v>15.210653874022437</v>
      </c>
      <c r="S10">
        <f t="shared" si="5"/>
        <v>1.0432870489582022</v>
      </c>
    </row>
    <row r="11" spans="1:41" x14ac:dyDescent="0.3">
      <c r="A11">
        <v>32</v>
      </c>
      <c r="B11">
        <v>44.67</v>
      </c>
      <c r="C11">
        <v>18.47</v>
      </c>
      <c r="D11">
        <v>18.100000000000001</v>
      </c>
      <c r="E11">
        <v>360.74</v>
      </c>
      <c r="F11">
        <v>443.69</v>
      </c>
      <c r="G11">
        <v>298.33</v>
      </c>
      <c r="H11">
        <v>3886.25</v>
      </c>
      <c r="I11">
        <v>3708.29</v>
      </c>
      <c r="J11">
        <v>3871.57</v>
      </c>
      <c r="L11" s="1">
        <f t="shared" si="0"/>
        <v>27.080000000000002</v>
      </c>
      <c r="M11" s="1">
        <f t="shared" si="1"/>
        <v>367.58666666666664</v>
      </c>
      <c r="N11" s="1">
        <f t="shared" si="2"/>
        <v>3822.0366666666669</v>
      </c>
      <c r="Q11">
        <f t="shared" si="3"/>
        <v>0.16838995568685375</v>
      </c>
      <c r="R11">
        <f t="shared" si="4"/>
        <v>5.5204758968406544</v>
      </c>
      <c r="S11">
        <f t="shared" si="5"/>
        <v>1.0247389916894221</v>
      </c>
    </row>
    <row r="12" spans="1:41" x14ac:dyDescent="0.3">
      <c r="A12">
        <v>64</v>
      </c>
      <c r="B12">
        <v>59.44</v>
      </c>
      <c r="C12">
        <v>37.630000000000003</v>
      </c>
      <c r="D12">
        <v>39.93</v>
      </c>
      <c r="E12">
        <v>778.47</v>
      </c>
      <c r="F12">
        <v>740.96</v>
      </c>
      <c r="G12">
        <v>564.66999999999996</v>
      </c>
      <c r="H12">
        <v>3715.84</v>
      </c>
      <c r="I12">
        <v>3933.7</v>
      </c>
      <c r="J12">
        <v>3729.78</v>
      </c>
      <c r="L12" s="1">
        <f t="shared" si="0"/>
        <v>45.666666666666664</v>
      </c>
      <c r="M12" s="1">
        <f t="shared" si="1"/>
        <v>694.69999999999993</v>
      </c>
      <c r="N12" s="1">
        <f t="shared" si="2"/>
        <v>3793.1066666666666</v>
      </c>
      <c r="Q12">
        <f t="shared" si="3"/>
        <v>9.9854014598540139E-2</v>
      </c>
      <c r="R12">
        <f t="shared" si="4"/>
        <v>2.9210498536538556</v>
      </c>
      <c r="S12">
        <f t="shared" si="5"/>
        <v>1.0325546693475534</v>
      </c>
    </row>
    <row r="13" spans="1:41" x14ac:dyDescent="0.3">
      <c r="A13">
        <v>128</v>
      </c>
      <c r="B13">
        <v>122.19</v>
      </c>
      <c r="C13">
        <v>114.07</v>
      </c>
      <c r="D13">
        <v>64.38</v>
      </c>
      <c r="E13">
        <v>2022.05</v>
      </c>
      <c r="F13">
        <v>2083.8200000000002</v>
      </c>
      <c r="G13">
        <v>1852.18</v>
      </c>
      <c r="H13">
        <v>4071.67</v>
      </c>
      <c r="I13">
        <v>3745.83</v>
      </c>
      <c r="J13">
        <v>4216.32</v>
      </c>
      <c r="L13" s="1">
        <f t="shared" si="0"/>
        <v>100.21333333333332</v>
      </c>
      <c r="M13" s="1">
        <f t="shared" si="1"/>
        <v>1986.0166666666667</v>
      </c>
      <c r="N13" s="1">
        <f t="shared" si="2"/>
        <v>4011.2733333333331</v>
      </c>
      <c r="Q13">
        <f t="shared" si="3"/>
        <v>4.5502927088877064E-2</v>
      </c>
      <c r="R13">
        <f t="shared" si="4"/>
        <v>1.0217705457322446</v>
      </c>
      <c r="S13">
        <f t="shared" si="5"/>
        <v>0.97639569147618965</v>
      </c>
    </row>
    <row r="14" spans="1:41" x14ac:dyDescent="0.3">
      <c r="A14">
        <v>256</v>
      </c>
      <c r="B14">
        <v>189.81</v>
      </c>
      <c r="C14">
        <v>167.11</v>
      </c>
      <c r="D14">
        <v>146.97</v>
      </c>
      <c r="E14">
        <v>2175.02</v>
      </c>
      <c r="F14">
        <v>1061.0899999999999</v>
      </c>
      <c r="G14">
        <v>3414.2</v>
      </c>
      <c r="H14">
        <v>4419.1400000000003</v>
      </c>
      <c r="I14">
        <v>3781.04</v>
      </c>
      <c r="J14">
        <v>3900.08</v>
      </c>
      <c r="L14" s="1">
        <f t="shared" si="0"/>
        <v>167.96333333333334</v>
      </c>
      <c r="M14" s="1">
        <f t="shared" si="1"/>
        <v>2216.77</v>
      </c>
      <c r="N14" s="1">
        <f t="shared" si="2"/>
        <v>4033.42</v>
      </c>
      <c r="Q14">
        <f t="shared" si="3"/>
        <v>2.7148782472364998E-2</v>
      </c>
      <c r="R14">
        <f t="shared" si="4"/>
        <v>0.9154099583327695</v>
      </c>
      <c r="S14">
        <f t="shared" si="5"/>
        <v>0.97103450669655034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x14ac:dyDescent="0.3"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x14ac:dyDescent="0.3"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x14ac:dyDescent="0.3"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x14ac:dyDescent="0.3"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x14ac:dyDescent="0.3">
      <c r="B19" s="3" t="s">
        <v>17</v>
      </c>
      <c r="C19" s="3"/>
      <c r="D19" s="3"/>
      <c r="E19" s="3" t="s">
        <v>18</v>
      </c>
      <c r="F19" s="3"/>
      <c r="G19" s="3"/>
      <c r="H19" s="3" t="s">
        <v>19</v>
      </c>
      <c r="I19" s="3"/>
      <c r="J19" s="3"/>
      <c r="L19" s="8" t="s">
        <v>17</v>
      </c>
      <c r="M19" s="8" t="s">
        <v>18</v>
      </c>
      <c r="N19" s="8" t="s">
        <v>19</v>
      </c>
      <c r="P19" s="5" t="s">
        <v>14</v>
      </c>
      <c r="Q19" s="5" t="s">
        <v>17</v>
      </c>
      <c r="R19" s="5" t="s">
        <v>18</v>
      </c>
      <c r="S19" s="5" t="s">
        <v>19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x14ac:dyDescent="0.3">
      <c r="A20" t="s">
        <v>13</v>
      </c>
      <c r="B20" t="s">
        <v>6</v>
      </c>
      <c r="C20" t="s">
        <v>7</v>
      </c>
      <c r="D20" t="s">
        <v>8</v>
      </c>
      <c r="E20" t="s">
        <v>6</v>
      </c>
      <c r="F20" t="s">
        <v>7</v>
      </c>
      <c r="G20" t="s">
        <v>8</v>
      </c>
      <c r="H20" t="s">
        <v>6</v>
      </c>
      <c r="I20" t="s">
        <v>7</v>
      </c>
      <c r="J20" t="s">
        <v>8</v>
      </c>
      <c r="L20" t="s">
        <v>11</v>
      </c>
      <c r="M20" t="s">
        <v>11</v>
      </c>
      <c r="N20" t="s">
        <v>11</v>
      </c>
      <c r="Q20" t="s">
        <v>16</v>
      </c>
      <c r="R20" t="s">
        <v>16</v>
      </c>
      <c r="S20" t="s">
        <v>16</v>
      </c>
      <c r="AF20" s="1"/>
      <c r="AG20" s="1"/>
      <c r="AH20" s="9"/>
      <c r="AI20" s="1"/>
      <c r="AJ20" s="1"/>
      <c r="AK20" s="1"/>
      <c r="AL20" s="1"/>
      <c r="AM20" s="1"/>
      <c r="AN20" s="1"/>
      <c r="AO20" s="1"/>
    </row>
    <row r="21" spans="1:41" x14ac:dyDescent="0.3">
      <c r="A21">
        <v>2</v>
      </c>
      <c r="B21">
        <v>7215.31</v>
      </c>
      <c r="C21">
        <v>7202.35</v>
      </c>
      <c r="D21">
        <v>7200.83</v>
      </c>
      <c r="E21">
        <v>7200.6</v>
      </c>
      <c r="F21">
        <v>7201.12</v>
      </c>
      <c r="G21">
        <v>7200.71</v>
      </c>
      <c r="H21">
        <v>7201.42</v>
      </c>
      <c r="I21">
        <v>7201.35</v>
      </c>
      <c r="J21">
        <v>7201.32</v>
      </c>
      <c r="L21" s="1">
        <f>(B21+C21+D21)/3</f>
        <v>7206.163333333333</v>
      </c>
      <c r="M21" s="1">
        <f>(E21+F21+G21)/3</f>
        <v>7200.81</v>
      </c>
      <c r="N21" s="1">
        <f>(H21+I21+J21)/3</f>
        <v>7201.3633333333337</v>
      </c>
      <c r="Q21">
        <f>L$3/L21</f>
        <v>6.3279165196089083E-4</v>
      </c>
      <c r="R21">
        <f>M$3/M21</f>
        <v>0.28180903722405304</v>
      </c>
      <c r="S21">
        <f>N$3/N21</f>
        <v>0.54386785094859358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x14ac:dyDescent="0.3">
      <c r="A22">
        <v>4</v>
      </c>
      <c r="B22">
        <v>3623.73</v>
      </c>
      <c r="C22">
        <v>3600.04</v>
      </c>
      <c r="D22">
        <v>3604.88</v>
      </c>
      <c r="E22">
        <v>3600.14</v>
      </c>
      <c r="F22">
        <v>3602.64</v>
      </c>
      <c r="G22">
        <v>3600.71</v>
      </c>
      <c r="H22">
        <v>3601.55</v>
      </c>
      <c r="I22">
        <v>3600.77</v>
      </c>
      <c r="J22">
        <v>3602.67</v>
      </c>
      <c r="L22" s="1">
        <f t="shared" ref="L22:L28" si="6">(B22+C22+D22)/3</f>
        <v>3609.5500000000006</v>
      </c>
      <c r="M22" s="1">
        <f t="shared" ref="M22:M28" si="7">(E22+F22+G22)/3</f>
        <v>3601.1633333333334</v>
      </c>
      <c r="N22" s="1">
        <f t="shared" ref="N22:N28" si="8">(H22+I22+J22)/3</f>
        <v>3601.6633333333334</v>
      </c>
      <c r="Q22">
        <f t="shared" ref="Q22:Q28" si="9">L$3/L22</f>
        <v>1.2633153717222364E-3</v>
      </c>
      <c r="R22">
        <f t="shared" ref="R22:R28" si="10">M$3/M22</f>
        <v>0.56349938769786434</v>
      </c>
      <c r="S22">
        <f t="shared" ref="S22:S28" si="11">N$3/N22</f>
        <v>1.0874392294671258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x14ac:dyDescent="0.3">
      <c r="A23">
        <v>8</v>
      </c>
      <c r="B23">
        <v>1800.53</v>
      </c>
      <c r="C23">
        <v>1788.35</v>
      </c>
      <c r="D23">
        <v>1790.69</v>
      </c>
      <c r="E23">
        <v>1788.51</v>
      </c>
      <c r="F23">
        <v>1788.56</v>
      </c>
      <c r="G23">
        <v>1788.48</v>
      </c>
      <c r="H23">
        <v>1791.21</v>
      </c>
      <c r="I23">
        <v>1788.79</v>
      </c>
      <c r="J23">
        <v>1788.61</v>
      </c>
      <c r="L23" s="1">
        <f t="shared" si="6"/>
        <v>1793.1899999999998</v>
      </c>
      <c r="M23" s="1">
        <f t="shared" si="7"/>
        <v>1788.5166666666664</v>
      </c>
      <c r="N23" s="1">
        <f t="shared" si="8"/>
        <v>1789.5366666666666</v>
      </c>
      <c r="Q23">
        <f t="shared" si="9"/>
        <v>2.5429541766349355E-3</v>
      </c>
      <c r="R23">
        <f t="shared" si="10"/>
        <v>1.1346012990280587</v>
      </c>
      <c r="S23">
        <f t="shared" si="11"/>
        <v>2.1886056167238821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x14ac:dyDescent="0.3">
      <c r="A24">
        <v>16</v>
      </c>
      <c r="B24">
        <v>924.16399999999999</v>
      </c>
      <c r="C24">
        <v>897.57100000000003</v>
      </c>
      <c r="D24">
        <v>897.53599999999994</v>
      </c>
      <c r="E24">
        <v>897.68499999999995</v>
      </c>
      <c r="F24">
        <v>897.697</v>
      </c>
      <c r="G24">
        <v>897.60299999999995</v>
      </c>
      <c r="H24">
        <v>897.81200000000001</v>
      </c>
      <c r="I24">
        <v>897.75099999999998</v>
      </c>
      <c r="J24">
        <v>897.49300000000005</v>
      </c>
      <c r="L24" s="1">
        <f t="shared" si="6"/>
        <v>906.42366666666669</v>
      </c>
      <c r="M24" s="1">
        <f t="shared" si="7"/>
        <v>897.66166666666675</v>
      </c>
      <c r="N24" s="1">
        <f t="shared" si="8"/>
        <v>897.68533333333335</v>
      </c>
      <c r="Q24">
        <f t="shared" si="9"/>
        <v>5.0307600823897283E-3</v>
      </c>
      <c r="R24">
        <f t="shared" si="10"/>
        <v>2.2605992978052232</v>
      </c>
      <c r="S24">
        <f t="shared" si="11"/>
        <v>4.3629876244682624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x14ac:dyDescent="0.3">
      <c r="A25">
        <v>32</v>
      </c>
      <c r="B25">
        <v>478.005</v>
      </c>
      <c r="C25">
        <v>455.20100000000002</v>
      </c>
      <c r="D25">
        <v>455.48200000000003</v>
      </c>
      <c r="E25">
        <v>459.46</v>
      </c>
      <c r="F25">
        <v>455.45600000000002</v>
      </c>
      <c r="G25">
        <v>454.99400000000003</v>
      </c>
      <c r="H25">
        <v>454.79399999999998</v>
      </c>
      <c r="I25">
        <v>454.72899999999998</v>
      </c>
      <c r="J25">
        <v>455.536</v>
      </c>
      <c r="L25" s="1">
        <f t="shared" si="6"/>
        <v>462.89600000000002</v>
      </c>
      <c r="M25" s="1">
        <f t="shared" si="7"/>
        <v>456.6366666666666</v>
      </c>
      <c r="N25" s="1">
        <f t="shared" si="8"/>
        <v>455.01966666666664</v>
      </c>
      <c r="Q25">
        <f t="shared" si="9"/>
        <v>9.8510248522346265E-3</v>
      </c>
      <c r="R25">
        <f t="shared" si="10"/>
        <v>4.4439123738055795</v>
      </c>
      <c r="S25">
        <f t="shared" si="11"/>
        <v>8.6075180633218054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x14ac:dyDescent="0.3">
      <c r="A26">
        <v>64</v>
      </c>
      <c r="B26">
        <v>457.06799999999998</v>
      </c>
      <c r="C26">
        <v>430.94499999999999</v>
      </c>
      <c r="D26">
        <v>431.11200000000002</v>
      </c>
      <c r="E26">
        <v>430.79599999999999</v>
      </c>
      <c r="F26">
        <v>430.93400000000003</v>
      </c>
      <c r="G26">
        <v>430.887</v>
      </c>
      <c r="H26">
        <v>430.93099999999998</v>
      </c>
      <c r="I26">
        <v>430.96199999999999</v>
      </c>
      <c r="J26">
        <v>431.16199999999998</v>
      </c>
      <c r="L26" s="1">
        <f t="shared" si="6"/>
        <v>439.70833333333331</v>
      </c>
      <c r="M26" s="1">
        <f t="shared" si="7"/>
        <v>430.8723333333333</v>
      </c>
      <c r="N26" s="1">
        <f t="shared" si="8"/>
        <v>431.01833333333337</v>
      </c>
      <c r="Q26">
        <f t="shared" si="9"/>
        <v>1.0370510755235478E-2</v>
      </c>
      <c r="R26">
        <f t="shared" si="10"/>
        <v>4.7096394368943004</v>
      </c>
      <c r="S26">
        <f t="shared" si="11"/>
        <v>9.0868292532026853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x14ac:dyDescent="0.3">
      <c r="A27">
        <v>128</v>
      </c>
      <c r="B27">
        <v>459.90199999999999</v>
      </c>
      <c r="C27">
        <v>430.012</v>
      </c>
      <c r="D27">
        <v>430.08699999999999</v>
      </c>
      <c r="E27">
        <v>430.08699999999999</v>
      </c>
      <c r="F27">
        <v>430.53</v>
      </c>
      <c r="G27">
        <v>430.44799999999998</v>
      </c>
      <c r="H27">
        <v>431.55700000000002</v>
      </c>
      <c r="I27">
        <v>430.72899999999998</v>
      </c>
      <c r="J27">
        <v>430.786</v>
      </c>
      <c r="L27" s="1">
        <f t="shared" si="6"/>
        <v>440.00033333333334</v>
      </c>
      <c r="M27" s="1">
        <f t="shared" si="7"/>
        <v>430.35500000000002</v>
      </c>
      <c r="N27" s="1">
        <f t="shared" si="8"/>
        <v>431.02400000000006</v>
      </c>
      <c r="Q27">
        <f t="shared" si="9"/>
        <v>1.0363628512402641E-2</v>
      </c>
      <c r="R27">
        <f t="shared" si="10"/>
        <v>4.715300933725258</v>
      </c>
      <c r="S27">
        <f t="shared" si="11"/>
        <v>9.0867097887820627</v>
      </c>
    </row>
    <row r="28" spans="1:41" x14ac:dyDescent="0.3">
      <c r="A28">
        <v>256</v>
      </c>
      <c r="B28">
        <v>451.03500000000003</v>
      </c>
      <c r="C28">
        <v>431.55200000000002</v>
      </c>
      <c r="D28">
        <v>431.69799999999998</v>
      </c>
      <c r="E28">
        <v>431.64800000000002</v>
      </c>
      <c r="F28">
        <v>434.291</v>
      </c>
      <c r="G28">
        <v>431.642</v>
      </c>
      <c r="H28">
        <v>431.995</v>
      </c>
      <c r="I28">
        <v>432.24799999999999</v>
      </c>
      <c r="J28">
        <v>432.41399999999999</v>
      </c>
      <c r="L28" s="1">
        <f t="shared" si="6"/>
        <v>438.09499999999997</v>
      </c>
      <c r="M28" s="1">
        <f t="shared" si="7"/>
        <v>432.52700000000004</v>
      </c>
      <c r="N28" s="1">
        <f t="shared" si="8"/>
        <v>432.21899999999999</v>
      </c>
      <c r="Q28">
        <f t="shared" si="9"/>
        <v>1.0408701309076798E-2</v>
      </c>
      <c r="R28">
        <f>M$3/M28</f>
        <v>4.6916223341741281</v>
      </c>
      <c r="S28">
        <f t="shared" si="11"/>
        <v>9.0615868344519797</v>
      </c>
    </row>
    <row r="31" spans="1:41" x14ac:dyDescent="0.3">
      <c r="A31" s="10" t="s">
        <v>30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41" x14ac:dyDescent="0.3">
      <c r="A32" t="s">
        <v>21</v>
      </c>
      <c r="B32" t="s">
        <v>22</v>
      </c>
      <c r="C32" t="s">
        <v>0</v>
      </c>
      <c r="D32" t="s">
        <v>1</v>
      </c>
      <c r="E32" t="s">
        <v>2</v>
      </c>
      <c r="F32" t="s">
        <v>3</v>
      </c>
      <c r="G32" t="s">
        <v>4</v>
      </c>
      <c r="H32" t="s">
        <v>5</v>
      </c>
      <c r="I32" t="s">
        <v>6</v>
      </c>
      <c r="J32" t="s">
        <v>7</v>
      </c>
      <c r="K32" t="s">
        <v>8</v>
      </c>
      <c r="L32" t="s">
        <v>9</v>
      </c>
      <c r="M32" t="s">
        <v>10</v>
      </c>
      <c r="N32" t="s">
        <v>11</v>
      </c>
    </row>
    <row r="33" spans="1:14" x14ac:dyDescent="0.3">
      <c r="A33" t="s">
        <v>20</v>
      </c>
      <c r="B33">
        <v>100000</v>
      </c>
      <c r="C33">
        <v>476.4</v>
      </c>
      <c r="D33">
        <v>475.4</v>
      </c>
      <c r="E33">
        <v>525.34</v>
      </c>
      <c r="F33">
        <v>2297.11</v>
      </c>
      <c r="G33">
        <v>1927.99</v>
      </c>
      <c r="H33">
        <v>2765.82</v>
      </c>
      <c r="I33">
        <v>457.339</v>
      </c>
      <c r="J33">
        <v>430.59</v>
      </c>
      <c r="K33">
        <v>430.70699999999999</v>
      </c>
      <c r="L33" s="1">
        <f>(C33+D33+E33)/3</f>
        <v>492.37999999999994</v>
      </c>
      <c r="M33" s="1">
        <f>(F33+G33+H33)/3</f>
        <v>2330.3066666666668</v>
      </c>
      <c r="N33" s="1">
        <f>(I33+J33+K33)/3</f>
        <v>439.5453333333333</v>
      </c>
    </row>
    <row r="34" spans="1:14" x14ac:dyDescent="0.3">
      <c r="A34" t="s">
        <v>23</v>
      </c>
      <c r="B34">
        <v>200000</v>
      </c>
      <c r="C34">
        <v>979.12</v>
      </c>
      <c r="D34">
        <v>1003.16</v>
      </c>
      <c r="E34">
        <v>1012.66</v>
      </c>
      <c r="F34">
        <v>324.04000000000002</v>
      </c>
      <c r="G34">
        <v>770.27</v>
      </c>
      <c r="H34">
        <v>1016.85</v>
      </c>
      <c r="I34">
        <v>430.67700000000002</v>
      </c>
      <c r="J34">
        <v>430.745</v>
      </c>
      <c r="K34">
        <v>430.92200000000003</v>
      </c>
      <c r="L34" s="1">
        <f t="shared" ref="L34:L42" si="12">(C34+D34+E34)/3</f>
        <v>998.31333333333339</v>
      </c>
      <c r="M34" s="1">
        <f t="shared" ref="M34:M42" si="13">(F34+G34+H34)/3</f>
        <v>703.71999999999991</v>
      </c>
      <c r="N34" s="1">
        <f t="shared" ref="N34:N42" si="14">(I34+J34+K34)/3</f>
        <v>430.78133333333335</v>
      </c>
    </row>
    <row r="35" spans="1:14" x14ac:dyDescent="0.3">
      <c r="A35" t="s">
        <v>24</v>
      </c>
      <c r="B35">
        <v>300000</v>
      </c>
      <c r="C35">
        <v>1525.15</v>
      </c>
      <c r="D35">
        <v>1460.17</v>
      </c>
      <c r="E35">
        <v>1405.23</v>
      </c>
      <c r="F35">
        <v>3536.66</v>
      </c>
      <c r="G35">
        <v>3772.14</v>
      </c>
      <c r="H35">
        <v>3505.25</v>
      </c>
      <c r="I35">
        <v>431.07499999999999</v>
      </c>
      <c r="J35">
        <v>431.52499999999998</v>
      </c>
      <c r="K35">
        <v>430.57100000000003</v>
      </c>
      <c r="L35" s="1">
        <f t="shared" si="12"/>
        <v>1463.5166666666667</v>
      </c>
      <c r="M35" s="1">
        <f t="shared" si="13"/>
        <v>3604.6833333333329</v>
      </c>
      <c r="N35" s="1">
        <f t="shared" si="14"/>
        <v>431.05699999999996</v>
      </c>
    </row>
    <row r="36" spans="1:14" x14ac:dyDescent="0.3">
      <c r="A36" t="s">
        <v>25</v>
      </c>
      <c r="B36">
        <v>400000</v>
      </c>
      <c r="C36">
        <v>1863.83</v>
      </c>
      <c r="D36">
        <v>1955.44</v>
      </c>
      <c r="E36">
        <v>1867.58</v>
      </c>
      <c r="F36">
        <v>2020.84</v>
      </c>
      <c r="G36">
        <v>1122.51</v>
      </c>
      <c r="H36">
        <v>2307.77</v>
      </c>
      <c r="I36">
        <v>430.77199999999999</v>
      </c>
      <c r="J36">
        <v>431.12400000000002</v>
      </c>
      <c r="K36">
        <v>430.74099999999999</v>
      </c>
      <c r="L36" s="1">
        <f t="shared" si="12"/>
        <v>1895.6166666666668</v>
      </c>
      <c r="M36" s="1">
        <f t="shared" si="13"/>
        <v>1817.04</v>
      </c>
      <c r="N36" s="1">
        <f t="shared" si="14"/>
        <v>430.87899999999996</v>
      </c>
    </row>
    <row r="37" spans="1:14" x14ac:dyDescent="0.3">
      <c r="A37" t="s">
        <v>26</v>
      </c>
      <c r="B37">
        <v>500000</v>
      </c>
      <c r="C37">
        <v>2340.38</v>
      </c>
      <c r="D37">
        <v>2471.4299999999998</v>
      </c>
      <c r="E37">
        <v>2413.69</v>
      </c>
      <c r="F37">
        <v>3849.82</v>
      </c>
      <c r="G37">
        <v>4085.8</v>
      </c>
      <c r="H37">
        <v>3919.74</v>
      </c>
      <c r="I37">
        <v>430.94200000000001</v>
      </c>
      <c r="J37">
        <v>430.67</v>
      </c>
      <c r="K37">
        <v>431.32100000000003</v>
      </c>
      <c r="L37" s="1">
        <f t="shared" si="12"/>
        <v>2408.5</v>
      </c>
      <c r="M37" s="1">
        <f t="shared" si="13"/>
        <v>3951.7866666666669</v>
      </c>
      <c r="N37" s="1">
        <f t="shared" si="14"/>
        <v>430.97766666666666</v>
      </c>
    </row>
    <row r="38" spans="1:14" x14ac:dyDescent="0.3">
      <c r="A38" s="11">
        <v>38993414</v>
      </c>
      <c r="B38">
        <v>600000</v>
      </c>
      <c r="C38">
        <v>2947.65</v>
      </c>
      <c r="D38">
        <v>2893.29</v>
      </c>
      <c r="E38">
        <v>2940.18</v>
      </c>
      <c r="F38">
        <v>2518.17</v>
      </c>
      <c r="G38">
        <v>2790.47</v>
      </c>
      <c r="H38">
        <v>2419.46</v>
      </c>
      <c r="I38">
        <v>431.21</v>
      </c>
      <c r="J38">
        <v>431.13099999999997</v>
      </c>
      <c r="K38">
        <v>430.71899999999999</v>
      </c>
      <c r="L38" s="1">
        <f t="shared" si="12"/>
        <v>2927.0400000000004</v>
      </c>
      <c r="M38" s="1">
        <f t="shared" si="13"/>
        <v>2576.0333333333333</v>
      </c>
      <c r="N38" s="1">
        <f t="shared" si="14"/>
        <v>431.02</v>
      </c>
    </row>
    <row r="39" spans="1:14" x14ac:dyDescent="0.3">
      <c r="A39" t="s">
        <v>27</v>
      </c>
      <c r="B39">
        <v>700000</v>
      </c>
      <c r="C39">
        <v>3349.13</v>
      </c>
      <c r="D39">
        <v>3495.13</v>
      </c>
      <c r="E39">
        <v>3425.44</v>
      </c>
      <c r="F39">
        <v>1225.1300000000001</v>
      </c>
      <c r="G39">
        <v>891.18</v>
      </c>
      <c r="H39">
        <v>745.1</v>
      </c>
      <c r="I39">
        <v>430.97800000000001</v>
      </c>
      <c r="J39">
        <v>431.04399999999998</v>
      </c>
      <c r="K39">
        <v>431.11799999999999</v>
      </c>
      <c r="L39" s="1">
        <f t="shared" si="12"/>
        <v>3423.2333333333336</v>
      </c>
      <c r="M39" s="1">
        <f t="shared" si="13"/>
        <v>953.80333333333328</v>
      </c>
      <c r="N39" s="1">
        <f t="shared" si="14"/>
        <v>431.04666666666662</v>
      </c>
    </row>
    <row r="40" spans="1:14" x14ac:dyDescent="0.3">
      <c r="A40" t="s">
        <v>28</v>
      </c>
      <c r="B40">
        <v>800000</v>
      </c>
      <c r="C40">
        <v>3950.32</v>
      </c>
      <c r="D40">
        <v>4085.63</v>
      </c>
      <c r="E40">
        <v>3916.49</v>
      </c>
      <c r="F40">
        <v>4023.53</v>
      </c>
      <c r="G40">
        <v>1550.09</v>
      </c>
      <c r="H40">
        <v>3917.84</v>
      </c>
      <c r="I40">
        <v>431.01900000000001</v>
      </c>
      <c r="J40">
        <v>431.327</v>
      </c>
      <c r="K40">
        <v>432.99900000000002</v>
      </c>
      <c r="L40" s="1">
        <f t="shared" si="12"/>
        <v>3984.146666666667</v>
      </c>
      <c r="M40" s="1">
        <f t="shared" si="13"/>
        <v>3163.8199999999997</v>
      </c>
      <c r="N40" s="1">
        <f t="shared" si="14"/>
        <v>431.78166666666669</v>
      </c>
    </row>
    <row r="41" spans="1:14" x14ac:dyDescent="0.3">
      <c r="A41" t="s">
        <v>29</v>
      </c>
      <c r="B41">
        <v>900000</v>
      </c>
      <c r="C41">
        <v>4417.6400000000003</v>
      </c>
      <c r="D41">
        <v>4523.58</v>
      </c>
      <c r="E41">
        <v>4584.97</v>
      </c>
      <c r="F41">
        <v>2465.83</v>
      </c>
      <c r="G41">
        <v>2180.7199999999998</v>
      </c>
      <c r="H41">
        <v>2119.7600000000002</v>
      </c>
      <c r="I41">
        <v>431.24700000000001</v>
      </c>
      <c r="J41">
        <v>431.28</v>
      </c>
      <c r="K41">
        <v>431.49200000000002</v>
      </c>
      <c r="L41" s="1">
        <f t="shared" si="12"/>
        <v>4508.7300000000005</v>
      </c>
      <c r="M41" s="1">
        <f t="shared" si="13"/>
        <v>2255.4366666666665</v>
      </c>
      <c r="N41" s="1">
        <f t="shared" si="14"/>
        <v>431.33966666666669</v>
      </c>
    </row>
    <row r="42" spans="1:14" x14ac:dyDescent="0.3">
      <c r="A42" t="s">
        <v>19</v>
      </c>
      <c r="B42">
        <v>1000552</v>
      </c>
      <c r="C42">
        <v>4967.76</v>
      </c>
      <c r="D42">
        <v>4991.63</v>
      </c>
      <c r="E42">
        <v>4957.6499999999996</v>
      </c>
      <c r="F42">
        <v>4208.93</v>
      </c>
      <c r="G42">
        <v>3649.02</v>
      </c>
      <c r="H42">
        <v>4425.2</v>
      </c>
      <c r="I42">
        <v>431.041</v>
      </c>
      <c r="J42">
        <v>431.36599999999999</v>
      </c>
      <c r="K42">
        <v>431.548</v>
      </c>
      <c r="L42" s="1">
        <f t="shared" si="12"/>
        <v>4972.3466666666664</v>
      </c>
      <c r="M42" s="1">
        <f t="shared" si="13"/>
        <v>4094.3833333333337</v>
      </c>
      <c r="N42" s="1">
        <f t="shared" si="14"/>
        <v>431.31833333333333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ignoredErrors>
    <ignoredError sqref="M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Sap</dc:creator>
  <cp:lastModifiedBy>Manu Sap</cp:lastModifiedBy>
  <dcterms:created xsi:type="dcterms:W3CDTF">2020-06-24T21:10:35Z</dcterms:created>
  <dcterms:modified xsi:type="dcterms:W3CDTF">2020-06-27T03:41:04Z</dcterms:modified>
</cp:coreProperties>
</file>