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5345" windowHeight="4635" tabRatio="500"/>
  </bookViews>
  <sheets>
    <sheet name="Sheet1" sheetId="1" r:id="rId1"/>
    <sheet name="Sheet2" sheetId="2" r:id="rId2"/>
    <sheet name="ROUND 2" sheetId="3" r:id="rId3"/>
  </sheets>
  <calcPr calcId="145621"/>
</workbook>
</file>

<file path=xl/calcChain.xml><?xml version="1.0" encoding="utf-8"?>
<calcChain xmlns="http://schemas.openxmlformats.org/spreadsheetml/2006/main">
  <c r="H5" i="3" l="1"/>
  <c r="H6" i="3"/>
  <c r="G6" i="3"/>
  <c r="G5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E22" i="3" l="1"/>
  <c r="J50" i="3" l="1"/>
  <c r="E50" i="3"/>
  <c r="J46" i="3"/>
  <c r="E46" i="3"/>
  <c r="J42" i="3"/>
  <c r="E42" i="3"/>
  <c r="E38" i="3"/>
  <c r="J38" i="3"/>
  <c r="J34" i="3"/>
  <c r="J30" i="3"/>
  <c r="J26" i="3"/>
  <c r="J22" i="3"/>
  <c r="J18" i="3"/>
  <c r="J14" i="3"/>
  <c r="E34" i="3"/>
  <c r="E30" i="3"/>
  <c r="E26" i="3"/>
  <c r="E18" i="3"/>
  <c r="E14" i="3"/>
  <c r="I51" i="3" l="1"/>
  <c r="I50" i="3"/>
  <c r="I47" i="3"/>
  <c r="I46" i="3"/>
  <c r="D51" i="3"/>
  <c r="D50" i="3"/>
  <c r="D47" i="3"/>
  <c r="D46" i="3"/>
  <c r="I43" i="3"/>
  <c r="I42" i="3"/>
  <c r="I39" i="3"/>
  <c r="I38" i="3"/>
  <c r="I35" i="3"/>
  <c r="I34" i="3"/>
  <c r="I31" i="3"/>
  <c r="I30" i="3"/>
  <c r="I27" i="3"/>
  <c r="I26" i="3"/>
  <c r="I23" i="3"/>
  <c r="I22" i="3"/>
  <c r="D43" i="3"/>
  <c r="D42" i="3"/>
  <c r="D39" i="3"/>
  <c r="D38" i="3"/>
  <c r="D35" i="3"/>
  <c r="D34" i="3"/>
  <c r="D31" i="3"/>
  <c r="D30" i="3"/>
  <c r="D27" i="3"/>
  <c r="D26" i="3"/>
  <c r="D23" i="3"/>
  <c r="D22" i="3"/>
  <c r="E15" i="3" l="1"/>
  <c r="E19" i="3"/>
  <c r="J51" i="3" l="1"/>
  <c r="E51" i="3"/>
  <c r="N35" i="3" s="1"/>
  <c r="J47" i="3"/>
  <c r="E47" i="3"/>
  <c r="R18" i="3" s="1"/>
  <c r="J43" i="3"/>
  <c r="E43" i="3"/>
  <c r="J39" i="3"/>
  <c r="E39" i="3"/>
  <c r="AB36" i="3"/>
  <c r="AB35" i="3"/>
  <c r="J35" i="3"/>
  <c r="N32" i="3" s="1"/>
  <c r="E35" i="3"/>
  <c r="S17" i="3" s="1"/>
  <c r="AD34" i="3"/>
  <c r="AC34" i="3"/>
  <c r="AB34" i="3"/>
  <c r="AB32" i="3"/>
  <c r="AB31" i="3"/>
  <c r="J31" i="3"/>
  <c r="E31" i="3"/>
  <c r="M31" i="3" s="1"/>
  <c r="AD30" i="3"/>
  <c r="AC30" i="3"/>
  <c r="AB30" i="3"/>
  <c r="AB28" i="3"/>
  <c r="AB27" i="3"/>
  <c r="J27" i="3"/>
  <c r="U16" i="3" s="1"/>
  <c r="E27" i="3"/>
  <c r="AD26" i="3"/>
  <c r="AC26" i="3"/>
  <c r="AB26" i="3"/>
  <c r="AB24" i="3"/>
  <c r="AB23" i="3"/>
  <c r="J23" i="3"/>
  <c r="M28" i="3" s="1"/>
  <c r="E23" i="3"/>
  <c r="M27" i="3" s="1"/>
  <c r="AD22" i="3"/>
  <c r="AC22" i="3"/>
  <c r="AB22" i="3"/>
  <c r="J19" i="3"/>
  <c r="U18" i="3"/>
  <c r="M36" i="3"/>
  <c r="N24" i="3"/>
  <c r="R15" i="3"/>
  <c r="J15" i="3"/>
  <c r="E8" i="3"/>
  <c r="D8" i="3"/>
  <c r="C8" i="3"/>
  <c r="B8" i="3"/>
  <c r="N28" i="3" l="1"/>
  <c r="S16" i="3"/>
  <c r="N27" i="3"/>
  <c r="M32" i="3"/>
  <c r="T17" i="3"/>
  <c r="M39" i="3"/>
  <c r="R19" i="3"/>
  <c r="N39" i="3"/>
  <c r="S19" i="3"/>
  <c r="S15" i="3"/>
  <c r="N23" i="3"/>
  <c r="T19" i="3"/>
  <c r="M40" i="3"/>
  <c r="U19" i="3"/>
  <c r="N40" i="3"/>
  <c r="M24" i="3"/>
  <c r="T15" i="3"/>
  <c r="R16" i="3"/>
  <c r="T16" i="3"/>
  <c r="T18" i="3"/>
  <c r="N31" i="3"/>
  <c r="N36" i="3"/>
  <c r="U15" i="3"/>
  <c r="U17" i="3"/>
  <c r="M23" i="3"/>
  <c r="M35" i="3"/>
  <c r="R17" i="3"/>
  <c r="S18" i="3"/>
  <c r="R152" i="2"/>
  <c r="S152" i="2"/>
  <c r="R153" i="2" s="1"/>
  <c r="T152" i="2"/>
  <c r="U152" i="2"/>
  <c r="S158" i="2"/>
  <c r="S157" i="2"/>
  <c r="N18" i="1"/>
  <c r="S18" i="1" s="1"/>
  <c r="M18" i="1"/>
  <c r="R18" i="1" s="1"/>
  <c r="I43" i="1"/>
  <c r="J43" i="1" s="1"/>
  <c r="P19" i="1" s="1"/>
  <c r="I42" i="1"/>
  <c r="I39" i="1"/>
  <c r="I38" i="1"/>
  <c r="D39" i="1"/>
  <c r="D38" i="1"/>
  <c r="D43" i="1"/>
  <c r="D42" i="1"/>
  <c r="J51" i="1"/>
  <c r="P18" i="1" s="1"/>
  <c r="E51" i="1"/>
  <c r="J47" i="1"/>
  <c r="O18" i="1" s="1"/>
  <c r="E47" i="1"/>
  <c r="D164" i="2"/>
  <c r="J39" i="1"/>
  <c r="O19" i="1" s="1"/>
  <c r="E43" i="1"/>
  <c r="N19" i="1" s="1"/>
  <c r="E39" i="1"/>
  <c r="M19" i="1" s="1"/>
  <c r="C8" i="1"/>
  <c r="D8" i="1"/>
  <c r="E8" i="1"/>
  <c r="B8" i="1"/>
  <c r="O158" i="2"/>
  <c r="G158" i="2"/>
  <c r="C158" i="2"/>
  <c r="O157" i="2"/>
  <c r="K157" i="2"/>
  <c r="G157" i="2"/>
  <c r="C157" i="2"/>
  <c r="AB34" i="1"/>
  <c r="AC34" i="1"/>
  <c r="AD34" i="1"/>
  <c r="AB35" i="1"/>
  <c r="N153" i="2"/>
  <c r="O160" i="2" s="1"/>
  <c r="O153" i="2"/>
  <c r="P160" i="2"/>
  <c r="AD35" i="3" s="1"/>
  <c r="AB36" i="1"/>
  <c r="P153" i="2"/>
  <c r="O161" i="2"/>
  <c r="AC36" i="3" s="1"/>
  <c r="Q153" i="2"/>
  <c r="P161" i="2" s="1"/>
  <c r="AB30" i="1"/>
  <c r="AC30" i="1"/>
  <c r="AD30" i="1"/>
  <c r="AB31" i="1"/>
  <c r="J153" i="2"/>
  <c r="K160" i="2" s="1"/>
  <c r="K153" i="2"/>
  <c r="L160" i="2" s="1"/>
  <c r="AB32" i="1"/>
  <c r="L153" i="2"/>
  <c r="K161" i="2" s="1"/>
  <c r="M153" i="2"/>
  <c r="L161" i="2"/>
  <c r="AD32" i="3" s="1"/>
  <c r="AB26" i="1"/>
  <c r="AC26" i="1"/>
  <c r="AD26" i="1"/>
  <c r="AB27" i="1"/>
  <c r="F153" i="2"/>
  <c r="G160" i="2"/>
  <c r="AC27" i="3" s="1"/>
  <c r="AC27" i="1"/>
  <c r="G153" i="2"/>
  <c r="H160" i="2" s="1"/>
  <c r="AB28" i="1"/>
  <c r="H153" i="2"/>
  <c r="G161" i="2" s="1"/>
  <c r="I153" i="2"/>
  <c r="H161" i="2" s="1"/>
  <c r="AB22" i="1"/>
  <c r="AC22" i="1"/>
  <c r="AD22" i="1"/>
  <c r="AB23" i="1"/>
  <c r="B153" i="2"/>
  <c r="C160" i="2"/>
  <c r="AC23" i="3" s="1"/>
  <c r="C153" i="2"/>
  <c r="D160" i="2"/>
  <c r="AD23" i="3" s="1"/>
  <c r="AD23" i="1"/>
  <c r="AB24" i="1"/>
  <c r="D153" i="2"/>
  <c r="C161" i="2"/>
  <c r="AC24" i="3" s="1"/>
  <c r="AC24" i="1"/>
  <c r="E153" i="2"/>
  <c r="D161" i="2" s="1"/>
  <c r="T161" i="2"/>
  <c r="S161" i="2"/>
  <c r="T160" i="2"/>
  <c r="T153" i="2"/>
  <c r="S156" i="2"/>
  <c r="O156" i="2"/>
  <c r="K156" i="2"/>
  <c r="G156" i="2"/>
  <c r="C156" i="2"/>
  <c r="C152" i="2"/>
  <c r="B152" i="2"/>
  <c r="N35" i="1"/>
  <c r="M35" i="1"/>
  <c r="J35" i="1"/>
  <c r="P17" i="1"/>
  <c r="N32" i="1" s="1"/>
  <c r="J31" i="1"/>
  <c r="O17" i="1" s="1"/>
  <c r="E35" i="1"/>
  <c r="N17" i="1"/>
  <c r="N31" i="1" s="1"/>
  <c r="E31" i="1"/>
  <c r="M17" i="1" s="1"/>
  <c r="J27" i="1"/>
  <c r="P16" i="1"/>
  <c r="N28" i="1" s="1"/>
  <c r="J23" i="1"/>
  <c r="O16" i="1" s="1"/>
  <c r="E27" i="1"/>
  <c r="N16" i="1"/>
  <c r="N27" i="1" s="1"/>
  <c r="E23" i="1"/>
  <c r="M16" i="1" s="1"/>
  <c r="J19" i="1"/>
  <c r="P15" i="1"/>
  <c r="N24" i="1" s="1"/>
  <c r="J15" i="1"/>
  <c r="O15" i="1" s="1"/>
  <c r="E19" i="1"/>
  <c r="M15" i="1" s="1"/>
  <c r="E15" i="1"/>
  <c r="N15" i="1" s="1"/>
  <c r="T154" i="2"/>
  <c r="R154" i="2"/>
  <c r="P154" i="2"/>
  <c r="N154" i="2"/>
  <c r="L154" i="2"/>
  <c r="J154" i="2"/>
  <c r="H154" i="2"/>
  <c r="F154" i="2"/>
  <c r="D154" i="2"/>
  <c r="B154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D152" i="2"/>
  <c r="E152" i="2"/>
  <c r="S16" i="1"/>
  <c r="U16" i="1"/>
  <c r="S17" i="1"/>
  <c r="U17" i="1"/>
  <c r="U15" i="1"/>
  <c r="AD36" i="3" l="1"/>
  <c r="AD36" i="1"/>
  <c r="M23" i="1"/>
  <c r="R15" i="1"/>
  <c r="AC28" i="3"/>
  <c r="AC28" i="1"/>
  <c r="AC32" i="3"/>
  <c r="AC32" i="1"/>
  <c r="AC35" i="3"/>
  <c r="AC35" i="1"/>
  <c r="R19" i="1"/>
  <c r="M39" i="1"/>
  <c r="T15" i="1"/>
  <c r="M24" i="1"/>
  <c r="T17" i="1"/>
  <c r="M32" i="1"/>
  <c r="AD24" i="3"/>
  <c r="AD24" i="1"/>
  <c r="S19" i="1"/>
  <c r="N39" i="1"/>
  <c r="T18" i="1"/>
  <c r="M36" i="1"/>
  <c r="M27" i="1"/>
  <c r="R16" i="1"/>
  <c r="M31" i="1"/>
  <c r="R17" i="1"/>
  <c r="AD31" i="3"/>
  <c r="AD31" i="1"/>
  <c r="M40" i="1"/>
  <c r="T19" i="1"/>
  <c r="AD27" i="3"/>
  <c r="AD27" i="1"/>
  <c r="N23" i="1"/>
  <c r="S15" i="1"/>
  <c r="T16" i="1"/>
  <c r="M28" i="1"/>
  <c r="AD28" i="3"/>
  <c r="AD28" i="1"/>
  <c r="AC31" i="3"/>
  <c r="AC31" i="1"/>
  <c r="N36" i="1"/>
  <c r="U18" i="1"/>
  <c r="N40" i="1"/>
  <c r="U19" i="1"/>
  <c r="S160" i="2"/>
  <c r="AC23" i="1"/>
  <c r="AD32" i="1"/>
  <c r="AC36" i="1"/>
  <c r="AD35" i="1"/>
</calcChain>
</file>

<file path=xl/sharedStrings.xml><?xml version="1.0" encoding="utf-8"?>
<sst xmlns="http://schemas.openxmlformats.org/spreadsheetml/2006/main" count="366" uniqueCount="60">
  <si>
    <t>Participant number</t>
  </si>
  <si>
    <t>BS amodal</t>
  </si>
  <si>
    <t>BS control</t>
  </si>
  <si>
    <t>Fellow amodal</t>
  </si>
  <si>
    <t>Fellow control</t>
  </si>
  <si>
    <t>Pariticipant 1</t>
    <phoneticPr fontId="3" type="noConversion"/>
  </si>
  <si>
    <t>Blindspot eye</t>
    <phoneticPr fontId="3" type="noConversion"/>
  </si>
  <si>
    <t>amodal</t>
  </si>
  <si>
    <t>Resp = 90</t>
  </si>
  <si>
    <t>Resp &lt;90</t>
  </si>
  <si>
    <t>d'</t>
  </si>
  <si>
    <t>True =90</t>
  </si>
  <si>
    <t>True &lt;90</t>
  </si>
  <si>
    <t>control</t>
  </si>
  <si>
    <t>Fellow eye</t>
    <phoneticPr fontId="3" type="noConversion"/>
  </si>
  <si>
    <t>Participant 2</t>
    <phoneticPr fontId="3" type="noConversion"/>
  </si>
  <si>
    <t>Participant 3</t>
    <phoneticPr fontId="3" type="noConversion"/>
  </si>
  <si>
    <t>Participant 4</t>
  </si>
  <si>
    <t>number correct out of 75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</si>
  <si>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</si>
  <si>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</si>
  <si>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</si>
  <si>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</si>
  <si>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</si>
  <si>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</si>
  <si>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</si>
  <si>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</si>
  <si>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</si>
  <si>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</si>
  <si>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</si>
  <si>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</si>
  <si>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</si>
  <si>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</si>
  <si>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</si>
  <si>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</si>
  <si>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</si>
  <si>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</si>
  <si>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</si>
  <si>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</si>
  <si>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Amodal</t>
  </si>
  <si>
    <t>Control</t>
  </si>
  <si>
    <t>Fellow</t>
  </si>
  <si>
    <t>Blindspot</t>
  </si>
  <si>
    <t>Fellow eye</t>
  </si>
  <si>
    <t>Blind-spot eye</t>
  </si>
  <si>
    <t>MEANS</t>
  </si>
  <si>
    <t>SE</t>
  </si>
  <si>
    <t>BS cf fellow</t>
  </si>
  <si>
    <t>Amodal btw eye</t>
  </si>
  <si>
    <t>Bonferroni</t>
  </si>
  <si>
    <t>control btw eye</t>
  </si>
  <si>
    <t>Participant 5</t>
  </si>
  <si>
    <t>Chan's P7</t>
  </si>
  <si>
    <t>Chan's P5</t>
  </si>
  <si>
    <t>f</t>
  </si>
  <si>
    <t>bs</t>
  </si>
  <si>
    <t>am</t>
  </si>
  <si>
    <t>ctrl</t>
  </si>
  <si>
    <t>Amodal CD</t>
  </si>
  <si>
    <t>Control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</si>
</sst>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2"/>
      <scheme val="minor"/>
    </font>
    <font>
      <sz val="12"/>
      <color rgb="FF000000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SimSun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5" fillId="2" borderId="0" xfId="0" applyFont="1" applyFill="1"/>
    <xf numFmtId="1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/>
    <xf numFmtId="0" fontId="0" fillId="0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2" borderId="0" xfId="0" applyFont="1" applyFill="1" applyBorder="1"/>
    <xf numFmtId="0" fontId="5" fillId="2" borderId="8" xfId="0" applyFont="1" applyFill="1" applyBorder="1"/>
    <xf numFmtId="0" fontId="0" fillId="0" borderId="9" xfId="0" applyBorder="1"/>
    <xf numFmtId="0" fontId="0" fillId="0" borderId="10" xfId="0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Border="1"/>
    <xf numFmtId="164" fontId="0" fillId="0" borderId="12" xfId="0" applyNumberFormat="1" applyBorder="1"/>
    <xf numFmtId="164" fontId="6" fillId="2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right" vertical="center" wrapText="1"/>
    </xf>
    <xf numFmtId="1" fontId="8" fillId="0" borderId="0" xfId="0" applyNumberFormat="1" applyFont="1" applyAlignment="1">
      <alignment horizontal="center"/>
    </xf>
    <xf numFmtId="2" fontId="0" fillId="0" borderId="12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Sheet1!$AC$23:$AD$23</c:f>
                <c:numCache>
                  <c:formatCode>General</c:formatCode>
                  <c:ptCount val="2"/>
                  <c:pt idx="0">
                    <c:v>3.7775584443062081E-2</c:v>
                  </c:pt>
                  <c:pt idx="1">
                    <c:v>3.8618963090899482E-2</c:v>
                  </c:pt>
                </c:numCache>
              </c:numRef>
            </c:plus>
            <c:minus>
              <c:numRef>
                <c:f>Sheet1!$AC$23:$AD$23</c:f>
                <c:numCache>
                  <c:formatCode>General</c:formatCode>
                  <c:ptCount val="2"/>
                  <c:pt idx="0">
                    <c:v>3.7775584443062081E-2</c:v>
                  </c:pt>
                  <c:pt idx="1">
                    <c:v>3.8618963090899482E-2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Sheet1!$M$22:$N$22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Sheet1!$M$23:$N$23</c:f>
              <c:numCache>
                <c:formatCode>General</c:formatCode>
                <c:ptCount val="2"/>
                <c:pt idx="0">
                  <c:v>0.69499999999999995</c:v>
                </c:pt>
                <c:pt idx="1">
                  <c:v>0.66500000000000004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Sheet1!$L$24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Sheet1!$AC$24:$AD$24</c:f>
                <c:numCache>
                  <c:formatCode>General</c:formatCode>
                  <c:ptCount val="2"/>
                  <c:pt idx="0">
                    <c:v>3.6227798621918855E-2</c:v>
                  </c:pt>
                  <c:pt idx="1">
                    <c:v>3.7046034204230277E-2</c:v>
                  </c:pt>
                </c:numCache>
              </c:numRef>
            </c:plus>
            <c:minus>
              <c:numRef>
                <c:f>Sheet1!$AC$24:$AD$24</c:f>
                <c:numCache>
                  <c:formatCode>General</c:formatCode>
                  <c:ptCount val="2"/>
                  <c:pt idx="0">
                    <c:v>3.6227798621918855E-2</c:v>
                  </c:pt>
                  <c:pt idx="1">
                    <c:v>3.7046034204230277E-2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Sheet1!$M$22:$N$22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Sheet1!$M$24:$N$24</c:f>
              <c:numCache>
                <c:formatCode>General</c:formatCode>
                <c:ptCount val="2"/>
                <c:pt idx="0">
                  <c:v>0.73499999999999999</c:v>
                </c:pt>
                <c:pt idx="1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1056"/>
        <c:axId val="99742848"/>
      </c:lineChart>
      <c:catAx>
        <c:axId val="997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742848"/>
        <c:crosses val="autoZero"/>
        <c:auto val="1"/>
        <c:lblAlgn val="ctr"/>
        <c:lblOffset val="100"/>
        <c:noMultiLvlLbl val="0"/>
      </c:catAx>
      <c:valAx>
        <c:axId val="99742848"/>
        <c:scaling>
          <c:orientation val="minMax"/>
          <c:min val="0.60000000000000009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7410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#5</a:t>
            </a:r>
          </a:p>
        </c:rich>
      </c:tx>
      <c:layout>
        <c:manualLayout>
          <c:xMode val="edge"/>
          <c:yMode val="edge"/>
          <c:x val="0.17998806252168464"/>
          <c:y val="3.37649140937668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64153331579997"/>
          <c:y val="0.15107941038061548"/>
          <c:w val="0.37090394105269464"/>
          <c:h val="0.6736774669207426"/>
        </c:manualLayout>
      </c:layout>
      <c:lineChart>
        <c:grouping val="standard"/>
        <c:varyColors val="0"/>
        <c:ser>
          <c:idx val="0"/>
          <c:order val="0"/>
          <c:tx>
            <c:strRef>
              <c:f>'ROUND 2'!$L$35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plus>
            <c:minus>
              <c:numRef>
                <c:f>'ROUND 2'!$AC$35:$AD$35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</c:errBars>
          <c:cat>
            <c:strRef>
              <c:f>'ROUND 2'!$M$34:$N$34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2'!$M$35:$N$35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2'!$L$36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plus>
            <c:minus>
              <c:numRef>
                <c:f>'ROUND 2'!$AC$36:$AD$36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minus>
          </c:errBars>
          <c:cat>
            <c:strRef>
              <c:f>'ROUND 2'!$M$34:$N$34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2'!$M$36:$N$36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7360"/>
        <c:axId val="105568896"/>
      </c:lineChart>
      <c:catAx>
        <c:axId val="105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68896"/>
        <c:crosses val="autoZero"/>
        <c:auto val="1"/>
        <c:lblAlgn val="ctr"/>
        <c:lblOffset val="100"/>
        <c:noMultiLvlLbl val="0"/>
      </c:catAx>
      <c:valAx>
        <c:axId val="105568896"/>
        <c:scaling>
          <c:orientation val="minMax"/>
          <c:min val="0.60000000000000009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673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02099698224547"/>
          <c:y val="0.28471995011774831"/>
          <c:w val="0.2286858602347808"/>
          <c:h val="0.35780798299938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2'!$F$5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'ROUND 2'!$G$4:$H$4</c:f>
              <c:strCache>
                <c:ptCount val="2"/>
                <c:pt idx="0">
                  <c:v>am</c:v>
                </c:pt>
                <c:pt idx="1">
                  <c:v>ctrl</c:v>
                </c:pt>
              </c:strCache>
            </c:strRef>
          </c:cat>
          <c:val>
            <c:numRef>
              <c:f>'ROUND 2'!$G$5:$H$5</c:f>
              <c:numCache>
                <c:formatCode>General</c:formatCode>
                <c:ptCount val="2"/>
                <c:pt idx="0">
                  <c:v>2.5780499999999997</c:v>
                </c:pt>
                <c:pt idx="1">
                  <c:v>1.7540833333333332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2'!$F$6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'ROUND 2'!$G$4:$H$4</c:f>
              <c:strCache>
                <c:ptCount val="2"/>
                <c:pt idx="0">
                  <c:v>am</c:v>
                </c:pt>
                <c:pt idx="1">
                  <c:v>ctrl</c:v>
                </c:pt>
              </c:strCache>
            </c:strRef>
          </c:cat>
          <c:val>
            <c:numRef>
              <c:f>'ROUND 2'!$G$6:$H$6</c:f>
              <c:numCache>
                <c:formatCode>General</c:formatCode>
                <c:ptCount val="2"/>
                <c:pt idx="0">
                  <c:v>2.0666666666666669</c:v>
                </c:pt>
                <c:pt idx="1">
                  <c:v>1.4111666666666665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2624"/>
        <c:axId val="112292992"/>
      </c:lineChart>
      <c:catAx>
        <c:axId val="112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2992"/>
        <c:crosses val="autoZero"/>
        <c:auto val="1"/>
        <c:lblAlgn val="ctr"/>
        <c:lblOffset val="100"/>
        <c:noMultiLvlLbl val="0"/>
      </c:catAx>
      <c:valAx>
        <c:axId val="1122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Sheet1!$AC$27:$AD$27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3.9478328284971595E-2</c:v>
                  </c:pt>
                </c:numCache>
              </c:numRef>
            </c:plus>
            <c:minus>
              <c:numRef>
                <c:f>Sheet1!$AC$27:$AD$27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3.9478328284971595E-2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Sheet1!$M$26:$N$26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Sheet1!$M$27:$N$27</c:f>
              <c:numCache>
                <c:formatCode>General</c:formatCode>
                <c:ptCount val="2"/>
                <c:pt idx="0">
                  <c:v>0.75</c:v>
                </c:pt>
                <c:pt idx="1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Sheet1!$L$28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Sheet1!$AC$28:$AD$28</c:f>
                <c:numCache>
                  <c:formatCode>General</c:formatCode>
                  <c:ptCount val="2"/>
                  <c:pt idx="0">
                    <c:v>3.7999960751971561E-2</c:v>
                  </c:pt>
                  <c:pt idx="1">
                    <c:v>4.0134003725439071E-2</c:v>
                  </c:pt>
                </c:numCache>
              </c:numRef>
            </c:plus>
            <c:minus>
              <c:numRef>
                <c:f>Sheet1!$AC$28:$AD$28</c:f>
                <c:numCache>
                  <c:formatCode>General</c:formatCode>
                  <c:ptCount val="2"/>
                  <c:pt idx="0">
                    <c:v>3.7999960751971561E-2</c:v>
                  </c:pt>
                  <c:pt idx="1">
                    <c:v>4.0134003725439071E-2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Sheet1!$M$26:$N$26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Sheet1!$M$28:$N$28</c:f>
              <c:numCache>
                <c:formatCode>General</c:formatCode>
                <c:ptCount val="2"/>
                <c:pt idx="0">
                  <c:v>0.68500000000000005</c:v>
                </c:pt>
                <c:pt idx="1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76800"/>
        <c:axId val="106086784"/>
      </c:lineChart>
      <c:catAx>
        <c:axId val="1060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86784"/>
        <c:crosses val="autoZero"/>
        <c:auto val="1"/>
        <c:lblAlgn val="ctr"/>
        <c:lblOffset val="100"/>
        <c:noMultiLvlLbl val="0"/>
      </c:catAx>
      <c:valAx>
        <c:axId val="106086784"/>
        <c:scaling>
          <c:orientation val="minMax"/>
          <c:min val="0.55000000000000004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7680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Sheet1!$L$31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Sheet1!$M$30:$N$30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Sheet1!$M$31:$N$31</c:f>
              <c:numCache>
                <c:formatCode>General</c:formatCode>
                <c:ptCount val="2"/>
                <c:pt idx="0">
                  <c:v>0.73499999999999999</c:v>
                </c:pt>
                <c:pt idx="1">
                  <c:v>0.60499999999999998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Sheet1!$L$32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Sheet1!$AC$32:$AD$32</c:f>
                <c:numCache>
                  <c:formatCode>General</c:formatCode>
                  <c:ptCount val="2"/>
                  <c:pt idx="0">
                    <c:v>3.4649625823724078E-2</c:v>
                  </c:pt>
                  <c:pt idx="1">
                    <c:v>4.0018638461474632E-2</c:v>
                  </c:pt>
                </c:numCache>
              </c:numRef>
            </c:plus>
            <c:minus>
              <c:numRef>
                <c:f>Sheet1!$AC$32:$AD$32</c:f>
                <c:numCache>
                  <c:formatCode>General</c:formatCode>
                  <c:ptCount val="2"/>
                  <c:pt idx="0">
                    <c:v>3.4649625823724078E-2</c:v>
                  </c:pt>
                  <c:pt idx="1">
                    <c:v>4.0018638461474632E-2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Sheet1!$M$30:$N$30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Sheet1!$M$32:$N$32</c:f>
              <c:numCache>
                <c:formatCode>General</c:formatCode>
                <c:ptCount val="2"/>
                <c:pt idx="0">
                  <c:v>0.76500000000000001</c:v>
                </c:pt>
                <c:pt idx="1">
                  <c:v>0.60499999999999998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13760"/>
        <c:axId val="111815296"/>
      </c:lineChart>
      <c:catAx>
        <c:axId val="1118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15296"/>
        <c:crosses val="autoZero"/>
        <c:auto val="1"/>
        <c:lblAlgn val="ctr"/>
        <c:lblOffset val="100"/>
        <c:noMultiLvlLbl val="0"/>
      </c:catAx>
      <c:valAx>
        <c:axId val="111815296"/>
        <c:scaling>
          <c:orientation val="minMax"/>
          <c:max val="0.8"/>
          <c:min val="0.55000000000000004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13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91839374947662"/>
          <c:y val="0.15012529430942803"/>
          <c:w val="0.78526747476610248"/>
          <c:h val="0.70337680242531131"/>
        </c:manualLayout>
      </c:layout>
      <c:lineChart>
        <c:grouping val="standard"/>
        <c:varyColors val="0"/>
        <c:ser>
          <c:idx val="0"/>
          <c:order val="0"/>
          <c:tx>
            <c:strRef>
              <c:f>Sheet1!$L$39</c:f>
              <c:strCache>
                <c:ptCount val="1"/>
                <c:pt idx="0">
                  <c:v>Blind-spot eye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plus>
            <c:minus>
              <c:numRef>
                <c:f>Sheet1!$AC$35:$AD$35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Sheet1!$M$38:$N$38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Sheet1!$M$39:$N$39</c:f>
              <c:numCache>
                <c:formatCode>General</c:formatCode>
                <c:ptCount val="2"/>
                <c:pt idx="0">
                  <c:v>0.8666666666666667</c:v>
                </c:pt>
                <c:pt idx="1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Fellow eye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plus>
            <c:minus>
              <c:numRef>
                <c:f>Sheet1!$AC$35:$AD$35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Sheet1!$M$38:$N$38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Sheet1!$M$40:$N$40</c:f>
              <c:numCache>
                <c:formatCode>General</c:formatCode>
                <c:ptCount val="2"/>
                <c:pt idx="0">
                  <c:v>0.88666666666666671</c:v>
                </c:pt>
                <c:pt idx="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57664"/>
        <c:axId val="111859200"/>
      </c:lineChart>
      <c:catAx>
        <c:axId val="1118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59200"/>
        <c:crosses val="autoZero"/>
        <c:auto val="1"/>
        <c:lblAlgn val="ctr"/>
        <c:lblOffset val="100"/>
        <c:noMultiLvlLbl val="0"/>
      </c:catAx>
      <c:valAx>
        <c:axId val="111859200"/>
        <c:scaling>
          <c:orientation val="minMax"/>
          <c:min val="0.65000000000000013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8576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#5</a:t>
            </a:r>
          </a:p>
        </c:rich>
      </c:tx>
      <c:layout>
        <c:manualLayout>
          <c:xMode val="edge"/>
          <c:yMode val="edge"/>
          <c:x val="0.17998806252168464"/>
          <c:y val="3.37649140937668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64153331579997"/>
          <c:y val="0.15107941038061548"/>
          <c:w val="0.37090394105269464"/>
          <c:h val="0.6736774669207426"/>
        </c:manualLayout>
      </c:layout>
      <c:lineChart>
        <c:grouping val="standard"/>
        <c:varyColors val="0"/>
        <c:ser>
          <c:idx val="0"/>
          <c:order val="0"/>
          <c:tx>
            <c:strRef>
              <c:f>Sheet1!$L$35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plus>
            <c:minus>
              <c:numRef>
                <c:f>Sheet1!$AC$35:$AD$35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</c:errBars>
          <c:cat>
            <c:strRef>
              <c:f>Sheet1!$M$34:$N$34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Sheet1!$M$35:$N$35</c:f>
              <c:numCache>
                <c:formatCode>General</c:formatCode>
                <c:ptCount val="2"/>
                <c:pt idx="0">
                  <c:v>0.7533333333333333</c:v>
                </c:pt>
                <c:pt idx="1">
                  <c:v>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Sheet1!$L$36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plus>
            <c:minus>
              <c:numRef>
                <c:f>Sheet1!$AC$36:$AD$36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minus>
          </c:errBars>
          <c:cat>
            <c:strRef>
              <c:f>Sheet1!$M$34:$N$34</c:f>
              <c:strCache>
                <c:ptCount val="2"/>
                <c:pt idx="0">
                  <c:v>Amodal CD</c:v>
                </c:pt>
                <c:pt idx="1">
                  <c:v>Control LO</c:v>
                </c:pt>
              </c:strCache>
            </c:strRef>
          </c:cat>
          <c:val>
            <c:numRef>
              <c:f>Sheet1!$M$36:$N$36</c:f>
              <c:numCache>
                <c:formatCode>General</c:formatCode>
                <c:ptCount val="2"/>
                <c:pt idx="0">
                  <c:v>0.78</c:v>
                </c:pt>
                <c:pt idx="1">
                  <c:v>0.77333333333333332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09504"/>
        <c:axId val="111915392"/>
      </c:lineChart>
      <c:catAx>
        <c:axId val="111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15392"/>
        <c:crosses val="autoZero"/>
        <c:auto val="1"/>
        <c:lblAlgn val="ctr"/>
        <c:lblOffset val="100"/>
        <c:noMultiLvlLbl val="0"/>
      </c:catAx>
      <c:valAx>
        <c:axId val="111915392"/>
        <c:scaling>
          <c:orientation val="minMax"/>
          <c:min val="0.60000000000000009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0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202099698224547"/>
          <c:y val="0.28471995011774831"/>
          <c:w val="0.2286858602347808"/>
          <c:h val="0.35780798299938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2'!$L$23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2'!$AC$23:$AD$23</c:f>
                <c:numCache>
                  <c:formatCode>General</c:formatCode>
                  <c:ptCount val="2"/>
                  <c:pt idx="0">
                    <c:v>3.7775584443062081E-2</c:v>
                  </c:pt>
                  <c:pt idx="1">
                    <c:v>3.8618963090899482E-2</c:v>
                  </c:pt>
                </c:numCache>
              </c:numRef>
            </c:plus>
            <c:minus>
              <c:numRef>
                <c:f>'ROUND 2'!$AC$23:$AD$23</c:f>
                <c:numCache>
                  <c:formatCode>General</c:formatCode>
                  <c:ptCount val="2"/>
                  <c:pt idx="0">
                    <c:v>3.7775584443062081E-2</c:v>
                  </c:pt>
                  <c:pt idx="1">
                    <c:v>3.8618963090899482E-2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2'!$M$22:$N$22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2'!$M$23:$N$23</c:f>
              <c:numCache>
                <c:formatCode>General</c:formatCode>
                <c:ptCount val="2"/>
                <c:pt idx="0">
                  <c:v>0.7533333333333333</c:v>
                </c:pt>
                <c:pt idx="1">
                  <c:v>0.66666666666666663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2'!$L$24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2'!$AC$24:$AD$24</c:f>
                <c:numCache>
                  <c:formatCode>General</c:formatCode>
                  <c:ptCount val="2"/>
                  <c:pt idx="0">
                    <c:v>3.6227798621918855E-2</c:v>
                  </c:pt>
                  <c:pt idx="1">
                    <c:v>3.7046034204230277E-2</c:v>
                  </c:pt>
                </c:numCache>
              </c:numRef>
            </c:plus>
            <c:minus>
              <c:numRef>
                <c:f>'ROUND 2'!$AC$24:$AD$24</c:f>
                <c:numCache>
                  <c:formatCode>General</c:formatCode>
                  <c:ptCount val="2"/>
                  <c:pt idx="0">
                    <c:v>3.6227798621918855E-2</c:v>
                  </c:pt>
                  <c:pt idx="1">
                    <c:v>3.7046034204230277E-2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2'!$M$22:$N$22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2'!$M$24:$N$24</c:f>
              <c:numCache>
                <c:formatCode>General</c:formatCode>
                <c:ptCount val="2"/>
                <c:pt idx="0">
                  <c:v>0.76</c:v>
                </c:pt>
                <c:pt idx="1">
                  <c:v>0.73333333333333328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9968"/>
        <c:axId val="111941504"/>
      </c:lineChart>
      <c:catAx>
        <c:axId val="1119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41504"/>
        <c:crosses val="autoZero"/>
        <c:auto val="1"/>
        <c:lblAlgn val="ctr"/>
        <c:lblOffset val="100"/>
        <c:noMultiLvlLbl val="0"/>
      </c:catAx>
      <c:valAx>
        <c:axId val="111941504"/>
        <c:scaling>
          <c:orientation val="minMax"/>
          <c:min val="0.60000000000000009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399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2'!$L$27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2'!$AC$27:$AD$27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3.9478328284971595E-2</c:v>
                  </c:pt>
                </c:numCache>
              </c:numRef>
            </c:plus>
            <c:minus>
              <c:numRef>
                <c:f>'ROUND 2'!$AC$27:$AD$27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3.9478328284971595E-2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2'!$M$26:$N$26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2'!$M$27:$N$27</c:f>
              <c:numCache>
                <c:formatCode>General</c:formatCode>
                <c:ptCount val="2"/>
                <c:pt idx="0">
                  <c:v>0.73333349999999997</c:v>
                </c:pt>
                <c:pt idx="1">
                  <c:v>0.71331650000000002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2'!$L$28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2'!$AC$28:$AD$28</c:f>
                <c:numCache>
                  <c:formatCode>General</c:formatCode>
                  <c:ptCount val="2"/>
                  <c:pt idx="0">
                    <c:v>3.7999960751971561E-2</c:v>
                  </c:pt>
                  <c:pt idx="1">
                    <c:v>4.0134003725439071E-2</c:v>
                  </c:pt>
                </c:numCache>
              </c:numRef>
            </c:plus>
            <c:minus>
              <c:numRef>
                <c:f>'ROUND 2'!$AC$28:$AD$28</c:f>
                <c:numCache>
                  <c:formatCode>General</c:formatCode>
                  <c:ptCount val="2"/>
                  <c:pt idx="0">
                    <c:v>3.7999960751971561E-2</c:v>
                  </c:pt>
                  <c:pt idx="1">
                    <c:v>4.0134003725439071E-2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2'!$M$26:$N$26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2'!$M$28:$N$28</c:f>
              <c:numCache>
                <c:formatCode>General</c:formatCode>
                <c:ptCount val="2"/>
                <c:pt idx="0">
                  <c:v>0.68</c:v>
                </c:pt>
                <c:pt idx="1">
                  <c:v>0.79333150000000008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5328"/>
        <c:axId val="111993984"/>
      </c:lineChart>
      <c:catAx>
        <c:axId val="11195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93984"/>
        <c:crosses val="autoZero"/>
        <c:auto val="1"/>
        <c:lblAlgn val="ctr"/>
        <c:lblOffset val="100"/>
        <c:noMultiLvlLbl val="0"/>
      </c:catAx>
      <c:valAx>
        <c:axId val="111993984"/>
        <c:scaling>
          <c:orientation val="minMax"/>
          <c:min val="0.55000000000000004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9553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2'!$L$31</c:f>
              <c:strCache>
                <c:ptCount val="1"/>
                <c:pt idx="0">
                  <c:v>Blindspot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'ROUND 2'!$M$30:$N$30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2'!$M$31:$N$31</c:f>
              <c:numCache>
                <c:formatCode>General</c:formatCode>
                <c:ptCount val="2"/>
                <c:pt idx="0">
                  <c:v>0.58666666666666667</c:v>
                </c:pt>
                <c:pt idx="1">
                  <c:v>0.54666666666666663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2'!$L$32</c:f>
              <c:strCache>
                <c:ptCount val="1"/>
                <c:pt idx="0">
                  <c:v>Fellow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2'!$AC$32:$AD$32</c:f>
                <c:numCache>
                  <c:formatCode>General</c:formatCode>
                  <c:ptCount val="2"/>
                  <c:pt idx="0">
                    <c:v>3.4649625823724078E-2</c:v>
                  </c:pt>
                  <c:pt idx="1">
                    <c:v>4.0018638461474632E-2</c:v>
                  </c:pt>
                </c:numCache>
              </c:numRef>
            </c:plus>
            <c:minus>
              <c:numRef>
                <c:f>'ROUND 2'!$AC$32:$AD$32</c:f>
                <c:numCache>
                  <c:formatCode>General</c:formatCode>
                  <c:ptCount val="2"/>
                  <c:pt idx="0">
                    <c:v>3.4649625823724078E-2</c:v>
                  </c:pt>
                  <c:pt idx="1">
                    <c:v>4.0018638461474632E-2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2'!$M$30:$N$30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2'!$M$32:$N$32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0.59333333333333338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6096"/>
        <c:axId val="105477632"/>
      </c:lineChart>
      <c:catAx>
        <c:axId val="1054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477632"/>
        <c:crosses val="autoZero"/>
        <c:auto val="1"/>
        <c:lblAlgn val="ctr"/>
        <c:lblOffset val="100"/>
        <c:noMultiLvlLbl val="0"/>
      </c:catAx>
      <c:valAx>
        <c:axId val="105477632"/>
        <c:scaling>
          <c:orientation val="minMax"/>
          <c:max val="0.8"/>
          <c:min val="0.55000000000000004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4760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Participant #4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91839374947662"/>
          <c:y val="0.15012529430942803"/>
          <c:w val="0.78526747476610248"/>
          <c:h val="0.70337680242531131"/>
        </c:manualLayout>
      </c:layout>
      <c:lineChart>
        <c:grouping val="standard"/>
        <c:varyColors val="0"/>
        <c:ser>
          <c:idx val="0"/>
          <c:order val="0"/>
          <c:tx>
            <c:strRef>
              <c:f>'ROUND 2'!$L$39</c:f>
              <c:strCache>
                <c:ptCount val="1"/>
                <c:pt idx="0">
                  <c:v>Blind-spot eye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plus>
            <c:minus>
              <c:numRef>
                <c:f>'ROUND 2'!$AC$35:$AD$35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2'!$M$38:$N$38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2'!$M$39:$N$39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'ROUND 2'!$L$40</c:f>
              <c:strCache>
                <c:ptCount val="1"/>
                <c:pt idx="0">
                  <c:v>Fellow eye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2'!$AC$36:$AD$36</c:f>
                <c:numCache>
                  <c:formatCode>General</c:formatCode>
                  <c:ptCount val="2"/>
                  <c:pt idx="0">
                    <c:v>3.3936379482039522E-2</c:v>
                  </c:pt>
                  <c:pt idx="1">
                    <c:v>3.6510752504862048E-2</c:v>
                  </c:pt>
                </c:numCache>
              </c:numRef>
            </c:plus>
            <c:minus>
              <c:numRef>
                <c:f>'ROUND 2'!$AC$35:$AD$35</c:f>
                <c:numCache>
                  <c:formatCode>General</c:formatCode>
                  <c:ptCount val="2"/>
                  <c:pt idx="0">
                    <c:v>3.5314713763569344E-2</c:v>
                  </c:pt>
                  <c:pt idx="1">
                    <c:v>3.8215215354146029E-2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'ROUND 2'!$M$38:$N$38</c:f>
              <c:strCache>
                <c:ptCount val="2"/>
                <c:pt idx="0">
                  <c:v>Amodal</c:v>
                </c:pt>
                <c:pt idx="1">
                  <c:v>Control</c:v>
                </c:pt>
              </c:strCache>
            </c:strRef>
          </c:cat>
          <c:val>
            <c:numRef>
              <c:f>'ROUND 2'!$M$40:$N$40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23456"/>
        <c:axId val="105537536"/>
      </c:lineChart>
      <c:catAx>
        <c:axId val="1055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37536"/>
        <c:crosses val="autoZero"/>
        <c:auto val="1"/>
        <c:lblAlgn val="ctr"/>
        <c:lblOffset val="100"/>
        <c:noMultiLvlLbl val="0"/>
      </c:catAx>
      <c:valAx>
        <c:axId val="105537536"/>
        <c:scaling>
          <c:orientation val="minMax"/>
          <c:min val="0.65000000000000013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5234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223478</xdr:colOff>
      <xdr:row>20</xdr:row>
      <xdr:rowOff>63500</xdr:rowOff>
    </xdr:from>
    <xdr:to>
      <xdr:col>26</xdr:col>
      <xdr:colOff>67613</xdr:colOff>
      <xdr:row>32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372174</xdr:colOff>
      <xdr:row>20</xdr:row>
      <xdr:rowOff>69850</xdr:rowOff>
    </xdr:from>
    <xdr:to>
      <xdr:col>22</xdr:col>
      <xdr:colOff>216310</xdr:colOff>
      <xdr:row>32</xdr:row>
      <xdr:rowOff>72352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529889</xdr:colOff>
      <xdr:row>20</xdr:row>
      <xdr:rowOff>69635</xdr:rowOff>
    </xdr:from>
    <xdr:to>
      <xdr:col>18</xdr:col>
      <xdr:colOff>377873</xdr:colOff>
      <xdr:row>32</xdr:row>
      <xdr:rowOff>94746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528373</xdr:colOff>
      <xdr:row>32</xdr:row>
      <xdr:rowOff>70115</xdr:rowOff>
    </xdr:from>
    <xdr:to>
      <xdr:col>18</xdr:col>
      <xdr:colOff>372509</xdr:colOff>
      <xdr:row>44</xdr:row>
      <xdr:rowOff>95226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371737</xdr:colOff>
      <xdr:row>32</xdr:row>
      <xdr:rowOff>71438</xdr:rowOff>
    </xdr:from>
    <xdr:to>
      <xdr:col>26</xdr:col>
      <xdr:colOff>76201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223478</xdr:colOff>
      <xdr:row>20</xdr:row>
      <xdr:rowOff>63500</xdr:rowOff>
    </xdr:from>
    <xdr:to>
      <xdr:col>26</xdr:col>
      <xdr:colOff>67613</xdr:colOff>
      <xdr:row>32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372174</xdr:colOff>
      <xdr:row>20</xdr:row>
      <xdr:rowOff>69850</xdr:rowOff>
    </xdr:from>
    <xdr:to>
      <xdr:col>22</xdr:col>
      <xdr:colOff>216310</xdr:colOff>
      <xdr:row>32</xdr:row>
      <xdr:rowOff>72352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529889</xdr:colOff>
      <xdr:row>20</xdr:row>
      <xdr:rowOff>69635</xdr:rowOff>
    </xdr:from>
    <xdr:to>
      <xdr:col>18</xdr:col>
      <xdr:colOff>377873</xdr:colOff>
      <xdr:row>32</xdr:row>
      <xdr:rowOff>94746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528373</xdr:colOff>
      <xdr:row>32</xdr:row>
      <xdr:rowOff>70115</xdr:rowOff>
    </xdr:from>
    <xdr:to>
      <xdr:col>18</xdr:col>
      <xdr:colOff>372509</xdr:colOff>
      <xdr:row>44</xdr:row>
      <xdr:rowOff>95226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371737</xdr:colOff>
      <xdr:row>32</xdr:row>
      <xdr:rowOff>71438</xdr:rowOff>
    </xdr:from>
    <xdr:to>
      <xdr:col>26</xdr:col>
      <xdr:colOff>76201</xdr:colOff>
      <xdr:row>44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269875</xdr:colOff>
      <xdr:row>1</xdr:row>
      <xdr:rowOff>0</xdr:rowOff>
    </xdr:from>
    <xdr:to>
      <xdr:col>27</xdr:col>
      <xdr:colOff>190500</xdr:colOff>
      <xdr:row>21</xdr:row>
      <xdr:rowOff>125412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topLeftCell="H14" zoomScale="80" zoomScaleNormal="80" zoomScalePageLayoutView="90" workbookViewId="0">
      <selection activeCell="W54" sqref="W54"/>
    </sheetView>
  </sheetViews>
  <sheetFormatPr defaultColWidth="11" defaultRowHeight="15.75"/>
  <cols>
    <col min="1" max="1" width="20.5" customWidth="1"/>
    <col min="2" max="3" width="16.125" customWidth="1"/>
    <col min="4" max="4" width="15.875" customWidth="1"/>
    <col min="5" max="5" width="16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>
      <c r="A2">
        <v>1</v>
      </c>
      <c r="B2">
        <v>1.0900000000000001</v>
      </c>
      <c r="C2">
        <v>1.0900000000000001</v>
      </c>
      <c r="D2">
        <v>1.25</v>
      </c>
      <c r="E2">
        <v>1.1399999999999999</v>
      </c>
    </row>
    <row r="3" spans="1:21">
      <c r="A3">
        <v>2</v>
      </c>
      <c r="B3">
        <v>1.53</v>
      </c>
      <c r="C3">
        <v>0.93</v>
      </c>
      <c r="D3">
        <v>0.98</v>
      </c>
      <c r="E3">
        <v>0.64</v>
      </c>
      <c r="K3" s="1"/>
      <c r="L3" s="1"/>
      <c r="M3" s="1"/>
      <c r="N3" s="1"/>
    </row>
    <row r="4" spans="1:21">
      <c r="A4">
        <v>3</v>
      </c>
      <c r="B4">
        <v>2.17</v>
      </c>
      <c r="C4">
        <v>0.92</v>
      </c>
      <c r="D4">
        <v>1.94</v>
      </c>
      <c r="E4">
        <v>0.69</v>
      </c>
      <c r="K4" s="1"/>
      <c r="L4" s="1"/>
      <c r="M4" s="1"/>
      <c r="N4" s="1"/>
    </row>
    <row r="5" spans="1:21" ht="21">
      <c r="A5">
        <v>4</v>
      </c>
      <c r="B5">
        <v>3.31</v>
      </c>
      <c r="C5">
        <v>1.32</v>
      </c>
      <c r="D5">
        <v>2.46</v>
      </c>
      <c r="E5">
        <v>2.92</v>
      </c>
      <c r="K5" s="1"/>
      <c r="L5" s="1"/>
      <c r="M5" s="1"/>
      <c r="N5" s="2"/>
    </row>
    <row r="6" spans="1:21">
      <c r="A6">
        <v>5</v>
      </c>
      <c r="B6">
        <v>1.42</v>
      </c>
      <c r="C6">
        <v>2.85</v>
      </c>
      <c r="D6">
        <v>2.4</v>
      </c>
      <c r="E6">
        <v>3.51</v>
      </c>
      <c r="K6" s="1"/>
      <c r="L6" s="1"/>
      <c r="M6" s="1"/>
      <c r="N6" s="1"/>
    </row>
    <row r="7" spans="1:21">
      <c r="A7">
        <v>6</v>
      </c>
      <c r="B7">
        <v>1.57</v>
      </c>
      <c r="C7">
        <v>1.02</v>
      </c>
      <c r="D7">
        <v>1.77</v>
      </c>
      <c r="E7">
        <v>1.61</v>
      </c>
      <c r="K7" s="1"/>
      <c r="L7" s="1"/>
      <c r="M7" s="1"/>
      <c r="N7" s="1"/>
    </row>
    <row r="8" spans="1:21">
      <c r="B8">
        <f>AVERAGE(B2:B7)</f>
        <v>1.8483333333333334</v>
      </c>
      <c r="C8">
        <f t="shared" ref="C8:E8" si="0">AVERAGE(C2:C7)</f>
        <v>1.3549999999999998</v>
      </c>
      <c r="D8">
        <f t="shared" si="0"/>
        <v>1.7999999999999998</v>
      </c>
      <c r="E8">
        <f t="shared" si="0"/>
        <v>1.7516666666666663</v>
      </c>
      <c r="K8" s="1"/>
      <c r="L8" s="1"/>
      <c r="M8" s="1"/>
      <c r="N8" s="1"/>
    </row>
    <row r="9" spans="1:21" ht="21">
      <c r="K9" s="1"/>
      <c r="L9" s="1"/>
      <c r="M9" s="1"/>
      <c r="N9" s="2"/>
    </row>
    <row r="10" spans="1:21">
      <c r="C10" s="1"/>
      <c r="D10" s="1"/>
      <c r="E10" s="1"/>
      <c r="F10" s="1"/>
    </row>
    <row r="11" spans="1:21">
      <c r="A11" t="s">
        <v>5</v>
      </c>
      <c r="C11" s="1"/>
      <c r="D11" s="1"/>
      <c r="E11" s="1"/>
      <c r="F11" s="1"/>
    </row>
    <row r="12" spans="1:21">
      <c r="A12" t="s">
        <v>6</v>
      </c>
      <c r="F12" t="s">
        <v>14</v>
      </c>
    </row>
    <row r="13" spans="1:21">
      <c r="B13" s="1" t="s">
        <v>7</v>
      </c>
      <c r="C13" s="1" t="s">
        <v>8</v>
      </c>
      <c r="D13" s="1" t="s">
        <v>9</v>
      </c>
      <c r="E13" s="1" t="s">
        <v>10</v>
      </c>
      <c r="G13" t="s">
        <v>7</v>
      </c>
      <c r="H13" t="s">
        <v>8</v>
      </c>
      <c r="I13" t="s">
        <v>9</v>
      </c>
      <c r="J13" t="s">
        <v>10</v>
      </c>
    </row>
    <row r="14" spans="1:21">
      <c r="B14" s="1" t="s">
        <v>11</v>
      </c>
      <c r="C14" s="1">
        <v>0.89</v>
      </c>
      <c r="D14" s="1">
        <v>0.11</v>
      </c>
      <c r="E14" s="1">
        <v>1.0934999999999999</v>
      </c>
      <c r="G14" t="s">
        <v>11</v>
      </c>
      <c r="H14">
        <v>0.75</v>
      </c>
      <c r="I14">
        <v>0.25</v>
      </c>
      <c r="J14">
        <v>1.2468999999999999</v>
      </c>
      <c r="M14" t="s">
        <v>1</v>
      </c>
      <c r="N14" t="s">
        <v>2</v>
      </c>
      <c r="O14" t="s">
        <v>3</v>
      </c>
      <c r="P14" t="s">
        <v>4</v>
      </c>
      <c r="R14" t="s">
        <v>18</v>
      </c>
    </row>
    <row r="15" spans="1:21" ht="21">
      <c r="B15" s="1" t="s">
        <v>12</v>
      </c>
      <c r="C15" s="1">
        <v>0.56000000000000005</v>
      </c>
      <c r="D15" s="1">
        <v>0.44</v>
      </c>
      <c r="E15" s="2">
        <f>((C14*75)+(D15*75))/150</f>
        <v>0.66500000000000004</v>
      </c>
      <c r="G15" t="s">
        <v>12</v>
      </c>
      <c r="H15">
        <v>0.28000000000000003</v>
      </c>
      <c r="I15">
        <v>0.72</v>
      </c>
      <c r="J15" s="2">
        <f>((H14*75)+(I15*75))/150</f>
        <v>0.73499999999999999</v>
      </c>
      <c r="L15">
        <v>1</v>
      </c>
      <c r="M15">
        <f>E19</f>
        <v>0.69499999999999995</v>
      </c>
      <c r="N15">
        <f>E15</f>
        <v>0.66500000000000004</v>
      </c>
      <c r="O15">
        <f>J15</f>
        <v>0.73499999999999999</v>
      </c>
      <c r="P15">
        <f>J19</f>
        <v>0.71</v>
      </c>
      <c r="R15" s="3">
        <f>M15*150</f>
        <v>104.24999999999999</v>
      </c>
      <c r="S15" s="3">
        <f t="shared" ref="S15:U15" si="1">N15*150</f>
        <v>99.75</v>
      </c>
      <c r="T15" s="3">
        <f t="shared" si="1"/>
        <v>110.25</v>
      </c>
      <c r="U15" s="3">
        <f t="shared" si="1"/>
        <v>106.5</v>
      </c>
    </row>
    <row r="16" spans="1:21">
      <c r="B16" s="1"/>
      <c r="C16" s="1"/>
      <c r="D16" s="1"/>
      <c r="E16" s="1"/>
      <c r="L16">
        <v>2</v>
      </c>
      <c r="M16">
        <f>E23</f>
        <v>0.75</v>
      </c>
      <c r="N16">
        <f>E27</f>
        <v>0.63</v>
      </c>
      <c r="O16">
        <f>J23</f>
        <v>0.68500000000000005</v>
      </c>
      <c r="P16">
        <f>J27</f>
        <v>0.6</v>
      </c>
      <c r="R16" s="3">
        <f t="shared" ref="R16:R18" si="2">M16*150</f>
        <v>112.5</v>
      </c>
      <c r="S16" s="3">
        <f t="shared" ref="S16:S18" si="3">N16*150</f>
        <v>94.5</v>
      </c>
      <c r="T16" s="3">
        <f t="shared" ref="T16:T18" si="4">O16*150</f>
        <v>102.75000000000001</v>
      </c>
      <c r="U16" s="3">
        <f t="shared" ref="U16:U18" si="5">P16*150</f>
        <v>90</v>
      </c>
    </row>
    <row r="17" spans="1:30">
      <c r="B17" s="1" t="s">
        <v>13</v>
      </c>
      <c r="C17" s="1" t="s">
        <v>8</v>
      </c>
      <c r="D17" s="1" t="s">
        <v>9</v>
      </c>
      <c r="E17" s="1" t="s">
        <v>10</v>
      </c>
      <c r="G17" t="s">
        <v>13</v>
      </c>
      <c r="H17" t="s">
        <v>8</v>
      </c>
      <c r="I17" t="s">
        <v>9</v>
      </c>
      <c r="J17" t="s">
        <v>10</v>
      </c>
      <c r="L17">
        <v>3</v>
      </c>
      <c r="M17">
        <f>E31</f>
        <v>0.73499999999999999</v>
      </c>
      <c r="N17">
        <f>E35</f>
        <v>0.60499999999999998</v>
      </c>
      <c r="O17">
        <f>J31</f>
        <v>0.76500000000000001</v>
      </c>
      <c r="P17">
        <f>J35</f>
        <v>0.60499999999999998</v>
      </c>
      <c r="R17" s="3">
        <f t="shared" si="2"/>
        <v>110.25</v>
      </c>
      <c r="S17" s="3">
        <f t="shared" si="3"/>
        <v>90.75</v>
      </c>
      <c r="T17" s="3">
        <f t="shared" si="4"/>
        <v>114.75</v>
      </c>
      <c r="U17" s="3">
        <f t="shared" si="5"/>
        <v>90.75</v>
      </c>
    </row>
    <row r="18" spans="1:30" ht="21">
      <c r="B18" s="1" t="s">
        <v>11</v>
      </c>
      <c r="C18" s="1">
        <v>0.83</v>
      </c>
      <c r="D18" s="1">
        <v>0.17</v>
      </c>
      <c r="E18" s="1">
        <v>1.0920000000000001</v>
      </c>
      <c r="G18" t="s">
        <v>11</v>
      </c>
      <c r="H18">
        <v>0.77</v>
      </c>
      <c r="I18">
        <v>0.23</v>
      </c>
      <c r="J18">
        <v>1.1442000000000001</v>
      </c>
      <c r="L18">
        <v>4</v>
      </c>
      <c r="M18">
        <f>E47</f>
        <v>0.7533333333333333</v>
      </c>
      <c r="N18">
        <f>E51</f>
        <v>0.68</v>
      </c>
      <c r="O18">
        <f>J47</f>
        <v>0.78</v>
      </c>
      <c r="P18">
        <f>J51</f>
        <v>0.77333333333333332</v>
      </c>
      <c r="R18" s="3">
        <f t="shared" si="2"/>
        <v>113</v>
      </c>
      <c r="S18" s="3">
        <f t="shared" si="3"/>
        <v>102.00000000000001</v>
      </c>
      <c r="T18" s="3">
        <f t="shared" si="4"/>
        <v>117</v>
      </c>
      <c r="U18" s="55">
        <f t="shared" si="5"/>
        <v>116</v>
      </c>
    </row>
    <row r="19" spans="1:30" ht="21">
      <c r="B19" s="1" t="s">
        <v>12</v>
      </c>
      <c r="C19" s="1">
        <v>0.44</v>
      </c>
      <c r="D19" s="1">
        <v>0.56000000000000005</v>
      </c>
      <c r="E19" s="2">
        <f>((C18*75)+(D19*75))/150</f>
        <v>0.69499999999999995</v>
      </c>
      <c r="G19" t="s">
        <v>12</v>
      </c>
      <c r="H19">
        <v>0.35</v>
      </c>
      <c r="I19">
        <v>0.65</v>
      </c>
      <c r="J19" s="2">
        <f>((H18*75)+(I19*75))/150</f>
        <v>0.71</v>
      </c>
      <c r="L19">
        <v>5</v>
      </c>
      <c r="M19">
        <f>E39</f>
        <v>0.8666666666666667</v>
      </c>
      <c r="N19">
        <f>E43</f>
        <v>0.7</v>
      </c>
      <c r="O19">
        <f>J39</f>
        <v>0.88666666666666671</v>
      </c>
      <c r="P19">
        <f>J43</f>
        <v>0.8</v>
      </c>
      <c r="R19" s="3">
        <f t="shared" ref="R19" si="6">M19*150</f>
        <v>130</v>
      </c>
      <c r="S19" s="3">
        <f t="shared" ref="S19" si="7">N19*150</f>
        <v>105</v>
      </c>
      <c r="T19" s="3">
        <f t="shared" ref="T19" si="8">O19*150</f>
        <v>133</v>
      </c>
      <c r="U19" s="3">
        <f t="shared" ref="U19" si="9">P19*150</f>
        <v>120</v>
      </c>
    </row>
    <row r="20" spans="1:30">
      <c r="A20" t="s">
        <v>15</v>
      </c>
    </row>
    <row r="21" spans="1:30">
      <c r="B21" t="s">
        <v>7</v>
      </c>
      <c r="C21" t="s">
        <v>8</v>
      </c>
      <c r="D21" t="s">
        <v>9</v>
      </c>
      <c r="E21" t="s">
        <v>10</v>
      </c>
      <c r="G21" t="s">
        <v>7</v>
      </c>
      <c r="H21" t="s">
        <v>8</v>
      </c>
      <c r="I21" t="s">
        <v>9</v>
      </c>
      <c r="J21" t="s">
        <v>10</v>
      </c>
    </row>
    <row r="22" spans="1:30">
      <c r="B22" t="s">
        <v>11</v>
      </c>
      <c r="C22">
        <v>0.89</v>
      </c>
      <c r="D22">
        <v>0.11</v>
      </c>
      <c r="E22">
        <v>1.5325</v>
      </c>
      <c r="G22" t="s">
        <v>11</v>
      </c>
      <c r="H22">
        <v>0.72</v>
      </c>
      <c r="I22">
        <v>0.28000000000000003</v>
      </c>
      <c r="J22">
        <v>0.97719999999999996</v>
      </c>
      <c r="L22">
        <v>1</v>
      </c>
      <c r="M22" t="s">
        <v>58</v>
      </c>
      <c r="N22" t="s">
        <v>59</v>
      </c>
      <c r="AB22">
        <f>Sheet2!B159</f>
        <v>1</v>
      </c>
      <c r="AC22" t="str">
        <f>Sheet2!C159</f>
        <v>Amodal</v>
      </c>
      <c r="AD22" t="str">
        <f>Sheet2!D159</f>
        <v>Control</v>
      </c>
    </row>
    <row r="23" spans="1:30" ht="21">
      <c r="B23" t="s">
        <v>12</v>
      </c>
      <c r="C23">
        <v>0.39</v>
      </c>
      <c r="D23">
        <v>0.61</v>
      </c>
      <c r="E23" s="2">
        <f>((C22*75)+(D23*75))/150</f>
        <v>0.75</v>
      </c>
      <c r="G23" t="s">
        <v>12</v>
      </c>
      <c r="H23">
        <v>0.35</v>
      </c>
      <c r="I23">
        <v>0.65</v>
      </c>
      <c r="J23" s="2">
        <f>((H22*75)+(I23*75))/150</f>
        <v>0.68500000000000005</v>
      </c>
      <c r="L23" t="s">
        <v>42</v>
      </c>
      <c r="M23">
        <f>M15</f>
        <v>0.69499999999999995</v>
      </c>
      <c r="N23">
        <f>N15</f>
        <v>0.66500000000000004</v>
      </c>
      <c r="AB23" t="str">
        <f>Sheet2!B160</f>
        <v>Blindspot</v>
      </c>
      <c r="AC23">
        <f>Sheet2!C160</f>
        <v>3.7775584443062081E-2</v>
      </c>
      <c r="AD23">
        <f>Sheet2!D160</f>
        <v>3.8618963090899482E-2</v>
      </c>
    </row>
    <row r="24" spans="1:30">
      <c r="L24" t="s">
        <v>41</v>
      </c>
      <c r="M24">
        <f>O15</f>
        <v>0.73499999999999999</v>
      </c>
      <c r="N24">
        <f>P15</f>
        <v>0.71</v>
      </c>
      <c r="AB24" t="str">
        <f>Sheet2!B161</f>
        <v>Fellow</v>
      </c>
      <c r="AC24">
        <f>Sheet2!C161</f>
        <v>3.6227798621918855E-2</v>
      </c>
      <c r="AD24">
        <f>Sheet2!D161</f>
        <v>3.7046034204230277E-2</v>
      </c>
    </row>
    <row r="25" spans="1:30">
      <c r="B25" t="s">
        <v>13</v>
      </c>
      <c r="C25" t="s">
        <v>8</v>
      </c>
      <c r="D25" t="s">
        <v>9</v>
      </c>
      <c r="E25" t="s">
        <v>10</v>
      </c>
      <c r="G25" t="s">
        <v>13</v>
      </c>
      <c r="H25" t="s">
        <v>8</v>
      </c>
      <c r="I25" t="s">
        <v>9</v>
      </c>
      <c r="J25" t="s">
        <v>10</v>
      </c>
    </row>
    <row r="26" spans="1:30">
      <c r="B26" t="s">
        <v>11</v>
      </c>
      <c r="C26">
        <v>0.35</v>
      </c>
      <c r="D26">
        <v>0.65</v>
      </c>
      <c r="E26">
        <v>0.92620000000000002</v>
      </c>
      <c r="G26" t="s">
        <v>11</v>
      </c>
      <c r="H26">
        <v>0.36</v>
      </c>
      <c r="I26">
        <v>0.64</v>
      </c>
      <c r="J26">
        <v>0.63600000000000001</v>
      </c>
      <c r="L26">
        <v>2</v>
      </c>
      <c r="M26" s="53" t="s">
        <v>58</v>
      </c>
      <c r="N26" s="53" t="s">
        <v>59</v>
      </c>
      <c r="AB26">
        <f>Sheet2!F159</f>
        <v>1</v>
      </c>
      <c r="AC26" t="str">
        <f>Sheet2!G159</f>
        <v>Amodal</v>
      </c>
      <c r="AD26" t="str">
        <f>Sheet2!H159</f>
        <v>Control</v>
      </c>
    </row>
    <row r="27" spans="1:30" ht="21">
      <c r="B27" t="s">
        <v>12</v>
      </c>
      <c r="C27">
        <v>0.09</v>
      </c>
      <c r="D27">
        <v>0.91</v>
      </c>
      <c r="E27" s="2">
        <f>((C26*75)+(D27*75))/150</f>
        <v>0.63</v>
      </c>
      <c r="G27" t="s">
        <v>12</v>
      </c>
      <c r="H27">
        <v>0.16</v>
      </c>
      <c r="I27">
        <v>0.84</v>
      </c>
      <c r="J27" s="2">
        <f>((H26*75)+(I27*75))/150</f>
        <v>0.6</v>
      </c>
      <c r="L27" t="s">
        <v>42</v>
      </c>
      <c r="M27">
        <f>M16</f>
        <v>0.75</v>
      </c>
      <c r="N27">
        <f>N16</f>
        <v>0.63</v>
      </c>
      <c r="AB27" t="str">
        <f>Sheet2!F160</f>
        <v>Blindspot</v>
      </c>
      <c r="AC27">
        <f>Sheet2!G160</f>
        <v>3.5314713763569344E-2</v>
      </c>
      <c r="AD27">
        <f>Sheet2!H160</f>
        <v>3.9478328284971595E-2</v>
      </c>
    </row>
    <row r="28" spans="1:30">
      <c r="A28" t="s">
        <v>16</v>
      </c>
      <c r="L28" t="s">
        <v>41</v>
      </c>
      <c r="M28">
        <f>O16</f>
        <v>0.68500000000000005</v>
      </c>
      <c r="N28">
        <f>P16</f>
        <v>0.6</v>
      </c>
      <c r="AB28" t="str">
        <f>Sheet2!F161</f>
        <v>Fellow</v>
      </c>
      <c r="AC28">
        <f>Sheet2!G161</f>
        <v>3.7999960751971561E-2</v>
      </c>
      <c r="AD28">
        <f>Sheet2!H161</f>
        <v>4.0134003725439071E-2</v>
      </c>
    </row>
    <row r="29" spans="1:30">
      <c r="B29" t="s">
        <v>7</v>
      </c>
      <c r="C29" t="s">
        <v>8</v>
      </c>
      <c r="D29" t="s">
        <v>9</v>
      </c>
      <c r="E29" t="s">
        <v>10</v>
      </c>
      <c r="G29" s="1" t="s">
        <v>7</v>
      </c>
      <c r="H29" s="1" t="s">
        <v>8</v>
      </c>
      <c r="I29" s="1" t="s">
        <v>9</v>
      </c>
      <c r="J29" s="1" t="s">
        <v>10</v>
      </c>
    </row>
    <row r="30" spans="1:30">
      <c r="B30" t="s">
        <v>11</v>
      </c>
      <c r="C30">
        <v>0.99</v>
      </c>
      <c r="D30">
        <v>0.01</v>
      </c>
      <c r="E30">
        <v>2.1661999999999999</v>
      </c>
      <c r="G30" s="1" t="s">
        <v>11</v>
      </c>
      <c r="H30" s="1">
        <v>0.96</v>
      </c>
      <c r="I30" s="1">
        <v>0.04</v>
      </c>
      <c r="J30" s="1">
        <v>1.9356</v>
      </c>
      <c r="L30">
        <v>3</v>
      </c>
      <c r="M30" s="53" t="s">
        <v>58</v>
      </c>
      <c r="N30" s="53" t="s">
        <v>59</v>
      </c>
      <c r="AB30">
        <f>Sheet2!J159</f>
        <v>1</v>
      </c>
      <c r="AC30" t="str">
        <f>Sheet2!K159</f>
        <v>Amodal</v>
      </c>
      <c r="AD30" t="str">
        <f>Sheet2!L159</f>
        <v>Control</v>
      </c>
    </row>
    <row r="31" spans="1:30" ht="21">
      <c r="B31" t="s">
        <v>12</v>
      </c>
      <c r="C31">
        <v>0.52</v>
      </c>
      <c r="D31">
        <v>0.48</v>
      </c>
      <c r="E31" s="2">
        <f>((C30*75)+(D31*75))/150</f>
        <v>0.73499999999999999</v>
      </c>
      <c r="G31" s="1" t="s">
        <v>12</v>
      </c>
      <c r="H31" s="1">
        <v>0.43</v>
      </c>
      <c r="I31" s="1">
        <v>0.56999999999999995</v>
      </c>
      <c r="J31" s="2">
        <f>((H30*75)+(I31*75))/150</f>
        <v>0.76500000000000001</v>
      </c>
      <c r="L31" t="s">
        <v>42</v>
      </c>
      <c r="M31">
        <f>M17</f>
        <v>0.73499999999999999</v>
      </c>
      <c r="N31">
        <f>N17</f>
        <v>0.60499999999999998</v>
      </c>
      <c r="AB31" t="str">
        <f>Sheet2!J160</f>
        <v>Blindspot</v>
      </c>
      <c r="AC31">
        <f>Sheet2!K160</f>
        <v>3.6227798621918855E-2</v>
      </c>
      <c r="AD31">
        <f>Sheet2!L160</f>
        <v>4.0018638461474632E-2</v>
      </c>
    </row>
    <row r="32" spans="1:30">
      <c r="G32" s="1"/>
      <c r="H32" s="1"/>
      <c r="I32" s="1"/>
      <c r="J32" s="1"/>
      <c r="L32" t="s">
        <v>41</v>
      </c>
      <c r="M32">
        <f>O17</f>
        <v>0.76500000000000001</v>
      </c>
      <c r="N32">
        <f>P17</f>
        <v>0.60499999999999998</v>
      </c>
      <c r="AB32" t="str">
        <f>Sheet2!J161</f>
        <v>Fellow</v>
      </c>
      <c r="AC32">
        <f>Sheet2!K161</f>
        <v>3.4649625823724078E-2</v>
      </c>
      <c r="AD32">
        <f>Sheet2!L161</f>
        <v>4.0018638461474632E-2</v>
      </c>
    </row>
    <row r="33" spans="1:30">
      <c r="B33" t="s">
        <v>13</v>
      </c>
      <c r="C33" t="s">
        <v>8</v>
      </c>
      <c r="D33" t="s">
        <v>9</v>
      </c>
      <c r="E33" t="s">
        <v>10</v>
      </c>
      <c r="G33" s="1" t="s">
        <v>13</v>
      </c>
      <c r="H33" s="1" t="s">
        <v>8</v>
      </c>
      <c r="I33" s="1" t="s">
        <v>9</v>
      </c>
      <c r="J33" s="1" t="s">
        <v>10</v>
      </c>
    </row>
    <row r="34" spans="1:30">
      <c r="B34" t="s">
        <v>11</v>
      </c>
      <c r="C34">
        <v>0.93</v>
      </c>
      <c r="D34">
        <v>7.0000000000000007E-2</v>
      </c>
      <c r="E34">
        <v>0.91820000000000002</v>
      </c>
      <c r="G34" s="1" t="s">
        <v>11</v>
      </c>
      <c r="H34" s="1">
        <v>0.85</v>
      </c>
      <c r="I34" s="1">
        <v>0.15</v>
      </c>
      <c r="J34" s="1">
        <v>0.69240000000000002</v>
      </c>
      <c r="L34">
        <v>4</v>
      </c>
      <c r="M34" s="53" t="s">
        <v>58</v>
      </c>
      <c r="N34" s="53" t="s">
        <v>59</v>
      </c>
      <c r="AB34">
        <f>Sheet2!N159</f>
        <v>1</v>
      </c>
      <c r="AC34" t="str">
        <f>Sheet2!O159</f>
        <v>Amodal</v>
      </c>
      <c r="AD34" t="str">
        <f>Sheet2!P159</f>
        <v>Control</v>
      </c>
    </row>
    <row r="35" spans="1:30" ht="21">
      <c r="B35" t="s">
        <v>12</v>
      </c>
      <c r="C35">
        <v>0.72</v>
      </c>
      <c r="D35">
        <v>0.28000000000000003</v>
      </c>
      <c r="E35" s="2">
        <f>((C34*75)+(D35*75))/150</f>
        <v>0.60499999999999998</v>
      </c>
      <c r="G35" s="1" t="s">
        <v>12</v>
      </c>
      <c r="H35" s="1">
        <v>0.64</v>
      </c>
      <c r="I35" s="1">
        <v>0.36</v>
      </c>
      <c r="J35" s="2">
        <f>((H34*75)+(I35*75))/150</f>
        <v>0.60499999999999998</v>
      </c>
      <c r="L35" t="s">
        <v>42</v>
      </c>
      <c r="M35">
        <f>M18</f>
        <v>0.7533333333333333</v>
      </c>
      <c r="N35">
        <f>N18</f>
        <v>0.68</v>
      </c>
      <c r="AB35" t="str">
        <f>Sheet2!N160</f>
        <v>Blindspot</v>
      </c>
      <c r="AC35">
        <f>Sheet2!O160</f>
        <v>3.5314713763569344E-2</v>
      </c>
      <c r="AD35">
        <f>Sheet2!P160</f>
        <v>3.8215215354146029E-2</v>
      </c>
    </row>
    <row r="36" spans="1:30">
      <c r="L36" t="s">
        <v>41</v>
      </c>
      <c r="M36">
        <f>O18</f>
        <v>0.78</v>
      </c>
      <c r="N36">
        <f>P18</f>
        <v>0.77333333333333332</v>
      </c>
      <c r="AB36" t="str">
        <f>Sheet2!N161</f>
        <v>Fellow</v>
      </c>
      <c r="AC36">
        <f>Sheet2!O161</f>
        <v>3.3936379482039522E-2</v>
      </c>
      <c r="AD36">
        <f>Sheet2!P161</f>
        <v>3.6510752504862048E-2</v>
      </c>
    </row>
    <row r="37" spans="1:30">
      <c r="A37" t="s">
        <v>17</v>
      </c>
      <c r="B37" t="s">
        <v>7</v>
      </c>
      <c r="C37" t="s">
        <v>8</v>
      </c>
      <c r="D37" t="s">
        <v>9</v>
      </c>
      <c r="E37" t="s">
        <v>10</v>
      </c>
      <c r="G37" t="s">
        <v>7</v>
      </c>
      <c r="H37" t="s">
        <v>8</v>
      </c>
      <c r="I37" t="s">
        <v>9</v>
      </c>
      <c r="J37" t="s">
        <v>10</v>
      </c>
    </row>
    <row r="38" spans="1:30">
      <c r="B38" t="s">
        <v>11</v>
      </c>
      <c r="C38" s="38">
        <v>0.85333333333333339</v>
      </c>
      <c r="D38">
        <f>1-C38</f>
        <v>0.14666666666666661</v>
      </c>
      <c r="E38">
        <v>1.7635303535608267</v>
      </c>
      <c r="G38" t="s">
        <v>11</v>
      </c>
      <c r="H38" s="42">
        <v>0.92</v>
      </c>
      <c r="I38">
        <f>1-H38</f>
        <v>7.999999999999996E-2</v>
      </c>
      <c r="J38">
        <v>1.5738515070030799</v>
      </c>
      <c r="L38">
        <v>5</v>
      </c>
      <c r="M38" s="53" t="s">
        <v>58</v>
      </c>
      <c r="N38" s="53" t="s">
        <v>59</v>
      </c>
    </row>
    <row r="39" spans="1:30" ht="21">
      <c r="B39" t="s">
        <v>12</v>
      </c>
      <c r="C39" s="37">
        <v>0.12</v>
      </c>
      <c r="D39" s="38">
        <f>1-C39</f>
        <v>0.88</v>
      </c>
      <c r="E39" s="2">
        <f>((C38*75)+(D39*75))/150</f>
        <v>0.8666666666666667</v>
      </c>
      <c r="G39" t="s">
        <v>12</v>
      </c>
      <c r="H39" s="41">
        <v>0.14666666666666667</v>
      </c>
      <c r="I39" s="42">
        <f>1-H39</f>
        <v>0.85333333333333328</v>
      </c>
      <c r="J39" s="2">
        <f>((H38*75)+(I39*75))/150</f>
        <v>0.88666666666666671</v>
      </c>
      <c r="L39" t="s">
        <v>44</v>
      </c>
      <c r="M39">
        <f>M19</f>
        <v>0.8666666666666667</v>
      </c>
      <c r="N39">
        <f>N19</f>
        <v>0.7</v>
      </c>
    </row>
    <row r="40" spans="1:30">
      <c r="L40" t="s">
        <v>43</v>
      </c>
      <c r="M40">
        <f>O19</f>
        <v>0.88666666666666671</v>
      </c>
      <c r="N40">
        <f>P19</f>
        <v>0.8</v>
      </c>
    </row>
    <row r="41" spans="1:30">
      <c r="B41" t="s">
        <v>13</v>
      </c>
      <c r="C41" t="s">
        <v>8</v>
      </c>
      <c r="D41" t="s">
        <v>9</v>
      </c>
      <c r="E41" t="s">
        <v>10</v>
      </c>
      <c r="G41" t="s">
        <v>13</v>
      </c>
      <c r="H41" t="s">
        <v>8</v>
      </c>
      <c r="I41" t="s">
        <v>9</v>
      </c>
      <c r="J41" t="s">
        <v>10</v>
      </c>
    </row>
    <row r="42" spans="1:30">
      <c r="B42" t="s">
        <v>11</v>
      </c>
      <c r="C42" s="36">
        <v>0.90666666666666662</v>
      </c>
      <c r="D42">
        <f>1-C42</f>
        <v>9.3333333333333379E-2</v>
      </c>
      <c r="E42">
        <v>1.605714091361548</v>
      </c>
      <c r="G42" t="s">
        <v>11</v>
      </c>
      <c r="H42" s="40">
        <v>0.82666666666666666</v>
      </c>
      <c r="I42">
        <f>1-H42</f>
        <v>0.17333333333333334</v>
      </c>
      <c r="J42">
        <v>1.024726264260106</v>
      </c>
    </row>
    <row r="43" spans="1:30" ht="21">
      <c r="B43" t="s">
        <v>12</v>
      </c>
      <c r="C43" s="35">
        <v>0.50666666666666671</v>
      </c>
      <c r="D43" s="36">
        <f>1-C43</f>
        <v>0.49333333333333329</v>
      </c>
      <c r="E43" s="2">
        <f>((C42*75)+(D43*75))/150</f>
        <v>0.7</v>
      </c>
      <c r="G43" t="s">
        <v>12</v>
      </c>
      <c r="H43" s="39">
        <v>0.22666666666666666</v>
      </c>
      <c r="I43" s="42">
        <f>1-H43</f>
        <v>0.77333333333333332</v>
      </c>
      <c r="J43" s="2">
        <f>((H42*75)+(I43*75))/150</f>
        <v>0.8</v>
      </c>
    </row>
    <row r="44" spans="1:30" ht="16.5" thickBot="1"/>
    <row r="45" spans="1:30">
      <c r="A45" s="26" t="s">
        <v>51</v>
      </c>
      <c r="B45" s="27" t="s">
        <v>7</v>
      </c>
      <c r="C45" s="27" t="s">
        <v>8</v>
      </c>
      <c r="D45" s="27" t="s">
        <v>9</v>
      </c>
      <c r="E45" s="27" t="s">
        <v>10</v>
      </c>
      <c r="F45" s="27"/>
      <c r="G45" s="27" t="s">
        <v>7</v>
      </c>
      <c r="H45" s="27" t="s">
        <v>8</v>
      </c>
      <c r="I45" s="27" t="s">
        <v>9</v>
      </c>
      <c r="J45" s="28" t="s">
        <v>10</v>
      </c>
    </row>
    <row r="46" spans="1:30">
      <c r="A46" s="9"/>
      <c r="B46" s="10" t="s">
        <v>11</v>
      </c>
      <c r="C46" s="10">
        <v>0.90666666666666662</v>
      </c>
      <c r="D46" s="10">
        <v>9.3333333333333338E-2</v>
      </c>
      <c r="E46" s="10">
        <v>1.7635303535608267</v>
      </c>
      <c r="F46" s="10"/>
      <c r="G46" s="10" t="s">
        <v>11</v>
      </c>
      <c r="H46" s="10">
        <v>0.92</v>
      </c>
      <c r="I46" s="10">
        <v>0.08</v>
      </c>
      <c r="J46" s="11">
        <v>1.5738515070030799</v>
      </c>
    </row>
    <row r="47" spans="1:30" ht="21">
      <c r="A47" s="9"/>
      <c r="B47" s="10" t="s">
        <v>12</v>
      </c>
      <c r="C47" s="10">
        <v>0.4</v>
      </c>
      <c r="D47" s="10">
        <v>0.6</v>
      </c>
      <c r="E47" s="29">
        <f>((C46*75)+(D47*75))/150</f>
        <v>0.7533333333333333</v>
      </c>
      <c r="F47" s="10"/>
      <c r="G47" s="10" t="s">
        <v>12</v>
      </c>
      <c r="H47" s="10">
        <v>0.36</v>
      </c>
      <c r="I47" s="10">
        <v>0.64</v>
      </c>
      <c r="J47" s="30">
        <f>((H46*75)+(I47*75))/150</f>
        <v>0.78</v>
      </c>
    </row>
    <row r="48" spans="1:30">
      <c r="A48" s="9"/>
      <c r="B48" s="10"/>
      <c r="C48" s="10"/>
      <c r="D48" s="10"/>
      <c r="E48" s="10"/>
      <c r="F48" s="10"/>
      <c r="G48" s="10"/>
      <c r="H48" s="10"/>
      <c r="I48" s="10"/>
      <c r="J48" s="11"/>
    </row>
    <row r="49" spans="1:10">
      <c r="A49" s="9"/>
      <c r="B49" s="10" t="s">
        <v>13</v>
      </c>
      <c r="C49" s="10" t="s">
        <v>8</v>
      </c>
      <c r="D49" s="10" t="s">
        <v>9</v>
      </c>
      <c r="E49" s="10" t="s">
        <v>10</v>
      </c>
      <c r="F49" s="10"/>
      <c r="G49" s="10" t="s">
        <v>13</v>
      </c>
      <c r="H49" s="10" t="s">
        <v>8</v>
      </c>
      <c r="I49" s="10" t="s">
        <v>9</v>
      </c>
      <c r="J49" s="11" t="s">
        <v>10</v>
      </c>
    </row>
    <row r="50" spans="1:10">
      <c r="A50" s="9"/>
      <c r="B50" s="10" t="s">
        <v>11</v>
      </c>
      <c r="C50" s="10">
        <v>0.82666666666666666</v>
      </c>
      <c r="D50" s="10">
        <v>0.17333333333333334</v>
      </c>
      <c r="E50" s="10">
        <v>1.605714091361548</v>
      </c>
      <c r="F50" s="10"/>
      <c r="G50" s="10" t="s">
        <v>11</v>
      </c>
      <c r="H50" s="56">
        <v>0.88</v>
      </c>
      <c r="I50" s="56">
        <v>0.12</v>
      </c>
      <c r="J50" s="11">
        <v>1.024726264260106</v>
      </c>
    </row>
    <row r="51" spans="1:10" ht="21.75" thickBot="1">
      <c r="A51" s="31"/>
      <c r="B51" s="32" t="s">
        <v>12</v>
      </c>
      <c r="C51" s="32">
        <v>0.46666666666666667</v>
      </c>
      <c r="D51" s="32">
        <v>0.53333333333333333</v>
      </c>
      <c r="E51" s="33">
        <f>((C50*75)+(D51*75))/150</f>
        <v>0.68</v>
      </c>
      <c r="F51" s="32"/>
      <c r="G51" s="32" t="s">
        <v>12</v>
      </c>
      <c r="H51" s="56">
        <v>0.33333333333333331</v>
      </c>
      <c r="I51" s="56">
        <v>0.66666666666666663</v>
      </c>
      <c r="J51" s="34">
        <f>((H50*75)+(I51*75))/150</f>
        <v>0.77333333333333332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topLeftCell="G1" zoomScale="80" zoomScaleNormal="80" workbookViewId="0">
      <selection activeCell="N151" sqref="N2:Q151"/>
    </sheetView>
  </sheetViews>
  <sheetFormatPr defaultRowHeight="15.75"/>
  <cols>
    <col min="1" max="1" width="14.375" customWidth="1"/>
    <col min="2" max="2" width="9" style="9"/>
    <col min="3" max="4" width="9" style="10"/>
    <col min="5" max="5" width="9" style="11"/>
    <col min="6" max="6" width="9" style="9"/>
    <col min="7" max="8" width="9" style="10"/>
    <col min="9" max="9" width="9" style="11"/>
    <col min="10" max="10" width="9" style="9"/>
    <col min="11" max="12" width="9" style="10"/>
    <col min="13" max="13" width="9" style="11"/>
    <col min="14" max="14" width="9" style="9"/>
    <col min="15" max="16" width="9" style="10"/>
    <col min="17" max="17" width="9" style="11"/>
    <col min="18" max="18" width="9" style="9"/>
    <col min="19" max="20" width="9" style="10"/>
    <col min="21" max="21" width="9" style="11"/>
  </cols>
  <sheetData>
    <row r="1" spans="2:21">
      <c r="B1" s="18" t="s">
        <v>19</v>
      </c>
      <c r="C1" s="19" t="s">
        <v>20</v>
      </c>
      <c r="D1" s="19" t="s">
        <v>21</v>
      </c>
      <c r="E1" s="20" t="s">
        <v>22</v>
      </c>
      <c r="F1" s="6" t="s">
        <v>23</v>
      </c>
      <c r="G1" s="7" t="s">
        <v>24</v>
      </c>
      <c r="H1" s="7" t="s">
        <v>25</v>
      </c>
      <c r="I1" s="8" t="s">
        <v>26</v>
      </c>
      <c r="J1" s="12" t="s">
        <v>27</v>
      </c>
      <c r="K1" s="13" t="s">
        <v>28</v>
      </c>
      <c r="L1" s="13" t="s">
        <v>29</v>
      </c>
      <c r="M1" s="14" t="s">
        <v>30</v>
      </c>
      <c r="N1" s="15" t="s">
        <v>31</v>
      </c>
      <c r="O1" s="16" t="s">
        <v>32</v>
      </c>
      <c r="P1" s="16" t="s">
        <v>33</v>
      </c>
      <c r="Q1" s="17" t="s">
        <v>34</v>
      </c>
      <c r="R1" s="23" t="s">
        <v>35</v>
      </c>
      <c r="S1" s="24" t="s">
        <v>36</v>
      </c>
      <c r="T1" s="24" t="s">
        <v>37</v>
      </c>
      <c r="U1" s="25" t="s">
        <v>38</v>
      </c>
    </row>
    <row r="2" spans="2:21">
      <c r="B2" s="9">
        <v>1</v>
      </c>
      <c r="C2" s="10">
        <v>1</v>
      </c>
      <c r="D2" s="10">
        <v>1</v>
      </c>
      <c r="E2" s="11">
        <v>1</v>
      </c>
      <c r="F2" s="9">
        <v>1</v>
      </c>
      <c r="G2" s="10">
        <v>1</v>
      </c>
      <c r="H2" s="10">
        <v>1</v>
      </c>
      <c r="I2" s="11">
        <v>1</v>
      </c>
      <c r="J2" s="9">
        <v>1</v>
      </c>
      <c r="K2" s="10">
        <v>1</v>
      </c>
      <c r="L2" s="10">
        <v>1</v>
      </c>
      <c r="M2" s="11">
        <v>1</v>
      </c>
      <c r="N2" s="9">
        <v>1</v>
      </c>
      <c r="O2" s="10">
        <v>1</v>
      </c>
      <c r="P2" s="10">
        <v>1</v>
      </c>
      <c r="Q2" s="11">
        <v>1</v>
      </c>
      <c r="R2" s="9">
        <v>1</v>
      </c>
      <c r="S2" s="22">
        <v>1</v>
      </c>
      <c r="T2" s="22">
        <v>1</v>
      </c>
      <c r="U2" s="11">
        <v>1</v>
      </c>
    </row>
    <row r="3" spans="2:21">
      <c r="B3" s="9">
        <v>1</v>
      </c>
      <c r="C3" s="10">
        <v>1</v>
      </c>
      <c r="D3" s="10">
        <v>1</v>
      </c>
      <c r="E3" s="11">
        <v>1</v>
      </c>
      <c r="F3" s="9">
        <v>1</v>
      </c>
      <c r="G3" s="10">
        <v>1</v>
      </c>
      <c r="H3" s="10">
        <v>1</v>
      </c>
      <c r="I3" s="11">
        <v>1</v>
      </c>
      <c r="J3" s="9">
        <v>1</v>
      </c>
      <c r="K3" s="10">
        <v>1</v>
      </c>
      <c r="L3" s="10">
        <v>1</v>
      </c>
      <c r="M3" s="11">
        <v>1</v>
      </c>
      <c r="N3" s="9">
        <v>1</v>
      </c>
      <c r="O3" s="10">
        <v>1</v>
      </c>
      <c r="P3" s="10">
        <v>1</v>
      </c>
      <c r="Q3" s="11">
        <v>1</v>
      </c>
      <c r="R3" s="9">
        <v>1</v>
      </c>
      <c r="S3" s="22">
        <v>1</v>
      </c>
      <c r="T3" s="22">
        <v>1</v>
      </c>
      <c r="U3" s="11">
        <v>1</v>
      </c>
    </row>
    <row r="4" spans="2:21">
      <c r="B4" s="9">
        <v>1</v>
      </c>
      <c r="C4" s="10">
        <v>1</v>
      </c>
      <c r="D4" s="10">
        <v>1</v>
      </c>
      <c r="E4" s="11">
        <v>1</v>
      </c>
      <c r="F4" s="9">
        <v>1</v>
      </c>
      <c r="G4" s="10">
        <v>1</v>
      </c>
      <c r="H4" s="10">
        <v>1</v>
      </c>
      <c r="I4" s="11">
        <v>1</v>
      </c>
      <c r="J4" s="9">
        <v>1</v>
      </c>
      <c r="K4" s="10">
        <v>1</v>
      </c>
      <c r="L4" s="10">
        <v>1</v>
      </c>
      <c r="M4" s="11">
        <v>1</v>
      </c>
      <c r="N4" s="9">
        <v>1</v>
      </c>
      <c r="O4" s="10">
        <v>1</v>
      </c>
      <c r="P4" s="10">
        <v>1</v>
      </c>
      <c r="Q4" s="11">
        <v>1</v>
      </c>
      <c r="R4" s="9">
        <v>1</v>
      </c>
      <c r="S4" s="22">
        <v>1</v>
      </c>
      <c r="T4" s="22">
        <v>1</v>
      </c>
      <c r="U4" s="11">
        <v>1</v>
      </c>
    </row>
    <row r="5" spans="2:21">
      <c r="B5" s="9">
        <v>1</v>
      </c>
      <c r="C5" s="10">
        <v>1</v>
      </c>
      <c r="D5" s="10">
        <v>1</v>
      </c>
      <c r="E5" s="11">
        <v>1</v>
      </c>
      <c r="F5" s="9">
        <v>1</v>
      </c>
      <c r="G5" s="10">
        <v>1</v>
      </c>
      <c r="H5" s="10">
        <v>1</v>
      </c>
      <c r="I5" s="11">
        <v>1</v>
      </c>
      <c r="J5" s="9">
        <v>1</v>
      </c>
      <c r="K5" s="10">
        <v>1</v>
      </c>
      <c r="L5" s="10">
        <v>1</v>
      </c>
      <c r="M5" s="11">
        <v>1</v>
      </c>
      <c r="N5" s="9">
        <v>1</v>
      </c>
      <c r="O5" s="10">
        <v>1</v>
      </c>
      <c r="P5" s="10">
        <v>1</v>
      </c>
      <c r="Q5" s="11">
        <v>1</v>
      </c>
      <c r="R5" s="9">
        <v>1</v>
      </c>
      <c r="S5" s="22">
        <v>1</v>
      </c>
      <c r="T5" s="22">
        <v>1</v>
      </c>
      <c r="U5" s="11">
        <v>1</v>
      </c>
    </row>
    <row r="6" spans="2:21">
      <c r="B6" s="9">
        <v>1</v>
      </c>
      <c r="C6" s="10">
        <v>1</v>
      </c>
      <c r="D6" s="10">
        <v>1</v>
      </c>
      <c r="E6" s="11">
        <v>1</v>
      </c>
      <c r="F6" s="9">
        <v>1</v>
      </c>
      <c r="G6" s="10">
        <v>1</v>
      </c>
      <c r="H6" s="10">
        <v>1</v>
      </c>
      <c r="I6" s="11">
        <v>1</v>
      </c>
      <c r="J6" s="9">
        <v>1</v>
      </c>
      <c r="K6" s="10">
        <v>1</v>
      </c>
      <c r="L6" s="10">
        <v>1</v>
      </c>
      <c r="M6" s="11">
        <v>1</v>
      </c>
      <c r="N6" s="9">
        <v>1</v>
      </c>
      <c r="O6" s="10">
        <v>1</v>
      </c>
      <c r="P6" s="10">
        <v>1</v>
      </c>
      <c r="Q6" s="11">
        <v>1</v>
      </c>
      <c r="R6" s="9">
        <v>1</v>
      </c>
      <c r="S6" s="22">
        <v>1</v>
      </c>
      <c r="T6" s="22">
        <v>1</v>
      </c>
      <c r="U6" s="11">
        <v>1</v>
      </c>
    </row>
    <row r="7" spans="2:21">
      <c r="B7" s="9">
        <v>1</v>
      </c>
      <c r="C7" s="10">
        <v>1</v>
      </c>
      <c r="D7" s="10">
        <v>1</v>
      </c>
      <c r="E7" s="11">
        <v>1</v>
      </c>
      <c r="F7" s="9">
        <v>1</v>
      </c>
      <c r="G7" s="10">
        <v>1</v>
      </c>
      <c r="H7" s="10">
        <v>1</v>
      </c>
      <c r="I7" s="11">
        <v>1</v>
      </c>
      <c r="J7" s="9">
        <v>1</v>
      </c>
      <c r="K7" s="10">
        <v>1</v>
      </c>
      <c r="L7" s="10">
        <v>1</v>
      </c>
      <c r="M7" s="11">
        <v>1</v>
      </c>
      <c r="N7" s="9">
        <v>1</v>
      </c>
      <c r="O7" s="10">
        <v>1</v>
      </c>
      <c r="P7" s="10">
        <v>1</v>
      </c>
      <c r="Q7" s="11">
        <v>1</v>
      </c>
      <c r="R7" s="9">
        <v>1</v>
      </c>
      <c r="S7" s="22">
        <v>1</v>
      </c>
      <c r="T7" s="22">
        <v>1</v>
      </c>
      <c r="U7" s="11">
        <v>1</v>
      </c>
    </row>
    <row r="8" spans="2:21">
      <c r="B8" s="9">
        <v>1</v>
      </c>
      <c r="C8" s="10">
        <v>1</v>
      </c>
      <c r="D8" s="10">
        <v>1</v>
      </c>
      <c r="E8" s="11">
        <v>1</v>
      </c>
      <c r="F8" s="9">
        <v>1</v>
      </c>
      <c r="G8" s="10">
        <v>1</v>
      </c>
      <c r="H8" s="10">
        <v>1</v>
      </c>
      <c r="I8" s="11">
        <v>1</v>
      </c>
      <c r="J8" s="9">
        <v>1</v>
      </c>
      <c r="K8" s="10">
        <v>1</v>
      </c>
      <c r="L8" s="10">
        <v>1</v>
      </c>
      <c r="M8" s="11">
        <v>1</v>
      </c>
      <c r="N8" s="9">
        <v>1</v>
      </c>
      <c r="O8" s="10">
        <v>1</v>
      </c>
      <c r="P8" s="10">
        <v>1</v>
      </c>
      <c r="Q8" s="11">
        <v>1</v>
      </c>
      <c r="R8" s="9">
        <v>1</v>
      </c>
      <c r="S8" s="22">
        <v>1</v>
      </c>
      <c r="T8" s="22">
        <v>1</v>
      </c>
      <c r="U8" s="11">
        <v>1</v>
      </c>
    </row>
    <row r="9" spans="2:21">
      <c r="B9" s="9">
        <v>1</v>
      </c>
      <c r="C9" s="10">
        <v>1</v>
      </c>
      <c r="D9" s="10">
        <v>1</v>
      </c>
      <c r="E9" s="11">
        <v>1</v>
      </c>
      <c r="F9" s="9">
        <v>1</v>
      </c>
      <c r="G9" s="10">
        <v>1</v>
      </c>
      <c r="H9" s="10">
        <v>1</v>
      </c>
      <c r="I9" s="11">
        <v>1</v>
      </c>
      <c r="J9" s="9">
        <v>1</v>
      </c>
      <c r="K9" s="10">
        <v>1</v>
      </c>
      <c r="L9" s="10">
        <v>1</v>
      </c>
      <c r="M9" s="11">
        <v>1</v>
      </c>
      <c r="N9" s="9">
        <v>1</v>
      </c>
      <c r="O9" s="10">
        <v>1</v>
      </c>
      <c r="P9" s="10">
        <v>1</v>
      </c>
      <c r="Q9" s="11">
        <v>1</v>
      </c>
      <c r="R9" s="9">
        <v>1</v>
      </c>
      <c r="S9" s="22">
        <v>1</v>
      </c>
      <c r="T9" s="22">
        <v>1</v>
      </c>
      <c r="U9" s="11">
        <v>1</v>
      </c>
    </row>
    <row r="10" spans="2:21">
      <c r="B10" s="9">
        <v>1</v>
      </c>
      <c r="C10" s="10">
        <v>1</v>
      </c>
      <c r="D10" s="10">
        <v>1</v>
      </c>
      <c r="E10" s="11">
        <v>1</v>
      </c>
      <c r="F10" s="9">
        <v>1</v>
      </c>
      <c r="G10" s="10">
        <v>1</v>
      </c>
      <c r="H10" s="10">
        <v>1</v>
      </c>
      <c r="I10" s="11">
        <v>1</v>
      </c>
      <c r="J10" s="9">
        <v>1</v>
      </c>
      <c r="K10" s="10">
        <v>1</v>
      </c>
      <c r="L10" s="10">
        <v>1</v>
      </c>
      <c r="M10" s="11">
        <v>1</v>
      </c>
      <c r="N10" s="9">
        <v>1</v>
      </c>
      <c r="O10" s="10">
        <v>1</v>
      </c>
      <c r="P10" s="10">
        <v>1</v>
      </c>
      <c r="Q10" s="11">
        <v>1</v>
      </c>
      <c r="R10" s="9">
        <v>1</v>
      </c>
      <c r="S10" s="22">
        <v>1</v>
      </c>
      <c r="T10" s="22">
        <v>1</v>
      </c>
      <c r="U10" s="11">
        <v>1</v>
      </c>
    </row>
    <row r="11" spans="2:21">
      <c r="B11" s="9">
        <v>1</v>
      </c>
      <c r="C11" s="10">
        <v>1</v>
      </c>
      <c r="D11" s="10">
        <v>1</v>
      </c>
      <c r="E11" s="11">
        <v>1</v>
      </c>
      <c r="F11" s="9">
        <v>1</v>
      </c>
      <c r="G11" s="10">
        <v>1</v>
      </c>
      <c r="H11" s="10">
        <v>1</v>
      </c>
      <c r="I11" s="11">
        <v>1</v>
      </c>
      <c r="J11" s="9">
        <v>1</v>
      </c>
      <c r="K11" s="10">
        <v>1</v>
      </c>
      <c r="L11" s="10">
        <v>1</v>
      </c>
      <c r="M11" s="11">
        <v>1</v>
      </c>
      <c r="N11" s="9">
        <v>1</v>
      </c>
      <c r="O11" s="10">
        <v>1</v>
      </c>
      <c r="P11" s="10">
        <v>1</v>
      </c>
      <c r="Q11" s="11">
        <v>1</v>
      </c>
      <c r="R11" s="9">
        <v>1</v>
      </c>
      <c r="S11" s="22">
        <v>1</v>
      </c>
      <c r="T11" s="22">
        <v>1</v>
      </c>
      <c r="U11" s="11">
        <v>1</v>
      </c>
    </row>
    <row r="12" spans="2:21">
      <c r="B12" s="9">
        <v>1</v>
      </c>
      <c r="C12" s="10">
        <v>1</v>
      </c>
      <c r="D12" s="10">
        <v>1</v>
      </c>
      <c r="E12" s="11">
        <v>1</v>
      </c>
      <c r="F12" s="9">
        <v>1</v>
      </c>
      <c r="G12" s="10">
        <v>1</v>
      </c>
      <c r="H12" s="10">
        <v>1</v>
      </c>
      <c r="I12" s="11">
        <v>1</v>
      </c>
      <c r="J12" s="9">
        <v>1</v>
      </c>
      <c r="K12" s="10">
        <v>1</v>
      </c>
      <c r="L12" s="10">
        <v>1</v>
      </c>
      <c r="M12" s="11">
        <v>1</v>
      </c>
      <c r="N12" s="9">
        <v>1</v>
      </c>
      <c r="O12" s="10">
        <v>1</v>
      </c>
      <c r="P12" s="10">
        <v>1</v>
      </c>
      <c r="Q12" s="11">
        <v>1</v>
      </c>
      <c r="R12" s="9">
        <v>1</v>
      </c>
      <c r="S12" s="22">
        <v>1</v>
      </c>
      <c r="T12" s="22">
        <v>1</v>
      </c>
      <c r="U12" s="11">
        <v>1</v>
      </c>
    </row>
    <row r="13" spans="2:21">
      <c r="B13" s="9">
        <v>1</v>
      </c>
      <c r="C13" s="10">
        <v>1</v>
      </c>
      <c r="D13" s="10">
        <v>1</v>
      </c>
      <c r="E13" s="11">
        <v>1</v>
      </c>
      <c r="F13" s="9">
        <v>1</v>
      </c>
      <c r="G13" s="10">
        <v>1</v>
      </c>
      <c r="H13" s="10">
        <v>1</v>
      </c>
      <c r="I13" s="11">
        <v>1</v>
      </c>
      <c r="J13" s="9">
        <v>1</v>
      </c>
      <c r="K13" s="10">
        <v>1</v>
      </c>
      <c r="L13" s="10">
        <v>1</v>
      </c>
      <c r="M13" s="11">
        <v>1</v>
      </c>
      <c r="N13" s="9">
        <v>1</v>
      </c>
      <c r="O13" s="10">
        <v>1</v>
      </c>
      <c r="P13" s="10">
        <v>1</v>
      </c>
      <c r="Q13" s="11">
        <v>1</v>
      </c>
      <c r="R13" s="9">
        <v>1</v>
      </c>
      <c r="S13" s="22">
        <v>1</v>
      </c>
      <c r="T13" s="22">
        <v>1</v>
      </c>
      <c r="U13" s="11">
        <v>1</v>
      </c>
    </row>
    <row r="14" spans="2:21">
      <c r="B14" s="9">
        <v>1</v>
      </c>
      <c r="C14" s="10">
        <v>1</v>
      </c>
      <c r="D14" s="10">
        <v>1</v>
      </c>
      <c r="E14" s="11">
        <v>1</v>
      </c>
      <c r="F14" s="9">
        <v>1</v>
      </c>
      <c r="G14" s="10">
        <v>1</v>
      </c>
      <c r="H14" s="10">
        <v>1</v>
      </c>
      <c r="I14" s="11">
        <v>1</v>
      </c>
      <c r="J14" s="9">
        <v>1</v>
      </c>
      <c r="K14" s="10">
        <v>1</v>
      </c>
      <c r="L14" s="10">
        <v>1</v>
      </c>
      <c r="M14" s="11">
        <v>1</v>
      </c>
      <c r="N14" s="9">
        <v>1</v>
      </c>
      <c r="O14" s="10">
        <v>1</v>
      </c>
      <c r="P14" s="10">
        <v>1</v>
      </c>
      <c r="Q14" s="11">
        <v>1</v>
      </c>
      <c r="R14" s="9">
        <v>1</v>
      </c>
      <c r="S14" s="22">
        <v>1</v>
      </c>
      <c r="T14" s="22">
        <v>1</v>
      </c>
      <c r="U14" s="11">
        <v>1</v>
      </c>
    </row>
    <row r="15" spans="2:21">
      <c r="B15" s="9">
        <v>1</v>
      </c>
      <c r="C15" s="10">
        <v>1</v>
      </c>
      <c r="D15" s="10">
        <v>1</v>
      </c>
      <c r="E15" s="11">
        <v>1</v>
      </c>
      <c r="F15" s="9">
        <v>1</v>
      </c>
      <c r="G15" s="10">
        <v>1</v>
      </c>
      <c r="H15" s="10">
        <v>1</v>
      </c>
      <c r="I15" s="11">
        <v>1</v>
      </c>
      <c r="J15" s="9">
        <v>1</v>
      </c>
      <c r="K15" s="10">
        <v>1</v>
      </c>
      <c r="L15" s="10">
        <v>1</v>
      </c>
      <c r="M15" s="11">
        <v>1</v>
      </c>
      <c r="N15" s="9">
        <v>1</v>
      </c>
      <c r="O15" s="10">
        <v>1</v>
      </c>
      <c r="P15" s="10">
        <v>1</v>
      </c>
      <c r="Q15" s="11">
        <v>1</v>
      </c>
      <c r="R15" s="9">
        <v>1</v>
      </c>
      <c r="S15" s="22">
        <v>1</v>
      </c>
      <c r="T15" s="22">
        <v>1</v>
      </c>
      <c r="U15" s="11">
        <v>1</v>
      </c>
    </row>
    <row r="16" spans="2:21">
      <c r="B16" s="9">
        <v>1</v>
      </c>
      <c r="C16" s="10">
        <v>1</v>
      </c>
      <c r="D16" s="10">
        <v>1</v>
      </c>
      <c r="E16" s="11">
        <v>1</v>
      </c>
      <c r="F16" s="9">
        <v>1</v>
      </c>
      <c r="G16" s="10">
        <v>1</v>
      </c>
      <c r="H16" s="10">
        <v>1</v>
      </c>
      <c r="I16" s="11">
        <v>1</v>
      </c>
      <c r="J16" s="9">
        <v>1</v>
      </c>
      <c r="K16" s="10">
        <v>1</v>
      </c>
      <c r="L16" s="10">
        <v>1</v>
      </c>
      <c r="M16" s="11">
        <v>1</v>
      </c>
      <c r="N16" s="9">
        <v>1</v>
      </c>
      <c r="O16" s="10">
        <v>1</v>
      </c>
      <c r="P16" s="10">
        <v>1</v>
      </c>
      <c r="Q16" s="11">
        <v>1</v>
      </c>
      <c r="R16" s="9">
        <v>1</v>
      </c>
      <c r="S16" s="22">
        <v>1</v>
      </c>
      <c r="T16" s="22">
        <v>1</v>
      </c>
      <c r="U16" s="11">
        <v>1</v>
      </c>
    </row>
    <row r="17" spans="2:21">
      <c r="B17" s="9">
        <v>1</v>
      </c>
      <c r="C17" s="10">
        <v>1</v>
      </c>
      <c r="D17" s="10">
        <v>1</v>
      </c>
      <c r="E17" s="11">
        <v>1</v>
      </c>
      <c r="F17" s="9">
        <v>1</v>
      </c>
      <c r="G17" s="10">
        <v>1</v>
      </c>
      <c r="H17" s="10">
        <v>1</v>
      </c>
      <c r="I17" s="11">
        <v>1</v>
      </c>
      <c r="J17" s="9">
        <v>1</v>
      </c>
      <c r="K17" s="10">
        <v>1</v>
      </c>
      <c r="L17" s="10">
        <v>1</v>
      </c>
      <c r="M17" s="11">
        <v>1</v>
      </c>
      <c r="N17" s="9">
        <v>1</v>
      </c>
      <c r="O17" s="10">
        <v>1</v>
      </c>
      <c r="P17" s="10">
        <v>1</v>
      </c>
      <c r="Q17" s="11">
        <v>1</v>
      </c>
      <c r="R17" s="9">
        <v>1</v>
      </c>
      <c r="S17" s="22">
        <v>1</v>
      </c>
      <c r="T17" s="22">
        <v>1</v>
      </c>
      <c r="U17" s="11">
        <v>1</v>
      </c>
    </row>
    <row r="18" spans="2:21">
      <c r="B18" s="9">
        <v>1</v>
      </c>
      <c r="C18" s="10">
        <v>1</v>
      </c>
      <c r="D18" s="10">
        <v>1</v>
      </c>
      <c r="E18" s="11">
        <v>1</v>
      </c>
      <c r="F18" s="9">
        <v>1</v>
      </c>
      <c r="G18" s="10">
        <v>1</v>
      </c>
      <c r="H18" s="10">
        <v>1</v>
      </c>
      <c r="I18" s="11">
        <v>1</v>
      </c>
      <c r="J18" s="9">
        <v>1</v>
      </c>
      <c r="K18" s="10">
        <v>1</v>
      </c>
      <c r="L18" s="10">
        <v>1</v>
      </c>
      <c r="M18" s="11">
        <v>1</v>
      </c>
      <c r="N18" s="9">
        <v>1</v>
      </c>
      <c r="O18" s="10">
        <v>1</v>
      </c>
      <c r="P18" s="10">
        <v>1</v>
      </c>
      <c r="Q18" s="11">
        <v>1</v>
      </c>
      <c r="R18" s="9">
        <v>1</v>
      </c>
      <c r="S18" s="22">
        <v>1</v>
      </c>
      <c r="T18" s="22">
        <v>1</v>
      </c>
      <c r="U18" s="11">
        <v>1</v>
      </c>
    </row>
    <row r="19" spans="2:21">
      <c r="B19" s="9">
        <v>1</v>
      </c>
      <c r="C19" s="10">
        <v>1</v>
      </c>
      <c r="D19" s="10">
        <v>1</v>
      </c>
      <c r="E19" s="11">
        <v>1</v>
      </c>
      <c r="F19" s="9">
        <v>1</v>
      </c>
      <c r="G19" s="10">
        <v>1</v>
      </c>
      <c r="H19" s="10">
        <v>1</v>
      </c>
      <c r="I19" s="11">
        <v>1</v>
      </c>
      <c r="J19" s="9">
        <v>1</v>
      </c>
      <c r="K19" s="10">
        <v>1</v>
      </c>
      <c r="L19" s="10">
        <v>1</v>
      </c>
      <c r="M19" s="11">
        <v>1</v>
      </c>
      <c r="N19" s="9">
        <v>1</v>
      </c>
      <c r="O19" s="10">
        <v>1</v>
      </c>
      <c r="P19" s="10">
        <v>1</v>
      </c>
      <c r="Q19" s="11">
        <v>1</v>
      </c>
      <c r="R19" s="9">
        <v>1</v>
      </c>
      <c r="S19" s="22">
        <v>1</v>
      </c>
      <c r="T19" s="22">
        <v>1</v>
      </c>
      <c r="U19" s="11">
        <v>1</v>
      </c>
    </row>
    <row r="20" spans="2:21">
      <c r="B20" s="9">
        <v>1</v>
      </c>
      <c r="C20" s="10">
        <v>1</v>
      </c>
      <c r="D20" s="10">
        <v>1</v>
      </c>
      <c r="E20" s="11">
        <v>1</v>
      </c>
      <c r="F20" s="9">
        <v>1</v>
      </c>
      <c r="G20" s="10">
        <v>1</v>
      </c>
      <c r="H20" s="10">
        <v>1</v>
      </c>
      <c r="I20" s="11">
        <v>1</v>
      </c>
      <c r="J20" s="9">
        <v>1</v>
      </c>
      <c r="K20" s="10">
        <v>1</v>
      </c>
      <c r="L20" s="10">
        <v>1</v>
      </c>
      <c r="M20" s="11">
        <v>1</v>
      </c>
      <c r="N20" s="9">
        <v>1</v>
      </c>
      <c r="O20" s="10">
        <v>1</v>
      </c>
      <c r="P20" s="10">
        <v>1</v>
      </c>
      <c r="Q20" s="11">
        <v>1</v>
      </c>
      <c r="R20" s="9">
        <v>1</v>
      </c>
      <c r="S20" s="22">
        <v>1</v>
      </c>
      <c r="T20" s="22">
        <v>1</v>
      </c>
      <c r="U20" s="11">
        <v>1</v>
      </c>
    </row>
    <row r="21" spans="2:21">
      <c r="B21" s="9">
        <v>1</v>
      </c>
      <c r="C21" s="10">
        <v>1</v>
      </c>
      <c r="D21" s="10">
        <v>1</v>
      </c>
      <c r="E21" s="11">
        <v>1</v>
      </c>
      <c r="F21" s="9">
        <v>1</v>
      </c>
      <c r="G21" s="10">
        <v>1</v>
      </c>
      <c r="H21" s="10">
        <v>1</v>
      </c>
      <c r="I21" s="11">
        <v>1</v>
      </c>
      <c r="J21" s="9">
        <v>1</v>
      </c>
      <c r="K21" s="10">
        <v>1</v>
      </c>
      <c r="L21" s="10">
        <v>1</v>
      </c>
      <c r="M21" s="11">
        <v>1</v>
      </c>
      <c r="N21" s="9">
        <v>1</v>
      </c>
      <c r="O21" s="10">
        <v>1</v>
      </c>
      <c r="P21" s="10">
        <v>1</v>
      </c>
      <c r="Q21" s="11">
        <v>1</v>
      </c>
      <c r="R21" s="9">
        <v>1</v>
      </c>
      <c r="S21" s="22">
        <v>1</v>
      </c>
      <c r="T21" s="22">
        <v>1</v>
      </c>
      <c r="U21" s="11">
        <v>1</v>
      </c>
    </row>
    <row r="22" spans="2:21">
      <c r="B22" s="9">
        <v>1</v>
      </c>
      <c r="C22" s="10">
        <v>1</v>
      </c>
      <c r="D22" s="10">
        <v>1</v>
      </c>
      <c r="E22" s="11">
        <v>1</v>
      </c>
      <c r="F22" s="9">
        <v>1</v>
      </c>
      <c r="G22" s="10">
        <v>1</v>
      </c>
      <c r="H22" s="10">
        <v>1</v>
      </c>
      <c r="I22" s="11">
        <v>1</v>
      </c>
      <c r="J22" s="9">
        <v>1</v>
      </c>
      <c r="K22" s="10">
        <v>1</v>
      </c>
      <c r="L22" s="10">
        <v>1</v>
      </c>
      <c r="M22" s="11">
        <v>1</v>
      </c>
      <c r="N22" s="9">
        <v>1</v>
      </c>
      <c r="O22" s="10">
        <v>1</v>
      </c>
      <c r="P22" s="10">
        <v>1</v>
      </c>
      <c r="Q22" s="11">
        <v>1</v>
      </c>
      <c r="R22" s="9">
        <v>1</v>
      </c>
      <c r="S22" s="22">
        <v>1</v>
      </c>
      <c r="T22" s="22">
        <v>1</v>
      </c>
      <c r="U22" s="11">
        <v>1</v>
      </c>
    </row>
    <row r="23" spans="2:21">
      <c r="B23" s="9">
        <v>1</v>
      </c>
      <c r="C23" s="10">
        <v>1</v>
      </c>
      <c r="D23" s="10">
        <v>1</v>
      </c>
      <c r="E23" s="11">
        <v>1</v>
      </c>
      <c r="F23" s="9">
        <v>1</v>
      </c>
      <c r="G23" s="10">
        <v>1</v>
      </c>
      <c r="H23" s="10">
        <v>1</v>
      </c>
      <c r="I23" s="11">
        <v>1</v>
      </c>
      <c r="J23" s="9">
        <v>1</v>
      </c>
      <c r="K23" s="10">
        <v>1</v>
      </c>
      <c r="L23" s="10">
        <v>1</v>
      </c>
      <c r="M23" s="11">
        <v>1</v>
      </c>
      <c r="N23" s="9">
        <v>1</v>
      </c>
      <c r="O23" s="10">
        <v>1</v>
      </c>
      <c r="P23" s="10">
        <v>1</v>
      </c>
      <c r="Q23" s="11">
        <v>1</v>
      </c>
      <c r="R23" s="9">
        <v>1</v>
      </c>
      <c r="S23" s="22">
        <v>1</v>
      </c>
      <c r="T23" s="22">
        <v>1</v>
      </c>
      <c r="U23" s="11">
        <v>1</v>
      </c>
    </row>
    <row r="24" spans="2:21">
      <c r="B24" s="9">
        <v>1</v>
      </c>
      <c r="C24" s="10">
        <v>1</v>
      </c>
      <c r="D24" s="10">
        <v>1</v>
      </c>
      <c r="E24" s="11">
        <v>1</v>
      </c>
      <c r="F24" s="9">
        <v>1</v>
      </c>
      <c r="G24" s="10">
        <v>1</v>
      </c>
      <c r="H24" s="10">
        <v>1</v>
      </c>
      <c r="I24" s="11">
        <v>1</v>
      </c>
      <c r="J24" s="9">
        <v>1</v>
      </c>
      <c r="K24" s="10">
        <v>1</v>
      </c>
      <c r="L24" s="10">
        <v>1</v>
      </c>
      <c r="M24" s="11">
        <v>1</v>
      </c>
      <c r="N24" s="9">
        <v>1</v>
      </c>
      <c r="O24" s="10">
        <v>1</v>
      </c>
      <c r="P24" s="10">
        <v>1</v>
      </c>
      <c r="Q24" s="11">
        <v>1</v>
      </c>
      <c r="R24" s="9">
        <v>1</v>
      </c>
      <c r="S24" s="22">
        <v>1</v>
      </c>
      <c r="T24" s="22">
        <v>1</v>
      </c>
      <c r="U24" s="11">
        <v>1</v>
      </c>
    </row>
    <row r="25" spans="2:21">
      <c r="B25" s="9">
        <v>1</v>
      </c>
      <c r="C25" s="10">
        <v>1</v>
      </c>
      <c r="D25" s="10">
        <v>1</v>
      </c>
      <c r="E25" s="11">
        <v>1</v>
      </c>
      <c r="F25" s="9">
        <v>1</v>
      </c>
      <c r="G25" s="10">
        <v>1</v>
      </c>
      <c r="H25" s="10">
        <v>1</v>
      </c>
      <c r="I25" s="11">
        <v>1</v>
      </c>
      <c r="J25" s="9">
        <v>1</v>
      </c>
      <c r="K25" s="10">
        <v>1</v>
      </c>
      <c r="L25" s="10">
        <v>1</v>
      </c>
      <c r="M25" s="11">
        <v>1</v>
      </c>
      <c r="N25" s="9">
        <v>1</v>
      </c>
      <c r="O25" s="10">
        <v>1</v>
      </c>
      <c r="P25" s="10">
        <v>1</v>
      </c>
      <c r="Q25" s="11">
        <v>1</v>
      </c>
      <c r="R25" s="9">
        <v>1</v>
      </c>
      <c r="S25" s="22">
        <v>1</v>
      </c>
      <c r="T25" s="22">
        <v>1</v>
      </c>
      <c r="U25" s="11">
        <v>1</v>
      </c>
    </row>
    <row r="26" spans="2:21">
      <c r="B26" s="9">
        <v>1</v>
      </c>
      <c r="C26" s="10">
        <v>1</v>
      </c>
      <c r="D26" s="10">
        <v>1</v>
      </c>
      <c r="E26" s="11">
        <v>1</v>
      </c>
      <c r="F26" s="9">
        <v>1</v>
      </c>
      <c r="G26" s="10">
        <v>1</v>
      </c>
      <c r="H26" s="10">
        <v>1</v>
      </c>
      <c r="I26" s="11">
        <v>1</v>
      </c>
      <c r="J26" s="9">
        <v>1</v>
      </c>
      <c r="K26" s="10">
        <v>1</v>
      </c>
      <c r="L26" s="10">
        <v>1</v>
      </c>
      <c r="M26" s="11">
        <v>1</v>
      </c>
      <c r="N26" s="9">
        <v>1</v>
      </c>
      <c r="O26" s="10">
        <v>1</v>
      </c>
      <c r="P26" s="10">
        <v>1</v>
      </c>
      <c r="Q26" s="11">
        <v>1</v>
      </c>
      <c r="R26" s="9">
        <v>1</v>
      </c>
      <c r="S26" s="22">
        <v>1</v>
      </c>
      <c r="T26" s="22">
        <v>1</v>
      </c>
      <c r="U26" s="11">
        <v>1</v>
      </c>
    </row>
    <row r="27" spans="2:21">
      <c r="B27" s="9">
        <v>1</v>
      </c>
      <c r="C27" s="10">
        <v>1</v>
      </c>
      <c r="D27" s="10">
        <v>1</v>
      </c>
      <c r="E27" s="11">
        <v>1</v>
      </c>
      <c r="F27" s="9">
        <v>1</v>
      </c>
      <c r="G27" s="10">
        <v>1</v>
      </c>
      <c r="H27" s="10">
        <v>1</v>
      </c>
      <c r="I27" s="11">
        <v>1</v>
      </c>
      <c r="J27" s="9">
        <v>1</v>
      </c>
      <c r="K27" s="10">
        <v>1</v>
      </c>
      <c r="L27" s="10">
        <v>1</v>
      </c>
      <c r="M27" s="11">
        <v>1</v>
      </c>
      <c r="N27" s="9">
        <v>1</v>
      </c>
      <c r="O27" s="10">
        <v>1</v>
      </c>
      <c r="P27" s="10">
        <v>1</v>
      </c>
      <c r="Q27" s="11">
        <v>1</v>
      </c>
      <c r="R27" s="9">
        <v>1</v>
      </c>
      <c r="S27" s="22">
        <v>1</v>
      </c>
      <c r="T27" s="22">
        <v>1</v>
      </c>
      <c r="U27" s="11">
        <v>1</v>
      </c>
    </row>
    <row r="28" spans="2:21">
      <c r="B28" s="9">
        <v>1</v>
      </c>
      <c r="C28" s="10">
        <v>1</v>
      </c>
      <c r="D28" s="10">
        <v>1</v>
      </c>
      <c r="E28" s="11">
        <v>1</v>
      </c>
      <c r="F28" s="9">
        <v>1</v>
      </c>
      <c r="G28" s="10">
        <v>1</v>
      </c>
      <c r="H28" s="10">
        <v>1</v>
      </c>
      <c r="I28" s="11">
        <v>1</v>
      </c>
      <c r="J28" s="9">
        <v>1</v>
      </c>
      <c r="K28" s="10">
        <v>1</v>
      </c>
      <c r="L28" s="10">
        <v>1</v>
      </c>
      <c r="M28" s="11">
        <v>1</v>
      </c>
      <c r="N28" s="9">
        <v>1</v>
      </c>
      <c r="O28" s="10">
        <v>1</v>
      </c>
      <c r="P28" s="10">
        <v>1</v>
      </c>
      <c r="Q28" s="11">
        <v>1</v>
      </c>
      <c r="R28" s="9">
        <v>1</v>
      </c>
      <c r="S28" s="22">
        <v>1</v>
      </c>
      <c r="T28" s="22">
        <v>1</v>
      </c>
      <c r="U28" s="11">
        <v>1</v>
      </c>
    </row>
    <row r="29" spans="2:21">
      <c r="B29" s="9">
        <v>1</v>
      </c>
      <c r="C29" s="10">
        <v>1</v>
      </c>
      <c r="D29" s="10">
        <v>1</v>
      </c>
      <c r="E29" s="11">
        <v>1</v>
      </c>
      <c r="F29" s="9">
        <v>1</v>
      </c>
      <c r="G29" s="10">
        <v>1</v>
      </c>
      <c r="H29" s="10">
        <v>1</v>
      </c>
      <c r="I29" s="11">
        <v>1</v>
      </c>
      <c r="J29" s="9">
        <v>1</v>
      </c>
      <c r="K29" s="10">
        <v>1</v>
      </c>
      <c r="L29" s="10">
        <v>1</v>
      </c>
      <c r="M29" s="11">
        <v>1</v>
      </c>
      <c r="N29" s="9">
        <v>1</v>
      </c>
      <c r="O29" s="10">
        <v>1</v>
      </c>
      <c r="P29" s="10">
        <v>1</v>
      </c>
      <c r="Q29" s="11">
        <v>1</v>
      </c>
      <c r="R29" s="9">
        <v>1</v>
      </c>
      <c r="S29" s="22">
        <v>1</v>
      </c>
      <c r="T29" s="22">
        <v>1</v>
      </c>
      <c r="U29" s="11">
        <v>1</v>
      </c>
    </row>
    <row r="30" spans="2:21">
      <c r="B30" s="9">
        <v>1</v>
      </c>
      <c r="C30" s="10">
        <v>1</v>
      </c>
      <c r="D30" s="10">
        <v>1</v>
      </c>
      <c r="E30" s="11">
        <v>1</v>
      </c>
      <c r="F30" s="9">
        <v>1</v>
      </c>
      <c r="G30" s="10">
        <v>1</v>
      </c>
      <c r="H30" s="10">
        <v>1</v>
      </c>
      <c r="I30" s="11">
        <v>1</v>
      </c>
      <c r="J30" s="9">
        <v>1</v>
      </c>
      <c r="K30" s="10">
        <v>1</v>
      </c>
      <c r="L30" s="10">
        <v>1</v>
      </c>
      <c r="M30" s="11">
        <v>1</v>
      </c>
      <c r="N30" s="9">
        <v>1</v>
      </c>
      <c r="O30" s="10">
        <v>1</v>
      </c>
      <c r="P30" s="10">
        <v>1</v>
      </c>
      <c r="Q30" s="11">
        <v>1</v>
      </c>
      <c r="R30" s="9">
        <v>1</v>
      </c>
      <c r="S30" s="22">
        <v>1</v>
      </c>
      <c r="T30" s="22">
        <v>1</v>
      </c>
      <c r="U30" s="11">
        <v>1</v>
      </c>
    </row>
    <row r="31" spans="2:21">
      <c r="B31" s="9">
        <v>1</v>
      </c>
      <c r="C31" s="10">
        <v>1</v>
      </c>
      <c r="D31" s="10">
        <v>1</v>
      </c>
      <c r="E31" s="11">
        <v>1</v>
      </c>
      <c r="F31" s="9">
        <v>1</v>
      </c>
      <c r="G31" s="10">
        <v>1</v>
      </c>
      <c r="H31" s="10">
        <v>1</v>
      </c>
      <c r="I31" s="11">
        <v>1</v>
      </c>
      <c r="J31" s="9">
        <v>1</v>
      </c>
      <c r="K31" s="10">
        <v>1</v>
      </c>
      <c r="L31" s="10">
        <v>1</v>
      </c>
      <c r="M31" s="11">
        <v>1</v>
      </c>
      <c r="N31" s="9">
        <v>1</v>
      </c>
      <c r="O31" s="10">
        <v>1</v>
      </c>
      <c r="P31" s="10">
        <v>1</v>
      </c>
      <c r="Q31" s="11">
        <v>1</v>
      </c>
      <c r="R31" s="9">
        <v>1</v>
      </c>
      <c r="S31" s="22">
        <v>1</v>
      </c>
      <c r="T31" s="22">
        <v>1</v>
      </c>
      <c r="U31" s="11">
        <v>1</v>
      </c>
    </row>
    <row r="32" spans="2:21">
      <c r="B32" s="9">
        <v>1</v>
      </c>
      <c r="C32" s="10">
        <v>1</v>
      </c>
      <c r="D32" s="10">
        <v>1</v>
      </c>
      <c r="E32" s="11">
        <v>1</v>
      </c>
      <c r="F32" s="9">
        <v>1</v>
      </c>
      <c r="G32" s="10">
        <v>1</v>
      </c>
      <c r="H32" s="10">
        <v>1</v>
      </c>
      <c r="I32" s="11">
        <v>1</v>
      </c>
      <c r="J32" s="9">
        <v>1</v>
      </c>
      <c r="K32" s="10">
        <v>1</v>
      </c>
      <c r="L32" s="10">
        <v>1</v>
      </c>
      <c r="M32" s="11">
        <v>1</v>
      </c>
      <c r="N32" s="9">
        <v>1</v>
      </c>
      <c r="O32" s="10">
        <v>1</v>
      </c>
      <c r="P32" s="10">
        <v>1</v>
      </c>
      <c r="Q32" s="11">
        <v>1</v>
      </c>
      <c r="R32" s="9">
        <v>1</v>
      </c>
      <c r="S32" s="22">
        <v>1</v>
      </c>
      <c r="T32" s="22">
        <v>1</v>
      </c>
      <c r="U32" s="11">
        <v>1</v>
      </c>
    </row>
    <row r="33" spans="2:21">
      <c r="B33" s="9">
        <v>1</v>
      </c>
      <c r="C33" s="10">
        <v>1</v>
      </c>
      <c r="D33" s="10">
        <v>1</v>
      </c>
      <c r="E33" s="11">
        <v>1</v>
      </c>
      <c r="F33" s="9">
        <v>1</v>
      </c>
      <c r="G33" s="10">
        <v>1</v>
      </c>
      <c r="H33" s="10">
        <v>1</v>
      </c>
      <c r="I33" s="11">
        <v>1</v>
      </c>
      <c r="J33" s="9">
        <v>1</v>
      </c>
      <c r="K33" s="10">
        <v>1</v>
      </c>
      <c r="L33" s="10">
        <v>1</v>
      </c>
      <c r="M33" s="11">
        <v>1</v>
      </c>
      <c r="N33" s="9">
        <v>1</v>
      </c>
      <c r="O33" s="10">
        <v>1</v>
      </c>
      <c r="P33" s="10">
        <v>1</v>
      </c>
      <c r="Q33" s="11">
        <v>1</v>
      </c>
      <c r="R33" s="9">
        <v>1</v>
      </c>
      <c r="S33" s="22">
        <v>1</v>
      </c>
      <c r="T33" s="22">
        <v>1</v>
      </c>
      <c r="U33" s="11">
        <v>1</v>
      </c>
    </row>
    <row r="34" spans="2:21">
      <c r="B34" s="9">
        <v>1</v>
      </c>
      <c r="C34" s="10">
        <v>1</v>
      </c>
      <c r="D34" s="10">
        <v>1</v>
      </c>
      <c r="E34" s="11">
        <v>1</v>
      </c>
      <c r="F34" s="9">
        <v>1</v>
      </c>
      <c r="G34" s="10">
        <v>1</v>
      </c>
      <c r="H34" s="10">
        <v>1</v>
      </c>
      <c r="I34" s="11">
        <v>1</v>
      </c>
      <c r="J34" s="9">
        <v>1</v>
      </c>
      <c r="K34" s="10">
        <v>1</v>
      </c>
      <c r="L34" s="10">
        <v>1</v>
      </c>
      <c r="M34" s="11">
        <v>1</v>
      </c>
      <c r="N34" s="9">
        <v>1</v>
      </c>
      <c r="O34" s="10">
        <v>1</v>
      </c>
      <c r="P34" s="10">
        <v>1</v>
      </c>
      <c r="Q34" s="11">
        <v>1</v>
      </c>
      <c r="R34" s="9">
        <v>1</v>
      </c>
      <c r="S34" s="22">
        <v>1</v>
      </c>
      <c r="T34" s="22">
        <v>1</v>
      </c>
      <c r="U34" s="11">
        <v>1</v>
      </c>
    </row>
    <row r="35" spans="2:21">
      <c r="B35" s="9">
        <v>1</v>
      </c>
      <c r="C35" s="10">
        <v>1</v>
      </c>
      <c r="D35" s="10">
        <v>1</v>
      </c>
      <c r="E35" s="11">
        <v>1</v>
      </c>
      <c r="F35" s="9">
        <v>1</v>
      </c>
      <c r="G35" s="10">
        <v>1</v>
      </c>
      <c r="H35" s="10">
        <v>1</v>
      </c>
      <c r="I35" s="11">
        <v>1</v>
      </c>
      <c r="J35" s="9">
        <v>1</v>
      </c>
      <c r="K35" s="10">
        <v>1</v>
      </c>
      <c r="L35" s="10">
        <v>1</v>
      </c>
      <c r="M35" s="11">
        <v>1</v>
      </c>
      <c r="N35" s="9">
        <v>1</v>
      </c>
      <c r="O35" s="10">
        <v>1</v>
      </c>
      <c r="P35" s="10">
        <v>1</v>
      </c>
      <c r="Q35" s="11">
        <v>1</v>
      </c>
      <c r="R35" s="9">
        <v>1</v>
      </c>
      <c r="S35" s="22">
        <v>1</v>
      </c>
      <c r="T35" s="22">
        <v>1</v>
      </c>
      <c r="U35" s="11">
        <v>1</v>
      </c>
    </row>
    <row r="36" spans="2:21">
      <c r="B36" s="9">
        <v>1</v>
      </c>
      <c r="C36" s="10">
        <v>1</v>
      </c>
      <c r="D36" s="10">
        <v>1</v>
      </c>
      <c r="E36" s="11">
        <v>1</v>
      </c>
      <c r="F36" s="9">
        <v>1</v>
      </c>
      <c r="G36" s="10">
        <v>1</v>
      </c>
      <c r="H36" s="10">
        <v>1</v>
      </c>
      <c r="I36" s="11">
        <v>1</v>
      </c>
      <c r="J36" s="9">
        <v>1</v>
      </c>
      <c r="K36" s="10">
        <v>1</v>
      </c>
      <c r="L36" s="10">
        <v>1</v>
      </c>
      <c r="M36" s="11">
        <v>1</v>
      </c>
      <c r="N36" s="9">
        <v>1</v>
      </c>
      <c r="O36" s="10">
        <v>1</v>
      </c>
      <c r="P36" s="10">
        <v>1</v>
      </c>
      <c r="Q36" s="11">
        <v>1</v>
      </c>
      <c r="R36" s="9">
        <v>1</v>
      </c>
      <c r="S36" s="22">
        <v>1</v>
      </c>
      <c r="T36" s="22">
        <v>1</v>
      </c>
      <c r="U36" s="11">
        <v>1</v>
      </c>
    </row>
    <row r="37" spans="2:21">
      <c r="B37" s="9">
        <v>1</v>
      </c>
      <c r="C37" s="10">
        <v>1</v>
      </c>
      <c r="D37" s="10">
        <v>1</v>
      </c>
      <c r="E37" s="11">
        <v>1</v>
      </c>
      <c r="F37" s="9">
        <v>1</v>
      </c>
      <c r="G37" s="10">
        <v>1</v>
      </c>
      <c r="H37" s="10">
        <v>1</v>
      </c>
      <c r="I37" s="11">
        <v>1</v>
      </c>
      <c r="J37" s="9">
        <v>1</v>
      </c>
      <c r="K37" s="10">
        <v>1</v>
      </c>
      <c r="L37" s="10">
        <v>1</v>
      </c>
      <c r="M37" s="11">
        <v>1</v>
      </c>
      <c r="N37" s="9">
        <v>1</v>
      </c>
      <c r="O37" s="10">
        <v>1</v>
      </c>
      <c r="P37" s="10">
        <v>1</v>
      </c>
      <c r="Q37" s="11">
        <v>1</v>
      </c>
      <c r="R37" s="9">
        <v>1</v>
      </c>
      <c r="S37" s="22">
        <v>1</v>
      </c>
      <c r="T37" s="22">
        <v>1</v>
      </c>
      <c r="U37" s="11">
        <v>1</v>
      </c>
    </row>
    <row r="38" spans="2:21">
      <c r="B38" s="9">
        <v>1</v>
      </c>
      <c r="C38" s="10">
        <v>1</v>
      </c>
      <c r="D38" s="10">
        <v>1</v>
      </c>
      <c r="E38" s="11">
        <v>1</v>
      </c>
      <c r="F38" s="9">
        <v>1</v>
      </c>
      <c r="G38" s="10">
        <v>1</v>
      </c>
      <c r="H38" s="10">
        <v>1</v>
      </c>
      <c r="I38" s="11">
        <v>1</v>
      </c>
      <c r="J38" s="9">
        <v>1</v>
      </c>
      <c r="K38" s="10">
        <v>1</v>
      </c>
      <c r="L38" s="10">
        <v>1</v>
      </c>
      <c r="M38" s="11">
        <v>1</v>
      </c>
      <c r="N38" s="9">
        <v>1</v>
      </c>
      <c r="O38" s="10">
        <v>1</v>
      </c>
      <c r="P38" s="10">
        <v>1</v>
      </c>
      <c r="Q38" s="11">
        <v>1</v>
      </c>
      <c r="R38" s="9">
        <v>1</v>
      </c>
      <c r="S38" s="22">
        <v>1</v>
      </c>
      <c r="T38" s="22">
        <v>1</v>
      </c>
      <c r="U38" s="11">
        <v>1</v>
      </c>
    </row>
    <row r="39" spans="2:21">
      <c r="B39" s="9">
        <v>1</v>
      </c>
      <c r="C39" s="10">
        <v>1</v>
      </c>
      <c r="D39" s="10">
        <v>1</v>
      </c>
      <c r="E39" s="11">
        <v>1</v>
      </c>
      <c r="F39" s="9">
        <v>1</v>
      </c>
      <c r="G39" s="10">
        <v>1</v>
      </c>
      <c r="H39" s="10">
        <v>1</v>
      </c>
      <c r="I39" s="11">
        <v>1</v>
      </c>
      <c r="J39" s="9">
        <v>1</v>
      </c>
      <c r="K39" s="10">
        <v>1</v>
      </c>
      <c r="L39" s="10">
        <v>1</v>
      </c>
      <c r="M39" s="11">
        <v>1</v>
      </c>
      <c r="N39" s="9">
        <v>1</v>
      </c>
      <c r="O39" s="10">
        <v>1</v>
      </c>
      <c r="P39" s="10">
        <v>1</v>
      </c>
      <c r="Q39" s="11">
        <v>1</v>
      </c>
      <c r="R39" s="9">
        <v>1</v>
      </c>
      <c r="S39" s="22">
        <v>1</v>
      </c>
      <c r="T39" s="22">
        <v>1</v>
      </c>
      <c r="U39" s="11">
        <v>1</v>
      </c>
    </row>
    <row r="40" spans="2:21">
      <c r="B40" s="9">
        <v>1</v>
      </c>
      <c r="C40" s="10">
        <v>1</v>
      </c>
      <c r="D40" s="10">
        <v>1</v>
      </c>
      <c r="E40" s="11">
        <v>1</v>
      </c>
      <c r="F40" s="9">
        <v>1</v>
      </c>
      <c r="G40" s="10">
        <v>1</v>
      </c>
      <c r="H40" s="10">
        <v>1</v>
      </c>
      <c r="I40" s="11">
        <v>1</v>
      </c>
      <c r="J40" s="9">
        <v>1</v>
      </c>
      <c r="K40" s="10">
        <v>1</v>
      </c>
      <c r="L40" s="10">
        <v>1</v>
      </c>
      <c r="M40" s="11">
        <v>1</v>
      </c>
      <c r="N40" s="9">
        <v>1</v>
      </c>
      <c r="O40" s="10">
        <v>1</v>
      </c>
      <c r="P40" s="10">
        <v>1</v>
      </c>
      <c r="Q40" s="11">
        <v>1</v>
      </c>
      <c r="R40" s="9">
        <v>1</v>
      </c>
      <c r="S40" s="22">
        <v>1</v>
      </c>
      <c r="T40" s="22">
        <v>1</v>
      </c>
      <c r="U40" s="11">
        <v>1</v>
      </c>
    </row>
    <row r="41" spans="2:21">
      <c r="B41" s="9">
        <v>1</v>
      </c>
      <c r="C41" s="10">
        <v>1</v>
      </c>
      <c r="D41" s="10">
        <v>1</v>
      </c>
      <c r="E41" s="11">
        <v>1</v>
      </c>
      <c r="F41" s="9">
        <v>1</v>
      </c>
      <c r="G41" s="10">
        <v>1</v>
      </c>
      <c r="H41" s="10">
        <v>1</v>
      </c>
      <c r="I41" s="11">
        <v>1</v>
      </c>
      <c r="J41" s="9">
        <v>1</v>
      </c>
      <c r="K41" s="10">
        <v>1</v>
      </c>
      <c r="L41" s="10">
        <v>1</v>
      </c>
      <c r="M41" s="11">
        <v>1</v>
      </c>
      <c r="N41" s="9">
        <v>1</v>
      </c>
      <c r="O41" s="10">
        <v>1</v>
      </c>
      <c r="P41" s="10">
        <v>1</v>
      </c>
      <c r="Q41" s="11">
        <v>1</v>
      </c>
      <c r="R41" s="9">
        <v>1</v>
      </c>
      <c r="S41" s="22">
        <v>1</v>
      </c>
      <c r="T41" s="22">
        <v>1</v>
      </c>
      <c r="U41" s="11">
        <v>1</v>
      </c>
    </row>
    <row r="42" spans="2:21">
      <c r="B42" s="9">
        <v>1</v>
      </c>
      <c r="C42" s="10">
        <v>1</v>
      </c>
      <c r="D42" s="10">
        <v>1</v>
      </c>
      <c r="E42" s="11">
        <v>1</v>
      </c>
      <c r="F42" s="9">
        <v>1</v>
      </c>
      <c r="G42" s="10">
        <v>1</v>
      </c>
      <c r="H42" s="10">
        <v>1</v>
      </c>
      <c r="I42" s="11">
        <v>1</v>
      </c>
      <c r="J42" s="9">
        <v>1</v>
      </c>
      <c r="K42" s="10">
        <v>1</v>
      </c>
      <c r="L42" s="10">
        <v>1</v>
      </c>
      <c r="M42" s="11">
        <v>1</v>
      </c>
      <c r="N42" s="9">
        <v>1</v>
      </c>
      <c r="O42" s="10">
        <v>1</v>
      </c>
      <c r="P42" s="10">
        <v>1</v>
      </c>
      <c r="Q42" s="11">
        <v>1</v>
      </c>
      <c r="R42" s="9">
        <v>1</v>
      </c>
      <c r="S42" s="22">
        <v>1</v>
      </c>
      <c r="T42" s="22">
        <v>1</v>
      </c>
      <c r="U42" s="11">
        <v>1</v>
      </c>
    </row>
    <row r="43" spans="2:21">
      <c r="B43" s="9">
        <v>1</v>
      </c>
      <c r="C43" s="10">
        <v>1</v>
      </c>
      <c r="D43" s="10">
        <v>1</v>
      </c>
      <c r="E43" s="11">
        <v>1</v>
      </c>
      <c r="F43" s="9">
        <v>1</v>
      </c>
      <c r="G43" s="10">
        <v>1</v>
      </c>
      <c r="H43" s="10">
        <v>1</v>
      </c>
      <c r="I43" s="11">
        <v>1</v>
      </c>
      <c r="J43" s="9">
        <v>1</v>
      </c>
      <c r="K43" s="10">
        <v>1</v>
      </c>
      <c r="L43" s="10">
        <v>1</v>
      </c>
      <c r="M43" s="11">
        <v>1</v>
      </c>
      <c r="N43" s="9">
        <v>1</v>
      </c>
      <c r="O43" s="10">
        <v>1</v>
      </c>
      <c r="P43" s="10">
        <v>1</v>
      </c>
      <c r="Q43" s="11">
        <v>1</v>
      </c>
      <c r="R43" s="9">
        <v>1</v>
      </c>
      <c r="S43" s="22">
        <v>1</v>
      </c>
      <c r="T43" s="22">
        <v>1</v>
      </c>
      <c r="U43" s="11">
        <v>1</v>
      </c>
    </row>
    <row r="44" spans="2:21">
      <c r="B44" s="9">
        <v>1</v>
      </c>
      <c r="C44" s="10">
        <v>1</v>
      </c>
      <c r="D44" s="10">
        <v>1</v>
      </c>
      <c r="E44" s="11">
        <v>1</v>
      </c>
      <c r="F44" s="9">
        <v>1</v>
      </c>
      <c r="G44" s="10">
        <v>1</v>
      </c>
      <c r="H44" s="10">
        <v>1</v>
      </c>
      <c r="I44" s="11">
        <v>1</v>
      </c>
      <c r="J44" s="9">
        <v>1</v>
      </c>
      <c r="K44" s="10">
        <v>1</v>
      </c>
      <c r="L44" s="10">
        <v>1</v>
      </c>
      <c r="M44" s="11">
        <v>1</v>
      </c>
      <c r="N44" s="9">
        <v>1</v>
      </c>
      <c r="O44" s="10">
        <v>1</v>
      </c>
      <c r="P44" s="10">
        <v>1</v>
      </c>
      <c r="Q44" s="11">
        <v>1</v>
      </c>
      <c r="R44" s="9">
        <v>1</v>
      </c>
      <c r="S44" s="22">
        <v>1</v>
      </c>
      <c r="T44" s="22">
        <v>1</v>
      </c>
      <c r="U44" s="11">
        <v>1</v>
      </c>
    </row>
    <row r="45" spans="2:21">
      <c r="B45" s="9">
        <v>1</v>
      </c>
      <c r="C45" s="10">
        <v>1</v>
      </c>
      <c r="D45" s="10">
        <v>1</v>
      </c>
      <c r="E45" s="11">
        <v>1</v>
      </c>
      <c r="F45" s="9">
        <v>1</v>
      </c>
      <c r="G45" s="10">
        <v>1</v>
      </c>
      <c r="H45" s="10">
        <v>1</v>
      </c>
      <c r="I45" s="11">
        <v>1</v>
      </c>
      <c r="J45" s="9">
        <v>1</v>
      </c>
      <c r="K45" s="10">
        <v>1</v>
      </c>
      <c r="L45" s="10">
        <v>1</v>
      </c>
      <c r="M45" s="11">
        <v>1</v>
      </c>
      <c r="N45" s="9">
        <v>1</v>
      </c>
      <c r="O45" s="10">
        <v>1</v>
      </c>
      <c r="P45" s="10">
        <v>1</v>
      </c>
      <c r="Q45" s="11">
        <v>1</v>
      </c>
      <c r="R45" s="9">
        <v>1</v>
      </c>
      <c r="S45" s="22">
        <v>1</v>
      </c>
      <c r="T45" s="22">
        <v>1</v>
      </c>
      <c r="U45" s="11">
        <v>1</v>
      </c>
    </row>
    <row r="46" spans="2:21">
      <c r="B46" s="9">
        <v>1</v>
      </c>
      <c r="C46" s="10">
        <v>1</v>
      </c>
      <c r="D46" s="10">
        <v>1</v>
      </c>
      <c r="E46" s="11">
        <v>1</v>
      </c>
      <c r="F46" s="9">
        <v>1</v>
      </c>
      <c r="G46" s="10">
        <v>1</v>
      </c>
      <c r="H46" s="10">
        <v>1</v>
      </c>
      <c r="I46" s="11">
        <v>1</v>
      </c>
      <c r="J46" s="9">
        <v>1</v>
      </c>
      <c r="K46" s="10">
        <v>1</v>
      </c>
      <c r="L46" s="10">
        <v>1</v>
      </c>
      <c r="M46" s="11">
        <v>1</v>
      </c>
      <c r="N46" s="9">
        <v>1</v>
      </c>
      <c r="O46" s="10">
        <v>1</v>
      </c>
      <c r="P46" s="10">
        <v>1</v>
      </c>
      <c r="Q46" s="11">
        <v>1</v>
      </c>
      <c r="R46" s="9">
        <v>1</v>
      </c>
      <c r="S46" s="22">
        <v>1</v>
      </c>
      <c r="T46" s="22">
        <v>1</v>
      </c>
      <c r="U46" s="11">
        <v>1</v>
      </c>
    </row>
    <row r="47" spans="2:21">
      <c r="B47" s="9">
        <v>1</v>
      </c>
      <c r="C47" s="10">
        <v>1</v>
      </c>
      <c r="D47" s="10">
        <v>1</v>
      </c>
      <c r="E47" s="11">
        <v>1</v>
      </c>
      <c r="F47" s="9">
        <v>1</v>
      </c>
      <c r="G47" s="10">
        <v>1</v>
      </c>
      <c r="H47" s="10">
        <v>1</v>
      </c>
      <c r="I47" s="11">
        <v>1</v>
      </c>
      <c r="J47" s="9">
        <v>1</v>
      </c>
      <c r="K47" s="10">
        <v>1</v>
      </c>
      <c r="L47" s="10">
        <v>1</v>
      </c>
      <c r="M47" s="11">
        <v>1</v>
      </c>
      <c r="N47" s="9">
        <v>1</v>
      </c>
      <c r="O47" s="10">
        <v>1</v>
      </c>
      <c r="P47" s="10">
        <v>1</v>
      </c>
      <c r="Q47" s="11">
        <v>1</v>
      </c>
      <c r="R47" s="9">
        <v>1</v>
      </c>
      <c r="S47" s="22">
        <v>1</v>
      </c>
      <c r="T47" s="22">
        <v>1</v>
      </c>
      <c r="U47" s="11">
        <v>1</v>
      </c>
    </row>
    <row r="48" spans="2:21">
      <c r="B48" s="9">
        <v>1</v>
      </c>
      <c r="C48" s="10">
        <v>1</v>
      </c>
      <c r="D48" s="10">
        <v>1</v>
      </c>
      <c r="E48" s="11">
        <v>1</v>
      </c>
      <c r="F48" s="9">
        <v>1</v>
      </c>
      <c r="G48" s="10">
        <v>1</v>
      </c>
      <c r="H48" s="10">
        <v>1</v>
      </c>
      <c r="I48" s="11">
        <v>1</v>
      </c>
      <c r="J48" s="9">
        <v>1</v>
      </c>
      <c r="K48" s="10">
        <v>1</v>
      </c>
      <c r="L48" s="10">
        <v>1</v>
      </c>
      <c r="M48" s="11">
        <v>1</v>
      </c>
      <c r="N48" s="9">
        <v>1</v>
      </c>
      <c r="O48" s="10">
        <v>1</v>
      </c>
      <c r="P48" s="10">
        <v>1</v>
      </c>
      <c r="Q48" s="11">
        <v>1</v>
      </c>
      <c r="R48" s="9">
        <v>1</v>
      </c>
      <c r="S48" s="22">
        <v>1</v>
      </c>
      <c r="T48" s="22">
        <v>1</v>
      </c>
      <c r="U48" s="11">
        <v>1</v>
      </c>
    </row>
    <row r="49" spans="2:21">
      <c r="B49" s="9">
        <v>1</v>
      </c>
      <c r="C49" s="10">
        <v>1</v>
      </c>
      <c r="D49" s="10">
        <v>1</v>
      </c>
      <c r="E49" s="11">
        <v>1</v>
      </c>
      <c r="F49" s="9">
        <v>1</v>
      </c>
      <c r="G49" s="10">
        <v>1</v>
      </c>
      <c r="H49" s="10">
        <v>1</v>
      </c>
      <c r="I49" s="11">
        <v>1</v>
      </c>
      <c r="J49" s="9">
        <v>1</v>
      </c>
      <c r="K49" s="10">
        <v>1</v>
      </c>
      <c r="L49" s="10">
        <v>1</v>
      </c>
      <c r="M49" s="11">
        <v>1</v>
      </c>
      <c r="N49" s="9">
        <v>1</v>
      </c>
      <c r="O49" s="10">
        <v>1</v>
      </c>
      <c r="P49" s="10">
        <v>1</v>
      </c>
      <c r="Q49" s="11">
        <v>1</v>
      </c>
      <c r="R49" s="9">
        <v>1</v>
      </c>
      <c r="S49" s="22">
        <v>1</v>
      </c>
      <c r="T49" s="22">
        <v>1</v>
      </c>
      <c r="U49" s="11">
        <v>1</v>
      </c>
    </row>
    <row r="50" spans="2:21">
      <c r="B50" s="9">
        <v>1</v>
      </c>
      <c r="C50" s="10">
        <v>1</v>
      </c>
      <c r="D50" s="10">
        <v>1</v>
      </c>
      <c r="E50" s="11">
        <v>1</v>
      </c>
      <c r="F50" s="9">
        <v>1</v>
      </c>
      <c r="G50" s="10">
        <v>1</v>
      </c>
      <c r="H50" s="10">
        <v>1</v>
      </c>
      <c r="I50" s="11">
        <v>1</v>
      </c>
      <c r="J50" s="9">
        <v>1</v>
      </c>
      <c r="K50" s="10">
        <v>1</v>
      </c>
      <c r="L50" s="10">
        <v>1</v>
      </c>
      <c r="M50" s="11">
        <v>1</v>
      </c>
      <c r="N50" s="9">
        <v>1</v>
      </c>
      <c r="O50" s="10">
        <v>1</v>
      </c>
      <c r="P50" s="10">
        <v>1</v>
      </c>
      <c r="Q50" s="11">
        <v>1</v>
      </c>
      <c r="R50" s="9">
        <v>1</v>
      </c>
      <c r="S50" s="22">
        <v>1</v>
      </c>
      <c r="T50" s="22">
        <v>1</v>
      </c>
      <c r="U50" s="11">
        <v>1</v>
      </c>
    </row>
    <row r="51" spans="2:21">
      <c r="B51" s="9">
        <v>1</v>
      </c>
      <c r="C51" s="10">
        <v>1</v>
      </c>
      <c r="D51" s="10">
        <v>1</v>
      </c>
      <c r="E51" s="11">
        <v>1</v>
      </c>
      <c r="F51" s="9">
        <v>1</v>
      </c>
      <c r="G51" s="10">
        <v>1</v>
      </c>
      <c r="H51" s="10">
        <v>1</v>
      </c>
      <c r="I51" s="11">
        <v>1</v>
      </c>
      <c r="J51" s="9">
        <v>1</v>
      </c>
      <c r="K51" s="10">
        <v>1</v>
      </c>
      <c r="L51" s="10">
        <v>1</v>
      </c>
      <c r="M51" s="11">
        <v>1</v>
      </c>
      <c r="N51" s="9">
        <v>1</v>
      </c>
      <c r="O51" s="10">
        <v>1</v>
      </c>
      <c r="P51" s="10">
        <v>1</v>
      </c>
      <c r="Q51" s="11">
        <v>1</v>
      </c>
      <c r="R51" s="9">
        <v>1</v>
      </c>
      <c r="S51" s="22">
        <v>1</v>
      </c>
      <c r="T51" s="22">
        <v>1</v>
      </c>
      <c r="U51" s="11">
        <v>1</v>
      </c>
    </row>
    <row r="52" spans="2:21">
      <c r="B52" s="9">
        <v>1</v>
      </c>
      <c r="C52" s="10">
        <v>1</v>
      </c>
      <c r="D52" s="10">
        <v>1</v>
      </c>
      <c r="E52" s="11">
        <v>1</v>
      </c>
      <c r="F52" s="9">
        <v>1</v>
      </c>
      <c r="G52" s="10">
        <v>1</v>
      </c>
      <c r="H52" s="10">
        <v>1</v>
      </c>
      <c r="I52" s="11">
        <v>1</v>
      </c>
      <c r="J52" s="9">
        <v>1</v>
      </c>
      <c r="K52" s="10">
        <v>1</v>
      </c>
      <c r="L52" s="10">
        <v>1</v>
      </c>
      <c r="M52" s="11">
        <v>1</v>
      </c>
      <c r="N52" s="9">
        <v>1</v>
      </c>
      <c r="O52" s="10">
        <v>1</v>
      </c>
      <c r="P52" s="10">
        <v>1</v>
      </c>
      <c r="Q52" s="11">
        <v>1</v>
      </c>
      <c r="R52" s="9">
        <v>1</v>
      </c>
      <c r="S52" s="22">
        <v>1</v>
      </c>
      <c r="T52" s="22">
        <v>1</v>
      </c>
      <c r="U52" s="11">
        <v>1</v>
      </c>
    </row>
    <row r="53" spans="2:21">
      <c r="B53" s="9">
        <v>1</v>
      </c>
      <c r="C53" s="10">
        <v>1</v>
      </c>
      <c r="D53" s="10">
        <v>1</v>
      </c>
      <c r="E53" s="11">
        <v>1</v>
      </c>
      <c r="F53" s="9">
        <v>1</v>
      </c>
      <c r="G53" s="10">
        <v>1</v>
      </c>
      <c r="H53" s="10">
        <v>1</v>
      </c>
      <c r="I53" s="11">
        <v>1</v>
      </c>
      <c r="J53" s="9">
        <v>1</v>
      </c>
      <c r="K53" s="10">
        <v>1</v>
      </c>
      <c r="L53" s="10">
        <v>1</v>
      </c>
      <c r="M53" s="11">
        <v>1</v>
      </c>
      <c r="N53" s="9">
        <v>1</v>
      </c>
      <c r="O53" s="10">
        <v>1</v>
      </c>
      <c r="P53" s="10">
        <v>1</v>
      </c>
      <c r="Q53" s="11">
        <v>1</v>
      </c>
      <c r="R53" s="9">
        <v>1</v>
      </c>
      <c r="S53" s="22">
        <v>1</v>
      </c>
      <c r="T53" s="22">
        <v>1</v>
      </c>
      <c r="U53" s="11">
        <v>1</v>
      </c>
    </row>
    <row r="54" spans="2:21">
      <c r="B54" s="9">
        <v>1</v>
      </c>
      <c r="C54" s="10">
        <v>1</v>
      </c>
      <c r="D54" s="10">
        <v>1</v>
      </c>
      <c r="E54" s="11">
        <v>1</v>
      </c>
      <c r="F54" s="9">
        <v>1</v>
      </c>
      <c r="G54" s="10">
        <v>1</v>
      </c>
      <c r="H54" s="10">
        <v>1</v>
      </c>
      <c r="I54" s="11">
        <v>1</v>
      </c>
      <c r="J54" s="9">
        <v>1</v>
      </c>
      <c r="K54" s="10">
        <v>1</v>
      </c>
      <c r="L54" s="10">
        <v>1</v>
      </c>
      <c r="M54" s="11">
        <v>1</v>
      </c>
      <c r="N54" s="9">
        <v>1</v>
      </c>
      <c r="O54" s="10">
        <v>1</v>
      </c>
      <c r="P54" s="10">
        <v>1</v>
      </c>
      <c r="Q54" s="11">
        <v>1</v>
      </c>
      <c r="R54" s="9">
        <v>1</v>
      </c>
      <c r="S54" s="22">
        <v>1</v>
      </c>
      <c r="T54" s="22">
        <v>1</v>
      </c>
      <c r="U54" s="11">
        <v>1</v>
      </c>
    </row>
    <row r="55" spans="2:21">
      <c r="B55" s="9">
        <v>1</v>
      </c>
      <c r="C55" s="10">
        <v>1</v>
      </c>
      <c r="D55" s="10">
        <v>1</v>
      </c>
      <c r="E55" s="11">
        <v>1</v>
      </c>
      <c r="F55" s="9">
        <v>1</v>
      </c>
      <c r="G55" s="10">
        <v>1</v>
      </c>
      <c r="H55" s="10">
        <v>1</v>
      </c>
      <c r="I55" s="11">
        <v>1</v>
      </c>
      <c r="J55" s="9">
        <v>1</v>
      </c>
      <c r="K55" s="10">
        <v>1</v>
      </c>
      <c r="L55" s="10">
        <v>1</v>
      </c>
      <c r="M55" s="11">
        <v>1</v>
      </c>
      <c r="N55" s="9">
        <v>1</v>
      </c>
      <c r="O55" s="10">
        <v>1</v>
      </c>
      <c r="P55" s="10">
        <v>1</v>
      </c>
      <c r="Q55" s="11">
        <v>1</v>
      </c>
      <c r="R55" s="9">
        <v>1</v>
      </c>
      <c r="S55" s="22">
        <v>1</v>
      </c>
      <c r="T55" s="22">
        <v>1</v>
      </c>
      <c r="U55" s="11">
        <v>1</v>
      </c>
    </row>
    <row r="56" spans="2:21">
      <c r="B56" s="9">
        <v>1</v>
      </c>
      <c r="C56" s="10">
        <v>1</v>
      </c>
      <c r="D56" s="10">
        <v>1</v>
      </c>
      <c r="E56" s="11">
        <v>1</v>
      </c>
      <c r="F56" s="9">
        <v>1</v>
      </c>
      <c r="G56" s="10">
        <v>1</v>
      </c>
      <c r="H56" s="10">
        <v>1</v>
      </c>
      <c r="I56" s="11">
        <v>1</v>
      </c>
      <c r="J56" s="9">
        <v>1</v>
      </c>
      <c r="K56" s="10">
        <v>1</v>
      </c>
      <c r="L56" s="10">
        <v>1</v>
      </c>
      <c r="M56" s="11">
        <v>1</v>
      </c>
      <c r="N56" s="9">
        <v>1</v>
      </c>
      <c r="O56" s="10">
        <v>1</v>
      </c>
      <c r="P56" s="10">
        <v>1</v>
      </c>
      <c r="Q56" s="11">
        <v>1</v>
      </c>
      <c r="R56" s="9">
        <v>1</v>
      </c>
      <c r="S56" s="22">
        <v>1</v>
      </c>
      <c r="T56" s="22">
        <v>1</v>
      </c>
      <c r="U56" s="11">
        <v>1</v>
      </c>
    </row>
    <row r="57" spans="2:21">
      <c r="B57" s="9">
        <v>1</v>
      </c>
      <c r="C57" s="10">
        <v>1</v>
      </c>
      <c r="D57" s="10">
        <v>1</v>
      </c>
      <c r="E57" s="11">
        <v>1</v>
      </c>
      <c r="F57" s="9">
        <v>1</v>
      </c>
      <c r="G57" s="10">
        <v>1</v>
      </c>
      <c r="H57" s="10">
        <v>1</v>
      </c>
      <c r="I57" s="11">
        <v>1</v>
      </c>
      <c r="J57" s="9">
        <v>1</v>
      </c>
      <c r="K57" s="10">
        <v>1</v>
      </c>
      <c r="L57" s="10">
        <v>1</v>
      </c>
      <c r="M57" s="11">
        <v>1</v>
      </c>
      <c r="N57" s="9">
        <v>1</v>
      </c>
      <c r="O57" s="10">
        <v>1</v>
      </c>
      <c r="P57" s="10">
        <v>1</v>
      </c>
      <c r="Q57" s="11">
        <v>1</v>
      </c>
      <c r="R57" s="9">
        <v>1</v>
      </c>
      <c r="S57" s="22">
        <v>1</v>
      </c>
      <c r="T57" s="22">
        <v>1</v>
      </c>
      <c r="U57" s="11">
        <v>1</v>
      </c>
    </row>
    <row r="58" spans="2:21">
      <c r="B58" s="9">
        <v>1</v>
      </c>
      <c r="C58" s="10">
        <v>1</v>
      </c>
      <c r="D58" s="10">
        <v>1</v>
      </c>
      <c r="E58" s="11">
        <v>1</v>
      </c>
      <c r="F58" s="9">
        <v>1</v>
      </c>
      <c r="G58" s="10">
        <v>1</v>
      </c>
      <c r="H58" s="10">
        <v>1</v>
      </c>
      <c r="I58" s="11">
        <v>1</v>
      </c>
      <c r="J58" s="9">
        <v>1</v>
      </c>
      <c r="K58" s="10">
        <v>1</v>
      </c>
      <c r="L58" s="10">
        <v>1</v>
      </c>
      <c r="M58" s="11">
        <v>1</v>
      </c>
      <c r="N58" s="9">
        <v>1</v>
      </c>
      <c r="O58" s="10">
        <v>1</v>
      </c>
      <c r="P58" s="10">
        <v>1</v>
      </c>
      <c r="Q58" s="11">
        <v>1</v>
      </c>
      <c r="R58" s="9">
        <v>1</v>
      </c>
      <c r="S58" s="22">
        <v>1</v>
      </c>
      <c r="T58" s="22">
        <v>1</v>
      </c>
      <c r="U58" s="11">
        <v>1</v>
      </c>
    </row>
    <row r="59" spans="2:21">
      <c r="B59" s="9">
        <v>1</v>
      </c>
      <c r="C59" s="10">
        <v>1</v>
      </c>
      <c r="D59" s="10">
        <v>1</v>
      </c>
      <c r="E59" s="11">
        <v>1</v>
      </c>
      <c r="F59" s="9">
        <v>1</v>
      </c>
      <c r="G59" s="10">
        <v>1</v>
      </c>
      <c r="H59" s="10">
        <v>1</v>
      </c>
      <c r="I59" s="11">
        <v>1</v>
      </c>
      <c r="J59" s="9">
        <v>1</v>
      </c>
      <c r="K59" s="10">
        <v>1</v>
      </c>
      <c r="L59" s="10">
        <v>1</v>
      </c>
      <c r="M59" s="11">
        <v>1</v>
      </c>
      <c r="N59" s="9">
        <v>1</v>
      </c>
      <c r="O59" s="10">
        <v>1</v>
      </c>
      <c r="P59" s="10">
        <v>1</v>
      </c>
      <c r="Q59" s="11">
        <v>1</v>
      </c>
      <c r="R59" s="9">
        <v>1</v>
      </c>
      <c r="S59" s="22">
        <v>1</v>
      </c>
      <c r="T59" s="22">
        <v>1</v>
      </c>
      <c r="U59" s="11">
        <v>1</v>
      </c>
    </row>
    <row r="60" spans="2:21">
      <c r="B60" s="9">
        <v>1</v>
      </c>
      <c r="C60" s="10">
        <v>1</v>
      </c>
      <c r="D60" s="10">
        <v>1</v>
      </c>
      <c r="E60" s="11">
        <v>1</v>
      </c>
      <c r="F60" s="9">
        <v>1</v>
      </c>
      <c r="G60" s="10">
        <v>1</v>
      </c>
      <c r="H60" s="10">
        <v>1</v>
      </c>
      <c r="I60" s="11">
        <v>1</v>
      </c>
      <c r="J60" s="9">
        <v>1</v>
      </c>
      <c r="K60" s="10">
        <v>1</v>
      </c>
      <c r="L60" s="10">
        <v>1</v>
      </c>
      <c r="M60" s="11">
        <v>1</v>
      </c>
      <c r="N60" s="9">
        <v>1</v>
      </c>
      <c r="O60" s="10">
        <v>1</v>
      </c>
      <c r="P60" s="10">
        <v>1</v>
      </c>
      <c r="Q60" s="11">
        <v>1</v>
      </c>
      <c r="R60" s="9">
        <v>1</v>
      </c>
      <c r="S60" s="22">
        <v>1</v>
      </c>
      <c r="T60" s="22">
        <v>1</v>
      </c>
      <c r="U60" s="11">
        <v>1</v>
      </c>
    </row>
    <row r="61" spans="2:21">
      <c r="B61" s="9">
        <v>1</v>
      </c>
      <c r="C61" s="10">
        <v>1</v>
      </c>
      <c r="D61" s="10">
        <v>1</v>
      </c>
      <c r="E61" s="11">
        <v>1</v>
      </c>
      <c r="F61" s="9">
        <v>1</v>
      </c>
      <c r="G61" s="10">
        <v>1</v>
      </c>
      <c r="H61" s="10">
        <v>1</v>
      </c>
      <c r="I61" s="11">
        <v>1</v>
      </c>
      <c r="J61" s="9">
        <v>1</v>
      </c>
      <c r="K61" s="10">
        <v>1</v>
      </c>
      <c r="L61" s="10">
        <v>1</v>
      </c>
      <c r="M61" s="11">
        <v>1</v>
      </c>
      <c r="N61" s="9">
        <v>1</v>
      </c>
      <c r="O61" s="10">
        <v>1</v>
      </c>
      <c r="P61" s="10">
        <v>1</v>
      </c>
      <c r="Q61" s="11">
        <v>1</v>
      </c>
      <c r="R61" s="9">
        <v>1</v>
      </c>
      <c r="S61" s="22">
        <v>1</v>
      </c>
      <c r="T61" s="22">
        <v>1</v>
      </c>
      <c r="U61" s="11">
        <v>1</v>
      </c>
    </row>
    <row r="62" spans="2:21">
      <c r="B62" s="9">
        <v>1</v>
      </c>
      <c r="C62" s="10">
        <v>1</v>
      </c>
      <c r="D62" s="10">
        <v>1</v>
      </c>
      <c r="E62" s="11">
        <v>1</v>
      </c>
      <c r="F62" s="9">
        <v>1</v>
      </c>
      <c r="G62" s="10">
        <v>1</v>
      </c>
      <c r="H62" s="10">
        <v>1</v>
      </c>
      <c r="I62" s="11">
        <v>1</v>
      </c>
      <c r="J62" s="9">
        <v>1</v>
      </c>
      <c r="K62" s="10">
        <v>1</v>
      </c>
      <c r="L62" s="10">
        <v>1</v>
      </c>
      <c r="M62" s="11">
        <v>1</v>
      </c>
      <c r="N62" s="9">
        <v>1</v>
      </c>
      <c r="O62" s="10">
        <v>1</v>
      </c>
      <c r="P62" s="10">
        <v>1</v>
      </c>
      <c r="Q62" s="11">
        <v>1</v>
      </c>
      <c r="R62" s="9">
        <v>1</v>
      </c>
      <c r="S62" s="22">
        <v>1</v>
      </c>
      <c r="T62" s="22">
        <v>1</v>
      </c>
      <c r="U62" s="11">
        <v>1</v>
      </c>
    </row>
    <row r="63" spans="2:21">
      <c r="B63" s="9">
        <v>1</v>
      </c>
      <c r="C63" s="10">
        <v>1</v>
      </c>
      <c r="D63" s="10">
        <v>1</v>
      </c>
      <c r="E63" s="11">
        <v>1</v>
      </c>
      <c r="F63" s="9">
        <v>1</v>
      </c>
      <c r="G63" s="10">
        <v>1</v>
      </c>
      <c r="H63" s="10">
        <v>1</v>
      </c>
      <c r="I63" s="11">
        <v>1</v>
      </c>
      <c r="J63" s="9">
        <v>1</v>
      </c>
      <c r="K63" s="10">
        <v>1</v>
      </c>
      <c r="L63" s="10">
        <v>1</v>
      </c>
      <c r="M63" s="11">
        <v>1</v>
      </c>
      <c r="N63" s="9">
        <v>1</v>
      </c>
      <c r="O63" s="10">
        <v>1</v>
      </c>
      <c r="P63" s="10">
        <v>1</v>
      </c>
      <c r="Q63" s="11">
        <v>1</v>
      </c>
      <c r="R63" s="9">
        <v>1</v>
      </c>
      <c r="S63" s="22">
        <v>1</v>
      </c>
      <c r="T63" s="22">
        <v>1</v>
      </c>
      <c r="U63" s="11">
        <v>1</v>
      </c>
    </row>
    <row r="64" spans="2:21">
      <c r="B64" s="9">
        <v>1</v>
      </c>
      <c r="C64" s="10">
        <v>1</v>
      </c>
      <c r="D64" s="10">
        <v>1</v>
      </c>
      <c r="E64" s="11">
        <v>1</v>
      </c>
      <c r="F64" s="9">
        <v>1</v>
      </c>
      <c r="G64" s="10">
        <v>1</v>
      </c>
      <c r="H64" s="10">
        <v>1</v>
      </c>
      <c r="I64" s="11">
        <v>1</v>
      </c>
      <c r="J64" s="9">
        <v>1</v>
      </c>
      <c r="K64" s="10">
        <v>1</v>
      </c>
      <c r="L64" s="10">
        <v>1</v>
      </c>
      <c r="M64" s="11">
        <v>1</v>
      </c>
      <c r="N64" s="9">
        <v>1</v>
      </c>
      <c r="O64" s="10">
        <v>1</v>
      </c>
      <c r="P64" s="10">
        <v>1</v>
      </c>
      <c r="Q64" s="11">
        <v>1</v>
      </c>
      <c r="R64" s="9">
        <v>1</v>
      </c>
      <c r="S64" s="22">
        <v>1</v>
      </c>
      <c r="T64" s="22">
        <v>1</v>
      </c>
      <c r="U64" s="11">
        <v>1</v>
      </c>
    </row>
    <row r="65" spans="2:21">
      <c r="B65" s="9">
        <v>1</v>
      </c>
      <c r="C65" s="10">
        <v>1</v>
      </c>
      <c r="D65" s="10">
        <v>1</v>
      </c>
      <c r="E65" s="11">
        <v>1</v>
      </c>
      <c r="F65" s="9">
        <v>1</v>
      </c>
      <c r="G65" s="10">
        <v>1</v>
      </c>
      <c r="H65" s="10">
        <v>1</v>
      </c>
      <c r="I65" s="11">
        <v>1</v>
      </c>
      <c r="J65" s="9">
        <v>1</v>
      </c>
      <c r="K65" s="10">
        <v>1</v>
      </c>
      <c r="L65" s="10">
        <v>1</v>
      </c>
      <c r="M65" s="11">
        <v>1</v>
      </c>
      <c r="N65" s="9">
        <v>1</v>
      </c>
      <c r="O65" s="10">
        <v>1</v>
      </c>
      <c r="P65" s="10">
        <v>1</v>
      </c>
      <c r="Q65" s="11">
        <v>1</v>
      </c>
      <c r="R65" s="9">
        <v>1</v>
      </c>
      <c r="S65" s="22">
        <v>1</v>
      </c>
      <c r="T65" s="22">
        <v>1</v>
      </c>
      <c r="U65" s="11">
        <v>1</v>
      </c>
    </row>
    <row r="66" spans="2:21">
      <c r="B66" s="9">
        <v>1</v>
      </c>
      <c r="C66" s="10">
        <v>1</v>
      </c>
      <c r="D66" s="10">
        <v>1</v>
      </c>
      <c r="E66" s="11">
        <v>1</v>
      </c>
      <c r="F66" s="9">
        <v>1</v>
      </c>
      <c r="G66" s="10">
        <v>1</v>
      </c>
      <c r="H66" s="10">
        <v>1</v>
      </c>
      <c r="I66" s="11">
        <v>1</v>
      </c>
      <c r="J66" s="9">
        <v>1</v>
      </c>
      <c r="K66" s="10">
        <v>1</v>
      </c>
      <c r="L66" s="10">
        <v>1</v>
      </c>
      <c r="M66" s="11">
        <v>1</v>
      </c>
      <c r="N66" s="9">
        <v>1</v>
      </c>
      <c r="O66" s="10">
        <v>1</v>
      </c>
      <c r="P66" s="10">
        <v>1</v>
      </c>
      <c r="Q66" s="11">
        <v>1</v>
      </c>
      <c r="R66" s="9">
        <v>1</v>
      </c>
      <c r="S66" s="22">
        <v>1</v>
      </c>
      <c r="T66" s="22">
        <v>1</v>
      </c>
      <c r="U66" s="11">
        <v>1</v>
      </c>
    </row>
    <row r="67" spans="2:21">
      <c r="B67" s="9">
        <v>1</v>
      </c>
      <c r="C67" s="10">
        <v>1</v>
      </c>
      <c r="D67" s="10">
        <v>1</v>
      </c>
      <c r="E67" s="11">
        <v>1</v>
      </c>
      <c r="F67" s="9">
        <v>1</v>
      </c>
      <c r="G67" s="10">
        <v>1</v>
      </c>
      <c r="H67" s="10">
        <v>1</v>
      </c>
      <c r="I67" s="11">
        <v>1</v>
      </c>
      <c r="J67" s="9">
        <v>1</v>
      </c>
      <c r="K67" s="10">
        <v>1</v>
      </c>
      <c r="L67" s="10">
        <v>1</v>
      </c>
      <c r="M67" s="11">
        <v>1</v>
      </c>
      <c r="N67" s="9">
        <v>1</v>
      </c>
      <c r="O67" s="10">
        <v>1</v>
      </c>
      <c r="P67" s="10">
        <v>1</v>
      </c>
      <c r="Q67" s="11">
        <v>1</v>
      </c>
      <c r="R67" s="9">
        <v>1</v>
      </c>
      <c r="S67" s="22">
        <v>1</v>
      </c>
      <c r="T67" s="22">
        <v>1</v>
      </c>
      <c r="U67" s="11">
        <v>1</v>
      </c>
    </row>
    <row r="68" spans="2:21">
      <c r="B68" s="9">
        <v>1</v>
      </c>
      <c r="C68" s="10">
        <v>1</v>
      </c>
      <c r="D68" s="10">
        <v>1</v>
      </c>
      <c r="E68" s="11">
        <v>1</v>
      </c>
      <c r="F68" s="9">
        <v>1</v>
      </c>
      <c r="G68" s="10">
        <v>1</v>
      </c>
      <c r="H68" s="10">
        <v>1</v>
      </c>
      <c r="I68" s="11">
        <v>1</v>
      </c>
      <c r="J68" s="9">
        <v>1</v>
      </c>
      <c r="K68" s="10">
        <v>1</v>
      </c>
      <c r="L68" s="10">
        <v>1</v>
      </c>
      <c r="M68" s="11">
        <v>1</v>
      </c>
      <c r="N68" s="9">
        <v>1</v>
      </c>
      <c r="O68" s="10">
        <v>1</v>
      </c>
      <c r="P68" s="10">
        <v>1</v>
      </c>
      <c r="Q68" s="11">
        <v>1</v>
      </c>
      <c r="R68" s="9">
        <v>1</v>
      </c>
      <c r="S68" s="22">
        <v>1</v>
      </c>
      <c r="T68" s="22">
        <v>1</v>
      </c>
      <c r="U68" s="11">
        <v>1</v>
      </c>
    </row>
    <row r="69" spans="2:21">
      <c r="B69" s="9">
        <v>1</v>
      </c>
      <c r="C69" s="10">
        <v>1</v>
      </c>
      <c r="D69" s="10">
        <v>1</v>
      </c>
      <c r="E69" s="11">
        <v>1</v>
      </c>
      <c r="F69" s="9">
        <v>1</v>
      </c>
      <c r="G69" s="10">
        <v>1</v>
      </c>
      <c r="H69" s="10">
        <v>1</v>
      </c>
      <c r="I69" s="11">
        <v>1</v>
      </c>
      <c r="J69" s="9">
        <v>1</v>
      </c>
      <c r="K69" s="10">
        <v>1</v>
      </c>
      <c r="L69" s="10">
        <v>1</v>
      </c>
      <c r="M69" s="11">
        <v>1</v>
      </c>
      <c r="N69" s="9">
        <v>1</v>
      </c>
      <c r="O69" s="10">
        <v>1</v>
      </c>
      <c r="P69" s="10">
        <v>1</v>
      </c>
      <c r="Q69" s="11">
        <v>1</v>
      </c>
      <c r="R69" s="9">
        <v>1</v>
      </c>
      <c r="S69" s="22">
        <v>1</v>
      </c>
      <c r="T69" s="22">
        <v>1</v>
      </c>
      <c r="U69" s="11">
        <v>1</v>
      </c>
    </row>
    <row r="70" spans="2:21">
      <c r="B70" s="9">
        <v>1</v>
      </c>
      <c r="C70" s="10">
        <v>1</v>
      </c>
      <c r="D70" s="10">
        <v>1</v>
      </c>
      <c r="E70" s="11">
        <v>1</v>
      </c>
      <c r="F70" s="9">
        <v>1</v>
      </c>
      <c r="G70" s="10">
        <v>1</v>
      </c>
      <c r="H70" s="10">
        <v>1</v>
      </c>
      <c r="I70" s="11">
        <v>1</v>
      </c>
      <c r="J70" s="9">
        <v>1</v>
      </c>
      <c r="K70" s="10">
        <v>1</v>
      </c>
      <c r="L70" s="10">
        <v>1</v>
      </c>
      <c r="M70" s="11">
        <v>1</v>
      </c>
      <c r="N70" s="9">
        <v>1</v>
      </c>
      <c r="O70" s="10">
        <v>1</v>
      </c>
      <c r="P70" s="10">
        <v>1</v>
      </c>
      <c r="Q70" s="11">
        <v>1</v>
      </c>
      <c r="R70" s="9">
        <v>1</v>
      </c>
      <c r="S70" s="22">
        <v>1</v>
      </c>
      <c r="T70" s="22">
        <v>1</v>
      </c>
      <c r="U70" s="11">
        <v>1</v>
      </c>
    </row>
    <row r="71" spans="2:21">
      <c r="B71" s="9">
        <v>1</v>
      </c>
      <c r="C71" s="10">
        <v>1</v>
      </c>
      <c r="D71" s="10">
        <v>1</v>
      </c>
      <c r="E71" s="11">
        <v>1</v>
      </c>
      <c r="F71" s="9">
        <v>1</v>
      </c>
      <c r="G71" s="10">
        <v>1</v>
      </c>
      <c r="H71" s="10">
        <v>1</v>
      </c>
      <c r="I71" s="11">
        <v>1</v>
      </c>
      <c r="J71" s="9">
        <v>1</v>
      </c>
      <c r="K71" s="10">
        <v>1</v>
      </c>
      <c r="L71" s="10">
        <v>1</v>
      </c>
      <c r="M71" s="11">
        <v>1</v>
      </c>
      <c r="N71" s="9">
        <v>1</v>
      </c>
      <c r="O71" s="10">
        <v>1</v>
      </c>
      <c r="P71" s="10">
        <v>1</v>
      </c>
      <c r="Q71" s="11">
        <v>1</v>
      </c>
      <c r="R71" s="9">
        <v>1</v>
      </c>
      <c r="S71" s="22">
        <v>1</v>
      </c>
      <c r="T71" s="22">
        <v>1</v>
      </c>
      <c r="U71" s="11">
        <v>1</v>
      </c>
    </row>
    <row r="72" spans="2:21">
      <c r="B72" s="9">
        <v>1</v>
      </c>
      <c r="C72" s="10">
        <v>1</v>
      </c>
      <c r="D72" s="10">
        <v>1</v>
      </c>
      <c r="E72" s="11">
        <v>1</v>
      </c>
      <c r="F72" s="9">
        <v>1</v>
      </c>
      <c r="G72" s="10">
        <v>1</v>
      </c>
      <c r="H72" s="10">
        <v>1</v>
      </c>
      <c r="I72" s="11">
        <v>1</v>
      </c>
      <c r="J72" s="9">
        <v>1</v>
      </c>
      <c r="K72" s="10">
        <v>1</v>
      </c>
      <c r="L72" s="10">
        <v>1</v>
      </c>
      <c r="M72" s="11">
        <v>1</v>
      </c>
      <c r="N72" s="9">
        <v>1</v>
      </c>
      <c r="O72" s="10">
        <v>1</v>
      </c>
      <c r="P72" s="10">
        <v>1</v>
      </c>
      <c r="Q72" s="11">
        <v>1</v>
      </c>
      <c r="R72" s="9">
        <v>1</v>
      </c>
      <c r="S72" s="22">
        <v>1</v>
      </c>
      <c r="T72" s="22">
        <v>1</v>
      </c>
      <c r="U72" s="11">
        <v>1</v>
      </c>
    </row>
    <row r="73" spans="2:21">
      <c r="B73" s="9">
        <v>1</v>
      </c>
      <c r="C73" s="10">
        <v>1</v>
      </c>
      <c r="D73" s="10">
        <v>1</v>
      </c>
      <c r="E73" s="11">
        <v>1</v>
      </c>
      <c r="F73" s="9">
        <v>1</v>
      </c>
      <c r="G73" s="10">
        <v>1</v>
      </c>
      <c r="H73" s="10">
        <v>1</v>
      </c>
      <c r="I73" s="11">
        <v>1</v>
      </c>
      <c r="J73" s="9">
        <v>1</v>
      </c>
      <c r="K73" s="10">
        <v>1</v>
      </c>
      <c r="L73" s="10">
        <v>1</v>
      </c>
      <c r="M73" s="11">
        <v>1</v>
      </c>
      <c r="N73" s="9">
        <v>1</v>
      </c>
      <c r="O73" s="10">
        <v>1</v>
      </c>
      <c r="P73" s="10">
        <v>1</v>
      </c>
      <c r="Q73" s="11">
        <v>1</v>
      </c>
      <c r="R73" s="9">
        <v>1</v>
      </c>
      <c r="S73" s="22">
        <v>1</v>
      </c>
      <c r="T73" s="22">
        <v>1</v>
      </c>
      <c r="U73" s="11">
        <v>1</v>
      </c>
    </row>
    <row r="74" spans="2:21">
      <c r="B74" s="9">
        <v>1</v>
      </c>
      <c r="C74" s="10">
        <v>1</v>
      </c>
      <c r="D74" s="10">
        <v>1</v>
      </c>
      <c r="E74" s="11">
        <v>1</v>
      </c>
      <c r="F74" s="9">
        <v>1</v>
      </c>
      <c r="G74" s="10">
        <v>1</v>
      </c>
      <c r="H74" s="10">
        <v>1</v>
      </c>
      <c r="I74" s="11">
        <v>1</v>
      </c>
      <c r="J74" s="9">
        <v>1</v>
      </c>
      <c r="K74" s="10">
        <v>1</v>
      </c>
      <c r="L74" s="10">
        <v>1</v>
      </c>
      <c r="M74" s="11">
        <v>1</v>
      </c>
      <c r="N74" s="9">
        <v>1</v>
      </c>
      <c r="O74" s="10">
        <v>1</v>
      </c>
      <c r="P74" s="10">
        <v>1</v>
      </c>
      <c r="Q74" s="11">
        <v>1</v>
      </c>
      <c r="R74" s="9">
        <v>1</v>
      </c>
      <c r="S74" s="22">
        <v>1</v>
      </c>
      <c r="T74" s="22">
        <v>1</v>
      </c>
      <c r="U74" s="11">
        <v>1</v>
      </c>
    </row>
    <row r="75" spans="2:21">
      <c r="B75" s="9">
        <v>1</v>
      </c>
      <c r="C75" s="10">
        <v>1</v>
      </c>
      <c r="D75" s="10">
        <v>1</v>
      </c>
      <c r="E75" s="11">
        <v>1</v>
      </c>
      <c r="F75" s="9">
        <v>1</v>
      </c>
      <c r="G75" s="10">
        <v>1</v>
      </c>
      <c r="H75" s="10">
        <v>1</v>
      </c>
      <c r="I75" s="11">
        <v>1</v>
      </c>
      <c r="J75" s="9">
        <v>1</v>
      </c>
      <c r="K75" s="10">
        <v>1</v>
      </c>
      <c r="L75" s="10">
        <v>1</v>
      </c>
      <c r="M75" s="11">
        <v>1</v>
      </c>
      <c r="N75" s="9">
        <v>1</v>
      </c>
      <c r="O75" s="10">
        <v>1</v>
      </c>
      <c r="P75" s="10">
        <v>1</v>
      </c>
      <c r="Q75" s="11">
        <v>1</v>
      </c>
      <c r="R75" s="9">
        <v>1</v>
      </c>
      <c r="S75" s="22">
        <v>1</v>
      </c>
      <c r="T75" s="22">
        <v>1</v>
      </c>
      <c r="U75" s="11">
        <v>1</v>
      </c>
    </row>
    <row r="76" spans="2:21">
      <c r="B76" s="9">
        <v>1</v>
      </c>
      <c r="C76" s="10">
        <v>1</v>
      </c>
      <c r="D76" s="10">
        <v>1</v>
      </c>
      <c r="E76" s="11">
        <v>1</v>
      </c>
      <c r="F76" s="9">
        <v>1</v>
      </c>
      <c r="G76" s="10">
        <v>1</v>
      </c>
      <c r="H76" s="10">
        <v>1</v>
      </c>
      <c r="I76" s="11">
        <v>1</v>
      </c>
      <c r="J76" s="9">
        <v>1</v>
      </c>
      <c r="K76" s="10">
        <v>1</v>
      </c>
      <c r="L76" s="10">
        <v>1</v>
      </c>
      <c r="M76" s="11">
        <v>1</v>
      </c>
      <c r="N76" s="9">
        <v>1</v>
      </c>
      <c r="O76" s="10">
        <v>1</v>
      </c>
      <c r="P76" s="10">
        <v>1</v>
      </c>
      <c r="Q76" s="11">
        <v>1</v>
      </c>
      <c r="R76" s="9">
        <v>1</v>
      </c>
      <c r="S76" s="22">
        <v>1</v>
      </c>
      <c r="T76" s="22">
        <v>1</v>
      </c>
      <c r="U76" s="11">
        <v>1</v>
      </c>
    </row>
    <row r="77" spans="2:21">
      <c r="B77" s="9">
        <v>1</v>
      </c>
      <c r="C77" s="10">
        <v>1</v>
      </c>
      <c r="D77" s="10">
        <v>1</v>
      </c>
      <c r="E77" s="11">
        <v>1</v>
      </c>
      <c r="F77" s="9">
        <v>1</v>
      </c>
      <c r="G77" s="10">
        <v>1</v>
      </c>
      <c r="H77" s="10">
        <v>1</v>
      </c>
      <c r="I77" s="11">
        <v>1</v>
      </c>
      <c r="J77" s="9">
        <v>1</v>
      </c>
      <c r="K77" s="10">
        <v>1</v>
      </c>
      <c r="L77" s="10">
        <v>1</v>
      </c>
      <c r="M77" s="11">
        <v>1</v>
      </c>
      <c r="N77" s="9">
        <v>1</v>
      </c>
      <c r="O77" s="10">
        <v>1</v>
      </c>
      <c r="P77" s="10">
        <v>1</v>
      </c>
      <c r="Q77" s="11">
        <v>1</v>
      </c>
      <c r="R77" s="9">
        <v>1</v>
      </c>
      <c r="S77" s="22">
        <v>1</v>
      </c>
      <c r="T77" s="22">
        <v>1</v>
      </c>
      <c r="U77" s="11">
        <v>1</v>
      </c>
    </row>
    <row r="78" spans="2:21">
      <c r="B78" s="9">
        <v>1</v>
      </c>
      <c r="C78" s="10">
        <v>1</v>
      </c>
      <c r="D78" s="10">
        <v>1</v>
      </c>
      <c r="E78" s="11">
        <v>1</v>
      </c>
      <c r="F78" s="9">
        <v>1</v>
      </c>
      <c r="G78" s="10">
        <v>1</v>
      </c>
      <c r="H78" s="10">
        <v>1</v>
      </c>
      <c r="I78" s="11">
        <v>1</v>
      </c>
      <c r="J78" s="9">
        <v>1</v>
      </c>
      <c r="K78" s="10">
        <v>1</v>
      </c>
      <c r="L78" s="10">
        <v>1</v>
      </c>
      <c r="M78" s="11">
        <v>1</v>
      </c>
      <c r="N78" s="9">
        <v>1</v>
      </c>
      <c r="O78" s="10">
        <v>1</v>
      </c>
      <c r="P78" s="10">
        <v>1</v>
      </c>
      <c r="Q78" s="11">
        <v>1</v>
      </c>
      <c r="R78" s="9">
        <v>1</v>
      </c>
      <c r="S78" s="22">
        <v>1</v>
      </c>
      <c r="T78" s="22">
        <v>1</v>
      </c>
      <c r="U78" s="11">
        <v>1</v>
      </c>
    </row>
    <row r="79" spans="2:21">
      <c r="B79" s="9">
        <v>1</v>
      </c>
      <c r="C79" s="10">
        <v>1</v>
      </c>
      <c r="D79" s="10">
        <v>1</v>
      </c>
      <c r="E79" s="11">
        <v>1</v>
      </c>
      <c r="F79" s="9">
        <v>1</v>
      </c>
      <c r="G79" s="10">
        <v>1</v>
      </c>
      <c r="H79" s="10">
        <v>1</v>
      </c>
      <c r="I79" s="11">
        <v>1</v>
      </c>
      <c r="J79" s="9">
        <v>1</v>
      </c>
      <c r="K79" s="10">
        <v>1</v>
      </c>
      <c r="L79" s="10">
        <v>1</v>
      </c>
      <c r="M79" s="11">
        <v>1</v>
      </c>
      <c r="N79" s="9">
        <v>1</v>
      </c>
      <c r="O79" s="10">
        <v>1</v>
      </c>
      <c r="P79" s="10">
        <v>1</v>
      </c>
      <c r="Q79" s="11">
        <v>1</v>
      </c>
      <c r="R79" s="9">
        <v>1</v>
      </c>
      <c r="S79" s="22">
        <v>1</v>
      </c>
      <c r="T79" s="22">
        <v>1</v>
      </c>
      <c r="U79" s="11">
        <v>1</v>
      </c>
    </row>
    <row r="80" spans="2:21">
      <c r="B80" s="9">
        <v>1</v>
      </c>
      <c r="C80" s="10">
        <v>1</v>
      </c>
      <c r="D80" s="10">
        <v>1</v>
      </c>
      <c r="E80" s="11">
        <v>1</v>
      </c>
      <c r="F80" s="9">
        <v>1</v>
      </c>
      <c r="G80" s="10">
        <v>1</v>
      </c>
      <c r="H80" s="10">
        <v>1</v>
      </c>
      <c r="I80" s="11">
        <v>1</v>
      </c>
      <c r="J80" s="9">
        <v>1</v>
      </c>
      <c r="K80" s="10">
        <v>1</v>
      </c>
      <c r="L80" s="10">
        <v>1</v>
      </c>
      <c r="M80" s="11">
        <v>1</v>
      </c>
      <c r="N80" s="9">
        <v>1</v>
      </c>
      <c r="O80" s="10">
        <v>1</v>
      </c>
      <c r="P80" s="10">
        <v>1</v>
      </c>
      <c r="Q80" s="11">
        <v>1</v>
      </c>
      <c r="R80" s="9">
        <v>1</v>
      </c>
      <c r="S80" s="22">
        <v>1</v>
      </c>
      <c r="T80" s="22">
        <v>1</v>
      </c>
      <c r="U80" s="11">
        <v>1</v>
      </c>
    </row>
    <row r="81" spans="2:21">
      <c r="B81" s="9">
        <v>1</v>
      </c>
      <c r="C81" s="10">
        <v>1</v>
      </c>
      <c r="D81" s="10">
        <v>1</v>
      </c>
      <c r="E81" s="11">
        <v>1</v>
      </c>
      <c r="F81" s="9">
        <v>1</v>
      </c>
      <c r="G81" s="10">
        <v>1</v>
      </c>
      <c r="H81" s="10">
        <v>1</v>
      </c>
      <c r="I81" s="11">
        <v>1</v>
      </c>
      <c r="J81" s="9">
        <v>1</v>
      </c>
      <c r="K81" s="10">
        <v>1</v>
      </c>
      <c r="L81" s="10">
        <v>1</v>
      </c>
      <c r="M81" s="11">
        <v>1</v>
      </c>
      <c r="N81" s="9">
        <v>1</v>
      </c>
      <c r="O81" s="10">
        <v>1</v>
      </c>
      <c r="P81" s="10">
        <v>1</v>
      </c>
      <c r="Q81" s="11">
        <v>1</v>
      </c>
      <c r="R81" s="9">
        <v>1</v>
      </c>
      <c r="S81" s="22">
        <v>1</v>
      </c>
      <c r="T81" s="22">
        <v>1</v>
      </c>
      <c r="U81" s="11">
        <v>1</v>
      </c>
    </row>
    <row r="82" spans="2:21">
      <c r="B82" s="9">
        <v>1</v>
      </c>
      <c r="C82" s="10">
        <v>1</v>
      </c>
      <c r="D82" s="10">
        <v>1</v>
      </c>
      <c r="E82" s="11">
        <v>1</v>
      </c>
      <c r="F82" s="9">
        <v>1</v>
      </c>
      <c r="G82" s="10">
        <v>1</v>
      </c>
      <c r="H82" s="10">
        <v>1</v>
      </c>
      <c r="I82" s="11">
        <v>1</v>
      </c>
      <c r="J82" s="9">
        <v>1</v>
      </c>
      <c r="K82" s="10">
        <v>1</v>
      </c>
      <c r="L82" s="10">
        <v>1</v>
      </c>
      <c r="M82" s="11">
        <v>1</v>
      </c>
      <c r="N82" s="9">
        <v>1</v>
      </c>
      <c r="O82" s="10">
        <v>1</v>
      </c>
      <c r="P82" s="10">
        <v>1</v>
      </c>
      <c r="Q82" s="11">
        <v>1</v>
      </c>
      <c r="R82" s="9">
        <v>1</v>
      </c>
      <c r="S82" s="22">
        <v>1</v>
      </c>
      <c r="T82" s="22">
        <v>1</v>
      </c>
      <c r="U82" s="11">
        <v>1</v>
      </c>
    </row>
    <row r="83" spans="2:21">
      <c r="B83" s="9">
        <v>1</v>
      </c>
      <c r="C83" s="10">
        <v>1</v>
      </c>
      <c r="D83" s="10">
        <v>1</v>
      </c>
      <c r="E83" s="11">
        <v>1</v>
      </c>
      <c r="F83" s="9">
        <v>1</v>
      </c>
      <c r="G83" s="10">
        <v>1</v>
      </c>
      <c r="H83" s="10">
        <v>1</v>
      </c>
      <c r="I83" s="11">
        <v>1</v>
      </c>
      <c r="J83" s="9">
        <v>1</v>
      </c>
      <c r="K83" s="10">
        <v>1</v>
      </c>
      <c r="L83" s="10">
        <v>1</v>
      </c>
      <c r="M83" s="11">
        <v>1</v>
      </c>
      <c r="N83" s="9">
        <v>1</v>
      </c>
      <c r="O83" s="10">
        <v>1</v>
      </c>
      <c r="P83" s="10">
        <v>1</v>
      </c>
      <c r="Q83" s="11">
        <v>1</v>
      </c>
      <c r="R83" s="9">
        <v>1</v>
      </c>
      <c r="S83" s="22">
        <v>1</v>
      </c>
      <c r="T83" s="22">
        <v>1</v>
      </c>
      <c r="U83" s="11">
        <v>1</v>
      </c>
    </row>
    <row r="84" spans="2:21">
      <c r="B84" s="9">
        <v>1</v>
      </c>
      <c r="C84" s="10">
        <v>1</v>
      </c>
      <c r="D84" s="10">
        <v>1</v>
      </c>
      <c r="E84" s="11">
        <v>1</v>
      </c>
      <c r="F84" s="9">
        <v>1</v>
      </c>
      <c r="G84" s="10">
        <v>1</v>
      </c>
      <c r="H84" s="10">
        <v>1</v>
      </c>
      <c r="I84" s="11">
        <v>1</v>
      </c>
      <c r="J84" s="9">
        <v>1</v>
      </c>
      <c r="K84" s="10">
        <v>1</v>
      </c>
      <c r="L84" s="10">
        <v>1</v>
      </c>
      <c r="M84" s="11">
        <v>1</v>
      </c>
      <c r="N84" s="9">
        <v>1</v>
      </c>
      <c r="O84" s="10">
        <v>1</v>
      </c>
      <c r="P84" s="10">
        <v>1</v>
      </c>
      <c r="Q84" s="11">
        <v>1</v>
      </c>
      <c r="R84" s="9">
        <v>1</v>
      </c>
      <c r="S84" s="22">
        <v>1</v>
      </c>
      <c r="T84" s="22">
        <v>1</v>
      </c>
      <c r="U84" s="11">
        <v>1</v>
      </c>
    </row>
    <row r="85" spans="2:21">
      <c r="B85" s="9">
        <v>1</v>
      </c>
      <c r="C85" s="10">
        <v>1</v>
      </c>
      <c r="D85" s="10">
        <v>1</v>
      </c>
      <c r="E85" s="11">
        <v>1</v>
      </c>
      <c r="F85" s="9">
        <v>1</v>
      </c>
      <c r="G85" s="10">
        <v>1</v>
      </c>
      <c r="H85" s="10">
        <v>1</v>
      </c>
      <c r="I85" s="11">
        <v>1</v>
      </c>
      <c r="J85" s="9">
        <v>1</v>
      </c>
      <c r="K85" s="10">
        <v>1</v>
      </c>
      <c r="L85" s="10">
        <v>1</v>
      </c>
      <c r="M85" s="11">
        <v>1</v>
      </c>
      <c r="N85" s="9">
        <v>1</v>
      </c>
      <c r="O85" s="10">
        <v>1</v>
      </c>
      <c r="P85" s="10">
        <v>1</v>
      </c>
      <c r="Q85" s="11">
        <v>1</v>
      </c>
      <c r="R85" s="9">
        <v>1</v>
      </c>
      <c r="S85" s="22">
        <v>1</v>
      </c>
      <c r="T85" s="22">
        <v>1</v>
      </c>
      <c r="U85" s="11">
        <v>1</v>
      </c>
    </row>
    <row r="86" spans="2:21">
      <c r="B86" s="9">
        <v>1</v>
      </c>
      <c r="C86" s="10">
        <v>1</v>
      </c>
      <c r="D86" s="10">
        <v>1</v>
      </c>
      <c r="E86" s="11">
        <v>1</v>
      </c>
      <c r="F86" s="9">
        <v>1</v>
      </c>
      <c r="G86" s="10">
        <v>1</v>
      </c>
      <c r="H86" s="10">
        <v>1</v>
      </c>
      <c r="I86" s="11">
        <v>1</v>
      </c>
      <c r="J86" s="9">
        <v>1</v>
      </c>
      <c r="K86" s="10">
        <v>1</v>
      </c>
      <c r="L86" s="10">
        <v>1</v>
      </c>
      <c r="M86" s="11">
        <v>1</v>
      </c>
      <c r="N86" s="9">
        <v>1</v>
      </c>
      <c r="O86" s="10">
        <v>1</v>
      </c>
      <c r="P86" s="10">
        <v>1</v>
      </c>
      <c r="Q86" s="11">
        <v>1</v>
      </c>
      <c r="R86" s="9">
        <v>1</v>
      </c>
      <c r="S86" s="22">
        <v>1</v>
      </c>
      <c r="T86" s="22">
        <v>1</v>
      </c>
      <c r="U86" s="11">
        <v>1</v>
      </c>
    </row>
    <row r="87" spans="2:21">
      <c r="B87" s="9">
        <v>1</v>
      </c>
      <c r="C87" s="10">
        <v>1</v>
      </c>
      <c r="D87" s="10">
        <v>1</v>
      </c>
      <c r="E87" s="11">
        <v>1</v>
      </c>
      <c r="F87" s="9">
        <v>1</v>
      </c>
      <c r="G87" s="10">
        <v>1</v>
      </c>
      <c r="H87" s="10">
        <v>1</v>
      </c>
      <c r="I87" s="11">
        <v>1</v>
      </c>
      <c r="J87" s="9">
        <v>1</v>
      </c>
      <c r="K87" s="10">
        <v>1</v>
      </c>
      <c r="L87" s="10">
        <v>1</v>
      </c>
      <c r="M87" s="11">
        <v>1</v>
      </c>
      <c r="N87" s="9">
        <v>1</v>
      </c>
      <c r="O87" s="10">
        <v>1</v>
      </c>
      <c r="P87" s="10">
        <v>1</v>
      </c>
      <c r="Q87" s="11">
        <v>1</v>
      </c>
      <c r="R87" s="9">
        <v>1</v>
      </c>
      <c r="S87" s="22">
        <v>1</v>
      </c>
      <c r="T87" s="22">
        <v>1</v>
      </c>
      <c r="U87" s="11">
        <v>1</v>
      </c>
    </row>
    <row r="88" spans="2:21">
      <c r="B88" s="9">
        <v>1</v>
      </c>
      <c r="C88" s="10">
        <v>1</v>
      </c>
      <c r="D88" s="10">
        <v>1</v>
      </c>
      <c r="E88" s="11">
        <v>1</v>
      </c>
      <c r="F88" s="9">
        <v>1</v>
      </c>
      <c r="G88" s="10">
        <v>1</v>
      </c>
      <c r="H88" s="10">
        <v>1</v>
      </c>
      <c r="I88" s="11">
        <v>1</v>
      </c>
      <c r="J88" s="9">
        <v>1</v>
      </c>
      <c r="K88" s="10">
        <v>1</v>
      </c>
      <c r="L88" s="10">
        <v>1</v>
      </c>
      <c r="M88" s="11">
        <v>1</v>
      </c>
      <c r="N88" s="9">
        <v>1</v>
      </c>
      <c r="O88" s="10">
        <v>1</v>
      </c>
      <c r="P88" s="10">
        <v>1</v>
      </c>
      <c r="Q88" s="11">
        <v>1</v>
      </c>
      <c r="R88" s="9">
        <v>1</v>
      </c>
      <c r="S88" s="22">
        <v>1</v>
      </c>
      <c r="T88" s="22">
        <v>1</v>
      </c>
      <c r="U88" s="11">
        <v>1</v>
      </c>
    </row>
    <row r="89" spans="2:21">
      <c r="B89" s="9">
        <v>1</v>
      </c>
      <c r="C89" s="10">
        <v>1</v>
      </c>
      <c r="D89" s="10">
        <v>1</v>
      </c>
      <c r="E89" s="11">
        <v>1</v>
      </c>
      <c r="F89" s="9">
        <v>1</v>
      </c>
      <c r="G89" s="10">
        <v>1</v>
      </c>
      <c r="H89" s="10">
        <v>1</v>
      </c>
      <c r="I89" s="11">
        <v>1</v>
      </c>
      <c r="J89" s="9">
        <v>1</v>
      </c>
      <c r="K89" s="10">
        <v>1</v>
      </c>
      <c r="L89" s="10">
        <v>1</v>
      </c>
      <c r="M89" s="11">
        <v>1</v>
      </c>
      <c r="N89" s="9">
        <v>1</v>
      </c>
      <c r="O89" s="10">
        <v>1</v>
      </c>
      <c r="P89" s="10">
        <v>1</v>
      </c>
      <c r="Q89" s="11">
        <v>1</v>
      </c>
      <c r="R89" s="9">
        <v>1</v>
      </c>
      <c r="S89" s="22">
        <v>1</v>
      </c>
      <c r="T89" s="22">
        <v>1</v>
      </c>
      <c r="U89" s="11">
        <v>1</v>
      </c>
    </row>
    <row r="90" spans="2:21">
      <c r="B90" s="9">
        <v>1</v>
      </c>
      <c r="C90" s="10">
        <v>1</v>
      </c>
      <c r="D90" s="10">
        <v>1</v>
      </c>
      <c r="E90" s="11">
        <v>1</v>
      </c>
      <c r="F90" s="9">
        <v>1</v>
      </c>
      <c r="G90" s="10">
        <v>1</v>
      </c>
      <c r="H90" s="10">
        <v>1</v>
      </c>
      <c r="I90" s="11">
        <v>1</v>
      </c>
      <c r="J90" s="9">
        <v>1</v>
      </c>
      <c r="K90" s="10">
        <v>1</v>
      </c>
      <c r="L90" s="10">
        <v>1</v>
      </c>
      <c r="M90" s="11">
        <v>1</v>
      </c>
      <c r="N90" s="9">
        <v>1</v>
      </c>
      <c r="O90" s="10">
        <v>1</v>
      </c>
      <c r="P90" s="10">
        <v>1</v>
      </c>
      <c r="Q90" s="11">
        <v>1</v>
      </c>
      <c r="R90" s="9">
        <v>1</v>
      </c>
      <c r="S90" s="22">
        <v>1</v>
      </c>
      <c r="T90" s="22">
        <v>1</v>
      </c>
      <c r="U90" s="11">
        <v>1</v>
      </c>
    </row>
    <row r="91" spans="2:21">
      <c r="B91" s="9">
        <v>1</v>
      </c>
      <c r="C91" s="10">
        <v>1</v>
      </c>
      <c r="D91" s="10">
        <v>1</v>
      </c>
      <c r="E91" s="11">
        <v>1</v>
      </c>
      <c r="F91" s="9">
        <v>1</v>
      </c>
      <c r="G91" s="10">
        <v>1</v>
      </c>
      <c r="H91" s="10">
        <v>1</v>
      </c>
      <c r="I91" s="11">
        <v>1</v>
      </c>
      <c r="J91" s="9">
        <v>1</v>
      </c>
      <c r="K91" s="10">
        <v>1</v>
      </c>
      <c r="L91" s="10">
        <v>1</v>
      </c>
      <c r="M91" s="11">
        <v>1</v>
      </c>
      <c r="N91" s="9">
        <v>1</v>
      </c>
      <c r="O91" s="10">
        <v>1</v>
      </c>
      <c r="P91" s="10">
        <v>1</v>
      </c>
      <c r="Q91" s="11">
        <v>1</v>
      </c>
      <c r="R91" s="9">
        <v>1</v>
      </c>
      <c r="S91" s="22">
        <v>1</v>
      </c>
      <c r="T91" s="22">
        <v>1</v>
      </c>
      <c r="U91" s="11">
        <v>1</v>
      </c>
    </row>
    <row r="92" spans="2:21">
      <c r="B92" s="9">
        <v>1</v>
      </c>
      <c r="C92" s="10">
        <v>1</v>
      </c>
      <c r="D92" s="10">
        <v>1</v>
      </c>
      <c r="E92" s="11">
        <v>1</v>
      </c>
      <c r="F92" s="9">
        <v>1</v>
      </c>
      <c r="G92" s="10">
        <v>1</v>
      </c>
      <c r="H92" s="10">
        <v>1</v>
      </c>
      <c r="I92" s="11">
        <v>0</v>
      </c>
      <c r="J92" s="9">
        <v>1</v>
      </c>
      <c r="K92" s="22">
        <v>1</v>
      </c>
      <c r="L92" s="10">
        <v>1</v>
      </c>
      <c r="M92" s="11">
        <v>1</v>
      </c>
      <c r="N92" s="9">
        <v>1</v>
      </c>
      <c r="O92" s="10">
        <v>1</v>
      </c>
      <c r="P92" s="10">
        <v>1</v>
      </c>
      <c r="Q92" s="11">
        <v>1</v>
      </c>
      <c r="R92" s="9">
        <v>1</v>
      </c>
      <c r="S92" s="22">
        <v>1</v>
      </c>
      <c r="T92" s="22">
        <v>1</v>
      </c>
      <c r="U92" s="11">
        <v>1</v>
      </c>
    </row>
    <row r="93" spans="2:21">
      <c r="B93" s="9">
        <v>1</v>
      </c>
      <c r="C93" s="10">
        <v>1</v>
      </c>
      <c r="D93" s="10">
        <v>1</v>
      </c>
      <c r="E93" s="11">
        <v>1</v>
      </c>
      <c r="F93" s="9">
        <v>1</v>
      </c>
      <c r="G93" s="10">
        <v>1</v>
      </c>
      <c r="H93" s="10">
        <v>1</v>
      </c>
      <c r="I93" s="11">
        <v>0</v>
      </c>
      <c r="J93" s="9">
        <v>1</v>
      </c>
      <c r="K93" s="10">
        <v>0</v>
      </c>
      <c r="L93" s="10">
        <v>1</v>
      </c>
      <c r="M93" s="11">
        <v>0</v>
      </c>
      <c r="N93" s="9">
        <v>1</v>
      </c>
      <c r="O93" s="10">
        <v>1</v>
      </c>
      <c r="P93" s="10">
        <v>1</v>
      </c>
      <c r="Q93" s="11">
        <v>1</v>
      </c>
      <c r="R93" s="9">
        <v>1</v>
      </c>
      <c r="S93" s="22">
        <v>1</v>
      </c>
      <c r="T93" s="22">
        <v>1</v>
      </c>
      <c r="U93" s="11">
        <v>1</v>
      </c>
    </row>
    <row r="94" spans="2:21">
      <c r="B94" s="9">
        <v>1</v>
      </c>
      <c r="C94" s="10">
        <v>1</v>
      </c>
      <c r="D94" s="10">
        <v>1</v>
      </c>
      <c r="E94" s="11">
        <v>1</v>
      </c>
      <c r="F94" s="9">
        <v>1</v>
      </c>
      <c r="G94" s="10">
        <v>1</v>
      </c>
      <c r="H94" s="10">
        <v>1</v>
      </c>
      <c r="I94" s="11">
        <v>0</v>
      </c>
      <c r="J94" s="9">
        <v>1</v>
      </c>
      <c r="K94" s="10">
        <v>0</v>
      </c>
      <c r="L94" s="10">
        <v>1</v>
      </c>
      <c r="M94" s="11">
        <v>0</v>
      </c>
      <c r="N94" s="9">
        <v>1</v>
      </c>
      <c r="O94" s="10">
        <v>1</v>
      </c>
      <c r="P94" s="10">
        <v>1</v>
      </c>
      <c r="Q94" s="11">
        <v>1</v>
      </c>
      <c r="R94" s="9">
        <v>1</v>
      </c>
      <c r="S94" s="22">
        <v>1</v>
      </c>
      <c r="T94" s="22">
        <v>1</v>
      </c>
      <c r="U94" s="11">
        <v>1</v>
      </c>
    </row>
    <row r="95" spans="2:21">
      <c r="B95" s="9">
        <v>1</v>
      </c>
      <c r="C95" s="10">
        <v>1</v>
      </c>
      <c r="D95" s="10">
        <v>1</v>
      </c>
      <c r="E95" s="11">
        <v>1</v>
      </c>
      <c r="F95" s="9">
        <v>1</v>
      </c>
      <c r="G95" s="10">
        <v>1</v>
      </c>
      <c r="H95" s="10">
        <v>1</v>
      </c>
      <c r="I95" s="11">
        <v>0</v>
      </c>
      <c r="J95" s="9">
        <v>1</v>
      </c>
      <c r="K95" s="10">
        <v>0</v>
      </c>
      <c r="L95" s="10">
        <v>1</v>
      </c>
      <c r="M95" s="11">
        <v>0</v>
      </c>
      <c r="N95" s="9">
        <v>1</v>
      </c>
      <c r="O95" s="10">
        <v>1</v>
      </c>
      <c r="P95" s="10">
        <v>1</v>
      </c>
      <c r="Q95" s="11">
        <v>1</v>
      </c>
      <c r="R95" s="9">
        <v>1</v>
      </c>
      <c r="S95" s="22">
        <v>1</v>
      </c>
      <c r="T95" s="22">
        <v>1</v>
      </c>
      <c r="U95" s="11">
        <v>1</v>
      </c>
    </row>
    <row r="96" spans="2:21">
      <c r="B96" s="9">
        <v>1</v>
      </c>
      <c r="C96" s="10">
        <v>1</v>
      </c>
      <c r="D96" s="10">
        <v>1</v>
      </c>
      <c r="E96" s="11">
        <v>1</v>
      </c>
      <c r="F96" s="9">
        <v>1</v>
      </c>
      <c r="G96" s="10">
        <v>1</v>
      </c>
      <c r="H96" s="10">
        <v>1</v>
      </c>
      <c r="I96" s="11">
        <v>0</v>
      </c>
      <c r="J96" s="9">
        <v>1</v>
      </c>
      <c r="K96" s="10">
        <v>0</v>
      </c>
      <c r="L96" s="10">
        <v>1</v>
      </c>
      <c r="M96" s="11">
        <v>0</v>
      </c>
      <c r="N96" s="9">
        <v>1</v>
      </c>
      <c r="O96" s="10">
        <v>1</v>
      </c>
      <c r="P96" s="10">
        <v>1</v>
      </c>
      <c r="Q96" s="11">
        <v>1</v>
      </c>
      <c r="R96" s="9">
        <v>1</v>
      </c>
      <c r="S96" s="22">
        <v>1</v>
      </c>
      <c r="T96" s="22">
        <v>1</v>
      </c>
      <c r="U96" s="11">
        <v>1</v>
      </c>
    </row>
    <row r="97" spans="2:21">
      <c r="B97" s="9">
        <v>1</v>
      </c>
      <c r="C97" s="10">
        <v>1</v>
      </c>
      <c r="D97" s="10">
        <v>1</v>
      </c>
      <c r="E97" s="11">
        <v>1</v>
      </c>
      <c r="F97" s="9">
        <v>1</v>
      </c>
      <c r="G97" s="10">
        <v>0</v>
      </c>
      <c r="H97" s="10">
        <v>1</v>
      </c>
      <c r="I97" s="11">
        <v>0</v>
      </c>
      <c r="J97" s="9">
        <v>1</v>
      </c>
      <c r="K97" s="10">
        <v>0</v>
      </c>
      <c r="L97" s="10">
        <v>1</v>
      </c>
      <c r="M97" s="11">
        <v>0</v>
      </c>
      <c r="N97" s="9">
        <v>1</v>
      </c>
      <c r="O97" s="10">
        <v>1</v>
      </c>
      <c r="P97" s="10">
        <v>1</v>
      </c>
      <c r="Q97" s="11">
        <v>1</v>
      </c>
      <c r="R97" s="9">
        <v>1</v>
      </c>
      <c r="S97" s="22">
        <v>1</v>
      </c>
      <c r="T97" s="22">
        <v>1</v>
      </c>
      <c r="U97" s="11">
        <v>1</v>
      </c>
    </row>
    <row r="98" spans="2:21">
      <c r="B98" s="9">
        <v>1</v>
      </c>
      <c r="C98" s="10">
        <v>1</v>
      </c>
      <c r="D98" s="10">
        <v>1</v>
      </c>
      <c r="E98" s="11">
        <v>1</v>
      </c>
      <c r="F98" s="9">
        <v>1</v>
      </c>
      <c r="G98" s="10">
        <v>0</v>
      </c>
      <c r="H98" s="10">
        <v>1</v>
      </c>
      <c r="I98" s="11">
        <v>0</v>
      </c>
      <c r="J98" s="9">
        <v>1</v>
      </c>
      <c r="K98" s="10">
        <v>0</v>
      </c>
      <c r="L98" s="10">
        <v>1</v>
      </c>
      <c r="M98" s="11">
        <v>0</v>
      </c>
      <c r="N98" s="9">
        <v>1</v>
      </c>
      <c r="O98" s="10">
        <v>1</v>
      </c>
      <c r="P98" s="10">
        <v>1</v>
      </c>
      <c r="Q98" s="11">
        <v>1</v>
      </c>
      <c r="R98" s="9">
        <v>1</v>
      </c>
      <c r="S98" s="22">
        <v>1</v>
      </c>
      <c r="T98" s="22">
        <v>1</v>
      </c>
      <c r="U98" s="11">
        <v>1</v>
      </c>
    </row>
    <row r="99" spans="2:21">
      <c r="B99" s="9">
        <v>1</v>
      </c>
      <c r="C99" s="10">
        <v>1</v>
      </c>
      <c r="D99" s="10">
        <v>1</v>
      </c>
      <c r="E99" s="11">
        <v>1</v>
      </c>
      <c r="F99" s="9">
        <v>1</v>
      </c>
      <c r="G99" s="10">
        <v>0</v>
      </c>
      <c r="H99" s="10">
        <v>1</v>
      </c>
      <c r="I99" s="11">
        <v>0</v>
      </c>
      <c r="J99" s="9">
        <v>1</v>
      </c>
      <c r="K99" s="10">
        <v>0</v>
      </c>
      <c r="L99" s="10">
        <v>1</v>
      </c>
      <c r="M99" s="11">
        <v>0</v>
      </c>
      <c r="N99" s="9">
        <v>1</v>
      </c>
      <c r="O99" s="10">
        <v>1</v>
      </c>
      <c r="P99" s="10">
        <v>1</v>
      </c>
      <c r="Q99" s="11">
        <v>1</v>
      </c>
      <c r="R99" s="9">
        <v>1</v>
      </c>
      <c r="S99" s="22">
        <v>1</v>
      </c>
      <c r="T99" s="22">
        <v>1</v>
      </c>
      <c r="U99" s="11">
        <v>1</v>
      </c>
    </row>
    <row r="100" spans="2:21">
      <c r="B100" s="9">
        <v>1</v>
      </c>
      <c r="C100" s="10">
        <v>1</v>
      </c>
      <c r="D100" s="10">
        <v>1</v>
      </c>
      <c r="E100" s="11">
        <v>1</v>
      </c>
      <c r="F100" s="9">
        <v>1</v>
      </c>
      <c r="G100" s="10">
        <v>0</v>
      </c>
      <c r="H100" s="10">
        <v>1</v>
      </c>
      <c r="I100" s="11">
        <v>0</v>
      </c>
      <c r="J100" s="9">
        <v>1</v>
      </c>
      <c r="K100" s="10">
        <v>0</v>
      </c>
      <c r="L100" s="10">
        <v>1</v>
      </c>
      <c r="M100" s="11">
        <v>0</v>
      </c>
      <c r="N100" s="9">
        <v>1</v>
      </c>
      <c r="O100" s="10">
        <v>1</v>
      </c>
      <c r="P100" s="10">
        <v>1</v>
      </c>
      <c r="Q100" s="11">
        <v>1</v>
      </c>
      <c r="R100" s="9">
        <v>1</v>
      </c>
      <c r="S100" s="22">
        <v>1</v>
      </c>
      <c r="T100" s="22">
        <v>1</v>
      </c>
      <c r="U100" s="11">
        <v>1</v>
      </c>
    </row>
    <row r="101" spans="2:21">
      <c r="B101" s="9">
        <v>1</v>
      </c>
      <c r="C101" s="10">
        <v>1</v>
      </c>
      <c r="D101" s="10">
        <v>1</v>
      </c>
      <c r="E101" s="11">
        <v>1</v>
      </c>
      <c r="F101" s="9">
        <v>1</v>
      </c>
      <c r="G101" s="10">
        <v>0</v>
      </c>
      <c r="H101" s="10">
        <v>1</v>
      </c>
      <c r="I101" s="11">
        <v>0</v>
      </c>
      <c r="J101" s="9">
        <v>1</v>
      </c>
      <c r="K101" s="10">
        <v>0</v>
      </c>
      <c r="L101" s="10">
        <v>1</v>
      </c>
      <c r="M101" s="11">
        <v>0</v>
      </c>
      <c r="N101" s="9">
        <v>1</v>
      </c>
      <c r="O101" s="10">
        <v>1</v>
      </c>
      <c r="P101" s="10">
        <v>1</v>
      </c>
      <c r="Q101" s="11">
        <v>1</v>
      </c>
      <c r="R101" s="9">
        <v>1</v>
      </c>
      <c r="S101" s="22">
        <v>1</v>
      </c>
      <c r="T101" s="22">
        <v>1</v>
      </c>
      <c r="U101" s="11">
        <v>1</v>
      </c>
    </row>
    <row r="102" spans="2:21">
      <c r="B102" s="10">
        <v>1</v>
      </c>
      <c r="C102" s="10">
        <v>0</v>
      </c>
      <c r="D102" s="10">
        <v>1</v>
      </c>
      <c r="E102" s="11">
        <v>1</v>
      </c>
      <c r="F102" s="9">
        <v>1</v>
      </c>
      <c r="G102" s="10">
        <v>0</v>
      </c>
      <c r="H102" s="10">
        <v>1</v>
      </c>
      <c r="I102" s="11">
        <v>0</v>
      </c>
      <c r="J102" s="9">
        <v>1</v>
      </c>
      <c r="K102" s="10">
        <v>0</v>
      </c>
      <c r="L102" s="10">
        <v>1</v>
      </c>
      <c r="M102" s="11">
        <v>0</v>
      </c>
      <c r="N102" s="9">
        <v>1</v>
      </c>
      <c r="O102" s="10">
        <v>1</v>
      </c>
      <c r="P102" s="10">
        <v>1</v>
      </c>
      <c r="Q102" s="11">
        <v>1</v>
      </c>
      <c r="R102" s="9">
        <v>1</v>
      </c>
      <c r="S102" s="22">
        <v>1</v>
      </c>
      <c r="T102" s="22">
        <v>1</v>
      </c>
      <c r="U102" s="11">
        <v>1</v>
      </c>
    </row>
    <row r="103" spans="2:21">
      <c r="B103" s="10">
        <v>1</v>
      </c>
      <c r="C103" s="10">
        <v>0</v>
      </c>
      <c r="D103" s="10">
        <v>1</v>
      </c>
      <c r="E103" s="11">
        <v>1</v>
      </c>
      <c r="F103" s="9">
        <v>1</v>
      </c>
      <c r="G103" s="10">
        <v>0</v>
      </c>
      <c r="H103" s="10">
        <v>1</v>
      </c>
      <c r="I103" s="11">
        <v>0</v>
      </c>
      <c r="J103" s="9">
        <v>1</v>
      </c>
      <c r="K103" s="10">
        <v>0</v>
      </c>
      <c r="L103" s="10">
        <v>1</v>
      </c>
      <c r="M103" s="11">
        <v>0</v>
      </c>
      <c r="N103" s="9">
        <v>1</v>
      </c>
      <c r="O103" s="22">
        <v>0</v>
      </c>
      <c r="P103" s="10">
        <v>1</v>
      </c>
      <c r="Q103" s="11">
        <v>1</v>
      </c>
      <c r="R103" s="9">
        <v>1</v>
      </c>
      <c r="S103" s="22">
        <v>1</v>
      </c>
      <c r="T103" s="22">
        <v>1</v>
      </c>
      <c r="U103" s="11">
        <v>1</v>
      </c>
    </row>
    <row r="104" spans="2:21">
      <c r="B104" s="10">
        <v>1</v>
      </c>
      <c r="C104" s="10">
        <v>0</v>
      </c>
      <c r="D104" s="10">
        <v>1</v>
      </c>
      <c r="E104" s="11">
        <v>1</v>
      </c>
      <c r="F104" s="9">
        <v>1</v>
      </c>
      <c r="G104" s="10">
        <v>0</v>
      </c>
      <c r="H104" s="10">
        <v>1</v>
      </c>
      <c r="I104" s="11">
        <v>0</v>
      </c>
      <c r="J104" s="9">
        <v>1</v>
      </c>
      <c r="K104" s="10">
        <v>0</v>
      </c>
      <c r="L104" s="10">
        <v>1</v>
      </c>
      <c r="M104" s="11">
        <v>0</v>
      </c>
      <c r="N104" s="9">
        <v>1</v>
      </c>
      <c r="O104" s="22">
        <v>0</v>
      </c>
      <c r="P104" s="10">
        <v>1</v>
      </c>
      <c r="Q104" s="11">
        <v>1</v>
      </c>
      <c r="R104" s="9">
        <v>1</v>
      </c>
      <c r="S104" s="22">
        <v>1</v>
      </c>
      <c r="T104" s="22">
        <v>1</v>
      </c>
      <c r="U104" s="11">
        <v>1</v>
      </c>
    </row>
    <row r="105" spans="2:21">
      <c r="B105" s="9">
        <v>1</v>
      </c>
      <c r="C105" s="10">
        <v>0</v>
      </c>
      <c r="D105" s="10">
        <v>1</v>
      </c>
      <c r="E105" s="11">
        <v>1</v>
      </c>
      <c r="F105" s="9">
        <v>1</v>
      </c>
      <c r="G105" s="10">
        <v>0</v>
      </c>
      <c r="H105" s="10">
        <v>0</v>
      </c>
      <c r="I105" s="11">
        <v>0</v>
      </c>
      <c r="J105" s="9">
        <v>1</v>
      </c>
      <c r="K105" s="10">
        <v>0</v>
      </c>
      <c r="L105" s="10">
        <v>1</v>
      </c>
      <c r="M105" s="11">
        <v>0</v>
      </c>
      <c r="N105" s="9">
        <v>1</v>
      </c>
      <c r="O105" s="22">
        <v>0</v>
      </c>
      <c r="P105" s="10">
        <v>1</v>
      </c>
      <c r="Q105" s="11">
        <v>1</v>
      </c>
      <c r="R105" s="9">
        <v>1</v>
      </c>
      <c r="S105" s="22">
        <v>1</v>
      </c>
      <c r="T105" s="22">
        <v>1</v>
      </c>
      <c r="U105" s="11">
        <v>1</v>
      </c>
    </row>
    <row r="106" spans="2:21">
      <c r="B106" s="9">
        <v>0</v>
      </c>
      <c r="C106" s="10">
        <v>0</v>
      </c>
      <c r="D106" s="10">
        <v>1</v>
      </c>
      <c r="E106" s="11">
        <v>1</v>
      </c>
      <c r="F106" s="9">
        <v>1</v>
      </c>
      <c r="G106" s="10">
        <v>0</v>
      </c>
      <c r="H106" s="10">
        <v>0</v>
      </c>
      <c r="I106" s="11">
        <v>0</v>
      </c>
      <c r="J106" s="9">
        <v>1</v>
      </c>
      <c r="K106" s="10">
        <v>0</v>
      </c>
      <c r="L106" s="10">
        <v>1</v>
      </c>
      <c r="M106" s="11">
        <v>0</v>
      </c>
      <c r="N106" s="9">
        <v>1</v>
      </c>
      <c r="O106" s="22">
        <v>0</v>
      </c>
      <c r="P106" s="10">
        <v>1</v>
      </c>
      <c r="Q106" s="11">
        <v>1</v>
      </c>
      <c r="R106" s="9">
        <v>1</v>
      </c>
      <c r="S106" s="22">
        <v>1</v>
      </c>
      <c r="T106" s="22">
        <v>1</v>
      </c>
      <c r="U106" s="11">
        <v>1</v>
      </c>
    </row>
    <row r="107" spans="2:21">
      <c r="B107" s="9">
        <v>0</v>
      </c>
      <c r="C107" s="10">
        <v>0</v>
      </c>
      <c r="D107" s="10">
        <v>1</v>
      </c>
      <c r="E107" s="11">
        <v>1</v>
      </c>
      <c r="F107" s="9">
        <v>1</v>
      </c>
      <c r="G107" s="10">
        <v>0</v>
      </c>
      <c r="H107" s="10">
        <v>0</v>
      </c>
      <c r="I107" s="11">
        <v>0</v>
      </c>
      <c r="J107" s="9">
        <v>1</v>
      </c>
      <c r="K107" s="10">
        <v>0</v>
      </c>
      <c r="L107" s="10">
        <v>1</v>
      </c>
      <c r="M107" s="11">
        <v>0</v>
      </c>
      <c r="N107" s="9">
        <v>1</v>
      </c>
      <c r="O107" s="22">
        <v>0</v>
      </c>
      <c r="P107" s="10">
        <v>1</v>
      </c>
      <c r="Q107" s="11">
        <v>1</v>
      </c>
      <c r="R107" s="9">
        <v>1</v>
      </c>
      <c r="S107" s="22">
        <v>0</v>
      </c>
      <c r="T107" s="22">
        <v>1</v>
      </c>
      <c r="U107" s="11">
        <v>1</v>
      </c>
    </row>
    <row r="108" spans="2:21">
      <c r="B108" s="9">
        <v>0</v>
      </c>
      <c r="C108" s="10">
        <v>0</v>
      </c>
      <c r="D108" s="10">
        <v>1</v>
      </c>
      <c r="E108" s="11">
        <v>1</v>
      </c>
      <c r="F108" s="9">
        <v>1</v>
      </c>
      <c r="G108" s="10">
        <v>0</v>
      </c>
      <c r="H108" s="10">
        <v>0</v>
      </c>
      <c r="I108" s="11">
        <v>0</v>
      </c>
      <c r="J108" s="9">
        <v>1</v>
      </c>
      <c r="K108" s="10">
        <v>0</v>
      </c>
      <c r="L108" s="10">
        <v>1</v>
      </c>
      <c r="M108" s="11">
        <v>0</v>
      </c>
      <c r="N108" s="9">
        <v>1</v>
      </c>
      <c r="O108" s="22">
        <v>0</v>
      </c>
      <c r="P108" s="10">
        <v>1</v>
      </c>
      <c r="Q108" s="11">
        <v>1</v>
      </c>
      <c r="R108" s="9">
        <v>1</v>
      </c>
      <c r="S108" s="22">
        <v>0</v>
      </c>
      <c r="T108" s="22">
        <v>1</v>
      </c>
      <c r="U108" s="11">
        <v>1</v>
      </c>
    </row>
    <row r="109" spans="2:21">
      <c r="B109" s="9">
        <v>0</v>
      </c>
      <c r="C109" s="10">
        <v>0</v>
      </c>
      <c r="D109" s="10">
        <v>1</v>
      </c>
      <c r="E109" s="11">
        <v>0</v>
      </c>
      <c r="F109" s="9">
        <v>1</v>
      </c>
      <c r="G109" s="10">
        <v>0</v>
      </c>
      <c r="H109" s="10">
        <v>0</v>
      </c>
      <c r="I109" s="11">
        <v>0</v>
      </c>
      <c r="J109" s="9">
        <v>1</v>
      </c>
      <c r="K109" s="10">
        <v>0</v>
      </c>
      <c r="L109" s="10">
        <v>1</v>
      </c>
      <c r="M109" s="11">
        <v>0</v>
      </c>
      <c r="N109" s="9">
        <v>1</v>
      </c>
      <c r="O109" s="22">
        <v>0</v>
      </c>
      <c r="P109" s="10">
        <v>1</v>
      </c>
      <c r="Q109" s="11">
        <v>1</v>
      </c>
      <c r="R109" s="9">
        <v>1</v>
      </c>
      <c r="S109" s="22">
        <v>0</v>
      </c>
      <c r="T109" s="22">
        <v>1</v>
      </c>
      <c r="U109" s="11">
        <v>1</v>
      </c>
    </row>
    <row r="110" spans="2:21">
      <c r="B110" s="9">
        <v>0</v>
      </c>
      <c r="C110" s="10">
        <v>0</v>
      </c>
      <c r="D110" s="10">
        <v>1</v>
      </c>
      <c r="E110" s="11">
        <v>0</v>
      </c>
      <c r="F110" s="9">
        <v>1</v>
      </c>
      <c r="G110" s="10">
        <v>0</v>
      </c>
      <c r="H110" s="10">
        <v>0</v>
      </c>
      <c r="I110" s="11">
        <v>0</v>
      </c>
      <c r="J110" s="9">
        <v>1</v>
      </c>
      <c r="K110" s="10">
        <v>0</v>
      </c>
      <c r="L110" s="10">
        <v>1</v>
      </c>
      <c r="M110" s="11">
        <v>0</v>
      </c>
      <c r="N110" s="9">
        <v>1</v>
      </c>
      <c r="O110" s="22">
        <v>0</v>
      </c>
      <c r="P110" s="10">
        <v>1</v>
      </c>
      <c r="Q110" s="11">
        <v>1</v>
      </c>
      <c r="R110" s="9">
        <v>1</v>
      </c>
      <c r="S110" s="22">
        <v>0</v>
      </c>
      <c r="T110" s="22">
        <v>1</v>
      </c>
      <c r="U110" s="11">
        <v>1</v>
      </c>
    </row>
    <row r="111" spans="2:21">
      <c r="B111" s="9">
        <v>0</v>
      </c>
      <c r="C111" s="10">
        <v>0</v>
      </c>
      <c r="D111" s="10">
        <v>0</v>
      </c>
      <c r="E111" s="11">
        <v>0</v>
      </c>
      <c r="F111" s="9">
        <v>1</v>
      </c>
      <c r="G111" s="10">
        <v>0</v>
      </c>
      <c r="H111" s="10">
        <v>0</v>
      </c>
      <c r="I111" s="11">
        <v>0</v>
      </c>
      <c r="J111" s="9">
        <v>1</v>
      </c>
      <c r="K111" s="10">
        <v>0</v>
      </c>
      <c r="L111" s="10">
        <v>1</v>
      </c>
      <c r="M111" s="11">
        <v>0</v>
      </c>
      <c r="N111" s="9">
        <v>1</v>
      </c>
      <c r="O111" s="22">
        <v>0</v>
      </c>
      <c r="P111" s="10">
        <v>1</v>
      </c>
      <c r="Q111" s="11">
        <v>0</v>
      </c>
      <c r="R111" s="9">
        <v>1</v>
      </c>
      <c r="S111" s="22">
        <v>0</v>
      </c>
      <c r="T111" s="22">
        <v>1</v>
      </c>
      <c r="U111" s="11">
        <v>1</v>
      </c>
    </row>
    <row r="112" spans="2:21">
      <c r="B112" s="9">
        <v>0</v>
      </c>
      <c r="C112" s="10">
        <v>0</v>
      </c>
      <c r="D112" s="10">
        <v>0</v>
      </c>
      <c r="E112" s="11">
        <v>0</v>
      </c>
      <c r="F112" s="9">
        <v>1</v>
      </c>
      <c r="G112" s="10">
        <v>0</v>
      </c>
      <c r="H112" s="10">
        <v>0</v>
      </c>
      <c r="I112" s="11">
        <v>0</v>
      </c>
      <c r="J112" s="9">
        <v>0</v>
      </c>
      <c r="K112" s="10">
        <v>0</v>
      </c>
      <c r="L112" s="10">
        <v>1</v>
      </c>
      <c r="M112" s="11">
        <v>0</v>
      </c>
      <c r="N112" s="9">
        <v>1</v>
      </c>
      <c r="O112" s="22">
        <v>0</v>
      </c>
      <c r="P112" s="10">
        <v>1</v>
      </c>
      <c r="Q112" s="11">
        <v>0</v>
      </c>
      <c r="R112" s="9">
        <v>1</v>
      </c>
      <c r="S112" s="22">
        <v>0</v>
      </c>
      <c r="T112" s="22">
        <v>1</v>
      </c>
      <c r="U112" s="11">
        <v>1</v>
      </c>
    </row>
    <row r="113" spans="2:21">
      <c r="B113" s="9">
        <v>0</v>
      </c>
      <c r="C113" s="10">
        <v>0</v>
      </c>
      <c r="D113" s="10">
        <v>0</v>
      </c>
      <c r="E113" s="11">
        <v>0</v>
      </c>
      <c r="F113" s="9">
        <v>1</v>
      </c>
      <c r="G113" s="10">
        <v>0</v>
      </c>
      <c r="H113" s="10">
        <v>0</v>
      </c>
      <c r="I113" s="11">
        <v>0</v>
      </c>
      <c r="J113" s="9">
        <v>0</v>
      </c>
      <c r="K113" s="10">
        <v>0</v>
      </c>
      <c r="L113" s="10">
        <v>1</v>
      </c>
      <c r="M113" s="11">
        <v>0</v>
      </c>
      <c r="N113" s="9">
        <v>1</v>
      </c>
      <c r="O113" s="22">
        <v>0</v>
      </c>
      <c r="P113" s="10">
        <v>1</v>
      </c>
      <c r="Q113" s="11">
        <v>0</v>
      </c>
      <c r="R113" s="9">
        <v>1</v>
      </c>
      <c r="S113" s="22">
        <v>0</v>
      </c>
      <c r="T113" s="22">
        <v>1</v>
      </c>
      <c r="U113" s="11">
        <v>1</v>
      </c>
    </row>
    <row r="114" spans="2:21">
      <c r="B114" s="9">
        <v>0</v>
      </c>
      <c r="C114" s="10">
        <v>0</v>
      </c>
      <c r="D114" s="10">
        <v>0</v>
      </c>
      <c r="E114" s="11">
        <v>0</v>
      </c>
      <c r="F114" s="9">
        <v>1</v>
      </c>
      <c r="G114" s="10">
        <v>0</v>
      </c>
      <c r="H114" s="10">
        <v>0</v>
      </c>
      <c r="I114" s="11">
        <v>0</v>
      </c>
      <c r="J114" s="9">
        <v>0</v>
      </c>
      <c r="K114" s="10">
        <v>0</v>
      </c>
      <c r="L114" s="10">
        <v>1</v>
      </c>
      <c r="M114" s="11">
        <v>0</v>
      </c>
      <c r="N114" s="9">
        <v>0</v>
      </c>
      <c r="O114" s="22">
        <v>0</v>
      </c>
      <c r="P114" s="10">
        <v>1</v>
      </c>
      <c r="Q114" s="11">
        <v>0</v>
      </c>
      <c r="R114" s="9">
        <v>1</v>
      </c>
      <c r="S114" s="22">
        <v>0</v>
      </c>
      <c r="T114" s="22">
        <v>1</v>
      </c>
      <c r="U114" s="11">
        <v>1</v>
      </c>
    </row>
    <row r="115" spans="2:21">
      <c r="B115" s="9">
        <v>0</v>
      </c>
      <c r="C115" s="10">
        <v>0</v>
      </c>
      <c r="D115" s="10">
        <v>0</v>
      </c>
      <c r="E115" s="11">
        <v>0</v>
      </c>
      <c r="F115" s="9">
        <v>0</v>
      </c>
      <c r="G115" s="10">
        <v>0</v>
      </c>
      <c r="H115" s="10">
        <v>0</v>
      </c>
      <c r="I115" s="11">
        <v>0</v>
      </c>
      <c r="J115" s="9">
        <v>0</v>
      </c>
      <c r="K115" s="10">
        <v>0</v>
      </c>
      <c r="L115" s="10">
        <v>1</v>
      </c>
      <c r="M115" s="11">
        <v>0</v>
      </c>
      <c r="N115" s="9">
        <v>0</v>
      </c>
      <c r="O115" s="22">
        <v>0</v>
      </c>
      <c r="P115" s="10">
        <v>1</v>
      </c>
      <c r="Q115" s="11">
        <v>0</v>
      </c>
      <c r="R115" s="9">
        <v>1</v>
      </c>
      <c r="S115" s="22">
        <v>0</v>
      </c>
      <c r="T115" s="22">
        <v>1</v>
      </c>
      <c r="U115" s="11">
        <v>1</v>
      </c>
    </row>
    <row r="116" spans="2:21">
      <c r="B116" s="9">
        <v>0</v>
      </c>
      <c r="C116" s="10">
        <v>0</v>
      </c>
      <c r="D116" s="10">
        <v>0</v>
      </c>
      <c r="E116" s="11">
        <v>0</v>
      </c>
      <c r="F116" s="9">
        <v>0</v>
      </c>
      <c r="G116" s="10">
        <v>0</v>
      </c>
      <c r="H116" s="10">
        <v>0</v>
      </c>
      <c r="I116" s="11">
        <v>0</v>
      </c>
      <c r="J116" s="9">
        <v>0</v>
      </c>
      <c r="K116" s="10">
        <v>0</v>
      </c>
      <c r="L116" s="10">
        <v>1</v>
      </c>
      <c r="M116" s="11">
        <v>0</v>
      </c>
      <c r="N116" s="9">
        <v>0</v>
      </c>
      <c r="O116" s="22">
        <v>0</v>
      </c>
      <c r="P116" s="10">
        <v>1</v>
      </c>
      <c r="Q116" s="11">
        <v>0</v>
      </c>
      <c r="R116" s="9">
        <v>1</v>
      </c>
      <c r="S116" s="22">
        <v>0</v>
      </c>
      <c r="T116" s="22">
        <v>1</v>
      </c>
      <c r="U116" s="11">
        <v>1</v>
      </c>
    </row>
    <row r="117" spans="2:21">
      <c r="B117" s="9">
        <v>0</v>
      </c>
      <c r="C117" s="10">
        <v>0</v>
      </c>
      <c r="D117" s="10">
        <v>0</v>
      </c>
      <c r="E117" s="11">
        <v>0</v>
      </c>
      <c r="F117" s="9">
        <v>0</v>
      </c>
      <c r="G117" s="10">
        <v>0</v>
      </c>
      <c r="H117" s="10">
        <v>0</v>
      </c>
      <c r="I117" s="11">
        <v>0</v>
      </c>
      <c r="J117" s="9">
        <v>0</v>
      </c>
      <c r="K117" s="10">
        <v>0</v>
      </c>
      <c r="L117" s="10">
        <v>0</v>
      </c>
      <c r="M117" s="11">
        <v>0</v>
      </c>
      <c r="N117" s="9">
        <v>0</v>
      </c>
      <c r="O117" s="22">
        <v>0</v>
      </c>
      <c r="P117" s="10">
        <v>1</v>
      </c>
      <c r="Q117" s="11">
        <v>0</v>
      </c>
      <c r="R117" s="9">
        <v>1</v>
      </c>
      <c r="S117" s="22">
        <v>0</v>
      </c>
      <c r="T117" s="22">
        <v>1</v>
      </c>
      <c r="U117" s="11">
        <v>1</v>
      </c>
    </row>
    <row r="118" spans="2:21">
      <c r="B118" s="9">
        <v>0</v>
      </c>
      <c r="C118" s="10">
        <v>0</v>
      </c>
      <c r="D118" s="10">
        <v>0</v>
      </c>
      <c r="E118" s="11">
        <v>0</v>
      </c>
      <c r="F118" s="9">
        <v>0</v>
      </c>
      <c r="G118" s="10">
        <v>0</v>
      </c>
      <c r="H118" s="10">
        <v>0</v>
      </c>
      <c r="I118" s="11">
        <v>0</v>
      </c>
      <c r="J118" s="9">
        <v>0</v>
      </c>
      <c r="K118" s="10">
        <v>0</v>
      </c>
      <c r="L118" s="10">
        <v>0</v>
      </c>
      <c r="M118" s="11">
        <v>0</v>
      </c>
      <c r="N118" s="9">
        <v>0</v>
      </c>
      <c r="O118" s="22">
        <v>0</v>
      </c>
      <c r="P118" s="10">
        <v>1</v>
      </c>
      <c r="Q118" s="11">
        <v>0</v>
      </c>
      <c r="R118" s="9">
        <v>1</v>
      </c>
      <c r="S118" s="22">
        <v>0</v>
      </c>
      <c r="T118" s="22">
        <v>1</v>
      </c>
      <c r="U118" s="11">
        <v>1</v>
      </c>
    </row>
    <row r="119" spans="2:21">
      <c r="B119" s="9">
        <v>0</v>
      </c>
      <c r="C119" s="10">
        <v>0</v>
      </c>
      <c r="D119" s="10">
        <v>0</v>
      </c>
      <c r="E119" s="11">
        <v>0</v>
      </c>
      <c r="F119" s="9">
        <v>0</v>
      </c>
      <c r="G119" s="10">
        <v>0</v>
      </c>
      <c r="H119" s="10">
        <v>0</v>
      </c>
      <c r="I119" s="11">
        <v>0</v>
      </c>
      <c r="J119" s="9">
        <v>0</v>
      </c>
      <c r="K119" s="10">
        <v>0</v>
      </c>
      <c r="L119" s="10">
        <v>0</v>
      </c>
      <c r="M119" s="11">
        <v>0</v>
      </c>
      <c r="N119" s="9">
        <v>0</v>
      </c>
      <c r="O119" s="22">
        <v>0</v>
      </c>
      <c r="P119" s="22">
        <v>0</v>
      </c>
      <c r="Q119" s="11">
        <v>0</v>
      </c>
      <c r="R119" s="9">
        <v>1</v>
      </c>
      <c r="S119" s="22">
        <v>0</v>
      </c>
      <c r="T119" s="22">
        <v>1</v>
      </c>
      <c r="U119" s="11">
        <v>1</v>
      </c>
    </row>
    <row r="120" spans="2:21">
      <c r="B120" s="9">
        <v>0</v>
      </c>
      <c r="C120" s="10">
        <v>0</v>
      </c>
      <c r="D120" s="10">
        <v>0</v>
      </c>
      <c r="E120" s="11">
        <v>0</v>
      </c>
      <c r="F120" s="9">
        <v>0</v>
      </c>
      <c r="G120" s="10">
        <v>0</v>
      </c>
      <c r="H120" s="10">
        <v>0</v>
      </c>
      <c r="I120" s="11">
        <v>0</v>
      </c>
      <c r="J120" s="9">
        <v>0</v>
      </c>
      <c r="K120" s="10">
        <v>0</v>
      </c>
      <c r="L120" s="10">
        <v>0</v>
      </c>
      <c r="M120" s="11">
        <v>0</v>
      </c>
      <c r="N120" s="9">
        <v>0</v>
      </c>
      <c r="O120" s="22">
        <v>0</v>
      </c>
      <c r="P120" s="22">
        <v>0</v>
      </c>
      <c r="Q120" s="11">
        <v>0</v>
      </c>
      <c r="R120" s="9">
        <v>1</v>
      </c>
      <c r="S120" s="22">
        <v>0</v>
      </c>
      <c r="T120" s="22">
        <v>1</v>
      </c>
      <c r="U120" s="11">
        <v>1</v>
      </c>
    </row>
    <row r="121" spans="2:21">
      <c r="B121" s="9">
        <v>0</v>
      </c>
      <c r="C121" s="10">
        <v>0</v>
      </c>
      <c r="D121" s="10">
        <v>0</v>
      </c>
      <c r="E121" s="11">
        <v>0</v>
      </c>
      <c r="F121" s="9">
        <v>0</v>
      </c>
      <c r="G121" s="10">
        <v>0</v>
      </c>
      <c r="H121" s="10">
        <v>0</v>
      </c>
      <c r="I121" s="11">
        <v>0</v>
      </c>
      <c r="J121" s="9">
        <v>0</v>
      </c>
      <c r="K121" s="10">
        <v>0</v>
      </c>
      <c r="L121" s="10">
        <v>0</v>
      </c>
      <c r="M121" s="11">
        <v>0</v>
      </c>
      <c r="N121" s="9">
        <v>0</v>
      </c>
      <c r="O121" s="22">
        <v>0</v>
      </c>
      <c r="P121" s="22">
        <v>0</v>
      </c>
      <c r="Q121" s="11">
        <v>0</v>
      </c>
      <c r="R121" s="9">
        <v>1</v>
      </c>
      <c r="S121" s="22">
        <v>0</v>
      </c>
      <c r="T121" s="22">
        <v>1</v>
      </c>
      <c r="U121" s="11">
        <v>1</v>
      </c>
    </row>
    <row r="122" spans="2:21">
      <c r="B122" s="9">
        <v>0</v>
      </c>
      <c r="C122" s="10">
        <v>0</v>
      </c>
      <c r="D122" s="10">
        <v>0</v>
      </c>
      <c r="E122" s="11">
        <v>0</v>
      </c>
      <c r="F122" s="9">
        <v>0</v>
      </c>
      <c r="G122" s="10">
        <v>0</v>
      </c>
      <c r="H122" s="10">
        <v>0</v>
      </c>
      <c r="I122" s="11">
        <v>0</v>
      </c>
      <c r="J122" s="9">
        <v>0</v>
      </c>
      <c r="K122" s="10">
        <v>0</v>
      </c>
      <c r="L122" s="10">
        <v>0</v>
      </c>
      <c r="M122" s="11">
        <v>0</v>
      </c>
      <c r="N122" s="9">
        <v>0</v>
      </c>
      <c r="O122" s="22">
        <v>0</v>
      </c>
      <c r="P122" s="22">
        <v>0</v>
      </c>
      <c r="Q122" s="11">
        <v>0</v>
      </c>
      <c r="R122" s="9">
        <v>1</v>
      </c>
      <c r="S122" s="22">
        <v>0</v>
      </c>
      <c r="T122" s="22">
        <v>1</v>
      </c>
      <c r="U122" s="11">
        <v>0</v>
      </c>
    </row>
    <row r="123" spans="2:21">
      <c r="B123" s="9">
        <v>0</v>
      </c>
      <c r="C123" s="10">
        <v>0</v>
      </c>
      <c r="D123" s="10">
        <v>0</v>
      </c>
      <c r="E123" s="11">
        <v>0</v>
      </c>
      <c r="F123" s="9">
        <v>0</v>
      </c>
      <c r="G123" s="10">
        <v>0</v>
      </c>
      <c r="H123" s="10">
        <v>0</v>
      </c>
      <c r="I123" s="11">
        <v>0</v>
      </c>
      <c r="J123" s="9">
        <v>0</v>
      </c>
      <c r="K123" s="10">
        <v>0</v>
      </c>
      <c r="L123" s="10">
        <v>0</v>
      </c>
      <c r="M123" s="11">
        <v>0</v>
      </c>
      <c r="N123" s="9">
        <v>0</v>
      </c>
      <c r="O123" s="22">
        <v>0</v>
      </c>
      <c r="P123" s="22">
        <v>0</v>
      </c>
      <c r="Q123" s="11">
        <v>0</v>
      </c>
      <c r="R123" s="9">
        <v>1</v>
      </c>
      <c r="S123" s="22">
        <v>0</v>
      </c>
      <c r="T123" s="22">
        <v>1</v>
      </c>
      <c r="U123" s="11">
        <v>0</v>
      </c>
    </row>
    <row r="124" spans="2:21">
      <c r="B124" s="9">
        <v>0</v>
      </c>
      <c r="C124" s="10">
        <v>0</v>
      </c>
      <c r="D124" s="10">
        <v>0</v>
      </c>
      <c r="E124" s="11">
        <v>0</v>
      </c>
      <c r="F124" s="9">
        <v>0</v>
      </c>
      <c r="G124" s="10">
        <v>0</v>
      </c>
      <c r="H124" s="10">
        <v>0</v>
      </c>
      <c r="I124" s="11">
        <v>0</v>
      </c>
      <c r="J124" s="9">
        <v>0</v>
      </c>
      <c r="K124" s="10">
        <v>0</v>
      </c>
      <c r="L124" s="10">
        <v>0</v>
      </c>
      <c r="M124" s="11">
        <v>0</v>
      </c>
      <c r="N124" s="9">
        <v>0</v>
      </c>
      <c r="O124" s="22">
        <v>0</v>
      </c>
      <c r="P124" s="22">
        <v>0</v>
      </c>
      <c r="Q124" s="11">
        <v>0</v>
      </c>
      <c r="R124" s="9">
        <v>1</v>
      </c>
      <c r="S124" s="22">
        <v>0</v>
      </c>
      <c r="T124" s="22">
        <v>1</v>
      </c>
      <c r="U124" s="11">
        <v>0</v>
      </c>
    </row>
    <row r="125" spans="2:21">
      <c r="B125" s="9">
        <v>0</v>
      </c>
      <c r="C125" s="10">
        <v>0</v>
      </c>
      <c r="D125" s="10">
        <v>0</v>
      </c>
      <c r="E125" s="11">
        <v>0</v>
      </c>
      <c r="F125" s="9">
        <v>0</v>
      </c>
      <c r="G125" s="10">
        <v>0</v>
      </c>
      <c r="H125" s="10">
        <v>0</v>
      </c>
      <c r="I125" s="11">
        <v>0</v>
      </c>
      <c r="J125" s="9">
        <v>0</v>
      </c>
      <c r="K125" s="10">
        <v>0</v>
      </c>
      <c r="L125" s="10">
        <v>0</v>
      </c>
      <c r="M125" s="11">
        <v>0</v>
      </c>
      <c r="N125" s="9">
        <v>0</v>
      </c>
      <c r="O125" s="22">
        <v>0</v>
      </c>
      <c r="P125" s="22">
        <v>0</v>
      </c>
      <c r="Q125" s="11">
        <v>0</v>
      </c>
      <c r="R125" s="9">
        <v>1</v>
      </c>
      <c r="S125" s="22">
        <v>0</v>
      </c>
      <c r="T125" s="22">
        <v>1</v>
      </c>
      <c r="U125" s="11">
        <v>0</v>
      </c>
    </row>
    <row r="126" spans="2:21">
      <c r="B126" s="9">
        <v>0</v>
      </c>
      <c r="C126" s="10">
        <v>0</v>
      </c>
      <c r="D126" s="10">
        <v>0</v>
      </c>
      <c r="E126" s="11">
        <v>0</v>
      </c>
      <c r="F126" s="9">
        <v>0</v>
      </c>
      <c r="G126" s="10">
        <v>0</v>
      </c>
      <c r="H126" s="10">
        <v>0</v>
      </c>
      <c r="I126" s="11">
        <v>0</v>
      </c>
      <c r="J126" s="9">
        <v>0</v>
      </c>
      <c r="K126" s="10">
        <v>0</v>
      </c>
      <c r="L126" s="10">
        <v>0</v>
      </c>
      <c r="M126" s="11">
        <v>0</v>
      </c>
      <c r="N126" s="9">
        <v>0</v>
      </c>
      <c r="O126" s="22">
        <v>0</v>
      </c>
      <c r="P126" s="22">
        <v>0</v>
      </c>
      <c r="Q126" s="11">
        <v>0</v>
      </c>
      <c r="R126" s="9">
        <v>1</v>
      </c>
      <c r="S126" s="22">
        <v>0</v>
      </c>
      <c r="T126" s="22">
        <v>1</v>
      </c>
      <c r="U126" s="11">
        <v>0</v>
      </c>
    </row>
    <row r="127" spans="2:21">
      <c r="B127" s="9">
        <v>0</v>
      </c>
      <c r="C127" s="10">
        <v>0</v>
      </c>
      <c r="D127" s="10">
        <v>0</v>
      </c>
      <c r="E127" s="11">
        <v>0</v>
      </c>
      <c r="F127" s="9">
        <v>0</v>
      </c>
      <c r="G127" s="10">
        <v>0</v>
      </c>
      <c r="H127" s="10">
        <v>0</v>
      </c>
      <c r="I127" s="11">
        <v>0</v>
      </c>
      <c r="J127" s="9">
        <v>0</v>
      </c>
      <c r="K127" s="10">
        <v>0</v>
      </c>
      <c r="L127" s="10">
        <v>0</v>
      </c>
      <c r="M127" s="11">
        <v>0</v>
      </c>
      <c r="N127" s="9">
        <v>0</v>
      </c>
      <c r="O127" s="22">
        <v>0</v>
      </c>
      <c r="P127" s="22">
        <v>0</v>
      </c>
      <c r="Q127" s="11">
        <v>0</v>
      </c>
      <c r="R127" s="9">
        <v>1</v>
      </c>
      <c r="S127" s="22">
        <v>0</v>
      </c>
      <c r="T127" s="22">
        <v>1</v>
      </c>
      <c r="U127" s="11">
        <v>0</v>
      </c>
    </row>
    <row r="128" spans="2:21">
      <c r="B128" s="9">
        <v>0</v>
      </c>
      <c r="C128" s="10">
        <v>0</v>
      </c>
      <c r="D128" s="10">
        <v>0</v>
      </c>
      <c r="E128" s="11">
        <v>0</v>
      </c>
      <c r="F128" s="9">
        <v>0</v>
      </c>
      <c r="G128" s="10">
        <v>0</v>
      </c>
      <c r="H128" s="10">
        <v>0</v>
      </c>
      <c r="I128" s="11">
        <v>0</v>
      </c>
      <c r="J128" s="9">
        <v>0</v>
      </c>
      <c r="K128" s="10">
        <v>0</v>
      </c>
      <c r="L128" s="10">
        <v>0</v>
      </c>
      <c r="M128" s="11">
        <v>0</v>
      </c>
      <c r="N128" s="9">
        <v>0</v>
      </c>
      <c r="O128" s="22">
        <v>0</v>
      </c>
      <c r="P128" s="22">
        <v>0</v>
      </c>
      <c r="Q128" s="11">
        <v>0</v>
      </c>
      <c r="R128" s="9">
        <v>1</v>
      </c>
      <c r="S128" s="22">
        <v>0</v>
      </c>
      <c r="T128" s="22">
        <v>1</v>
      </c>
      <c r="U128" s="11">
        <v>0</v>
      </c>
    </row>
    <row r="129" spans="2:21">
      <c r="B129" s="9">
        <v>0</v>
      </c>
      <c r="C129" s="10">
        <v>0</v>
      </c>
      <c r="D129" s="10">
        <v>0</v>
      </c>
      <c r="E129" s="11">
        <v>0</v>
      </c>
      <c r="F129" s="9">
        <v>0</v>
      </c>
      <c r="G129" s="10">
        <v>0</v>
      </c>
      <c r="H129" s="10">
        <v>0</v>
      </c>
      <c r="I129" s="11">
        <v>0</v>
      </c>
      <c r="J129" s="9">
        <v>0</v>
      </c>
      <c r="K129" s="10">
        <v>0</v>
      </c>
      <c r="L129" s="10">
        <v>0</v>
      </c>
      <c r="M129" s="11">
        <v>0</v>
      </c>
      <c r="N129" s="9">
        <v>0</v>
      </c>
      <c r="O129" s="22">
        <v>0</v>
      </c>
      <c r="P129" s="22">
        <v>0</v>
      </c>
      <c r="Q129" s="11">
        <v>0</v>
      </c>
      <c r="R129" s="9">
        <v>1</v>
      </c>
      <c r="S129" s="22">
        <v>0</v>
      </c>
      <c r="T129" s="22">
        <v>1</v>
      </c>
      <c r="U129" s="11">
        <v>0</v>
      </c>
    </row>
    <row r="130" spans="2:21">
      <c r="B130" s="9">
        <v>0</v>
      </c>
      <c r="C130" s="10">
        <v>0</v>
      </c>
      <c r="D130" s="10">
        <v>0</v>
      </c>
      <c r="E130" s="11">
        <v>0</v>
      </c>
      <c r="F130" s="9">
        <v>0</v>
      </c>
      <c r="G130" s="10">
        <v>0</v>
      </c>
      <c r="H130" s="10">
        <v>0</v>
      </c>
      <c r="I130" s="11">
        <v>0</v>
      </c>
      <c r="J130" s="9">
        <v>0</v>
      </c>
      <c r="K130" s="10">
        <v>0</v>
      </c>
      <c r="L130" s="10">
        <v>0</v>
      </c>
      <c r="M130" s="11">
        <v>0</v>
      </c>
      <c r="N130" s="9">
        <v>0</v>
      </c>
      <c r="O130" s="22">
        <v>0</v>
      </c>
      <c r="P130" s="22">
        <v>0</v>
      </c>
      <c r="Q130" s="11">
        <v>0</v>
      </c>
      <c r="R130" s="9">
        <v>1</v>
      </c>
      <c r="S130" s="22">
        <v>0</v>
      </c>
      <c r="T130" s="22">
        <v>1</v>
      </c>
      <c r="U130" s="11">
        <v>0</v>
      </c>
    </row>
    <row r="131" spans="2:21">
      <c r="B131" s="9">
        <v>0</v>
      </c>
      <c r="C131" s="10">
        <v>0</v>
      </c>
      <c r="D131" s="10">
        <v>0</v>
      </c>
      <c r="E131" s="11">
        <v>0</v>
      </c>
      <c r="F131" s="9">
        <v>0</v>
      </c>
      <c r="G131" s="10">
        <v>0</v>
      </c>
      <c r="H131" s="10">
        <v>0</v>
      </c>
      <c r="I131" s="11">
        <v>0</v>
      </c>
      <c r="J131" s="9">
        <v>0</v>
      </c>
      <c r="K131" s="10">
        <v>0</v>
      </c>
      <c r="L131" s="10">
        <v>0</v>
      </c>
      <c r="M131" s="11">
        <v>0</v>
      </c>
      <c r="N131" s="9">
        <v>0</v>
      </c>
      <c r="O131" s="22">
        <v>0</v>
      </c>
      <c r="P131" s="22">
        <v>0</v>
      </c>
      <c r="Q131" s="11">
        <v>0</v>
      </c>
      <c r="R131" s="9">
        <v>1</v>
      </c>
      <c r="S131" s="22">
        <v>0</v>
      </c>
      <c r="T131" s="22">
        <v>1</v>
      </c>
      <c r="U131" s="11">
        <v>0</v>
      </c>
    </row>
    <row r="132" spans="2:21">
      <c r="B132" s="9">
        <v>0</v>
      </c>
      <c r="C132" s="10">
        <v>0</v>
      </c>
      <c r="D132" s="10">
        <v>0</v>
      </c>
      <c r="E132" s="11">
        <v>0</v>
      </c>
      <c r="F132" s="9">
        <v>0</v>
      </c>
      <c r="G132" s="10">
        <v>0</v>
      </c>
      <c r="H132" s="10">
        <v>0</v>
      </c>
      <c r="I132" s="11">
        <v>0</v>
      </c>
      <c r="J132" s="9">
        <v>0</v>
      </c>
      <c r="K132" s="10">
        <v>0</v>
      </c>
      <c r="L132" s="10">
        <v>0</v>
      </c>
      <c r="M132" s="11">
        <v>0</v>
      </c>
      <c r="N132" s="9">
        <v>0</v>
      </c>
      <c r="O132" s="22">
        <v>0</v>
      </c>
      <c r="P132" s="22">
        <v>0</v>
      </c>
      <c r="Q132" s="11">
        <v>0</v>
      </c>
      <c r="R132" s="9">
        <v>0</v>
      </c>
      <c r="S132" s="22">
        <v>0</v>
      </c>
      <c r="T132" s="22">
        <v>1</v>
      </c>
      <c r="U132" s="11">
        <v>0</v>
      </c>
    </row>
    <row r="133" spans="2:21">
      <c r="B133" s="9">
        <v>0</v>
      </c>
      <c r="C133" s="10">
        <v>0</v>
      </c>
      <c r="D133" s="10">
        <v>0</v>
      </c>
      <c r="E133" s="11">
        <v>0</v>
      </c>
      <c r="F133" s="9">
        <v>0</v>
      </c>
      <c r="G133" s="10">
        <v>0</v>
      </c>
      <c r="H133" s="10">
        <v>0</v>
      </c>
      <c r="I133" s="11">
        <v>0</v>
      </c>
      <c r="J133" s="9">
        <v>0</v>
      </c>
      <c r="K133" s="10">
        <v>0</v>
      </c>
      <c r="L133" s="10">
        <v>0</v>
      </c>
      <c r="M133" s="11">
        <v>0</v>
      </c>
      <c r="N133" s="9">
        <v>0</v>
      </c>
      <c r="O133" s="22">
        <v>0</v>
      </c>
      <c r="P133" s="22">
        <v>0</v>
      </c>
      <c r="Q133" s="11">
        <v>0</v>
      </c>
      <c r="R133" s="9">
        <v>0</v>
      </c>
      <c r="S133" s="22">
        <v>0</v>
      </c>
      <c r="T133" s="22">
        <v>1</v>
      </c>
      <c r="U133" s="11">
        <v>0</v>
      </c>
    </row>
    <row r="134" spans="2:21">
      <c r="B134" s="9">
        <v>0</v>
      </c>
      <c r="C134" s="10">
        <v>0</v>
      </c>
      <c r="D134" s="10">
        <v>0</v>
      </c>
      <c r="E134" s="11">
        <v>0</v>
      </c>
      <c r="F134" s="9">
        <v>0</v>
      </c>
      <c r="G134" s="10">
        <v>0</v>
      </c>
      <c r="H134" s="10">
        <v>0</v>
      </c>
      <c r="I134" s="11">
        <v>0</v>
      </c>
      <c r="J134" s="9">
        <v>0</v>
      </c>
      <c r="K134" s="10">
        <v>0</v>
      </c>
      <c r="L134" s="10">
        <v>0</v>
      </c>
      <c r="M134" s="11">
        <v>0</v>
      </c>
      <c r="N134" s="9">
        <v>0</v>
      </c>
      <c r="O134" s="22">
        <v>0</v>
      </c>
      <c r="P134" s="22">
        <v>0</v>
      </c>
      <c r="Q134" s="11">
        <v>0</v>
      </c>
      <c r="R134" s="9">
        <v>0</v>
      </c>
      <c r="S134" s="22">
        <v>0</v>
      </c>
      <c r="T134" s="22">
        <v>1</v>
      </c>
      <c r="U134" s="11">
        <v>0</v>
      </c>
    </row>
    <row r="135" spans="2:21">
      <c r="B135" s="9">
        <v>0</v>
      </c>
      <c r="C135" s="10">
        <v>0</v>
      </c>
      <c r="D135" s="10">
        <v>0</v>
      </c>
      <c r="E135" s="11">
        <v>0</v>
      </c>
      <c r="F135" s="9">
        <v>0</v>
      </c>
      <c r="G135" s="10">
        <v>0</v>
      </c>
      <c r="H135" s="10">
        <v>0</v>
      </c>
      <c r="I135" s="11">
        <v>0</v>
      </c>
      <c r="J135" s="9">
        <v>0</v>
      </c>
      <c r="K135" s="10">
        <v>0</v>
      </c>
      <c r="L135" s="10">
        <v>0</v>
      </c>
      <c r="M135" s="11">
        <v>0</v>
      </c>
      <c r="N135" s="9">
        <v>0</v>
      </c>
      <c r="O135" s="22">
        <v>0</v>
      </c>
      <c r="P135" s="22">
        <v>0</v>
      </c>
      <c r="Q135" s="11">
        <v>0</v>
      </c>
      <c r="R135" s="9">
        <v>0</v>
      </c>
      <c r="S135" s="22">
        <v>0</v>
      </c>
      <c r="T135" s="22">
        <v>0</v>
      </c>
      <c r="U135" s="11">
        <v>0</v>
      </c>
    </row>
    <row r="136" spans="2:21">
      <c r="B136" s="9">
        <v>0</v>
      </c>
      <c r="C136" s="10">
        <v>0</v>
      </c>
      <c r="D136" s="10">
        <v>0</v>
      </c>
      <c r="E136" s="11">
        <v>0</v>
      </c>
      <c r="F136" s="9">
        <v>0</v>
      </c>
      <c r="G136" s="10">
        <v>0</v>
      </c>
      <c r="H136" s="10">
        <v>0</v>
      </c>
      <c r="I136" s="11">
        <v>0</v>
      </c>
      <c r="J136" s="9">
        <v>0</v>
      </c>
      <c r="K136" s="10">
        <v>0</v>
      </c>
      <c r="L136" s="10">
        <v>0</v>
      </c>
      <c r="M136" s="11">
        <v>0</v>
      </c>
      <c r="N136" s="9">
        <v>0</v>
      </c>
      <c r="O136" s="22">
        <v>0</v>
      </c>
      <c r="P136" s="22">
        <v>0</v>
      </c>
      <c r="Q136" s="11">
        <v>0</v>
      </c>
      <c r="R136" s="9">
        <v>0</v>
      </c>
      <c r="S136" s="22">
        <v>0</v>
      </c>
      <c r="T136" s="22">
        <v>0</v>
      </c>
      <c r="U136" s="11">
        <v>0</v>
      </c>
    </row>
    <row r="137" spans="2:21">
      <c r="B137" s="9">
        <v>0</v>
      </c>
      <c r="C137" s="10">
        <v>0</v>
      </c>
      <c r="D137" s="10">
        <v>0</v>
      </c>
      <c r="E137" s="11">
        <v>0</v>
      </c>
      <c r="F137" s="9">
        <v>0</v>
      </c>
      <c r="G137" s="10">
        <v>0</v>
      </c>
      <c r="H137" s="10">
        <v>0</v>
      </c>
      <c r="I137" s="11">
        <v>0</v>
      </c>
      <c r="J137" s="9">
        <v>0</v>
      </c>
      <c r="K137" s="10">
        <v>0</v>
      </c>
      <c r="L137" s="10">
        <v>0</v>
      </c>
      <c r="M137" s="11">
        <v>0</v>
      </c>
      <c r="N137" s="9">
        <v>0</v>
      </c>
      <c r="O137" s="22">
        <v>0</v>
      </c>
      <c r="P137" s="22">
        <v>0</v>
      </c>
      <c r="Q137" s="11">
        <v>0</v>
      </c>
      <c r="R137" s="9">
        <v>0</v>
      </c>
      <c r="S137" s="22">
        <v>0</v>
      </c>
      <c r="T137" s="22">
        <v>0</v>
      </c>
      <c r="U137" s="11">
        <v>0</v>
      </c>
    </row>
    <row r="138" spans="2:21">
      <c r="B138" s="9">
        <v>0</v>
      </c>
      <c r="C138" s="10">
        <v>0</v>
      </c>
      <c r="D138" s="10">
        <v>0</v>
      </c>
      <c r="E138" s="11">
        <v>0</v>
      </c>
      <c r="F138" s="9">
        <v>0</v>
      </c>
      <c r="G138" s="10">
        <v>0</v>
      </c>
      <c r="H138" s="10">
        <v>0</v>
      </c>
      <c r="I138" s="11">
        <v>0</v>
      </c>
      <c r="J138" s="9">
        <v>0</v>
      </c>
      <c r="K138" s="10">
        <v>0</v>
      </c>
      <c r="L138" s="10">
        <v>0</v>
      </c>
      <c r="M138" s="11">
        <v>0</v>
      </c>
      <c r="N138" s="9">
        <v>0</v>
      </c>
      <c r="O138" s="22">
        <v>0</v>
      </c>
      <c r="P138" s="22">
        <v>0</v>
      </c>
      <c r="Q138" s="11">
        <v>0</v>
      </c>
      <c r="R138" s="9">
        <v>0</v>
      </c>
      <c r="S138" s="22">
        <v>0</v>
      </c>
      <c r="T138" s="22">
        <v>0</v>
      </c>
      <c r="U138" s="11">
        <v>0</v>
      </c>
    </row>
    <row r="139" spans="2:21">
      <c r="B139" s="9">
        <v>0</v>
      </c>
      <c r="C139" s="10">
        <v>0</v>
      </c>
      <c r="D139" s="10">
        <v>0</v>
      </c>
      <c r="E139" s="11">
        <v>0</v>
      </c>
      <c r="F139" s="9">
        <v>0</v>
      </c>
      <c r="G139" s="10">
        <v>0</v>
      </c>
      <c r="H139" s="10">
        <v>0</v>
      </c>
      <c r="I139" s="11">
        <v>0</v>
      </c>
      <c r="J139" s="9">
        <v>0</v>
      </c>
      <c r="K139" s="10">
        <v>0</v>
      </c>
      <c r="L139" s="10">
        <v>0</v>
      </c>
      <c r="M139" s="11">
        <v>0</v>
      </c>
      <c r="N139" s="9">
        <v>0</v>
      </c>
      <c r="O139" s="22">
        <v>0</v>
      </c>
      <c r="P139" s="22">
        <v>0</v>
      </c>
      <c r="Q139" s="11">
        <v>0</v>
      </c>
      <c r="R139" s="9">
        <v>0</v>
      </c>
      <c r="S139" s="22">
        <v>0</v>
      </c>
      <c r="T139" s="22">
        <v>0</v>
      </c>
      <c r="U139" s="11">
        <v>0</v>
      </c>
    </row>
    <row r="140" spans="2:21">
      <c r="B140" s="9">
        <v>0</v>
      </c>
      <c r="C140" s="10">
        <v>0</v>
      </c>
      <c r="D140" s="10">
        <v>0</v>
      </c>
      <c r="E140" s="11">
        <v>0</v>
      </c>
      <c r="F140" s="9">
        <v>0</v>
      </c>
      <c r="G140" s="10">
        <v>0</v>
      </c>
      <c r="H140" s="10">
        <v>0</v>
      </c>
      <c r="I140" s="11">
        <v>0</v>
      </c>
      <c r="J140" s="9">
        <v>0</v>
      </c>
      <c r="K140" s="10">
        <v>0</v>
      </c>
      <c r="L140" s="10">
        <v>0</v>
      </c>
      <c r="M140" s="11">
        <v>0</v>
      </c>
      <c r="N140" s="9">
        <v>0</v>
      </c>
      <c r="O140" s="22">
        <v>0</v>
      </c>
      <c r="P140" s="22">
        <v>0</v>
      </c>
      <c r="Q140" s="11">
        <v>0</v>
      </c>
      <c r="R140" s="9">
        <v>0</v>
      </c>
      <c r="S140" s="22">
        <v>0</v>
      </c>
      <c r="T140" s="22">
        <v>0</v>
      </c>
      <c r="U140" s="11">
        <v>0</v>
      </c>
    </row>
    <row r="141" spans="2:21">
      <c r="B141" s="9">
        <v>0</v>
      </c>
      <c r="C141" s="10">
        <v>0</v>
      </c>
      <c r="D141" s="10">
        <v>0</v>
      </c>
      <c r="E141" s="11">
        <v>0</v>
      </c>
      <c r="F141" s="9">
        <v>0</v>
      </c>
      <c r="G141" s="10">
        <v>0</v>
      </c>
      <c r="H141" s="10">
        <v>0</v>
      </c>
      <c r="I141" s="11">
        <v>0</v>
      </c>
      <c r="J141" s="9">
        <v>0</v>
      </c>
      <c r="K141" s="10">
        <v>0</v>
      </c>
      <c r="L141" s="10">
        <v>0</v>
      </c>
      <c r="M141" s="11">
        <v>0</v>
      </c>
      <c r="N141" s="9">
        <v>0</v>
      </c>
      <c r="O141" s="22">
        <v>0</v>
      </c>
      <c r="P141" s="22">
        <v>0</v>
      </c>
      <c r="Q141" s="11">
        <v>0</v>
      </c>
      <c r="R141" s="9">
        <v>0</v>
      </c>
      <c r="S141" s="22">
        <v>0</v>
      </c>
      <c r="T141" s="22">
        <v>0</v>
      </c>
      <c r="U141" s="11">
        <v>0</v>
      </c>
    </row>
    <row r="142" spans="2:21">
      <c r="B142" s="9">
        <v>0</v>
      </c>
      <c r="C142" s="10">
        <v>0</v>
      </c>
      <c r="D142" s="10">
        <v>0</v>
      </c>
      <c r="E142" s="11">
        <v>0</v>
      </c>
      <c r="F142" s="9">
        <v>0</v>
      </c>
      <c r="G142" s="10">
        <v>0</v>
      </c>
      <c r="H142" s="10">
        <v>0</v>
      </c>
      <c r="I142" s="11">
        <v>0</v>
      </c>
      <c r="J142" s="9">
        <v>0</v>
      </c>
      <c r="K142" s="10">
        <v>0</v>
      </c>
      <c r="L142" s="10">
        <v>0</v>
      </c>
      <c r="M142" s="11">
        <v>0</v>
      </c>
      <c r="N142" s="9">
        <v>0</v>
      </c>
      <c r="O142" s="22">
        <v>0</v>
      </c>
      <c r="P142" s="22">
        <v>0</v>
      </c>
      <c r="Q142" s="11">
        <v>0</v>
      </c>
      <c r="R142" s="9">
        <v>0</v>
      </c>
      <c r="S142" s="22">
        <v>0</v>
      </c>
      <c r="T142" s="22">
        <v>0</v>
      </c>
      <c r="U142" s="11">
        <v>0</v>
      </c>
    </row>
    <row r="143" spans="2:21">
      <c r="B143" s="9">
        <v>0</v>
      </c>
      <c r="C143" s="10">
        <v>0</v>
      </c>
      <c r="D143" s="10">
        <v>0</v>
      </c>
      <c r="E143" s="11">
        <v>0</v>
      </c>
      <c r="F143" s="9">
        <v>0</v>
      </c>
      <c r="G143" s="10">
        <v>0</v>
      </c>
      <c r="H143" s="10">
        <v>0</v>
      </c>
      <c r="I143" s="11">
        <v>0</v>
      </c>
      <c r="J143" s="9">
        <v>0</v>
      </c>
      <c r="K143" s="10">
        <v>0</v>
      </c>
      <c r="L143" s="10">
        <v>0</v>
      </c>
      <c r="M143" s="11">
        <v>0</v>
      </c>
      <c r="N143" s="9">
        <v>0</v>
      </c>
      <c r="O143" s="22">
        <v>0</v>
      </c>
      <c r="P143" s="22">
        <v>0</v>
      </c>
      <c r="Q143" s="11">
        <v>0</v>
      </c>
      <c r="R143" s="9">
        <v>0</v>
      </c>
      <c r="S143" s="22">
        <v>0</v>
      </c>
      <c r="T143" s="22">
        <v>0</v>
      </c>
      <c r="U143" s="11">
        <v>0</v>
      </c>
    </row>
    <row r="144" spans="2:21">
      <c r="B144" s="9">
        <v>0</v>
      </c>
      <c r="C144" s="10">
        <v>0</v>
      </c>
      <c r="D144" s="10">
        <v>0</v>
      </c>
      <c r="E144" s="11">
        <v>0</v>
      </c>
      <c r="F144" s="9">
        <v>0</v>
      </c>
      <c r="G144" s="10">
        <v>0</v>
      </c>
      <c r="H144" s="10">
        <v>0</v>
      </c>
      <c r="I144" s="11">
        <v>0</v>
      </c>
      <c r="J144" s="9">
        <v>0</v>
      </c>
      <c r="K144" s="10">
        <v>0</v>
      </c>
      <c r="L144" s="10">
        <v>0</v>
      </c>
      <c r="M144" s="11">
        <v>0</v>
      </c>
      <c r="N144" s="9">
        <v>0</v>
      </c>
      <c r="O144" s="22">
        <v>0</v>
      </c>
      <c r="P144" s="22">
        <v>0</v>
      </c>
      <c r="Q144" s="11">
        <v>0</v>
      </c>
      <c r="R144" s="9">
        <v>0</v>
      </c>
      <c r="S144" s="22">
        <v>0</v>
      </c>
      <c r="T144" s="22">
        <v>0</v>
      </c>
      <c r="U144" s="11">
        <v>0</v>
      </c>
    </row>
    <row r="145" spans="1:21">
      <c r="B145" s="9">
        <v>0</v>
      </c>
      <c r="C145" s="10">
        <v>0</v>
      </c>
      <c r="D145" s="10">
        <v>0</v>
      </c>
      <c r="E145" s="11">
        <v>0</v>
      </c>
      <c r="F145" s="9">
        <v>0</v>
      </c>
      <c r="G145" s="10">
        <v>0</v>
      </c>
      <c r="H145" s="10">
        <v>0</v>
      </c>
      <c r="I145" s="11">
        <v>0</v>
      </c>
      <c r="J145" s="9">
        <v>0</v>
      </c>
      <c r="K145" s="10">
        <v>0</v>
      </c>
      <c r="L145" s="10">
        <v>0</v>
      </c>
      <c r="M145" s="11">
        <v>0</v>
      </c>
      <c r="N145" s="9">
        <v>0</v>
      </c>
      <c r="O145" s="22">
        <v>0</v>
      </c>
      <c r="P145" s="22">
        <v>0</v>
      </c>
      <c r="Q145" s="11">
        <v>0</v>
      </c>
      <c r="R145" s="9">
        <v>0</v>
      </c>
      <c r="S145" s="22">
        <v>0</v>
      </c>
      <c r="T145" s="22">
        <v>0</v>
      </c>
      <c r="U145" s="11">
        <v>0</v>
      </c>
    </row>
    <row r="146" spans="1:21">
      <c r="B146" s="9">
        <v>0</v>
      </c>
      <c r="C146" s="10">
        <v>0</v>
      </c>
      <c r="D146" s="10">
        <v>0</v>
      </c>
      <c r="E146" s="11">
        <v>0</v>
      </c>
      <c r="F146" s="9">
        <v>0</v>
      </c>
      <c r="G146" s="10">
        <v>0</v>
      </c>
      <c r="H146" s="10">
        <v>0</v>
      </c>
      <c r="I146" s="11">
        <v>0</v>
      </c>
      <c r="J146" s="9">
        <v>0</v>
      </c>
      <c r="K146" s="10">
        <v>0</v>
      </c>
      <c r="L146" s="10">
        <v>0</v>
      </c>
      <c r="M146" s="11">
        <v>0</v>
      </c>
      <c r="N146" s="9">
        <v>0</v>
      </c>
      <c r="O146" s="22">
        <v>0</v>
      </c>
      <c r="P146" s="22">
        <v>0</v>
      </c>
      <c r="Q146" s="11">
        <v>0</v>
      </c>
      <c r="R146" s="9">
        <v>0</v>
      </c>
      <c r="S146" s="22">
        <v>0</v>
      </c>
      <c r="T146" s="22">
        <v>0</v>
      </c>
      <c r="U146" s="11">
        <v>0</v>
      </c>
    </row>
    <row r="147" spans="1:21">
      <c r="B147" s="9">
        <v>0</v>
      </c>
      <c r="C147" s="10">
        <v>0</v>
      </c>
      <c r="D147" s="10">
        <v>0</v>
      </c>
      <c r="E147" s="11">
        <v>0</v>
      </c>
      <c r="F147" s="9">
        <v>0</v>
      </c>
      <c r="G147" s="10">
        <v>0</v>
      </c>
      <c r="H147" s="10">
        <v>0</v>
      </c>
      <c r="I147" s="11">
        <v>0</v>
      </c>
      <c r="J147" s="9">
        <v>0</v>
      </c>
      <c r="K147" s="10">
        <v>0</v>
      </c>
      <c r="L147" s="10">
        <v>0</v>
      </c>
      <c r="M147" s="11">
        <v>0</v>
      </c>
      <c r="N147" s="9">
        <v>0</v>
      </c>
      <c r="O147" s="22">
        <v>0</v>
      </c>
      <c r="P147" s="22">
        <v>0</v>
      </c>
      <c r="Q147" s="11">
        <v>0</v>
      </c>
      <c r="R147" s="9">
        <v>0</v>
      </c>
      <c r="S147" s="22">
        <v>0</v>
      </c>
      <c r="T147" s="22">
        <v>0</v>
      </c>
      <c r="U147" s="11">
        <v>0</v>
      </c>
    </row>
    <row r="148" spans="1:21">
      <c r="B148" s="9">
        <v>0</v>
      </c>
      <c r="C148" s="10">
        <v>0</v>
      </c>
      <c r="D148" s="10">
        <v>0</v>
      </c>
      <c r="E148" s="11">
        <v>0</v>
      </c>
      <c r="F148" s="9">
        <v>0</v>
      </c>
      <c r="G148" s="10">
        <v>0</v>
      </c>
      <c r="H148" s="10">
        <v>0</v>
      </c>
      <c r="I148" s="11">
        <v>0</v>
      </c>
      <c r="J148" s="9">
        <v>0</v>
      </c>
      <c r="K148" s="10">
        <v>0</v>
      </c>
      <c r="L148" s="10">
        <v>0</v>
      </c>
      <c r="M148" s="11">
        <v>0</v>
      </c>
      <c r="N148" s="9">
        <v>0</v>
      </c>
      <c r="O148" s="22">
        <v>0</v>
      </c>
      <c r="P148" s="22">
        <v>0</v>
      </c>
      <c r="Q148" s="11">
        <v>0</v>
      </c>
      <c r="R148" s="9">
        <v>0</v>
      </c>
      <c r="S148" s="22">
        <v>0</v>
      </c>
      <c r="T148" s="22">
        <v>0</v>
      </c>
      <c r="U148" s="11">
        <v>0</v>
      </c>
    </row>
    <row r="149" spans="1:21">
      <c r="B149" s="9">
        <v>0</v>
      </c>
      <c r="C149" s="10">
        <v>0</v>
      </c>
      <c r="D149" s="10">
        <v>0</v>
      </c>
      <c r="E149" s="11">
        <v>0</v>
      </c>
      <c r="F149" s="9">
        <v>0</v>
      </c>
      <c r="G149" s="10">
        <v>0</v>
      </c>
      <c r="H149" s="10">
        <v>0</v>
      </c>
      <c r="I149" s="11">
        <v>0</v>
      </c>
      <c r="J149" s="9">
        <v>0</v>
      </c>
      <c r="K149" s="10">
        <v>0</v>
      </c>
      <c r="L149" s="10">
        <v>0</v>
      </c>
      <c r="M149" s="11">
        <v>0</v>
      </c>
      <c r="N149" s="9">
        <v>0</v>
      </c>
      <c r="O149" s="22">
        <v>0</v>
      </c>
      <c r="P149" s="22">
        <v>0</v>
      </c>
      <c r="Q149" s="11">
        <v>0</v>
      </c>
      <c r="R149" s="9">
        <v>0</v>
      </c>
      <c r="S149" s="22">
        <v>0</v>
      </c>
      <c r="T149" s="22">
        <v>0</v>
      </c>
      <c r="U149" s="11">
        <v>0</v>
      </c>
    </row>
    <row r="150" spans="1:21">
      <c r="B150" s="9">
        <v>0</v>
      </c>
      <c r="C150" s="10">
        <v>0</v>
      </c>
      <c r="D150" s="10">
        <v>0</v>
      </c>
      <c r="E150" s="11">
        <v>0</v>
      </c>
      <c r="F150" s="9">
        <v>0</v>
      </c>
      <c r="G150" s="10">
        <v>0</v>
      </c>
      <c r="H150" s="10">
        <v>0</v>
      </c>
      <c r="I150" s="11">
        <v>0</v>
      </c>
      <c r="J150" s="9">
        <v>0</v>
      </c>
      <c r="K150" s="10">
        <v>0</v>
      </c>
      <c r="L150" s="10">
        <v>0</v>
      </c>
      <c r="M150" s="11">
        <v>0</v>
      </c>
      <c r="N150" s="9">
        <v>0</v>
      </c>
      <c r="O150" s="22">
        <v>0</v>
      </c>
      <c r="P150" s="22">
        <v>0</v>
      </c>
      <c r="Q150" s="11">
        <v>0</v>
      </c>
      <c r="R150" s="9">
        <v>0</v>
      </c>
      <c r="S150" s="22">
        <v>0</v>
      </c>
      <c r="T150" s="22">
        <v>0</v>
      </c>
      <c r="U150" s="11">
        <v>0</v>
      </c>
    </row>
    <row r="151" spans="1:21" ht="16.5" thickBot="1">
      <c r="B151" s="9">
        <v>0</v>
      </c>
      <c r="C151" s="22">
        <v>0</v>
      </c>
      <c r="D151" s="10">
        <v>1</v>
      </c>
      <c r="E151" s="11">
        <v>0</v>
      </c>
      <c r="F151" s="9">
        <v>0</v>
      </c>
      <c r="G151" s="10">
        <v>0</v>
      </c>
      <c r="H151" s="10">
        <v>0</v>
      </c>
      <c r="I151" s="11">
        <v>0</v>
      </c>
      <c r="J151" s="9">
        <v>0</v>
      </c>
      <c r="K151" s="10">
        <v>0</v>
      </c>
      <c r="L151" s="10">
        <v>0</v>
      </c>
      <c r="M151" s="11">
        <v>0</v>
      </c>
      <c r="N151" s="9">
        <v>1</v>
      </c>
      <c r="O151" s="22">
        <v>1</v>
      </c>
      <c r="P151" s="22">
        <v>0</v>
      </c>
      <c r="Q151" s="11">
        <v>0</v>
      </c>
      <c r="R151" s="9">
        <v>0</v>
      </c>
      <c r="S151" s="22">
        <v>0</v>
      </c>
      <c r="T151" s="22">
        <v>0</v>
      </c>
      <c r="U151" s="11">
        <v>0</v>
      </c>
    </row>
    <row r="152" spans="1:21" s="5" customFormat="1" ht="16.5" thickBot="1">
      <c r="A152" s="5" t="s">
        <v>45</v>
      </c>
      <c r="B152" s="4">
        <f>SUM(B2:B151)</f>
        <v>104</v>
      </c>
      <c r="C152" s="4">
        <f t="shared" ref="C152:E152" si="0">SUM(C2:C151)</f>
        <v>100</v>
      </c>
      <c r="D152" s="4">
        <f t="shared" si="0"/>
        <v>110</v>
      </c>
      <c r="E152" s="21">
        <f t="shared" si="0"/>
        <v>107</v>
      </c>
      <c r="F152" s="21">
        <f t="shared" ref="F152" si="1">SUM(F2:F151)</f>
        <v>113</v>
      </c>
      <c r="G152" s="21">
        <f t="shared" ref="G152" si="2">SUM(G2:G151)</f>
        <v>95</v>
      </c>
      <c r="H152" s="21">
        <f t="shared" ref="H152" si="3">SUM(H2:H151)</f>
        <v>103</v>
      </c>
      <c r="I152" s="21">
        <f t="shared" ref="I152" si="4">SUM(I2:I151)</f>
        <v>90</v>
      </c>
      <c r="J152" s="21">
        <f t="shared" ref="J152" si="5">SUM(J2:J151)</f>
        <v>110</v>
      </c>
      <c r="K152" s="21">
        <f t="shared" ref="K152" si="6">SUM(K2:K151)</f>
        <v>91</v>
      </c>
      <c r="L152" s="21">
        <f t="shared" ref="L152" si="7">SUM(L2:L151)</f>
        <v>115</v>
      </c>
      <c r="M152" s="21">
        <f t="shared" ref="M152" si="8">SUM(M2:M151)</f>
        <v>91</v>
      </c>
      <c r="N152" s="21">
        <f t="shared" ref="N152" si="9">SUM(N2:N151)</f>
        <v>113</v>
      </c>
      <c r="O152" s="21">
        <f t="shared" ref="O152" si="10">SUM(O2:O151)</f>
        <v>102</v>
      </c>
      <c r="P152" s="21">
        <f t="shared" ref="P152" si="11">SUM(P2:P151)</f>
        <v>117</v>
      </c>
      <c r="Q152" s="21">
        <f t="shared" ref="Q152:U152" si="12">SUM(Q2:Q151)</f>
        <v>109</v>
      </c>
      <c r="R152" s="21">
        <f t="shared" si="12"/>
        <v>130</v>
      </c>
      <c r="S152" s="21">
        <f t="shared" si="12"/>
        <v>105</v>
      </c>
      <c r="T152" s="21">
        <f t="shared" si="12"/>
        <v>133</v>
      </c>
      <c r="U152" s="21">
        <f t="shared" si="12"/>
        <v>120</v>
      </c>
    </row>
    <row r="153" spans="1:21" ht="16.5" thickBot="1">
      <c r="A153" t="s">
        <v>46</v>
      </c>
      <c r="B153" s="9">
        <f>_xlfn.STDEV.S(B2:B151)/SQRT(150)</f>
        <v>3.7775584443062081E-2</v>
      </c>
      <c r="C153" s="9">
        <f t="shared" ref="C153:Q153" si="13">_xlfn.STDEV.S(C2:C151)/SQRT(150)</f>
        <v>3.8618963090899482E-2</v>
      </c>
      <c r="D153" s="9">
        <f t="shared" si="13"/>
        <v>3.6227798621918855E-2</v>
      </c>
      <c r="E153" s="9">
        <f t="shared" si="13"/>
        <v>3.7046034204230277E-2</v>
      </c>
      <c r="F153" s="9">
        <f t="shared" si="13"/>
        <v>3.5314713763569344E-2</v>
      </c>
      <c r="G153" s="9">
        <f t="shared" si="13"/>
        <v>3.9478328284971595E-2</v>
      </c>
      <c r="H153" s="9">
        <f t="shared" si="13"/>
        <v>3.7999960751971561E-2</v>
      </c>
      <c r="I153" s="9">
        <f t="shared" si="13"/>
        <v>4.0134003725439071E-2</v>
      </c>
      <c r="J153" s="9">
        <f t="shared" si="13"/>
        <v>3.6227798621918855E-2</v>
      </c>
      <c r="K153" s="9">
        <f t="shared" si="13"/>
        <v>4.0018638461474632E-2</v>
      </c>
      <c r="L153" s="9">
        <f t="shared" si="13"/>
        <v>3.4649625823724078E-2</v>
      </c>
      <c r="M153" s="9">
        <f t="shared" si="13"/>
        <v>4.0018638461474632E-2</v>
      </c>
      <c r="N153" s="9">
        <f t="shared" si="13"/>
        <v>3.5314713763569344E-2</v>
      </c>
      <c r="O153" s="9">
        <f t="shared" si="13"/>
        <v>3.8215215354146029E-2</v>
      </c>
      <c r="P153" s="9">
        <f t="shared" si="13"/>
        <v>3.3936379482039522E-2</v>
      </c>
      <c r="Q153" s="9">
        <f t="shared" si="13"/>
        <v>3.6510752504862048E-2</v>
      </c>
      <c r="R153" s="9">
        <f>AVERAGE(R152:S152)</f>
        <v>117.5</v>
      </c>
      <c r="S153" s="9"/>
      <c r="T153" s="9">
        <f t="shared" ref="T153" si="14">AVERAGE(T152:U152)</f>
        <v>126.5</v>
      </c>
    </row>
    <row r="154" spans="1:21" ht="16.5" thickBot="1">
      <c r="B154" s="21">
        <f>_xlfn.T.TEST(B2:B151,C2:C151,2,1)</f>
        <v>4.5129032380421201E-2</v>
      </c>
      <c r="C154" s="9"/>
      <c r="D154" s="21">
        <f t="shared" ref="D154" si="15">_xlfn.T.TEST(D2:D151,E2:E151,2,1)</f>
        <v>8.3257525028173379E-2</v>
      </c>
      <c r="E154" s="9"/>
      <c r="F154" s="21">
        <f>_xlfn.T.TEST(F2:F151,G2:G151,2,1)</f>
        <v>1.3181615461391283E-5</v>
      </c>
      <c r="G154" s="9"/>
      <c r="H154" s="21">
        <f t="shared" ref="H154" si="16">_xlfn.T.TEST(H2:H151,I2:I151,2,1)</f>
        <v>2.4336725991937498E-4</v>
      </c>
      <c r="I154" s="9"/>
      <c r="J154" s="21">
        <f>_xlfn.T.TEST(J2:J151,K2:K151,2,1)</f>
        <v>7.2982899876761808E-6</v>
      </c>
      <c r="K154" s="9"/>
      <c r="L154" s="21">
        <f t="shared" ref="L154" si="17">_xlfn.T.TEST(L2:L151,M2:M151,2,1)</f>
        <v>3.6089580780963289E-7</v>
      </c>
      <c r="M154" s="9"/>
      <c r="N154" s="21">
        <f>_xlfn.T.TEST(N2:N151,O2:O151,2,1)</f>
        <v>7.7079651298312269E-4</v>
      </c>
      <c r="O154" s="9"/>
      <c r="P154" s="21">
        <f t="shared" ref="P154" si="18">_xlfn.T.TEST(P2:P151,Q2:Q151,2,1)</f>
        <v>4.3318524975424298E-3</v>
      </c>
      <c r="Q154" s="9"/>
      <c r="R154" s="21">
        <f>_xlfn.T.TEST(R2:R151,S2:S151,2,1)</f>
        <v>1.9558220321598782E-7</v>
      </c>
      <c r="S154" s="9"/>
      <c r="T154" s="21">
        <f t="shared" ref="T154" si="19">_xlfn.T.TEST(T2:T151,U2:U151,2,1)</f>
        <v>2.4336725991937086E-4</v>
      </c>
      <c r="U154" s="9"/>
    </row>
    <row r="156" spans="1:21">
      <c r="A156" t="s">
        <v>47</v>
      </c>
      <c r="C156" s="10">
        <f>_xlfn.T.TEST(B2:C151,D2:E151,2,1)</f>
        <v>2.7642731495291503E-4</v>
      </c>
      <c r="G156" s="10">
        <f>_xlfn.T.TEST(F2:G151,H2:I151,2,1)</f>
        <v>9.1175332804423933E-5</v>
      </c>
      <c r="K156" s="10">
        <f>_xlfn.T.TEST(J2:K151,L2:M151,2,1)</f>
        <v>2.5100436393129824E-2</v>
      </c>
      <c r="O156" s="10">
        <f>_xlfn.T.TEST(N2:O151,P2:Q151,2,1)</f>
        <v>4.3388696653524194E-3</v>
      </c>
      <c r="S156" s="10">
        <f>_xlfn.T.TEST(R2:S151,T2:U151,2,1)</f>
        <v>1.7260051839762217E-5</v>
      </c>
    </row>
    <row r="157" spans="1:21">
      <c r="A157" t="s">
        <v>48</v>
      </c>
      <c r="C157" s="10">
        <f>_xlfn.T.TEST(B2:B151,D2:D151,2,1)</f>
        <v>1.3810788246283522E-2</v>
      </c>
      <c r="G157" s="10">
        <f>_xlfn.T.TEST(F2:F151,H2:H151,2,1)</f>
        <v>1.3700374836467097E-3</v>
      </c>
      <c r="K157" s="10">
        <f>_xlfn.T.TEST(J2:J151,L2:L151,2,1)</f>
        <v>2.484787733191085E-2</v>
      </c>
      <c r="O157" s="10">
        <f>_xlfn.T.TEST(N2:N151,P2:P151,2,1)</f>
        <v>0.10265670235545214</v>
      </c>
      <c r="Q157" s="10"/>
      <c r="R157" s="10"/>
      <c r="S157" s="10">
        <f t="shared" ref="S157" si="20">_xlfn.T.TEST(R2:R151,T2:T151,2,1)</f>
        <v>8.3257525028168189E-2</v>
      </c>
    </row>
    <row r="158" spans="1:21">
      <c r="A158" t="s">
        <v>50</v>
      </c>
      <c r="C158" s="10">
        <f>_xlfn.T.TEST(C2:C151,E2:E151,2,1)</f>
        <v>7.7210972794330172E-3</v>
      </c>
      <c r="G158" s="10">
        <f>_xlfn.T.TEST(G2:G151,I2:I151,2,1)</f>
        <v>2.484787733191085E-2</v>
      </c>
      <c r="O158" s="10">
        <f>_xlfn.T.TEST(O2:O151,Q2:Q151,2,1)</f>
        <v>1.912182496600345E-2</v>
      </c>
      <c r="Q158" s="10"/>
      <c r="R158" s="10"/>
      <c r="S158" s="10">
        <f t="shared" ref="S158" si="21">_xlfn.T.TEST(S2:S151,U2:U151,2,1)</f>
        <v>7.6350218926485324E-5</v>
      </c>
    </row>
    <row r="159" spans="1:21">
      <c r="B159">
        <v>1</v>
      </c>
      <c r="C159" t="s">
        <v>39</v>
      </c>
      <c r="D159" t="s">
        <v>40</v>
      </c>
      <c r="F159">
        <v>1</v>
      </c>
      <c r="G159" t="s">
        <v>39</v>
      </c>
      <c r="H159" t="s">
        <v>40</v>
      </c>
      <c r="J159">
        <v>1</v>
      </c>
      <c r="K159" t="s">
        <v>39</v>
      </c>
      <c r="L159" t="s">
        <v>40</v>
      </c>
      <c r="N159">
        <v>1</v>
      </c>
      <c r="O159" t="s">
        <v>39</v>
      </c>
      <c r="P159" t="s">
        <v>40</v>
      </c>
      <c r="R159">
        <v>1</v>
      </c>
      <c r="S159" t="s">
        <v>39</v>
      </c>
      <c r="T159" t="s">
        <v>40</v>
      </c>
    </row>
    <row r="160" spans="1:21">
      <c r="B160" t="s">
        <v>42</v>
      </c>
      <c r="C160">
        <f>B153</f>
        <v>3.7775584443062081E-2</v>
      </c>
      <c r="D160">
        <f>C153</f>
        <v>3.8618963090899482E-2</v>
      </c>
      <c r="F160" t="s">
        <v>42</v>
      </c>
      <c r="G160">
        <f>F153</f>
        <v>3.5314713763569344E-2</v>
      </c>
      <c r="H160">
        <f>G153</f>
        <v>3.9478328284971595E-2</v>
      </c>
      <c r="J160" t="s">
        <v>42</v>
      </c>
      <c r="K160">
        <f>J153</f>
        <v>3.6227798621918855E-2</v>
      </c>
      <c r="L160">
        <f>K153</f>
        <v>4.0018638461474632E-2</v>
      </c>
      <c r="N160" t="s">
        <v>42</v>
      </c>
      <c r="O160">
        <f>N153</f>
        <v>3.5314713763569344E-2</v>
      </c>
      <c r="P160">
        <f>O153</f>
        <v>3.8215215354146029E-2</v>
      </c>
      <c r="R160" t="s">
        <v>42</v>
      </c>
      <c r="S160">
        <f>S152</f>
        <v>105</v>
      </c>
      <c r="T160">
        <f>T152</f>
        <v>133</v>
      </c>
    </row>
    <row r="161" spans="2:20">
      <c r="B161" t="s">
        <v>41</v>
      </c>
      <c r="C161">
        <f>D153</f>
        <v>3.6227798621918855E-2</v>
      </c>
      <c r="D161">
        <f>E153</f>
        <v>3.7046034204230277E-2</v>
      </c>
      <c r="F161" t="s">
        <v>41</v>
      </c>
      <c r="G161">
        <f>H153</f>
        <v>3.7999960751971561E-2</v>
      </c>
      <c r="H161">
        <f>I153</f>
        <v>4.0134003725439071E-2</v>
      </c>
      <c r="J161" t="s">
        <v>41</v>
      </c>
      <c r="K161">
        <f>L153</f>
        <v>3.4649625823724078E-2</v>
      </c>
      <c r="L161">
        <f>M153</f>
        <v>4.0018638461474632E-2</v>
      </c>
      <c r="N161" t="s">
        <v>41</v>
      </c>
      <c r="O161">
        <f>P153</f>
        <v>3.3936379482039522E-2</v>
      </c>
      <c r="P161">
        <f>Q153</f>
        <v>3.6510752504862048E-2</v>
      </c>
      <c r="R161" t="s">
        <v>41</v>
      </c>
      <c r="S161">
        <f>U152</f>
        <v>120</v>
      </c>
      <c r="T161">
        <f>V152</f>
        <v>0</v>
      </c>
    </row>
    <row r="164" spans="2:20">
      <c r="C164" s="10" t="s">
        <v>49</v>
      </c>
      <c r="D164" s="10">
        <f>0.05/5</f>
        <v>0.01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zoomScale="60" zoomScaleNormal="60" zoomScalePageLayoutView="90" workbookViewId="0">
      <selection activeCell="J7" sqref="J7"/>
    </sheetView>
  </sheetViews>
  <sheetFormatPr defaultColWidth="11" defaultRowHeight="15.75"/>
  <cols>
    <col min="1" max="1" width="20.5" style="42" customWidth="1"/>
    <col min="2" max="3" width="16.125" style="42" customWidth="1"/>
    <col min="4" max="4" width="15.875" style="42" customWidth="1"/>
    <col min="5" max="5" width="16.5" style="42" customWidth="1"/>
    <col min="6" max="16384" width="11" style="42"/>
  </cols>
  <sheetData>
    <row r="1" spans="1:2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</row>
    <row r="2" spans="1:21">
      <c r="A2" s="42">
        <v>1</v>
      </c>
      <c r="B2" s="54">
        <v>3.31</v>
      </c>
      <c r="C2" s="54">
        <v>1.32</v>
      </c>
      <c r="D2" s="54">
        <v>2.46</v>
      </c>
      <c r="E2" s="54">
        <v>2.92</v>
      </c>
    </row>
    <row r="3" spans="1:21">
      <c r="A3" s="42">
        <v>2</v>
      </c>
      <c r="B3" s="54">
        <v>0.45</v>
      </c>
      <c r="C3" s="54">
        <v>0.57999999999999996</v>
      </c>
      <c r="D3" s="54">
        <v>0.86</v>
      </c>
      <c r="E3" s="54">
        <v>1.25</v>
      </c>
      <c r="K3" s="1"/>
      <c r="L3" s="1"/>
      <c r="M3" s="1"/>
      <c r="N3" s="1"/>
    </row>
    <row r="4" spans="1:21">
      <c r="A4" s="42">
        <v>3</v>
      </c>
      <c r="B4" s="54">
        <v>3.49</v>
      </c>
      <c r="C4" s="54">
        <v>1.1299999999999999</v>
      </c>
      <c r="D4" s="54">
        <v>2.25</v>
      </c>
      <c r="E4" s="54">
        <v>1.89</v>
      </c>
      <c r="G4" s="42" t="s">
        <v>56</v>
      </c>
      <c r="H4" s="42" t="s">
        <v>57</v>
      </c>
      <c r="K4" s="1"/>
      <c r="L4" s="1"/>
      <c r="M4" s="1"/>
      <c r="N4" s="1"/>
    </row>
    <row r="5" spans="1:21" ht="21">
      <c r="A5" s="42">
        <v>4</v>
      </c>
      <c r="B5" s="54">
        <v>1.88</v>
      </c>
      <c r="C5" s="54">
        <v>1.54</v>
      </c>
      <c r="D5" s="54">
        <v>1.21</v>
      </c>
      <c r="E5" s="54">
        <v>7.5999999999999998E-2</v>
      </c>
      <c r="F5" s="42" t="s">
        <v>55</v>
      </c>
      <c r="G5" s="42">
        <f>B8</f>
        <v>2.5780499999999997</v>
      </c>
      <c r="H5" s="53">
        <f>C8</f>
        <v>1.7540833333333332</v>
      </c>
      <c r="K5" s="1"/>
      <c r="L5" s="1"/>
      <c r="M5" s="1"/>
      <c r="N5" s="2"/>
    </row>
    <row r="6" spans="1:21">
      <c r="A6" s="42">
        <v>5</v>
      </c>
      <c r="B6" s="54">
        <v>3.9670000000000001</v>
      </c>
      <c r="C6" s="54">
        <v>3.621</v>
      </c>
      <c r="D6" s="54">
        <v>2.36</v>
      </c>
      <c r="E6" s="54">
        <v>1.0009999999999999</v>
      </c>
      <c r="F6" s="42" t="s">
        <v>54</v>
      </c>
      <c r="G6" s="42">
        <f>D8</f>
        <v>2.0666666666666669</v>
      </c>
      <c r="H6" s="53">
        <f>E8</f>
        <v>1.4111666666666665</v>
      </c>
      <c r="K6" s="1"/>
      <c r="L6" s="1"/>
      <c r="M6" s="1"/>
      <c r="N6" s="1"/>
    </row>
    <row r="7" spans="1:21">
      <c r="A7" s="42">
        <v>6</v>
      </c>
      <c r="B7" s="54">
        <v>2.3713000000000002</v>
      </c>
      <c r="C7" s="54">
        <v>2.3334999999999999</v>
      </c>
      <c r="D7" s="54">
        <v>3.26</v>
      </c>
      <c r="E7" s="54">
        <v>1.33</v>
      </c>
      <c r="K7" s="1"/>
      <c r="L7" s="1"/>
      <c r="M7" s="1"/>
      <c r="N7" s="1"/>
    </row>
    <row r="8" spans="1:21">
      <c r="B8" s="42">
        <f>AVERAGE(B2:B7)</f>
        <v>2.5780499999999997</v>
      </c>
      <c r="C8" s="42">
        <f t="shared" ref="C8:E8" si="0">AVERAGE(C2:C7)</f>
        <v>1.7540833333333332</v>
      </c>
      <c r="D8" s="42">
        <f t="shared" si="0"/>
        <v>2.0666666666666669</v>
      </c>
      <c r="E8" s="42">
        <f t="shared" si="0"/>
        <v>1.4111666666666665</v>
      </c>
      <c r="K8" s="1"/>
      <c r="L8" s="1"/>
      <c r="M8" s="1"/>
      <c r="N8" s="1"/>
    </row>
    <row r="9" spans="1:21" ht="21">
      <c r="K9" s="1"/>
      <c r="L9" s="1"/>
      <c r="M9" s="1"/>
      <c r="N9" s="2"/>
    </row>
    <row r="10" spans="1:21">
      <c r="C10" s="1"/>
      <c r="D10" s="1"/>
      <c r="E10" s="1"/>
      <c r="F10" s="1"/>
    </row>
    <row r="11" spans="1:21">
      <c r="A11" s="42" t="s">
        <v>5</v>
      </c>
      <c r="C11" s="1"/>
      <c r="D11" s="1"/>
      <c r="E11" s="1"/>
      <c r="F11" s="1"/>
    </row>
    <row r="12" spans="1:21">
      <c r="A12" s="42" t="s">
        <v>6</v>
      </c>
      <c r="F12" s="42" t="s">
        <v>14</v>
      </c>
    </row>
    <row r="13" spans="1:21">
      <c r="B13" s="43" t="s">
        <v>7</v>
      </c>
      <c r="C13" s="43" t="s">
        <v>8</v>
      </c>
      <c r="D13" s="43" t="s">
        <v>9</v>
      </c>
      <c r="E13" s="1" t="s">
        <v>10</v>
      </c>
      <c r="G13" s="42" t="s">
        <v>7</v>
      </c>
      <c r="H13" s="42" t="s">
        <v>8</v>
      </c>
      <c r="I13" s="42" t="s">
        <v>9</v>
      </c>
      <c r="J13" s="42" t="s">
        <v>10</v>
      </c>
    </row>
    <row r="14" spans="1:21">
      <c r="B14" s="43" t="s">
        <v>11</v>
      </c>
      <c r="C14" s="44">
        <v>0.92</v>
      </c>
      <c r="D14" s="44">
        <v>0.08</v>
      </c>
      <c r="E14" s="45">
        <f xml:space="preserve"> NORMINV(C14,0,1) - NORMINV(C15,0,1)</f>
        <v>1.6240502261371927</v>
      </c>
      <c r="G14" s="42" t="s">
        <v>11</v>
      </c>
      <c r="H14" s="42">
        <v>0.90666666666666662</v>
      </c>
      <c r="I14" s="42">
        <v>9.3333333333333338E-2</v>
      </c>
      <c r="J14" s="45">
        <f xml:space="preserve"> NORMINV(H14,0,1) - NORMINV(H15,0,1)</f>
        <v>1.6085219164309204</v>
      </c>
      <c r="M14" s="42" t="s">
        <v>1</v>
      </c>
      <c r="N14" s="42" t="s">
        <v>2</v>
      </c>
      <c r="O14" s="42" t="s">
        <v>3</v>
      </c>
      <c r="P14" s="42" t="s">
        <v>4</v>
      </c>
      <c r="R14" s="42" t="s">
        <v>18</v>
      </c>
    </row>
    <row r="15" spans="1:21" ht="21">
      <c r="B15" s="43" t="s">
        <v>12</v>
      </c>
      <c r="C15" s="44">
        <v>0.41333333333333333</v>
      </c>
      <c r="D15" s="44">
        <v>0.58666666666666667</v>
      </c>
      <c r="E15" s="2">
        <f>((C14*75)+(D15*75))/150</f>
        <v>0.7533333333333333</v>
      </c>
      <c r="G15" s="42" t="s">
        <v>12</v>
      </c>
      <c r="H15" s="42">
        <v>0.38666666666666666</v>
      </c>
      <c r="I15" s="42">
        <v>0.61333333333333329</v>
      </c>
      <c r="J15" s="2">
        <f>((H14*75)+(I15*75))/150</f>
        <v>0.76</v>
      </c>
      <c r="L15" s="42">
        <v>1</v>
      </c>
      <c r="M15" s="42">
        <f>E15</f>
        <v>0.7533333333333333</v>
      </c>
      <c r="N15" s="42">
        <f>E19</f>
        <v>0.66666666666666663</v>
      </c>
      <c r="O15" s="42">
        <f>J15</f>
        <v>0.76</v>
      </c>
      <c r="P15" s="42">
        <f>J19</f>
        <v>0.73333333333333328</v>
      </c>
      <c r="R15" s="3">
        <f>M15*150</f>
        <v>113</v>
      </c>
      <c r="S15" s="3">
        <f t="shared" ref="S15:U19" si="1">N15*150</f>
        <v>100</v>
      </c>
      <c r="T15" s="3">
        <f t="shared" si="1"/>
        <v>114</v>
      </c>
      <c r="U15" s="3">
        <f t="shared" si="1"/>
        <v>109.99999999999999</v>
      </c>
    </row>
    <row r="16" spans="1:21">
      <c r="E16" s="1"/>
      <c r="L16" s="42">
        <v>2</v>
      </c>
      <c r="M16" s="42">
        <f>E23</f>
        <v>0.73333349999999997</v>
      </c>
      <c r="N16" s="42">
        <f>E27</f>
        <v>0.71331650000000002</v>
      </c>
      <c r="O16" s="42">
        <f>J23</f>
        <v>0.68</v>
      </c>
      <c r="P16" s="42">
        <f>J27</f>
        <v>0.79333150000000008</v>
      </c>
      <c r="R16" s="3">
        <f t="shared" ref="R16:R19" si="2">M16*150</f>
        <v>110.00002499999999</v>
      </c>
      <c r="S16" s="3">
        <f t="shared" si="1"/>
        <v>106.99747500000001</v>
      </c>
      <c r="T16" s="3">
        <f t="shared" si="1"/>
        <v>102.00000000000001</v>
      </c>
      <c r="U16" s="3">
        <f t="shared" si="1"/>
        <v>118.99972500000001</v>
      </c>
    </row>
    <row r="17" spans="1:30">
      <c r="B17" s="43" t="s">
        <v>13</v>
      </c>
      <c r="C17" s="43" t="s">
        <v>8</v>
      </c>
      <c r="D17" s="43" t="s">
        <v>9</v>
      </c>
      <c r="E17" s="1" t="s">
        <v>10</v>
      </c>
      <c r="G17" s="42" t="s">
        <v>13</v>
      </c>
      <c r="H17" s="42" t="s">
        <v>8</v>
      </c>
      <c r="I17" s="42" t="s">
        <v>9</v>
      </c>
      <c r="J17" s="42" t="s">
        <v>10</v>
      </c>
      <c r="L17" s="42">
        <v>3</v>
      </c>
      <c r="M17" s="42">
        <f>E31</f>
        <v>0.58666666666666667</v>
      </c>
      <c r="N17" s="42">
        <f>E35</f>
        <v>0.54666666666666663</v>
      </c>
      <c r="O17" s="42">
        <f>J31</f>
        <v>0.66666666666666663</v>
      </c>
      <c r="P17" s="42">
        <f>J35</f>
        <v>0.59333333333333338</v>
      </c>
      <c r="R17" s="3">
        <f t="shared" si="2"/>
        <v>88</v>
      </c>
      <c r="S17" s="3">
        <f t="shared" si="1"/>
        <v>82</v>
      </c>
      <c r="T17" s="3">
        <f t="shared" si="1"/>
        <v>100</v>
      </c>
      <c r="U17" s="3">
        <f t="shared" si="1"/>
        <v>89</v>
      </c>
    </row>
    <row r="18" spans="1:30">
      <c r="B18" s="43" t="s">
        <v>11</v>
      </c>
      <c r="C18" s="44">
        <v>0.81333333333333335</v>
      </c>
      <c r="D18" s="44">
        <v>0.18666666666666668</v>
      </c>
      <c r="E18" s="45">
        <f xml:space="preserve"> NORMINV(C18,0,1) - NORMINV(C19,0,1)</f>
        <v>0.94040047073511412</v>
      </c>
      <c r="G18" s="42" t="s">
        <v>11</v>
      </c>
      <c r="H18" s="42">
        <v>0.84</v>
      </c>
      <c r="I18" s="42">
        <v>0.16</v>
      </c>
      <c r="J18" s="45">
        <f xml:space="preserve"> NORMINV(H18,0,1) - NORMINV(H19,0,1)</f>
        <v>1.3174956151915755</v>
      </c>
      <c r="L18" s="42">
        <v>4</v>
      </c>
      <c r="M18" s="42">
        <f>E47</f>
        <v>0.5</v>
      </c>
      <c r="N18" s="42">
        <f>E51</f>
        <v>0.5</v>
      </c>
      <c r="O18" s="42">
        <f>J47</f>
        <v>0.5</v>
      </c>
      <c r="P18" s="42">
        <f>J51</f>
        <v>0.5</v>
      </c>
      <c r="R18" s="3">
        <f t="shared" si="2"/>
        <v>75</v>
      </c>
      <c r="S18" s="3">
        <f t="shared" si="1"/>
        <v>75</v>
      </c>
      <c r="T18" s="3">
        <f t="shared" si="1"/>
        <v>75</v>
      </c>
      <c r="U18" s="3">
        <f t="shared" si="1"/>
        <v>75</v>
      </c>
    </row>
    <row r="19" spans="1:30" ht="21">
      <c r="B19" s="43" t="s">
        <v>12</v>
      </c>
      <c r="C19" s="44">
        <v>0.48</v>
      </c>
      <c r="D19" s="44">
        <v>0.52</v>
      </c>
      <c r="E19" s="2">
        <f>((C18*75)+(D19*75))/150</f>
        <v>0.66666666666666663</v>
      </c>
      <c r="G19" s="42" t="s">
        <v>12</v>
      </c>
      <c r="H19" s="42">
        <v>0.37333333333333335</v>
      </c>
      <c r="I19" s="42">
        <v>0.62666666666666671</v>
      </c>
      <c r="J19" s="2">
        <f>((H18*75)+(I19*75))/150</f>
        <v>0.73333333333333328</v>
      </c>
      <c r="L19" s="42">
        <v>5</v>
      </c>
      <c r="M19" s="42">
        <f>E39</f>
        <v>0.5</v>
      </c>
      <c r="N19" s="42">
        <f>E43</f>
        <v>0.5</v>
      </c>
      <c r="O19" s="42">
        <f>J39</f>
        <v>0.5</v>
      </c>
      <c r="P19" s="42">
        <f>J43</f>
        <v>0.5</v>
      </c>
      <c r="R19" s="3">
        <f t="shared" si="2"/>
        <v>75</v>
      </c>
      <c r="S19" s="3">
        <f t="shared" si="1"/>
        <v>75</v>
      </c>
      <c r="T19" s="3">
        <f t="shared" si="1"/>
        <v>75</v>
      </c>
      <c r="U19" s="3">
        <f t="shared" si="1"/>
        <v>75</v>
      </c>
    </row>
    <row r="20" spans="1:30">
      <c r="A20" s="42" t="s">
        <v>15</v>
      </c>
      <c r="M20" s="42">
        <f>AVERAGE(M15:M19)</f>
        <v>0.61466670000000001</v>
      </c>
      <c r="N20" s="53">
        <f t="shared" ref="N20:P20" si="3">AVERAGE(N15:N19)</f>
        <v>0.5853299666666667</v>
      </c>
      <c r="O20" s="53">
        <f t="shared" si="3"/>
        <v>0.62133333333333329</v>
      </c>
      <c r="P20" s="53">
        <f t="shared" si="3"/>
        <v>0.6239996333333333</v>
      </c>
    </row>
    <row r="21" spans="1:30">
      <c r="A21" s="42" t="s">
        <v>52</v>
      </c>
      <c r="B21" s="42" t="s">
        <v>7</v>
      </c>
      <c r="C21" s="42" t="s">
        <v>8</v>
      </c>
      <c r="D21" s="42" t="s">
        <v>9</v>
      </c>
      <c r="E21" s="42" t="s">
        <v>10</v>
      </c>
      <c r="G21" s="42" t="s">
        <v>7</v>
      </c>
      <c r="H21" s="42" t="s">
        <v>8</v>
      </c>
      <c r="I21" s="42" t="s">
        <v>9</v>
      </c>
      <c r="J21" s="42" t="s">
        <v>10</v>
      </c>
    </row>
    <row r="22" spans="1:30">
      <c r="B22" s="42" t="s">
        <v>11</v>
      </c>
      <c r="C22" s="42">
        <v>0.466667</v>
      </c>
      <c r="D22" s="42">
        <f>1-C22</f>
        <v>0.53333300000000006</v>
      </c>
      <c r="E22" s="45" t="e">
        <f xml:space="preserve"> NORMINV(C22,0,1) - NORMINV(C23,0,1)</f>
        <v>#NUM!</v>
      </c>
      <c r="G22" s="42" t="s">
        <v>11</v>
      </c>
      <c r="H22" s="42">
        <v>0.62666699999999997</v>
      </c>
      <c r="I22" s="42">
        <f>1-H22</f>
        <v>0.37333300000000003</v>
      </c>
      <c r="J22" s="45">
        <f xml:space="preserve"> NORMINV(H22,0,1) - NORMINV(H23,0,1)</f>
        <v>0.94596332104050795</v>
      </c>
      <c r="L22" s="42">
        <v>1</v>
      </c>
      <c r="M22" s="42" t="s">
        <v>39</v>
      </c>
      <c r="N22" s="42" t="s">
        <v>40</v>
      </c>
      <c r="AB22" s="42">
        <f>Sheet2!B159</f>
        <v>1</v>
      </c>
      <c r="AC22" s="42" t="str">
        <f>Sheet2!C159</f>
        <v>Amodal</v>
      </c>
      <c r="AD22" s="42" t="str">
        <f>Sheet2!D159</f>
        <v>Control</v>
      </c>
    </row>
    <row r="23" spans="1:30" ht="21">
      <c r="B23" s="42" t="s">
        <v>12</v>
      </c>
      <c r="C23" s="42">
        <v>0</v>
      </c>
      <c r="D23" s="42">
        <f>1-C23</f>
        <v>1</v>
      </c>
      <c r="E23" s="2">
        <f>((C22*75)+(D23*75))/150</f>
        <v>0.73333349999999997</v>
      </c>
      <c r="G23" s="42" t="s">
        <v>12</v>
      </c>
      <c r="H23" s="42">
        <v>0.26666699999999999</v>
      </c>
      <c r="I23" s="42">
        <f>1-H23</f>
        <v>0.73333300000000001</v>
      </c>
      <c r="J23" s="2">
        <f>((H22*75)+(I23*75))/150</f>
        <v>0.68</v>
      </c>
      <c r="L23" s="42" t="s">
        <v>42</v>
      </c>
      <c r="M23" s="42">
        <f>M15</f>
        <v>0.7533333333333333</v>
      </c>
      <c r="N23" s="42">
        <f>N15</f>
        <v>0.66666666666666663</v>
      </c>
      <c r="AB23" s="42" t="str">
        <f>Sheet2!B160</f>
        <v>Blindspot</v>
      </c>
      <c r="AC23" s="42">
        <f>Sheet2!C160</f>
        <v>3.7775584443062081E-2</v>
      </c>
      <c r="AD23" s="42">
        <f>Sheet2!D160</f>
        <v>3.8618963090899482E-2</v>
      </c>
    </row>
    <row r="24" spans="1:30">
      <c r="L24" s="42" t="s">
        <v>41</v>
      </c>
      <c r="M24" s="42">
        <f>O15</f>
        <v>0.76</v>
      </c>
      <c r="N24" s="42">
        <f>P15</f>
        <v>0.73333333333333328</v>
      </c>
      <c r="AB24" s="42" t="str">
        <f>Sheet2!B161</f>
        <v>Fellow</v>
      </c>
      <c r="AC24" s="42">
        <f>Sheet2!C161</f>
        <v>3.6227798621918855E-2</v>
      </c>
      <c r="AD24" s="42">
        <f>Sheet2!D161</f>
        <v>3.7046034204230277E-2</v>
      </c>
    </row>
    <row r="25" spans="1:30">
      <c r="B25" s="42" t="s">
        <v>13</v>
      </c>
      <c r="C25" s="42" t="s">
        <v>8</v>
      </c>
      <c r="D25" s="42" t="s">
        <v>9</v>
      </c>
      <c r="E25" s="42" t="s">
        <v>10</v>
      </c>
      <c r="G25" s="42" t="s">
        <v>13</v>
      </c>
      <c r="H25" s="42" t="s">
        <v>8</v>
      </c>
      <c r="I25" s="42" t="s">
        <v>9</v>
      </c>
      <c r="J25" s="42" t="s">
        <v>10</v>
      </c>
    </row>
    <row r="26" spans="1:30">
      <c r="B26" s="42" t="s">
        <v>11</v>
      </c>
      <c r="C26" s="42">
        <v>0.65329999999999999</v>
      </c>
      <c r="D26" s="42">
        <f>1-C26</f>
        <v>0.34670000000000001</v>
      </c>
      <c r="E26" s="45">
        <f xml:space="preserve"> NORMINV(C26,0,1) - NORMINV(C27,0,1)</f>
        <v>1.144113570780253</v>
      </c>
      <c r="G26" s="42" t="s">
        <v>11</v>
      </c>
      <c r="H26" s="42">
        <v>0.65333300000000005</v>
      </c>
      <c r="I26" s="42">
        <f>1-H26</f>
        <v>0.34666699999999995</v>
      </c>
      <c r="J26" s="45">
        <f xml:space="preserve"> NORMINV(H26,0,1) - NORMINV(H27,0,1)</f>
        <v>1.8953947970442115</v>
      </c>
      <c r="L26" s="42">
        <v>2</v>
      </c>
      <c r="M26" s="42" t="s">
        <v>39</v>
      </c>
      <c r="N26" s="42" t="s">
        <v>40</v>
      </c>
      <c r="AB26" s="42">
        <f>Sheet2!F159</f>
        <v>1</v>
      </c>
      <c r="AC26" s="42" t="str">
        <f>Sheet2!G159</f>
        <v>Amodal</v>
      </c>
      <c r="AD26" s="42" t="str">
        <f>Sheet2!H159</f>
        <v>Control</v>
      </c>
    </row>
    <row r="27" spans="1:30" ht="21">
      <c r="B27" s="42" t="s">
        <v>12</v>
      </c>
      <c r="C27" s="42">
        <v>0.22666700000000001</v>
      </c>
      <c r="D27" s="42">
        <f>1-C27</f>
        <v>0.77333300000000005</v>
      </c>
      <c r="E27" s="2">
        <f>((C26*75)+(D27*75))/150</f>
        <v>0.71331650000000002</v>
      </c>
      <c r="G27" s="42" t="s">
        <v>12</v>
      </c>
      <c r="H27" s="42">
        <v>6.6669999999999993E-2</v>
      </c>
      <c r="I27" s="42">
        <f>1-H27</f>
        <v>0.93332999999999999</v>
      </c>
      <c r="J27" s="2">
        <f>((H26*75)+(I27*75))/150</f>
        <v>0.79333150000000008</v>
      </c>
      <c r="L27" s="42" t="s">
        <v>42</v>
      </c>
      <c r="M27" s="42">
        <f>M16</f>
        <v>0.73333349999999997</v>
      </c>
      <c r="N27" s="42">
        <f>N16</f>
        <v>0.71331650000000002</v>
      </c>
      <c r="AB27" s="42" t="str">
        <f>Sheet2!F160</f>
        <v>Blindspot</v>
      </c>
      <c r="AC27" s="42">
        <f>Sheet2!G160</f>
        <v>3.5314713763569344E-2</v>
      </c>
      <c r="AD27" s="42">
        <f>Sheet2!H160</f>
        <v>3.9478328284971595E-2</v>
      </c>
    </row>
    <row r="28" spans="1:30">
      <c r="A28" s="42" t="s">
        <v>16</v>
      </c>
      <c r="L28" s="42" t="s">
        <v>41</v>
      </c>
      <c r="M28" s="42">
        <f>O16</f>
        <v>0.68</v>
      </c>
      <c r="N28" s="42">
        <f>P16</f>
        <v>0.79333150000000008</v>
      </c>
      <c r="AB28" s="42" t="str">
        <f>Sheet2!F161</f>
        <v>Fellow</v>
      </c>
      <c r="AC28" s="42">
        <f>Sheet2!G161</f>
        <v>3.7999960751971561E-2</v>
      </c>
      <c r="AD28" s="42">
        <f>Sheet2!H161</f>
        <v>4.0134003725439071E-2</v>
      </c>
    </row>
    <row r="29" spans="1:30">
      <c r="A29" s="42" t="s">
        <v>53</v>
      </c>
      <c r="B29" s="42" t="s">
        <v>7</v>
      </c>
      <c r="C29" s="42" t="s">
        <v>8</v>
      </c>
      <c r="D29" s="42" t="s">
        <v>9</v>
      </c>
      <c r="E29" s="42" t="s">
        <v>10</v>
      </c>
      <c r="G29" s="1" t="s">
        <v>7</v>
      </c>
      <c r="H29" s="1" t="s">
        <v>8</v>
      </c>
      <c r="I29" s="1" t="s">
        <v>9</v>
      </c>
      <c r="J29" s="1" t="s">
        <v>10</v>
      </c>
    </row>
    <row r="30" spans="1:30">
      <c r="B30" s="42" t="s">
        <v>11</v>
      </c>
      <c r="C30" s="47">
        <v>0.66666666666666663</v>
      </c>
      <c r="D30" s="42">
        <f>1-C30</f>
        <v>0.33333333333333337</v>
      </c>
      <c r="E30" s="45">
        <f xml:space="preserve"> NORMINV(C30,0,1) - NORMINV(C31,0,1)</f>
        <v>0.44743893229420606</v>
      </c>
      <c r="G30" s="1" t="s">
        <v>11</v>
      </c>
      <c r="H30" s="51">
        <v>0.66666666666666663</v>
      </c>
      <c r="I30" s="42">
        <f>1-H30</f>
        <v>0.33333333333333337</v>
      </c>
      <c r="J30" s="45">
        <f xml:space="preserve"> NORMINV(H30,0,1) - NORMINV(H31,0,1)</f>
        <v>0.86145459859091522</v>
      </c>
      <c r="L30" s="42">
        <v>3</v>
      </c>
      <c r="M30" s="42" t="s">
        <v>39</v>
      </c>
      <c r="N30" s="42" t="s">
        <v>40</v>
      </c>
      <c r="AB30" s="42">
        <f>Sheet2!J159</f>
        <v>1</v>
      </c>
      <c r="AC30" s="42" t="str">
        <f>Sheet2!K159</f>
        <v>Amodal</v>
      </c>
      <c r="AD30" s="42" t="str">
        <f>Sheet2!L159</f>
        <v>Control</v>
      </c>
    </row>
    <row r="31" spans="1:30" ht="21">
      <c r="B31" s="42" t="s">
        <v>12</v>
      </c>
      <c r="C31" s="46">
        <v>0.49333333333333335</v>
      </c>
      <c r="D31" s="42">
        <f>1-C31</f>
        <v>0.5066666666666666</v>
      </c>
      <c r="E31" s="2">
        <f>((C30*75)+(D31*75))/150</f>
        <v>0.58666666666666667</v>
      </c>
      <c r="G31" s="1" t="s">
        <v>12</v>
      </c>
      <c r="H31" s="50">
        <v>0.33333333333333331</v>
      </c>
      <c r="I31" s="42">
        <f>1-H31</f>
        <v>0.66666666666666674</v>
      </c>
      <c r="J31" s="2">
        <f>((H30*75)+(I31*75))/150</f>
        <v>0.66666666666666663</v>
      </c>
      <c r="L31" s="42" t="s">
        <v>42</v>
      </c>
      <c r="M31" s="42">
        <f>M17</f>
        <v>0.58666666666666667</v>
      </c>
      <c r="N31" s="42">
        <f>N17</f>
        <v>0.54666666666666663</v>
      </c>
      <c r="AB31" s="42" t="str">
        <f>Sheet2!J160</f>
        <v>Blindspot</v>
      </c>
      <c r="AC31" s="42">
        <f>Sheet2!K160</f>
        <v>3.6227798621918855E-2</v>
      </c>
      <c r="AD31" s="42">
        <f>Sheet2!L160</f>
        <v>4.0018638461474632E-2</v>
      </c>
    </row>
    <row r="32" spans="1:30">
      <c r="G32" s="1"/>
      <c r="H32" s="1"/>
      <c r="I32" s="1"/>
      <c r="J32" s="1"/>
      <c r="L32" s="42" t="s">
        <v>41</v>
      </c>
      <c r="M32" s="42">
        <f>O17</f>
        <v>0.66666666666666663</v>
      </c>
      <c r="N32" s="42">
        <f>P17</f>
        <v>0.59333333333333338</v>
      </c>
      <c r="AB32" s="42" t="str">
        <f>Sheet2!J161</f>
        <v>Fellow</v>
      </c>
      <c r="AC32" s="42">
        <f>Sheet2!K161</f>
        <v>3.4649625823724078E-2</v>
      </c>
      <c r="AD32" s="42">
        <f>Sheet2!L161</f>
        <v>4.0018638461474632E-2</v>
      </c>
    </row>
    <row r="33" spans="1:30">
      <c r="B33" s="42" t="s">
        <v>13</v>
      </c>
      <c r="C33" s="42" t="s">
        <v>8</v>
      </c>
      <c r="D33" s="42" t="s">
        <v>9</v>
      </c>
      <c r="E33" s="42" t="s">
        <v>10</v>
      </c>
      <c r="G33" s="1" t="s">
        <v>13</v>
      </c>
      <c r="H33" s="1" t="s">
        <v>8</v>
      </c>
      <c r="I33" s="1" t="s">
        <v>9</v>
      </c>
      <c r="J33" s="1" t="s">
        <v>10</v>
      </c>
    </row>
    <row r="34" spans="1:30">
      <c r="B34" s="42" t="s">
        <v>11</v>
      </c>
      <c r="C34" s="49">
        <v>0.72</v>
      </c>
      <c r="D34" s="42">
        <f>1-C34</f>
        <v>0.28000000000000003</v>
      </c>
      <c r="E34" s="45">
        <f xml:space="preserve"> NORMINV(C34,0,1) - NORMINV(C35,0,1)</f>
        <v>0.25980377528939047</v>
      </c>
      <c r="G34" s="1" t="s">
        <v>11</v>
      </c>
      <c r="H34" s="53">
        <v>0.89333333333333331</v>
      </c>
      <c r="I34" s="42">
        <f>1-H34</f>
        <v>0.10666666666666669</v>
      </c>
      <c r="J34" s="45">
        <f xml:space="preserve"> NORMINV(H34,0,1) - NORMINV(H35,0,1)</f>
        <v>0.70077900647259239</v>
      </c>
      <c r="L34" s="42">
        <v>4</v>
      </c>
      <c r="M34" s="42" t="s">
        <v>39</v>
      </c>
      <c r="N34" s="42" t="s">
        <v>40</v>
      </c>
      <c r="AB34" s="42">
        <f>Sheet2!N159</f>
        <v>1</v>
      </c>
      <c r="AC34" s="42" t="str">
        <f>Sheet2!O159</f>
        <v>Amodal</v>
      </c>
      <c r="AD34" s="42" t="str">
        <f>Sheet2!P159</f>
        <v>Control</v>
      </c>
    </row>
    <row r="35" spans="1:30" ht="21">
      <c r="B35" s="42" t="s">
        <v>12</v>
      </c>
      <c r="C35" s="48">
        <v>0.62666666666666671</v>
      </c>
      <c r="D35" s="42">
        <f>1-C35</f>
        <v>0.37333333333333329</v>
      </c>
      <c r="E35" s="2">
        <f>((C34*75)+(D35*75))/150</f>
        <v>0.54666666666666663</v>
      </c>
      <c r="G35" s="1" t="s">
        <v>12</v>
      </c>
      <c r="H35" s="52">
        <v>0.70666666666666667</v>
      </c>
      <c r="I35" s="42">
        <f>1-H35</f>
        <v>0.29333333333333333</v>
      </c>
      <c r="J35" s="2">
        <f>((H34*75)+(I35*75))/150</f>
        <v>0.59333333333333338</v>
      </c>
      <c r="L35" s="42" t="s">
        <v>42</v>
      </c>
      <c r="M35" s="42">
        <f>M18</f>
        <v>0.5</v>
      </c>
      <c r="N35" s="42">
        <f>N18</f>
        <v>0.5</v>
      </c>
      <c r="AB35" s="42" t="str">
        <f>Sheet2!N160</f>
        <v>Blindspot</v>
      </c>
      <c r="AC35" s="42">
        <f>Sheet2!O160</f>
        <v>3.5314713763569344E-2</v>
      </c>
      <c r="AD35" s="42">
        <f>Sheet2!P160</f>
        <v>3.8215215354146029E-2</v>
      </c>
    </row>
    <row r="36" spans="1:30">
      <c r="L36" s="42" t="s">
        <v>41</v>
      </c>
      <c r="M36" s="42">
        <f>O18</f>
        <v>0.5</v>
      </c>
      <c r="N36" s="42">
        <f>P18</f>
        <v>0.5</v>
      </c>
      <c r="AB36" s="42" t="str">
        <f>Sheet2!N161</f>
        <v>Fellow</v>
      </c>
      <c r="AC36" s="42">
        <f>Sheet2!O161</f>
        <v>3.3936379482039522E-2</v>
      </c>
      <c r="AD36" s="42">
        <f>Sheet2!P161</f>
        <v>3.6510752504862048E-2</v>
      </c>
    </row>
    <row r="37" spans="1:30">
      <c r="A37" s="42" t="s">
        <v>17</v>
      </c>
      <c r="B37" s="42" t="s">
        <v>7</v>
      </c>
      <c r="C37" s="42" t="s">
        <v>8</v>
      </c>
      <c r="D37" s="42" t="s">
        <v>9</v>
      </c>
      <c r="E37" s="42" t="s">
        <v>10</v>
      </c>
      <c r="G37" s="42" t="s">
        <v>7</v>
      </c>
      <c r="H37" s="42" t="s">
        <v>8</v>
      </c>
      <c r="I37" s="42" t="s">
        <v>9</v>
      </c>
      <c r="J37" s="42" t="s">
        <v>10</v>
      </c>
    </row>
    <row r="38" spans="1:30">
      <c r="B38" s="42" t="s">
        <v>11</v>
      </c>
      <c r="D38" s="42">
        <f>1-C38</f>
        <v>1</v>
      </c>
      <c r="E38" s="45" t="e">
        <f xml:space="preserve"> NORMINV(C38,0,1) - NORMINV(C39,0,1)</f>
        <v>#NUM!</v>
      </c>
      <c r="G38" s="42" t="s">
        <v>11</v>
      </c>
      <c r="I38" s="42">
        <f>1-H38</f>
        <v>1</v>
      </c>
      <c r="J38" s="45" t="e">
        <f xml:space="preserve"> NORMINV(H38,0,1) - NORMINV(H39,0,1)</f>
        <v>#NUM!</v>
      </c>
      <c r="L38" s="42">
        <v>5</v>
      </c>
      <c r="M38" s="42" t="s">
        <v>39</v>
      </c>
      <c r="N38" s="42" t="s">
        <v>40</v>
      </c>
    </row>
    <row r="39" spans="1:30" ht="21">
      <c r="B39" s="42" t="s">
        <v>12</v>
      </c>
      <c r="D39" s="42">
        <f>1-C39</f>
        <v>1</v>
      </c>
      <c r="E39" s="2">
        <f>((C38*75)+(D39*75))/150</f>
        <v>0.5</v>
      </c>
      <c r="G39" s="42" t="s">
        <v>12</v>
      </c>
      <c r="I39" s="42">
        <f>1-H39</f>
        <v>1</v>
      </c>
      <c r="J39" s="2">
        <f>((H38*75)+(I39*75))/150</f>
        <v>0.5</v>
      </c>
      <c r="L39" s="42" t="s">
        <v>44</v>
      </c>
      <c r="M39" s="42">
        <f>M19</f>
        <v>0.5</v>
      </c>
      <c r="N39" s="42">
        <f>N19</f>
        <v>0.5</v>
      </c>
    </row>
    <row r="40" spans="1:30">
      <c r="L40" s="42" t="s">
        <v>43</v>
      </c>
      <c r="M40" s="42">
        <f>O19</f>
        <v>0.5</v>
      </c>
      <c r="N40" s="42">
        <f>P19</f>
        <v>0.5</v>
      </c>
    </row>
    <row r="41" spans="1:30">
      <c r="B41" s="42" t="s">
        <v>13</v>
      </c>
      <c r="C41" s="42" t="s">
        <v>8</v>
      </c>
      <c r="D41" s="42" t="s">
        <v>9</v>
      </c>
      <c r="E41" s="42" t="s">
        <v>10</v>
      </c>
      <c r="G41" s="42" t="s">
        <v>13</v>
      </c>
      <c r="H41" s="42" t="s">
        <v>8</v>
      </c>
      <c r="I41" s="42" t="s">
        <v>9</v>
      </c>
      <c r="J41" s="42" t="s">
        <v>10</v>
      </c>
    </row>
    <row r="42" spans="1:30">
      <c r="B42" s="42" t="s">
        <v>11</v>
      </c>
      <c r="D42" s="42">
        <f>1-C42</f>
        <v>1</v>
      </c>
      <c r="E42" s="45" t="e">
        <f xml:space="preserve"> NORMINV(C42,0,1) - NORMINV(C43,0,1)</f>
        <v>#NUM!</v>
      </c>
      <c r="G42" s="42" t="s">
        <v>11</v>
      </c>
      <c r="I42" s="42">
        <f>1-H42</f>
        <v>1</v>
      </c>
      <c r="J42" s="45" t="e">
        <f xml:space="preserve"> NORMINV(H42,0,1) - NORMINV(H43,0,1)</f>
        <v>#NUM!</v>
      </c>
    </row>
    <row r="43" spans="1:30" ht="21">
      <c r="B43" s="42" t="s">
        <v>12</v>
      </c>
      <c r="D43" s="42">
        <f>1-C43</f>
        <v>1</v>
      </c>
      <c r="E43" s="2">
        <f>((C42*75)+(D43*75))/150</f>
        <v>0.5</v>
      </c>
      <c r="G43" s="42" t="s">
        <v>12</v>
      </c>
      <c r="I43" s="42">
        <f>1-H43</f>
        <v>1</v>
      </c>
      <c r="J43" s="2">
        <f>((H42*75)+(I43*75))/150</f>
        <v>0.5</v>
      </c>
    </row>
    <row r="44" spans="1:30" ht="16.5" thickBot="1"/>
    <row r="45" spans="1:30">
      <c r="A45" s="26" t="s">
        <v>51</v>
      </c>
      <c r="B45" s="27" t="s">
        <v>7</v>
      </c>
      <c r="C45" s="27" t="s">
        <v>8</v>
      </c>
      <c r="D45" s="27" t="s">
        <v>9</v>
      </c>
      <c r="E45" s="27" t="s">
        <v>10</v>
      </c>
      <c r="F45" s="27"/>
      <c r="G45" s="27" t="s">
        <v>7</v>
      </c>
      <c r="H45" s="27" t="s">
        <v>8</v>
      </c>
      <c r="I45" s="27" t="s">
        <v>9</v>
      </c>
      <c r="J45" s="28" t="s">
        <v>10</v>
      </c>
    </row>
    <row r="46" spans="1:30">
      <c r="A46" s="9"/>
      <c r="B46" s="10" t="s">
        <v>11</v>
      </c>
      <c r="C46" s="10"/>
      <c r="D46" s="42">
        <f>1-C46</f>
        <v>1</v>
      </c>
      <c r="E46" s="45" t="e">
        <f xml:space="preserve"> NORMINV(C46,0,1) - NORMINV(C47,0,1)</f>
        <v>#NUM!</v>
      </c>
      <c r="F46" s="10"/>
      <c r="G46" s="10" t="s">
        <v>11</v>
      </c>
      <c r="H46" s="10"/>
      <c r="I46" s="42">
        <f>1-H46</f>
        <v>1</v>
      </c>
      <c r="J46" s="45" t="e">
        <f xml:space="preserve"> NORMINV(H46,0,1) - NORMINV(H47,0,1)</f>
        <v>#NUM!</v>
      </c>
    </row>
    <row r="47" spans="1:30" ht="21">
      <c r="A47" s="9"/>
      <c r="B47" s="10" t="s">
        <v>12</v>
      </c>
      <c r="C47" s="10"/>
      <c r="D47" s="42">
        <f>1-C47</f>
        <v>1</v>
      </c>
      <c r="E47" s="29">
        <f>((C46*75)+(D47*75))/150</f>
        <v>0.5</v>
      </c>
      <c r="F47" s="10"/>
      <c r="G47" s="10" t="s">
        <v>12</v>
      </c>
      <c r="H47" s="10"/>
      <c r="I47" s="42">
        <f>1-H47</f>
        <v>1</v>
      </c>
      <c r="J47" s="30">
        <f>((H46*75)+(I47*75))/150</f>
        <v>0.5</v>
      </c>
    </row>
    <row r="48" spans="1:30">
      <c r="A48" s="9"/>
      <c r="B48" s="10"/>
      <c r="C48" s="10"/>
      <c r="D48" s="10"/>
      <c r="E48" s="10"/>
      <c r="F48" s="10"/>
      <c r="G48" s="10"/>
      <c r="H48" s="10"/>
      <c r="I48" s="10"/>
      <c r="J48" s="11"/>
    </row>
    <row r="49" spans="1:21">
      <c r="A49" s="9"/>
      <c r="B49" s="10" t="s">
        <v>13</v>
      </c>
      <c r="C49" s="10" t="s">
        <v>8</v>
      </c>
      <c r="D49" s="10" t="s">
        <v>9</v>
      </c>
      <c r="E49" s="10" t="s">
        <v>10</v>
      </c>
      <c r="F49" s="10"/>
      <c r="G49" s="10" t="s">
        <v>13</v>
      </c>
      <c r="H49" s="10" t="s">
        <v>8</v>
      </c>
      <c r="I49" s="10" t="s">
        <v>9</v>
      </c>
      <c r="J49" s="11" t="s">
        <v>10</v>
      </c>
    </row>
    <row r="50" spans="1:21">
      <c r="A50" s="9"/>
      <c r="B50" s="10" t="s">
        <v>11</v>
      </c>
      <c r="C50" s="10"/>
      <c r="D50" s="42">
        <f>1-C50</f>
        <v>1</v>
      </c>
      <c r="E50" s="45" t="e">
        <f xml:space="preserve"> NORMINV(C50,0,1) - NORMINV(C51,0,1)</f>
        <v>#NUM!</v>
      </c>
      <c r="F50" s="10"/>
      <c r="G50" s="10" t="s">
        <v>11</v>
      </c>
      <c r="H50" s="10"/>
      <c r="I50" s="42">
        <f>1-H50</f>
        <v>1</v>
      </c>
      <c r="J50" s="45" t="e">
        <f xml:space="preserve"> NORMINV(H50,0,1) - NORMINV(H51,0,1)</f>
        <v>#NUM!</v>
      </c>
    </row>
    <row r="51" spans="1:21" ht="21.75" thickBot="1">
      <c r="A51" s="31"/>
      <c r="B51" s="32" t="s">
        <v>12</v>
      </c>
      <c r="C51" s="32"/>
      <c r="D51" s="42">
        <f>1-C51</f>
        <v>1</v>
      </c>
      <c r="E51" s="33">
        <f>((C50*75)+(D51*75))/150</f>
        <v>0.5</v>
      </c>
      <c r="F51" s="32"/>
      <c r="G51" s="32" t="s">
        <v>12</v>
      </c>
      <c r="H51" s="32"/>
      <c r="I51" s="42">
        <f>1-H51</f>
        <v>1</v>
      </c>
      <c r="J51" s="34">
        <f>((H50*75)+(I51*75))/150</f>
        <v>0.5</v>
      </c>
    </row>
    <row r="59" spans="1:21">
      <c r="R59" s="54">
        <v>3.31</v>
      </c>
      <c r="S59" s="54">
        <v>1.32</v>
      </c>
      <c r="T59" s="54">
        <v>2.46</v>
      </c>
      <c r="U59" s="54">
        <v>2.92</v>
      </c>
    </row>
    <row r="60" spans="1:21">
      <c r="R60" s="54">
        <v>0.45</v>
      </c>
      <c r="S60" s="54">
        <v>0.57999999999999996</v>
      </c>
      <c r="T60" s="54">
        <v>0.86</v>
      </c>
      <c r="U60" s="54">
        <v>1.25</v>
      </c>
    </row>
    <row r="61" spans="1:21">
      <c r="R61" s="54">
        <v>3.49</v>
      </c>
      <c r="S61" s="54">
        <v>1.1299999999999999</v>
      </c>
      <c r="T61" s="54">
        <v>2.25</v>
      </c>
      <c r="U61" s="54">
        <v>1.89</v>
      </c>
    </row>
    <row r="62" spans="1:21">
      <c r="R62" s="54">
        <v>1.88</v>
      </c>
      <c r="S62" s="54">
        <v>1.54</v>
      </c>
      <c r="T62" s="54">
        <v>1.21</v>
      </c>
      <c r="U62" s="54">
        <v>7.5999999999999998E-2</v>
      </c>
    </row>
    <row r="63" spans="1:21">
      <c r="R63" s="54">
        <v>3.9670000000000001</v>
      </c>
      <c r="S63" s="54">
        <v>3.621</v>
      </c>
      <c r="T63" s="54">
        <v>2.36</v>
      </c>
      <c r="U63" s="54">
        <v>1.0009999999999999</v>
      </c>
    </row>
    <row r="64" spans="1:21">
      <c r="R64" s="54">
        <v>2.3713000000000002</v>
      </c>
      <c r="S64" s="54">
        <v>2.3334999999999999</v>
      </c>
      <c r="T64" s="54">
        <v>3.26</v>
      </c>
      <c r="U64" s="54">
        <v>1.33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ROUND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Chevroulet</dc:creator>
  <cp:lastModifiedBy>Administrator</cp:lastModifiedBy>
  <dcterms:created xsi:type="dcterms:W3CDTF">2016-09-07T07:30:23Z</dcterms:created>
  <dcterms:modified xsi:type="dcterms:W3CDTF">2016-09-19T07:31:45Z</dcterms:modified>
</cp:coreProperties>
</file>