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eabd-image-processing\"/>
    </mc:Choice>
  </mc:AlternateContent>
  <xr:revisionPtr revIDLastSave="0" documentId="8_{6672AF49-A31D-45B8-A1F4-52A4F4D17844}" xr6:coauthVersionLast="45" xr6:coauthVersionMax="45" xr10:uidLastSave="{00000000-0000-0000-0000-000000000000}"/>
  <bookViews>
    <workbookView xWindow="-120" yWindow="-120" windowWidth="29040" windowHeight="15840" xr2:uid="{562FBFB6-5F05-48DA-83BF-F287BBD62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5" i="1" l="1"/>
  <c r="Q14" i="1"/>
  <c r="P14" i="1"/>
  <c r="O14" i="1"/>
  <c r="N14" i="1"/>
  <c r="Q13" i="1"/>
  <c r="P13" i="1"/>
  <c r="O13" i="1"/>
  <c r="N13" i="1"/>
  <c r="U6" i="1" l="1"/>
  <c r="W6" i="1"/>
  <c r="V6" i="1"/>
  <c r="T6" i="1"/>
  <c r="E5" i="1"/>
  <c r="D5" i="1"/>
  <c r="C5" i="1"/>
  <c r="B5" i="1"/>
</calcChain>
</file>

<file path=xl/sharedStrings.xml><?xml version="1.0" encoding="utf-8"?>
<sst xmlns="http://schemas.openxmlformats.org/spreadsheetml/2006/main" count="70" uniqueCount="30">
  <si>
    <t>non trainable params</t>
  </si>
  <si>
    <t>DenseNet</t>
  </si>
  <si>
    <t>ResNet</t>
  </si>
  <si>
    <t>InceptionV3</t>
  </si>
  <si>
    <t>% loss of params</t>
  </si>
  <si>
    <t>SqueezeNet</t>
  </si>
  <si>
    <t>model size (MB)</t>
  </si>
  <si>
    <t>na</t>
  </si>
  <si>
    <t>val_loss</t>
  </si>
  <si>
    <t>loss</t>
  </si>
  <si>
    <t>train_acc</t>
  </si>
  <si>
    <t>Total params</t>
  </si>
  <si>
    <t>Trainable params</t>
  </si>
  <si>
    <t>Batch size</t>
  </si>
  <si>
    <t>n.d</t>
  </si>
  <si>
    <t>1h43m18s</t>
  </si>
  <si>
    <t>1h45m24s</t>
  </si>
  <si>
    <t>1h24m12s</t>
  </si>
  <si>
    <t>55m8s</t>
  </si>
  <si>
    <t>41m50s</t>
  </si>
  <si>
    <t>41m25s</t>
  </si>
  <si>
    <t>48m27s</t>
  </si>
  <si>
    <t>38m19s</t>
  </si>
  <si>
    <t>10m59s</t>
  </si>
  <si>
    <t>Epochs</t>
  </si>
  <si>
    <t>Iterations per epoch</t>
  </si>
  <si>
    <t>Avg Prediction time</t>
  </si>
  <si>
    <t>Validation iterations</t>
  </si>
  <si>
    <t>Training cycle</t>
  </si>
  <si>
    <t>loss_diff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</si>
</sst>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2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3BBF-A450-4AA9-B615-B11EF2BCDB54}">
  <dimension ref="A1:W20"/>
  <sheetViews>
    <sheetView tabSelected="1" workbookViewId="0">
      <selection activeCell="M12" sqref="M12:Q15"/>
    </sheetView>
  </sheetViews>
  <sheetFormatPr defaultRowHeight="15" x14ac:dyDescent="0.25"/>
  <cols>
    <col min="1" max="1" width="22.28515625" customWidth="1"/>
    <col min="2" max="2" width="10.140625" customWidth="1"/>
    <col min="3" max="3" width="9.140625" customWidth="1"/>
    <col min="4" max="4" width="10.140625" bestFit="1" customWidth="1"/>
    <col min="8" max="8" width="9.140625" customWidth="1"/>
    <col min="19" max="19" width="9.140625" customWidth="1"/>
  </cols>
  <sheetData>
    <row r="1" spans="1:23" x14ac:dyDescent="0.25">
      <c r="B1" s="3" t="s">
        <v>2</v>
      </c>
      <c r="C1" s="3" t="s">
        <v>1</v>
      </c>
      <c r="D1" s="3" t="s">
        <v>3</v>
      </c>
      <c r="E1" s="3" t="s">
        <v>5</v>
      </c>
      <c r="G1" s="5" t="s">
        <v>13</v>
      </c>
      <c r="H1" s="3" t="s">
        <v>2</v>
      </c>
      <c r="I1" s="3" t="s">
        <v>1</v>
      </c>
      <c r="J1" s="3" t="s">
        <v>3</v>
      </c>
      <c r="K1" s="3" t="s">
        <v>5</v>
      </c>
      <c r="M1" s="5" t="s">
        <v>8</v>
      </c>
      <c r="N1" s="3" t="s">
        <v>2</v>
      </c>
      <c r="O1" s="3" t="s">
        <v>1</v>
      </c>
      <c r="P1" s="3" t="s">
        <v>3</v>
      </c>
      <c r="Q1" s="3" t="s">
        <v>5</v>
      </c>
    </row>
    <row r="2" spans="1:23" x14ac:dyDescent="0.25">
      <c r="A2" t="s">
        <v>11</v>
      </c>
      <c r="B2" s="4">
        <v>23608202</v>
      </c>
      <c r="C2" s="4">
        <v>7047754</v>
      </c>
      <c r="D2" s="4">
        <v>21823274</v>
      </c>
      <c r="E2" s="4">
        <v>727626</v>
      </c>
      <c r="G2" s="6">
        <v>32</v>
      </c>
      <c r="H2" s="4">
        <v>0.78578599999999998</v>
      </c>
      <c r="I2" s="4">
        <v>0.82106900000000005</v>
      </c>
      <c r="J2" s="4">
        <v>0.82510099999999997</v>
      </c>
      <c r="K2" s="4">
        <v>9.9797999999999998E-2</v>
      </c>
      <c r="M2" s="6">
        <v>32</v>
      </c>
      <c r="N2" s="4">
        <v>0.66800000000000004</v>
      </c>
      <c r="O2" s="4">
        <v>0.77290000000000003</v>
      </c>
      <c r="P2" s="4">
        <v>0.52910000000000001</v>
      </c>
      <c r="Q2" s="4">
        <v>2.3029999999999999</v>
      </c>
      <c r="T2" s="3" t="s">
        <v>2</v>
      </c>
      <c r="U2" s="3" t="s">
        <v>1</v>
      </c>
      <c r="V2" s="3" t="s">
        <v>3</v>
      </c>
      <c r="W2" s="3" t="s">
        <v>5</v>
      </c>
    </row>
    <row r="3" spans="1:23" x14ac:dyDescent="0.25">
      <c r="A3" t="s">
        <v>12</v>
      </c>
      <c r="B3" s="4">
        <v>23555082</v>
      </c>
      <c r="C3" s="4">
        <v>6964106</v>
      </c>
      <c r="D3" s="4">
        <v>21788842</v>
      </c>
      <c r="E3" s="4">
        <v>727626</v>
      </c>
      <c r="G3" s="6">
        <v>64</v>
      </c>
      <c r="H3" s="4">
        <v>0.80241899999999999</v>
      </c>
      <c r="I3" s="4">
        <v>0.82258100000000001</v>
      </c>
      <c r="J3" s="4">
        <v>0.81602799999999998</v>
      </c>
      <c r="K3" s="4">
        <v>9.9293999999999993E-2</v>
      </c>
      <c r="M3" s="6">
        <v>64</v>
      </c>
      <c r="N3" s="4">
        <v>0.64249999999999996</v>
      </c>
      <c r="O3" s="4">
        <v>0.8599</v>
      </c>
      <c r="P3" s="4">
        <v>0.55159999999999998</v>
      </c>
      <c r="Q3" s="4">
        <v>2.3029999999999999</v>
      </c>
      <c r="S3" s="3">
        <v>32</v>
      </c>
      <c r="T3" s="4" t="s">
        <v>15</v>
      </c>
      <c r="U3" t="s">
        <v>16</v>
      </c>
      <c r="V3" t="s">
        <v>17</v>
      </c>
      <c r="W3" t="s">
        <v>18</v>
      </c>
    </row>
    <row r="4" spans="1:23" x14ac:dyDescent="0.25">
      <c r="A4" t="s">
        <v>0</v>
      </c>
      <c r="B4" s="4">
        <v>53120</v>
      </c>
      <c r="C4" s="4">
        <v>83648</v>
      </c>
      <c r="D4" s="4">
        <v>34432</v>
      </c>
      <c r="E4" s="4">
        <v>0</v>
      </c>
      <c r="G4" s="6">
        <v>256</v>
      </c>
      <c r="H4" t="s">
        <v>7</v>
      </c>
      <c r="I4" t="s">
        <v>14</v>
      </c>
      <c r="J4" t="s">
        <v>7</v>
      </c>
      <c r="K4" s="4">
        <v>0.49218800000000001</v>
      </c>
      <c r="M4" s="6">
        <v>256</v>
      </c>
      <c r="N4" t="s">
        <v>14</v>
      </c>
      <c r="O4" t="s">
        <v>14</v>
      </c>
      <c r="P4" t="s">
        <v>14</v>
      </c>
      <c r="Q4" s="4">
        <v>1.5009999999999999</v>
      </c>
      <c r="S4" s="3">
        <v>64</v>
      </c>
      <c r="T4" t="s">
        <v>19</v>
      </c>
      <c r="U4" t="s">
        <v>20</v>
      </c>
      <c r="V4" t="s">
        <v>21</v>
      </c>
      <c r="W4" t="s">
        <v>22</v>
      </c>
    </row>
    <row r="5" spans="1:23" x14ac:dyDescent="0.25">
      <c r="A5" t="s">
        <v>4</v>
      </c>
      <c r="B5" s="2">
        <f>(B4/B2)</f>
        <v>2.2500654645364352E-3</v>
      </c>
      <c r="C5" s="2">
        <f>(C4/C2)</f>
        <v>1.1868745702531614E-2</v>
      </c>
      <c r="D5" s="2">
        <f>(D4/D2)</f>
        <v>1.5777650961079442E-3</v>
      </c>
      <c r="E5" s="1">
        <f>(E4/E2)</f>
        <v>0</v>
      </c>
      <c r="S5" s="3">
        <v>256</v>
      </c>
      <c r="T5" t="s">
        <v>14</v>
      </c>
      <c r="U5" t="s">
        <v>14</v>
      </c>
      <c r="V5" t="s">
        <v>14</v>
      </c>
      <c r="W5" t="s">
        <v>23</v>
      </c>
    </row>
    <row r="6" spans="1:23" x14ac:dyDescent="0.25">
      <c r="A6" t="s">
        <v>6</v>
      </c>
      <c r="B6" s="4">
        <v>90.4</v>
      </c>
      <c r="C6" s="4">
        <v>27.7</v>
      </c>
      <c r="D6" s="4">
        <v>83.9</v>
      </c>
      <c r="E6" s="4">
        <v>2.88</v>
      </c>
      <c r="G6" s="5" t="s">
        <v>10</v>
      </c>
      <c r="H6" s="3" t="s">
        <v>2</v>
      </c>
      <c r="I6" s="3" t="s">
        <v>1</v>
      </c>
      <c r="J6" s="3" t="s">
        <v>3</v>
      </c>
      <c r="K6" s="3" t="s">
        <v>5</v>
      </c>
      <c r="M6" s="5" t="s">
        <v>9</v>
      </c>
      <c r="N6" s="3" t="s">
        <v>2</v>
      </c>
      <c r="O6" s="3" t="s">
        <v>1</v>
      </c>
      <c r="P6" s="3" t="s">
        <v>3</v>
      </c>
      <c r="Q6" s="3" t="s">
        <v>5</v>
      </c>
      <c r="S6" s="3" t="s">
        <v>26</v>
      </c>
      <c r="T6" s="5">
        <f>(3.78289532661437+4.050062417984+4.27838945388793)/3</f>
        <v>4.0371157328287701</v>
      </c>
      <c r="U6" s="5">
        <f>(6.74591541290283+7.27121329307556+7.60296535491943)/3</f>
        <v>7.2066980202992736</v>
      </c>
      <c r="V6" s="5">
        <f>(5.21094417572021+5.66816568374633+5.8867642879486)/3</f>
        <v>5.5886247158050466</v>
      </c>
      <c r="W6" s="5">
        <f>(3.87459564208984+3.97634172439575+3.97029757499694)/3</f>
        <v>3.9404116471608432</v>
      </c>
    </row>
    <row r="7" spans="1:23" x14ac:dyDescent="0.25">
      <c r="G7" s="6">
        <v>32</v>
      </c>
      <c r="H7" s="4">
        <v>0.8357</v>
      </c>
      <c r="I7" s="4">
        <v>0.89510000000000001</v>
      </c>
      <c r="J7" s="4">
        <v>0.90859999999999996</v>
      </c>
      <c r="K7" s="4">
        <v>0.1076</v>
      </c>
      <c r="M7" s="6">
        <v>32</v>
      </c>
      <c r="N7" s="4">
        <v>0.4713</v>
      </c>
      <c r="O7" s="4">
        <v>0.53539999999999999</v>
      </c>
      <c r="P7" s="4">
        <v>0.26790000000000003</v>
      </c>
      <c r="Q7" s="4">
        <v>2.3029999999999999</v>
      </c>
    </row>
    <row r="8" spans="1:23" x14ac:dyDescent="0.25">
      <c r="G8" s="6">
        <v>64</v>
      </c>
      <c r="H8" s="4">
        <v>0.88800000000000001</v>
      </c>
      <c r="I8" s="4">
        <v>0.9214</v>
      </c>
      <c r="J8" s="4">
        <v>0.9264</v>
      </c>
      <c r="K8" s="4">
        <v>0.1047</v>
      </c>
      <c r="M8" s="6">
        <v>64</v>
      </c>
      <c r="N8" s="4">
        <v>0.32129999999999997</v>
      </c>
      <c r="O8" s="4">
        <v>0.58540000000000003</v>
      </c>
      <c r="P8" s="4">
        <v>0.21679999999999999</v>
      </c>
      <c r="Q8" s="4">
        <v>2.3029999999999999</v>
      </c>
    </row>
    <row r="9" spans="1:23" x14ac:dyDescent="0.25">
      <c r="G9" s="6">
        <v>256</v>
      </c>
      <c r="H9" t="s">
        <v>14</v>
      </c>
      <c r="I9" t="s">
        <v>14</v>
      </c>
      <c r="J9" t="s">
        <v>14</v>
      </c>
      <c r="K9" s="4">
        <v>0.49070000000000003</v>
      </c>
      <c r="M9" s="6">
        <v>256</v>
      </c>
      <c r="N9" t="s">
        <v>14</v>
      </c>
      <c r="O9" t="s">
        <v>14</v>
      </c>
      <c r="P9" t="s">
        <v>14</v>
      </c>
      <c r="Q9" s="4">
        <v>1.462</v>
      </c>
    </row>
    <row r="11" spans="1:23" x14ac:dyDescent="0.25">
      <c r="A11" s="8" t="s">
        <v>28</v>
      </c>
      <c r="B11" s="8"/>
      <c r="C11" s="5"/>
      <c r="D11" s="5"/>
      <c r="E11" s="5"/>
    </row>
    <row r="12" spans="1:23" x14ac:dyDescent="0.25">
      <c r="A12" t="s">
        <v>24</v>
      </c>
      <c r="B12" s="7">
        <v>25</v>
      </c>
      <c r="M12" t="s">
        <v>29</v>
      </c>
      <c r="N12" s="3" t="s">
        <v>2</v>
      </c>
      <c r="O12" s="3" t="s">
        <v>1</v>
      </c>
      <c r="P12" s="3" t="s">
        <v>3</v>
      </c>
      <c r="Q12" s="3" t="s">
        <v>5</v>
      </c>
    </row>
    <row r="13" spans="1:23" x14ac:dyDescent="0.25">
      <c r="A13" t="s">
        <v>25</v>
      </c>
      <c r="B13" s="7"/>
      <c r="M13" s="6">
        <v>32</v>
      </c>
      <c r="N13">
        <f>(N2-N7)</f>
        <v>0.19670000000000004</v>
      </c>
      <c r="O13">
        <f>(O2-O7)</f>
        <v>0.23750000000000004</v>
      </c>
      <c r="P13">
        <f>(P2-P7)</f>
        <v>0.26119999999999999</v>
      </c>
      <c r="Q13">
        <f>(Q2-Q7)</f>
        <v>0</v>
      </c>
    </row>
    <row r="14" spans="1:23" x14ac:dyDescent="0.25">
      <c r="A14">
        <v>32</v>
      </c>
      <c r="B14" s="7">
        <v>281</v>
      </c>
      <c r="M14" s="6">
        <v>64</v>
      </c>
      <c r="N14">
        <f>(N3-N8)</f>
        <v>0.32119999999999999</v>
      </c>
      <c r="O14">
        <f>(O3-O8)</f>
        <v>0.27449999999999997</v>
      </c>
      <c r="P14">
        <f>(P3-P8)</f>
        <v>0.33479999999999999</v>
      </c>
      <c r="Q14">
        <f>(Q3-Q8)</f>
        <v>0</v>
      </c>
    </row>
    <row r="15" spans="1:23" x14ac:dyDescent="0.25">
      <c r="A15">
        <v>64</v>
      </c>
      <c r="B15" s="7">
        <v>140</v>
      </c>
      <c r="M15" s="6">
        <v>256</v>
      </c>
      <c r="N15" t="s">
        <v>14</v>
      </c>
      <c r="O15" t="s">
        <v>14</v>
      </c>
      <c r="P15" t="s">
        <v>14</v>
      </c>
      <c r="Q15">
        <f>(Q4-Q9)</f>
        <v>3.8999999999999924E-2</v>
      </c>
    </row>
    <row r="16" spans="1:23" x14ac:dyDescent="0.25">
      <c r="A16">
        <v>256</v>
      </c>
      <c r="B16" s="7">
        <v>35</v>
      </c>
    </row>
    <row r="17" spans="1:2" x14ac:dyDescent="0.25">
      <c r="A17" t="s">
        <v>27</v>
      </c>
      <c r="B17" s="7"/>
    </row>
    <row r="18" spans="1:2" x14ac:dyDescent="0.25">
      <c r="A18">
        <v>32</v>
      </c>
      <c r="B18" s="7">
        <v>62</v>
      </c>
    </row>
    <row r="19" spans="1:2" x14ac:dyDescent="0.25">
      <c r="A19">
        <v>64</v>
      </c>
      <c r="B19" s="7">
        <v>31</v>
      </c>
    </row>
    <row r="20" spans="1:2" x14ac:dyDescent="0.25">
      <c r="A20">
        <v>256</v>
      </c>
      <c r="B20" s="7">
        <v>7</v>
      </c>
    </row>
  </sheetData>
  <mergeCells count="1">
    <mergeCell ref="A11:B11"/>
  </mergeCells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85AD2BB65B647BF47290916235D7A" ma:contentTypeVersion="11" ma:contentTypeDescription="Criar um novo documento." ma:contentTypeScope="" ma:versionID="cb4a2beafcaee889e77c83425e68ff30">
  <xsd:schema xmlns:xsd="http://www.w3.org/2001/XMLSchema" xmlns:xs="http://www.w3.org/2001/XMLSchema" xmlns:p="http://schemas.microsoft.com/office/2006/metadata/properties" xmlns:ns3="be1c7aa1-67fa-4aec-93dd-abd407ad6f2e" xmlns:ns4="ea730bd6-9468-45f3-b092-1f8d95cd2d56" targetNamespace="http://schemas.microsoft.com/office/2006/metadata/properties" ma:root="true" ma:fieldsID="5604b231bf7fd374d792a21c740b2a91" ns3:_="" ns4:_="">
    <xsd:import namespace="be1c7aa1-67fa-4aec-93dd-abd407ad6f2e"/>
    <xsd:import namespace="ea730bd6-9468-45f3-b092-1f8d95cd2d5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c7aa1-67fa-4aec-93dd-abd407ad6f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30bd6-9468-45f3-b092-1f8d95cd2d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C00939-492D-4546-8CA6-BDE3A47985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c7aa1-67fa-4aec-93dd-abd407ad6f2e"/>
    <ds:schemaRef ds:uri="ea730bd6-9468-45f3-b092-1f8d95cd2d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EF9D08-B166-431C-B242-E7BE1DFBDE4E}">
  <ds:schemaRefs>
    <ds:schemaRef ds:uri="be1c7aa1-67fa-4aec-93dd-abd407ad6f2e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ea730bd6-9468-45f3-b092-1f8d95cd2d56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1E8D9-AD42-44A1-9E92-258AD5B0AE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Augusto Tarouca Martins</dc:creator>
  <cp:lastModifiedBy>Manuel Augusto</cp:lastModifiedBy>
  <dcterms:created xsi:type="dcterms:W3CDTF">2020-08-26T19:18:29Z</dcterms:created>
  <dcterms:modified xsi:type="dcterms:W3CDTF">2020-08-27T23:04:14Z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0x0101007A785AD2BB65B647BF47290916235D7A</vt:lpwstr>
  </property>
</Properties>
</file>