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AVs\"/>
    </mc:Choice>
  </mc:AlternateContent>
  <bookViews>
    <workbookView xWindow="0" yWindow="0" windowWidth="19200" windowHeight="743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9" i="1"/>
  <c r="C14" i="1" s="1"/>
  <c r="C10" i="1" l="1"/>
  <c r="C12" i="1"/>
  <c r="D19" i="1" s="1"/>
  <c r="C19" i="1" s="1"/>
  <c r="E19" i="1" s="1"/>
  <c r="D31" i="1" l="1"/>
  <c r="C31" i="1" s="1"/>
  <c r="E31" i="1" s="1"/>
  <c r="D29" i="1"/>
  <c r="C29" i="1" s="1"/>
  <c r="E29" i="1" s="1"/>
  <c r="D30" i="1"/>
  <c r="C30" i="1" s="1"/>
  <c r="E30" i="1" s="1"/>
  <c r="D34" i="1"/>
  <c r="C34" i="1" s="1"/>
  <c r="E34" i="1" s="1"/>
  <c r="D33" i="1"/>
  <c r="C33" i="1" s="1"/>
  <c r="E33" i="1" s="1"/>
  <c r="D32" i="1"/>
  <c r="C32" i="1" s="1"/>
  <c r="E32" i="1" s="1"/>
  <c r="D24" i="1"/>
  <c r="C24" i="1" s="1"/>
  <c r="E24" i="1" s="1"/>
  <c r="D23" i="1"/>
  <c r="C23" i="1" s="1"/>
  <c r="E23" i="1" s="1"/>
  <c r="D22" i="1"/>
  <c r="C22" i="1" s="1"/>
  <c r="E22" i="1" s="1"/>
  <c r="D27" i="1"/>
  <c r="C27" i="1" s="1"/>
  <c r="E27" i="1" s="1"/>
  <c r="D20" i="1"/>
  <c r="C20" i="1" s="1"/>
  <c r="E20" i="1" s="1"/>
  <c r="D26" i="1"/>
  <c r="C26" i="1" s="1"/>
  <c r="E26" i="1" s="1"/>
  <c r="D28" i="1"/>
  <c r="C28" i="1" s="1"/>
  <c r="E28" i="1" s="1"/>
  <c r="D25" i="1"/>
  <c r="C25" i="1" s="1"/>
  <c r="E25" i="1" s="1"/>
  <c r="D17" i="1"/>
  <c r="C17" i="1" s="1"/>
  <c r="E17" i="1" s="1"/>
  <c r="D21" i="1"/>
  <c r="C21" i="1" s="1"/>
  <c r="E21" i="1" s="1"/>
  <c r="D18" i="1"/>
  <c r="C18" i="1" s="1"/>
  <c r="E18" i="1" s="1"/>
</calcChain>
</file>

<file path=xl/comments1.xml><?xml version="1.0" encoding="utf-8"?>
<comments xmlns="http://schemas.openxmlformats.org/spreadsheetml/2006/main">
  <authors>
    <author>Manu Kulshreshtha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Manu Kulshreshtha:</t>
        </r>
        <r>
          <rPr>
            <b/>
            <sz val="11"/>
            <color indexed="81"/>
            <rFont val="Tahoma"/>
            <family val="2"/>
          </rPr>
          <t xml:space="preserve">
Change these to see what Flight controller to put out as a duty cycle for req speeds</t>
        </r>
      </text>
    </comment>
  </commentList>
</comments>
</file>

<file path=xl/sharedStrings.xml><?xml version="1.0" encoding="utf-8"?>
<sst xmlns="http://schemas.openxmlformats.org/spreadsheetml/2006/main" count="19" uniqueCount="18">
  <si>
    <t>FC Freq (Hz)</t>
  </si>
  <si>
    <t>Battary (V)</t>
  </si>
  <si>
    <t>Motor (KVA)</t>
  </si>
  <si>
    <t>0.001/(1/50)</t>
  </si>
  <si>
    <t>0.002/(1/50)</t>
  </si>
  <si>
    <t>%</t>
  </si>
  <si>
    <t>Bat V * KVA</t>
  </si>
  <si>
    <t>Min speed (RPM)</t>
  </si>
  <si>
    <t>Max speed (RPM)</t>
  </si>
  <si>
    <t>Desired Speed (RPM)</t>
  </si>
  <si>
    <t>FC Freq(Hz)</t>
  </si>
  <si>
    <t>FC Duty =
Min Duty +
((Desired Speed / Max Speed) *
(Max Duty - Min Duty))</t>
  </si>
  <si>
    <t>Pulse Width</t>
  </si>
  <si>
    <t>Speed Possible?</t>
  </si>
  <si>
    <t>Period(msec)</t>
  </si>
  <si>
    <t>(FC) Max Duty(2msec) =
2msec/(1/FC Freq)</t>
  </si>
  <si>
    <t>(FC) Min Duty (1msec) =
1msec/(1/FC Freq)</t>
  </si>
  <si>
    <t>This is ~100% on ESC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</si>
</sst>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9"/>
      <color indexed="81"/>
      <name val="Tahoma"/>
      <family val="2"/>
    </font>
    <font>
      <b/>
      <sz val="11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0" fontId="3" fillId="4" borderId="5" xfId="0" applyNumberFormat="1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0" fontId="3" fillId="4" borderId="10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Duty Cycle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Pulse Width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Sheet1!$B$17:$B$34</c:f>
              <c:numCache>
                <c:formatCode>General</c:formatCode>
                <c:ptCount val="1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</c:numCache>
            </c:numRef>
          </c:cat>
          <c:val>
            <c:numRef>
              <c:f>Sheet1!$C$17:$C$34</c:f>
              <c:numCache>
                <c:formatCode>General</c:formatCode>
                <c:ptCount val="18"/>
                <c:pt idx="0">
                  <c:v>1E-3</c:v>
                </c:pt>
                <c:pt idx="1">
                  <c:v>1.0869565217391304E-3</c:v>
                </c:pt>
                <c:pt idx="2">
                  <c:v>1.1739130434782609E-3</c:v>
                </c:pt>
                <c:pt idx="3">
                  <c:v>1.2608695652173913E-3</c:v>
                </c:pt>
                <c:pt idx="4">
                  <c:v>1.3478260869565217E-3</c:v>
                </c:pt>
                <c:pt idx="5">
                  <c:v>1.4347826086956522E-3</c:v>
                </c:pt>
                <c:pt idx="6">
                  <c:v>1.5217391304347826E-3</c:v>
                </c:pt>
                <c:pt idx="7">
                  <c:v>1.608695652173913E-3</c:v>
                </c:pt>
                <c:pt idx="8">
                  <c:v>1.6956521739130434E-3</c:v>
                </c:pt>
                <c:pt idx="9">
                  <c:v>1.7826086956521741E-3</c:v>
                </c:pt>
                <c:pt idx="10">
                  <c:v>1.8695652173913045E-3</c:v>
                </c:pt>
                <c:pt idx="11">
                  <c:v>1.9565217391304345E-3</c:v>
                </c:pt>
                <c:pt idx="12">
                  <c:v>2.0434782608695656E-3</c:v>
                </c:pt>
                <c:pt idx="13">
                  <c:v>2.1304347826086958E-3</c:v>
                </c:pt>
                <c:pt idx="14">
                  <c:v>2.217391304347826E-3</c:v>
                </c:pt>
                <c:pt idx="15">
                  <c:v>2.3043478260869566E-3</c:v>
                </c:pt>
                <c:pt idx="16">
                  <c:v>2.3913043478260869E-3</c:v>
                </c:pt>
                <c:pt idx="17">
                  <c:v>2.4782608695652175E-3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3455376"/>
        <c:axId val="-603449936"/>
      </c:barChart>
      <c:lineChart>
        <c:grouping val="standard"/>
        <c:varyColors val="0"/>
        <c:ser>
          <c:idx val="1"/>
          <c:order val="1"/>
          <c:tx>
            <c:strRef>
              <c:f>Sheet1!$D$16</c:f>
              <c:strCache>
                <c:ptCount val="1"/>
                <c:pt idx="0">
                  <c:v>FC Duty =
Min Duty +
((Desired Speed / Max Speed) *
(Max Duty - Min Duty))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Sheet1!$B$17:$B$34</c:f>
              <c:numCache>
                <c:formatCode>General</c:formatCode>
                <c:ptCount val="1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</c:numCache>
            </c:numRef>
          </c:cat>
          <c:val>
            <c:numRef>
              <c:f>Sheet1!$D$17:$D$34</c:f>
              <c:numCache>
                <c:formatCode>0.000%</c:formatCode>
                <c:ptCount val="18"/>
                <c:pt idx="0">
                  <c:v>0.3</c:v>
                </c:pt>
                <c:pt idx="1">
                  <c:v>0.32608695652173914</c:v>
                </c:pt>
                <c:pt idx="2">
                  <c:v>0.35217391304347823</c:v>
                </c:pt>
                <c:pt idx="3">
                  <c:v>0.37826086956521737</c:v>
                </c:pt>
                <c:pt idx="4">
                  <c:v>0.40434782608695652</c:v>
                </c:pt>
                <c:pt idx="5">
                  <c:v>0.43043478260869561</c:v>
                </c:pt>
                <c:pt idx="6">
                  <c:v>0.45652173913043476</c:v>
                </c:pt>
                <c:pt idx="7">
                  <c:v>0.4826086956521739</c:v>
                </c:pt>
                <c:pt idx="8">
                  <c:v>0.50869565217391299</c:v>
                </c:pt>
                <c:pt idx="9">
                  <c:v>0.5347826086956522</c:v>
                </c:pt>
                <c:pt idx="10">
                  <c:v>0.56086956521739129</c:v>
                </c:pt>
                <c:pt idx="11">
                  <c:v>0.58695652173913038</c:v>
                </c:pt>
                <c:pt idx="12">
                  <c:v>0.61304347826086958</c:v>
                </c:pt>
                <c:pt idx="13">
                  <c:v>0.63913043478260867</c:v>
                </c:pt>
                <c:pt idx="14">
                  <c:v>0.66521739130434776</c:v>
                </c:pt>
                <c:pt idx="15">
                  <c:v>0.69130434782608696</c:v>
                </c:pt>
                <c:pt idx="16">
                  <c:v>0.71739130434782605</c:v>
                </c:pt>
                <c:pt idx="17">
                  <c:v>0.74347826086956514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3453200"/>
        <c:axId val="-603449392"/>
      </c:lineChart>
      <c:catAx>
        <c:axId val="-6034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449936"/>
        <c:crosses val="autoZero"/>
        <c:auto val="1"/>
        <c:lblAlgn val="ctr"/>
        <c:lblOffset val="100"/>
        <c:noMultiLvlLbl val="0"/>
      </c:catAx>
      <c:valAx>
        <c:axId val="-6034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455376"/>
        <c:crosses val="autoZero"/>
        <c:crossBetween val="between"/>
      </c:valAx>
      <c:valAx>
        <c:axId val="-603449392"/>
        <c:scaling>
          <c:orientation val="minMax"/>
          <c:max val="1.2"/>
        </c:scaling>
        <c:delete val="0"/>
        <c:axPos val="r"/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453200"/>
        <c:crosses val="max"/>
        <c:crossBetween val="between"/>
      </c:valAx>
      <c:catAx>
        <c:axId val="-60345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0344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389929</xdr:colOff>
      <xdr:row>0</xdr:row>
      <xdr:rowOff>0</xdr:rowOff>
    </xdr:from>
    <xdr:to>
      <xdr:col>14</xdr:col>
      <xdr:colOff>208358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34"/>
  <sheetViews>
    <sheetView tabSelected="1" zoomScaleNormal="100" workbookViewId="0">
      <selection activeCell="A6" sqref="A6"/>
    </sheetView>
  </sheetViews>
  <sheetFormatPr defaultRowHeight="13.9" x14ac:dyDescent="0.4"/>
  <cols>
    <col min="1" max="1" width="32.53125" style="1" customWidth="1"/>
    <col min="2" max="2" width="33.3984375" style="1" bestFit="1" customWidth="1"/>
    <col min="3" max="3" width="11.53125" style="1" bestFit="1" customWidth="1"/>
    <col min="4" max="4" width="25.33203125" style="1" customWidth="1"/>
    <col min="5" max="5" width="16.6640625" style="1" customWidth="1"/>
    <col min="6" max="6" width="11.59765625" style="1" bestFit="1" customWidth="1"/>
    <col min="7" max="7" width="5.33203125" style="1" bestFit="1" customWidth="1"/>
    <col min="8" max="16384" width="9.06640625" style="1"/>
  </cols>
  <sheetData>
    <row r="1" spans="2:5" x14ac:dyDescent="0.4">
      <c r="B1" s="16" t="s">
        <v>2</v>
      </c>
      <c r="C1" s="11">
        <v>1000</v>
      </c>
    </row>
    <row r="2" spans="2:5" ht="14.25" customHeight="1" x14ac:dyDescent="0.4">
      <c r="B2" s="17" t="s">
        <v>1</v>
      </c>
      <c r="C2" s="12">
        <v>11.5</v>
      </c>
    </row>
    <row r="3" spans="2:5" ht="14.65" customHeight="1" thickBot="1" x14ac:dyDescent="0.45">
      <c r="B3" s="18" t="s">
        <v>0</v>
      </c>
      <c r="C3" s="13">
        <v>300</v>
      </c>
    </row>
    <row r="4" spans="2:5" ht="14.65" customHeight="1" x14ac:dyDescent="0.4">
      <c r="B4" s="20"/>
      <c r="C4" s="20"/>
    </row>
    <row r="5" spans="2:5" ht="14.25" thickBot="1" x14ac:dyDescent="0.45"/>
    <row r="6" spans="2:5" x14ac:dyDescent="0.4">
      <c r="B6" s="8" t="s">
        <v>7</v>
      </c>
      <c r="C6" s="6">
        <v>0</v>
      </c>
      <c r="D6" s="7">
        <v>0</v>
      </c>
    </row>
    <row r="7" spans="2:5" ht="14.25" thickBot="1" x14ac:dyDescent="0.45">
      <c r="B7" s="9" t="s">
        <v>8</v>
      </c>
      <c r="C7" s="2" t="s">
        <v>6</v>
      </c>
      <c r="D7" s="3">
        <f>C1*C2</f>
        <v>11500</v>
      </c>
    </row>
    <row r="8" spans="2:5" ht="14.25" thickBot="1" x14ac:dyDescent="0.45"/>
    <row r="9" spans="2:5" x14ac:dyDescent="0.4">
      <c r="B9" s="21" t="s">
        <v>10</v>
      </c>
      <c r="C9" s="22">
        <f>C3</f>
        <v>300</v>
      </c>
      <c r="D9" s="23"/>
    </row>
    <row r="10" spans="2:5" x14ac:dyDescent="0.4">
      <c r="B10" s="24" t="s">
        <v>14</v>
      </c>
      <c r="C10" s="14">
        <f>1/C9</f>
        <v>3.3333333333333335E-3</v>
      </c>
      <c r="D10" s="25"/>
    </row>
    <row r="11" spans="2:5" ht="27.4" x14ac:dyDescent="0.4">
      <c r="B11" s="26" t="s">
        <v>16</v>
      </c>
      <c r="C11" s="5" t="s">
        <v>3</v>
      </c>
      <c r="D11" s="27"/>
    </row>
    <row r="12" spans="2:5" x14ac:dyDescent="0.4">
      <c r="B12" s="28" t="s">
        <v>5</v>
      </c>
      <c r="C12" s="15">
        <f>0.001/(1/C9)</f>
        <v>0.3</v>
      </c>
      <c r="D12" s="27"/>
    </row>
    <row r="13" spans="2:5" ht="27.4" x14ac:dyDescent="0.4">
      <c r="B13" s="26" t="s">
        <v>15</v>
      </c>
      <c r="C13" s="5" t="s">
        <v>4</v>
      </c>
      <c r="D13" s="27"/>
    </row>
    <row r="14" spans="2:5" ht="14.25" thickBot="1" x14ac:dyDescent="0.45">
      <c r="B14" s="29" t="s">
        <v>5</v>
      </c>
      <c r="C14" s="30">
        <f>0.002/(1/C9)</f>
        <v>0.6</v>
      </c>
      <c r="D14" s="31" t="s">
        <v>17</v>
      </c>
    </row>
    <row r="16" spans="2:5" ht="67.900000000000006" x14ac:dyDescent="0.4">
      <c r="B16" s="5" t="s">
        <v>9</v>
      </c>
      <c r="C16" s="5" t="s">
        <v>12</v>
      </c>
      <c r="D16" s="19" t="s">
        <v>11</v>
      </c>
      <c r="E16" s="5" t="s">
        <v>13</v>
      </c>
    </row>
    <row r="17" spans="2:5" x14ac:dyDescent="0.4">
      <c r="B17" s="4">
        <v>0</v>
      </c>
      <c r="C17" s="4">
        <f>D17*(1/$C$9)</f>
        <v>1E-3</v>
      </c>
      <c r="D17" s="10">
        <f t="shared" ref="D17:D28" si="0">$C$12+(B17/$D$7)*($C$14-$C$12)</f>
        <v>0.3</v>
      </c>
      <c r="E17" s="4" t="str">
        <f>IF(C17&lt;=0.002,"Possible","Not Possible")</f>
        <v>Possible</v>
      </c>
    </row>
    <row r="18" spans="2:5" x14ac:dyDescent="0.4">
      <c r="B18" s="4">
        <v>1000</v>
      </c>
      <c r="C18" s="4">
        <f t="shared" ref="C18:C34" si="1">D18*(1/$C$9)</f>
        <v>1.0869565217391304E-3</v>
      </c>
      <c r="D18" s="10">
        <f t="shared" si="0"/>
        <v>0.32608695652173914</v>
      </c>
      <c r="E18" s="4" t="str">
        <f t="shared" ref="E18:E34" si="2">IF(C18&lt;=0.002,"Possible","Not Possible")</f>
        <v>Possible</v>
      </c>
    </row>
    <row r="19" spans="2:5" x14ac:dyDescent="0.4">
      <c r="B19" s="4">
        <v>2000</v>
      </c>
      <c r="C19" s="4">
        <f t="shared" si="1"/>
        <v>1.1739130434782609E-3</v>
      </c>
      <c r="D19" s="10">
        <f t="shared" si="0"/>
        <v>0.35217391304347823</v>
      </c>
      <c r="E19" s="4" t="str">
        <f t="shared" si="2"/>
        <v>Possible</v>
      </c>
    </row>
    <row r="20" spans="2:5" x14ac:dyDescent="0.4">
      <c r="B20" s="4">
        <v>3000</v>
      </c>
      <c r="C20" s="4">
        <f t="shared" si="1"/>
        <v>1.2608695652173913E-3</v>
      </c>
      <c r="D20" s="10">
        <f t="shared" si="0"/>
        <v>0.37826086956521737</v>
      </c>
      <c r="E20" s="4" t="str">
        <f t="shared" si="2"/>
        <v>Possible</v>
      </c>
    </row>
    <row r="21" spans="2:5" x14ac:dyDescent="0.4">
      <c r="B21" s="4">
        <v>4000</v>
      </c>
      <c r="C21" s="4">
        <f t="shared" si="1"/>
        <v>1.3478260869565217E-3</v>
      </c>
      <c r="D21" s="10">
        <f t="shared" si="0"/>
        <v>0.40434782608695652</v>
      </c>
      <c r="E21" s="4" t="str">
        <f t="shared" si="2"/>
        <v>Possible</v>
      </c>
    </row>
    <row r="22" spans="2:5" x14ac:dyDescent="0.4">
      <c r="B22" s="4">
        <v>5000</v>
      </c>
      <c r="C22" s="4">
        <f t="shared" si="1"/>
        <v>1.4347826086956522E-3</v>
      </c>
      <c r="D22" s="10">
        <f t="shared" si="0"/>
        <v>0.43043478260869561</v>
      </c>
      <c r="E22" s="4" t="str">
        <f t="shared" si="2"/>
        <v>Possible</v>
      </c>
    </row>
    <row r="23" spans="2:5" x14ac:dyDescent="0.4">
      <c r="B23" s="4">
        <v>6000</v>
      </c>
      <c r="C23" s="4">
        <f t="shared" si="1"/>
        <v>1.5217391304347826E-3</v>
      </c>
      <c r="D23" s="10">
        <f t="shared" si="0"/>
        <v>0.45652173913043476</v>
      </c>
      <c r="E23" s="4" t="str">
        <f t="shared" si="2"/>
        <v>Possible</v>
      </c>
    </row>
    <row r="24" spans="2:5" x14ac:dyDescent="0.4">
      <c r="B24" s="4">
        <v>7000</v>
      </c>
      <c r="C24" s="4">
        <f t="shared" si="1"/>
        <v>1.608695652173913E-3</v>
      </c>
      <c r="D24" s="10">
        <f t="shared" si="0"/>
        <v>0.4826086956521739</v>
      </c>
      <c r="E24" s="4" t="str">
        <f t="shared" si="2"/>
        <v>Possible</v>
      </c>
    </row>
    <row r="25" spans="2:5" x14ac:dyDescent="0.4">
      <c r="B25" s="4">
        <v>8000</v>
      </c>
      <c r="C25" s="4">
        <f t="shared" si="1"/>
        <v>1.6956521739130434E-3</v>
      </c>
      <c r="D25" s="10">
        <f t="shared" si="0"/>
        <v>0.50869565217391299</v>
      </c>
      <c r="E25" s="4" t="str">
        <f t="shared" si="2"/>
        <v>Possible</v>
      </c>
    </row>
    <row r="26" spans="2:5" x14ac:dyDescent="0.4">
      <c r="B26" s="4">
        <v>9000</v>
      </c>
      <c r="C26" s="4">
        <f t="shared" si="1"/>
        <v>1.7826086956521741E-3</v>
      </c>
      <c r="D26" s="10">
        <f t="shared" si="0"/>
        <v>0.5347826086956522</v>
      </c>
      <c r="E26" s="4" t="str">
        <f t="shared" si="2"/>
        <v>Possible</v>
      </c>
    </row>
    <row r="27" spans="2:5" x14ac:dyDescent="0.4">
      <c r="B27" s="4">
        <v>10000</v>
      </c>
      <c r="C27" s="4">
        <f t="shared" si="1"/>
        <v>1.8695652173913045E-3</v>
      </c>
      <c r="D27" s="10">
        <f t="shared" si="0"/>
        <v>0.56086956521739129</v>
      </c>
      <c r="E27" s="4" t="str">
        <f t="shared" si="2"/>
        <v>Possible</v>
      </c>
    </row>
    <row r="28" spans="2:5" x14ac:dyDescent="0.4">
      <c r="B28" s="4">
        <v>11000</v>
      </c>
      <c r="C28" s="4">
        <f t="shared" si="1"/>
        <v>1.9565217391304345E-3</v>
      </c>
      <c r="D28" s="10">
        <f t="shared" si="0"/>
        <v>0.58695652173913038</v>
      </c>
      <c r="E28" s="4" t="str">
        <f t="shared" si="2"/>
        <v>Possible</v>
      </c>
    </row>
    <row r="29" spans="2:5" x14ac:dyDescent="0.4">
      <c r="B29" s="4">
        <v>12000</v>
      </c>
      <c r="C29" s="4">
        <f t="shared" si="1"/>
        <v>2.0434782608695656E-3</v>
      </c>
      <c r="D29" s="10">
        <f t="shared" ref="D29:D31" si="3">$C$12+(B29/$D$7)*($C$14-$C$12)</f>
        <v>0.61304347826086958</v>
      </c>
      <c r="E29" s="4" t="str">
        <f t="shared" si="2"/>
        <v>Not Possible</v>
      </c>
    </row>
    <row r="30" spans="2:5" x14ac:dyDescent="0.4">
      <c r="B30" s="4">
        <v>13000</v>
      </c>
      <c r="C30" s="4">
        <f t="shared" si="1"/>
        <v>2.1304347826086958E-3</v>
      </c>
      <c r="D30" s="10">
        <f t="shared" si="3"/>
        <v>0.63913043478260867</v>
      </c>
      <c r="E30" s="4" t="str">
        <f t="shared" si="2"/>
        <v>Not Possible</v>
      </c>
    </row>
    <row r="31" spans="2:5" x14ac:dyDescent="0.4">
      <c r="B31" s="4">
        <v>14000</v>
      </c>
      <c r="C31" s="4">
        <f t="shared" si="1"/>
        <v>2.217391304347826E-3</v>
      </c>
      <c r="D31" s="10">
        <f t="shared" si="3"/>
        <v>0.66521739130434776</v>
      </c>
      <c r="E31" s="4" t="str">
        <f t="shared" si="2"/>
        <v>Not Possible</v>
      </c>
    </row>
    <row r="32" spans="2:5" x14ac:dyDescent="0.4">
      <c r="B32" s="4">
        <v>15000</v>
      </c>
      <c r="C32" s="4">
        <f t="shared" si="1"/>
        <v>2.3043478260869566E-3</v>
      </c>
      <c r="D32" s="10">
        <f>$C$12+(B32/$D$7)*($C$14-$C$12)</f>
        <v>0.69130434782608696</v>
      </c>
      <c r="E32" s="4" t="str">
        <f t="shared" si="2"/>
        <v>Not Possible</v>
      </c>
    </row>
    <row r="33" spans="2:5" x14ac:dyDescent="0.4">
      <c r="B33" s="4">
        <v>16000</v>
      </c>
      <c r="C33" s="4">
        <f t="shared" si="1"/>
        <v>2.3913043478260869E-3</v>
      </c>
      <c r="D33" s="10">
        <f t="shared" ref="D33:D34" si="4">$C$12+(B33/$D$7)*($C$14-$C$12)</f>
        <v>0.71739130434782605</v>
      </c>
      <c r="E33" s="4" t="str">
        <f t="shared" si="2"/>
        <v>Not Possible</v>
      </c>
    </row>
    <row r="34" spans="2:5" x14ac:dyDescent="0.4">
      <c r="B34" s="4">
        <v>17000</v>
      </c>
      <c r="C34" s="4">
        <f t="shared" si="1"/>
        <v>2.4782608695652175E-3</v>
      </c>
      <c r="D34" s="10">
        <f t="shared" si="4"/>
        <v>0.74347826086956514</v>
      </c>
      <c r="E34" s="4" t="str">
        <f t="shared" si="2"/>
        <v>Not Possible</v>
      </c>
    </row>
  </sheetData>
  <conditionalFormatting sqref="C17:C34">
    <cfRule type="cellIs" dxfId="1" priority="3" operator="greaterThan">
      <formula>0.002</formula>
    </cfRule>
  </conditionalFormatting>
  <conditionalFormatting sqref="E17:E34">
    <cfRule type="cellIs" dxfId="0" priority="1" operator="equal">
      <formula>"Not Possible"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Kulshreshtha</dc:creator>
  <cp:lastModifiedBy>Manu Kulshreshtha</cp:lastModifiedBy>
  <dcterms:created xsi:type="dcterms:W3CDTF">2020-11-11T18:12:54Z</dcterms:created>
  <dcterms:modified xsi:type="dcterms:W3CDTF">2020-11-11T20:17:11Z</dcterms:modified>
</cp:coreProperties>
</file>