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0" yWindow="610" windowWidth="18880" windowHeight="6490"/>
  </bookViews>
  <sheets>
    <sheet name="Iron Structure" sheetId="1" r:id="rId1"/>
  </sheets>
  <calcPr calcId="144525"/>
</workbook>
</file>

<file path=xl/calcChain.xml><?xml version="1.0" encoding="utf-8"?>
<calcChain xmlns="http://schemas.openxmlformats.org/spreadsheetml/2006/main">
  <c r="G173" i="1" l="1"/>
  <c r="J173" i="1" s="1"/>
  <c r="G172" i="1"/>
  <c r="G171" i="1"/>
  <c r="G170" i="1"/>
  <c r="J170" i="1" s="1"/>
  <c r="J169" i="1"/>
  <c r="J165" i="1"/>
  <c r="J164" i="1"/>
  <c r="J162" i="1"/>
  <c r="J161" i="1"/>
  <c r="J160" i="1"/>
  <c r="J159" i="1"/>
  <c r="J158" i="1"/>
  <c r="J163" i="1" s="1"/>
  <c r="J166" i="1" s="1"/>
  <c r="G168" i="1" s="1"/>
  <c r="J168" i="1" s="1"/>
  <c r="J175" i="1" s="1"/>
  <c r="J155" i="1"/>
  <c r="J154" i="1"/>
  <c r="J153" i="1"/>
  <c r="J152" i="1"/>
  <c r="J150" i="1"/>
  <c r="J149" i="1"/>
  <c r="J147" i="1"/>
  <c r="J146" i="1"/>
  <c r="J144" i="1"/>
  <c r="J143" i="1"/>
  <c r="J142" i="1"/>
  <c r="J141" i="1"/>
  <c r="J140" i="1"/>
  <c r="J139" i="1"/>
  <c r="J138" i="1"/>
  <c r="J137" i="1"/>
  <c r="J136" i="1"/>
  <c r="J135" i="1"/>
  <c r="G127" i="1"/>
  <c r="G126" i="1"/>
  <c r="G128" i="1" s="1"/>
  <c r="J128" i="1" s="1"/>
  <c r="J125" i="1"/>
  <c r="G125" i="1"/>
  <c r="J124" i="1"/>
  <c r="J120" i="1"/>
  <c r="J119" i="1"/>
  <c r="J117" i="1"/>
  <c r="J116" i="1"/>
  <c r="J115" i="1"/>
  <c r="J114" i="1"/>
  <c r="J113" i="1"/>
  <c r="J118" i="1" s="1"/>
  <c r="J121" i="1" s="1"/>
  <c r="G123" i="1" s="1"/>
  <c r="J123" i="1" s="1"/>
  <c r="J110" i="1"/>
  <c r="J109" i="1"/>
  <c r="J108" i="1"/>
  <c r="J107" i="1"/>
  <c r="J105" i="1"/>
  <c r="J104" i="1"/>
  <c r="J102" i="1"/>
  <c r="J101" i="1"/>
  <c r="J99" i="1"/>
  <c r="J98" i="1"/>
  <c r="J97" i="1"/>
  <c r="J96" i="1"/>
  <c r="J95" i="1"/>
  <c r="J94" i="1"/>
  <c r="J93" i="1"/>
  <c r="J92" i="1"/>
  <c r="J91" i="1"/>
  <c r="J90" i="1"/>
  <c r="G82" i="1"/>
  <c r="G81" i="1"/>
  <c r="G83" i="1" s="1"/>
  <c r="J83" i="1" s="1"/>
  <c r="G80" i="1"/>
  <c r="J80" i="1" s="1"/>
  <c r="J79" i="1"/>
  <c r="J75" i="1"/>
  <c r="J74" i="1"/>
  <c r="J72" i="1"/>
  <c r="J71" i="1"/>
  <c r="J70" i="1"/>
  <c r="J73" i="1" s="1"/>
  <c r="J76" i="1" s="1"/>
  <c r="G78" i="1" s="1"/>
  <c r="J78" i="1" s="1"/>
  <c r="J69" i="1"/>
  <c r="J68" i="1"/>
  <c r="J65" i="1"/>
  <c r="J64" i="1"/>
  <c r="J63" i="1"/>
  <c r="J62" i="1"/>
  <c r="J60" i="1"/>
  <c r="J59" i="1"/>
  <c r="J57" i="1"/>
  <c r="J56" i="1"/>
  <c r="J54" i="1"/>
  <c r="J53" i="1"/>
  <c r="J52" i="1"/>
  <c r="J51" i="1"/>
  <c r="J50" i="1"/>
  <c r="J49" i="1"/>
  <c r="J48" i="1"/>
  <c r="J47" i="1"/>
  <c r="G39" i="1"/>
  <c r="G38" i="1"/>
  <c r="G40" i="1" s="1"/>
  <c r="J40" i="1" s="1"/>
  <c r="G37" i="1"/>
  <c r="J37" i="1" s="1"/>
  <c r="J36" i="1"/>
  <c r="J32" i="1"/>
  <c r="J31" i="1"/>
  <c r="J29" i="1"/>
  <c r="J28" i="1"/>
  <c r="J27" i="1"/>
  <c r="J26" i="1"/>
  <c r="J25" i="1"/>
  <c r="J30" i="1" s="1"/>
  <c r="J33" i="1" s="1"/>
  <c r="G35" i="1" s="1"/>
  <c r="J35" i="1" s="1"/>
  <c r="J42" i="1" s="1"/>
  <c r="J22" i="1"/>
  <c r="J21" i="1"/>
  <c r="J20" i="1"/>
  <c r="J19" i="1"/>
  <c r="J17" i="1"/>
  <c r="J16" i="1"/>
  <c r="J14" i="1"/>
  <c r="J13" i="1"/>
  <c r="J11" i="1"/>
  <c r="J10" i="1"/>
  <c r="J9" i="1"/>
  <c r="J8" i="1"/>
  <c r="J7" i="1"/>
  <c r="J6" i="1"/>
  <c r="J5" i="1"/>
  <c r="J4" i="1"/>
  <c r="J85" i="1" l="1"/>
  <c r="J130" i="1"/>
</calcChain>
</file>

<file path=xl/sharedStrings.xml><?xml version="1.0" encoding="utf-8"?>
<sst xmlns="http://schemas.openxmlformats.org/spreadsheetml/2006/main" count="424" uniqueCount="67">
  <si>
    <t>Estimate  For Fabricated Angle Iron Structure To Support 5000 Litres Capacity Water Tank At 4 m Height</t>
  </si>
  <si>
    <t>Quantity of angle iron, flats, M.S. sheets etc</t>
  </si>
  <si>
    <t>Item</t>
  </si>
  <si>
    <t>No.</t>
  </si>
  <si>
    <t>L</t>
  </si>
  <si>
    <t>Unit</t>
  </si>
  <si>
    <t>Total</t>
  </si>
  <si>
    <t>Columns</t>
  </si>
  <si>
    <t>m</t>
  </si>
  <si>
    <t>Columns (extra in foundation)</t>
  </si>
  <si>
    <t>Vertical bracing (top section)</t>
  </si>
  <si>
    <t>Platform</t>
  </si>
  <si>
    <t>Top bracing</t>
  </si>
  <si>
    <t>Cross bracing (Top Middle)</t>
  </si>
  <si>
    <t>Platform Parapet</t>
  </si>
  <si>
    <t>Vertical post</t>
  </si>
  <si>
    <t>Horizontal post</t>
  </si>
  <si>
    <t>Ladder</t>
  </si>
  <si>
    <t>Ladder Post (flat)</t>
  </si>
  <si>
    <t>35 x 6</t>
  </si>
  <si>
    <t xml:space="preserve">Ladder steps </t>
  </si>
  <si>
    <t>M. S. Sheet 16 gauge thick</t>
  </si>
  <si>
    <t>M. S. plate  15 mm thick</t>
  </si>
  <si>
    <t>Abstract</t>
  </si>
  <si>
    <t>Weight</t>
  </si>
  <si>
    <t>Total (Kg)</t>
  </si>
  <si>
    <t>M. S. Angles</t>
  </si>
  <si>
    <t>Kg/m</t>
  </si>
  <si>
    <t>M. S. Flats</t>
  </si>
  <si>
    <t>Sub Total</t>
  </si>
  <si>
    <t>Description of work</t>
  </si>
  <si>
    <t>No</t>
  </si>
  <si>
    <t>B</t>
  </si>
  <si>
    <t>H</t>
  </si>
  <si>
    <t>Quantity</t>
  </si>
  <si>
    <t>Rate</t>
  </si>
  <si>
    <t>Amount</t>
  </si>
  <si>
    <t>Structural steel work  including wastage, cutting, hoisting, fixing in position and applying a priming coat of approved steel primer all complete as per DSR 10.1</t>
  </si>
  <si>
    <t>/Kg</t>
  </si>
  <si>
    <t>Providing and fixing bolts including nuts and washers complete as per DSR item 10.20</t>
  </si>
  <si>
    <t>Earth work in excavation by mechanical means (Hydraulic excavator) / manual means in foundation trenches or drains (not exceeding 1.5 m in width or 10 sqm on plan), including dressing of sides and ramming of bottoms, lift up to 1.5 m, including getting out the excavated soil and disposal of surplus excavated soil as directed, within a lead of 50 m as per DSR item 2.8.1</t>
  </si>
  <si>
    <t>/m3</t>
  </si>
  <si>
    <t>Providing and laying in position cement concrete of specified grade excluding the cost of centering and shuttering - All work up to plinth level: 1:2:4 as per DSR item 4.1.3</t>
  </si>
  <si>
    <t>Unforeseen items</t>
  </si>
  <si>
    <t>Say Rs. 71000 x Index</t>
  </si>
  <si>
    <t>Estimate  For Fabricated Angle Iron Structure To Support 3000 Litres Capacity Water Tank At 4 m Height</t>
  </si>
  <si>
    <t>Structural steel work including wastage, cutting, hoisting, fixing in position and applying a priming coat of approved steel primer all complete as per DSR 10.1</t>
  </si>
  <si>
    <t>Say Rs. 62000 x Index</t>
  </si>
  <si>
    <t>Estimate  For Fabricated Angle Iron Structure To Support 5000 Litres Capacity Water Tank At 6 m Height</t>
  </si>
  <si>
    <t>Say Rs. 94000 x Index</t>
  </si>
  <si>
    <t>Estimate  For Fabricated Angle Iron Structure To Support 3000 Litres Capacity Water Tank At 6 m Height</t>
  </si>
  <si>
    <t>Say Rs.83000 x Index</t>
  </si>
  <si>
    <r>
      <t>75</t>
    </r>
    <r>
      <rPr>
        <vertAlign val="superscript"/>
        <sz val="12"/>
        <rFont val="Merriweather"/>
      </rPr>
      <t>2</t>
    </r>
    <r>
      <rPr>
        <sz val="12"/>
        <rFont val="Merriweather"/>
      </rPr>
      <t xml:space="preserve"> x 6</t>
    </r>
  </si>
  <si>
    <r>
      <t>Horizontal bracing (1</t>
    </r>
    <r>
      <rPr>
        <vertAlign val="superscript"/>
        <sz val="12"/>
        <rFont val="Merriweather"/>
      </rPr>
      <t>st</t>
    </r>
    <r>
      <rPr>
        <sz val="12"/>
        <rFont val="Merriweather"/>
      </rPr>
      <t xml:space="preserve"> portion)</t>
    </r>
  </si>
  <si>
    <r>
      <t>50</t>
    </r>
    <r>
      <rPr>
        <vertAlign val="superscript"/>
        <sz val="12"/>
        <rFont val="Merriweather"/>
      </rPr>
      <t>2</t>
    </r>
    <r>
      <rPr>
        <sz val="12"/>
        <rFont val="Merriweather"/>
      </rPr>
      <t xml:space="preserve"> x 6</t>
    </r>
  </si>
  <si>
    <r>
      <t>Horizontal bracing (2</t>
    </r>
    <r>
      <rPr>
        <vertAlign val="superscript"/>
        <sz val="12"/>
        <rFont val="Merriweather"/>
      </rPr>
      <t>nd</t>
    </r>
    <r>
      <rPr>
        <sz val="12"/>
        <rFont val="Merriweather"/>
      </rPr>
      <t xml:space="preserve"> portion)</t>
    </r>
  </si>
  <si>
    <r>
      <t>Horizontal bracing (3</t>
    </r>
    <r>
      <rPr>
        <vertAlign val="superscript"/>
        <sz val="12"/>
        <rFont val="Merriweather"/>
      </rPr>
      <t>rd</t>
    </r>
    <r>
      <rPr>
        <sz val="12"/>
        <rFont val="Merriweather"/>
      </rPr>
      <t xml:space="preserve"> portion)</t>
    </r>
  </si>
  <si>
    <r>
      <t>Diagonal bracing (1</t>
    </r>
    <r>
      <rPr>
        <vertAlign val="superscript"/>
        <sz val="12"/>
        <rFont val="Merriweather"/>
      </rPr>
      <t>st</t>
    </r>
    <r>
      <rPr>
        <sz val="12"/>
        <rFont val="Merriweather"/>
      </rPr>
      <t xml:space="preserve">  portion)</t>
    </r>
  </si>
  <si>
    <r>
      <t>35</t>
    </r>
    <r>
      <rPr>
        <vertAlign val="superscript"/>
        <sz val="12"/>
        <rFont val="Merriweather"/>
      </rPr>
      <t>2</t>
    </r>
    <r>
      <rPr>
        <sz val="12"/>
        <rFont val="Merriweather"/>
      </rPr>
      <t xml:space="preserve"> x 5</t>
    </r>
  </si>
  <si>
    <r>
      <t>Diagonal bracing (2</t>
    </r>
    <r>
      <rPr>
        <vertAlign val="superscript"/>
        <sz val="12"/>
        <rFont val="Merriweather"/>
      </rPr>
      <t>nd</t>
    </r>
    <r>
      <rPr>
        <sz val="12"/>
        <rFont val="Merriweather"/>
      </rPr>
      <t xml:space="preserve"> portion)</t>
    </r>
  </si>
  <si>
    <r>
      <t>25</t>
    </r>
    <r>
      <rPr>
        <vertAlign val="superscript"/>
        <sz val="12"/>
        <rFont val="Merriweather"/>
      </rPr>
      <t>2</t>
    </r>
    <r>
      <rPr>
        <sz val="12"/>
        <rFont val="Merriweather"/>
      </rPr>
      <t xml:space="preserve"> x 5</t>
    </r>
  </si>
  <si>
    <r>
      <t>m</t>
    </r>
    <r>
      <rPr>
        <vertAlign val="superscript"/>
        <sz val="12"/>
        <rFont val="Merriweather"/>
      </rPr>
      <t>2</t>
    </r>
  </si>
  <si>
    <r>
      <t>Kg/m</t>
    </r>
    <r>
      <rPr>
        <vertAlign val="superscript"/>
        <sz val="12"/>
        <rFont val="Merriweather"/>
      </rPr>
      <t>2</t>
    </r>
  </si>
  <si>
    <r>
      <t>65</t>
    </r>
    <r>
      <rPr>
        <vertAlign val="superscript"/>
        <sz val="12"/>
        <rFont val="Merriweather"/>
      </rPr>
      <t>2</t>
    </r>
    <r>
      <rPr>
        <sz val="12"/>
        <rFont val="Merriweather"/>
      </rPr>
      <t xml:space="preserve"> x 6</t>
    </r>
  </si>
  <si>
    <r>
      <t>35</t>
    </r>
    <r>
      <rPr>
        <vertAlign val="superscript"/>
        <sz val="12"/>
        <rFont val="Merriweather"/>
      </rPr>
      <t>2</t>
    </r>
    <r>
      <rPr>
        <sz val="12"/>
        <rFont val="Merriweather"/>
      </rPr>
      <t xml:space="preserve"> x 6</t>
    </r>
  </si>
  <si>
    <r>
      <t>Horizontal bracing (4</t>
    </r>
    <r>
      <rPr>
        <vertAlign val="superscript"/>
        <sz val="12"/>
        <rFont val="Merriweather"/>
      </rPr>
      <t>th</t>
    </r>
    <r>
      <rPr>
        <sz val="12"/>
        <rFont val="Merriweather"/>
      </rPr>
      <t xml:space="preserve"> portion)</t>
    </r>
  </si>
  <si>
    <r>
      <t>Diagonal bracing (3</t>
    </r>
    <r>
      <rPr>
        <vertAlign val="superscript"/>
        <sz val="12"/>
        <rFont val="Merriweather"/>
      </rPr>
      <t>rd</t>
    </r>
    <r>
      <rPr>
        <sz val="12"/>
        <rFont val="Merriweather"/>
      </rPr>
      <t xml:space="preserve"> portion)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</si>
</sst>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Red]0.00"/>
  </numFmts>
  <fonts count="7">
    <font>
      <sz val="10"/>
      <color rgb="FF000000"/>
      <name val="Arial"/>
      <scheme val="minor"/>
    </font>
    <font>
      <sz val="10"/>
      <name val="Arial"/>
    </font>
    <font>
      <b/>
      <sz val="14"/>
      <name val="Merriweather"/>
    </font>
    <font>
      <sz val="10"/>
      <name val="Arial"/>
      <scheme val="minor"/>
    </font>
    <font>
      <sz val="12"/>
      <name val="Merriweather"/>
    </font>
    <font>
      <b/>
      <sz val="12"/>
      <name val="Merriweather"/>
    </font>
    <font>
      <vertAlign val="superscript"/>
      <sz val="12"/>
      <name val="Merriweather"/>
    </font>
  </fonts>
  <fills count="4">
    <fill>
      <patternFill patternType="none"/>
    </fill>
    <fill>
      <patternFill patternType="gray125"/>
    </fill>
    <fill>
      <patternFill patternType="solid">
        <fgColor rgb="FFFFF2CC"/>
        <bgColor rgb="FFFFF2CC"/>
      </patternFill>
    </fill>
    <fill>
      <patternFill patternType="solid">
        <fgColor rgb="FFCFE2F3"/>
        <bgColor rgb="FFCFE2F3"/>
      </patternFill>
    </fill>
  </fills>
  <borders count="16">
    <border>
      <left/>
      <right/>
      <top/>
      <bottom/>
      <diagonal/>
    </border>
    <border>
      <left style="thin">
        <color rgb="FF3D3D3D"/>
      </left>
      <right style="thin">
        <color rgb="FF3D3D3D"/>
      </right>
      <top style="thin">
        <color rgb="FF3D3D3D"/>
      </top>
      <bottom/>
      <diagonal/>
    </border>
    <border>
      <left style="thin">
        <color rgb="FF3D3D3D"/>
      </left>
      <right/>
      <top style="thin">
        <color rgb="FF3D3D3D"/>
      </top>
      <bottom style="thin">
        <color rgb="FF3D3D3D"/>
      </bottom>
      <diagonal/>
    </border>
    <border>
      <left/>
      <right/>
      <top style="thin">
        <color rgb="FF3D3D3D"/>
      </top>
      <bottom style="thin">
        <color rgb="FF3D3D3D"/>
      </bottom>
      <diagonal/>
    </border>
    <border>
      <left/>
      <right style="thin">
        <color rgb="FF3D3D3D"/>
      </right>
      <top style="thin">
        <color rgb="FF3D3D3D"/>
      </top>
      <bottom style="thin">
        <color rgb="FF3D3D3D"/>
      </bottom>
      <diagonal/>
    </border>
    <border>
      <left style="thin">
        <color rgb="FF3D3D3D"/>
      </left>
      <right style="thin">
        <color rgb="FF3D3D3D"/>
      </right>
      <top/>
      <bottom/>
      <diagonal/>
    </border>
    <border>
      <left style="thin">
        <color rgb="FF3D3D3D"/>
      </left>
      <right style="thin">
        <color rgb="FF3D3D3D"/>
      </right>
      <top style="thin">
        <color rgb="FF3D3D3D"/>
      </top>
      <bottom style="thin">
        <color rgb="FF3D3D3D"/>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3D3D3D"/>
      </right>
      <top/>
      <bottom style="thin">
        <color rgb="FF3D3D3D"/>
      </bottom>
      <diagonal/>
    </border>
    <border>
      <left style="thin">
        <color rgb="FF3D3D3D"/>
      </left>
      <right style="thin">
        <color rgb="FF3D3D3D"/>
      </right>
      <top/>
      <bottom style="thin">
        <color rgb="FF3D3D3D"/>
      </bottom>
      <diagonal/>
    </border>
    <border>
      <left style="thin">
        <color rgb="FF3D3D3D"/>
      </left>
      <right style="thin">
        <color rgb="FF000000"/>
      </right>
      <top style="thin">
        <color rgb="FF3D3D3D"/>
      </top>
      <bottom/>
      <diagonal/>
    </border>
    <border>
      <left style="thin">
        <color rgb="FF3D3D3D"/>
      </left>
      <right style="thin">
        <color rgb="FF000000"/>
      </right>
      <top/>
      <bottom/>
      <diagonal/>
    </border>
    <border>
      <left style="thin">
        <color rgb="FF3D3D3D"/>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0" borderId="3" xfId="0" applyFont="1" applyBorder="1"/>
    <xf numFmtId="0" fontId="1" fillId="0" borderId="4" xfId="0" applyFont="1" applyBorder="1"/>
    <xf numFmtId="0" fontId="1" fillId="0" borderId="13" xfId="0" applyFont="1" applyBorder="1"/>
    <xf numFmtId="0" fontId="1" fillId="0" borderId="14" xfId="0" applyFont="1" applyBorder="1"/>
    <xf numFmtId="0" fontId="1" fillId="0" borderId="5" xfId="0" applyFont="1" applyBorder="1"/>
    <xf numFmtId="0" fontId="1" fillId="0" borderId="11" xfId="0" applyFont="1" applyBorder="1"/>
    <xf numFmtId="0" fontId="1" fillId="0" borderId="7" xfId="0" applyFont="1" applyBorder="1"/>
    <xf numFmtId="0" fontId="1" fillId="0" borderId="8" xfId="0" applyFont="1" applyBorder="1"/>
    <xf numFmtId="0" fontId="2" fillId="2" borderId="0" xfId="0" applyFont="1" applyFill="1" applyAlignment="1">
      <alignment horizontal="center" vertical="center" wrapText="1"/>
    </xf>
    <xf numFmtId="0" fontId="3" fillId="0" borderId="0" xfId="0" applyFont="1" applyAlignment="1"/>
    <xf numFmtId="0" fontId="3"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left" vertical="center"/>
    </xf>
    <xf numFmtId="0" fontId="5" fillId="2" borderId="2" xfId="0" applyFont="1" applyFill="1" applyBorder="1" applyAlignment="1">
      <alignment horizontal="center" vertical="center"/>
    </xf>
    <xf numFmtId="0" fontId="5" fillId="2" borderId="6" xfId="0" applyFont="1" applyFill="1" applyBorder="1" applyAlignment="1">
      <alignment horizontal="center" vertical="center"/>
    </xf>
    <xf numFmtId="164" fontId="5" fillId="2" borderId="6" xfId="0" applyNumberFormat="1" applyFont="1" applyFill="1" applyBorder="1" applyAlignment="1">
      <alignment horizontal="center" vertical="center"/>
    </xf>
    <xf numFmtId="0" fontId="4" fillId="2" borderId="6" xfId="0" applyFont="1" applyFill="1" applyBorder="1" applyAlignment="1">
      <alignment vertical="center"/>
    </xf>
    <xf numFmtId="0" fontId="4" fillId="2" borderId="2" xfId="0" applyFont="1" applyFill="1" applyBorder="1" applyAlignment="1">
      <alignment horizontal="center" vertical="center"/>
    </xf>
    <xf numFmtId="0" fontId="4" fillId="2" borderId="6" xfId="0" applyFont="1" applyFill="1" applyBorder="1" applyAlignment="1">
      <alignment horizontal="center" vertical="center"/>
    </xf>
    <xf numFmtId="164" fontId="4" fillId="2" borderId="6" xfId="0" applyNumberFormat="1" applyFont="1" applyFill="1" applyBorder="1" applyAlignment="1">
      <alignment horizontal="center" vertical="center"/>
    </xf>
    <xf numFmtId="0" fontId="5" fillId="2" borderId="2" xfId="0" applyFont="1" applyFill="1" applyBorder="1" applyAlignment="1">
      <alignment horizontal="left" vertical="center"/>
    </xf>
    <xf numFmtId="0" fontId="4" fillId="2" borderId="1" xfId="0" applyFont="1" applyFill="1" applyBorder="1" applyAlignment="1">
      <alignment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0" fontId="5" fillId="2" borderId="7" xfId="0" applyFont="1" applyFill="1" applyBorder="1" applyAlignment="1">
      <alignment horizontal="center" vertical="center"/>
    </xf>
    <xf numFmtId="164" fontId="5" fillId="2" borderId="9" xfId="0" applyNumberFormat="1" applyFont="1" applyFill="1" applyBorder="1" applyAlignment="1">
      <alignment horizontal="center" vertical="center"/>
    </xf>
    <xf numFmtId="0" fontId="4"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164" fontId="5" fillId="2" borderId="11" xfId="0" applyNumberFormat="1" applyFont="1" applyFill="1" applyBorder="1" applyAlignment="1">
      <alignment horizontal="center" vertical="center"/>
    </xf>
    <xf numFmtId="0" fontId="4" fillId="2" borderId="11" xfId="0" applyFont="1" applyFill="1" applyBorder="1" applyAlignment="1">
      <alignment horizontal="center" vertical="center"/>
    </xf>
    <xf numFmtId="0" fontId="4" fillId="2" borderId="6" xfId="0" applyFont="1" applyFill="1" applyBorder="1" applyAlignment="1">
      <alignment vertical="center" wrapText="1"/>
    </xf>
    <xf numFmtId="0" fontId="4" fillId="2" borderId="6"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2" borderId="2" xfId="0" applyFont="1" applyFill="1" applyBorder="1" applyAlignment="1">
      <alignment horizontal="center" vertical="center" wrapText="1"/>
    </xf>
    <xf numFmtId="0" fontId="2" fillId="3" borderId="0" xfId="0" applyFont="1" applyFill="1" applyAlignment="1">
      <alignment horizontal="center" vertical="center" wrapText="1"/>
    </xf>
    <xf numFmtId="0" fontId="4" fillId="3" borderId="12" xfId="0" applyFont="1" applyFill="1" applyBorder="1" applyAlignment="1">
      <alignment horizontal="center" vertical="center"/>
    </xf>
    <xf numFmtId="0" fontId="4" fillId="3" borderId="2" xfId="0" applyFont="1" applyFill="1" applyBorder="1" applyAlignment="1">
      <alignment horizontal="left" vertical="center"/>
    </xf>
    <xf numFmtId="0" fontId="5" fillId="3" borderId="2" xfId="0" applyFont="1" applyFill="1" applyBorder="1" applyAlignment="1">
      <alignment horizontal="center" vertical="center"/>
    </xf>
    <xf numFmtId="0" fontId="5" fillId="3" borderId="6" xfId="0" applyFont="1" applyFill="1" applyBorder="1" applyAlignment="1">
      <alignment horizontal="center" vertical="center"/>
    </xf>
    <xf numFmtId="164" fontId="5" fillId="3" borderId="6" xfId="0" applyNumberFormat="1" applyFont="1" applyFill="1" applyBorder="1" applyAlignment="1">
      <alignment horizontal="center" vertical="center"/>
    </xf>
    <xf numFmtId="0" fontId="5" fillId="3" borderId="6" xfId="0" applyFont="1" applyFill="1" applyBorder="1" applyAlignment="1">
      <alignment vertical="center"/>
    </xf>
    <xf numFmtId="0" fontId="4" fillId="3" borderId="2" xfId="0" applyFont="1" applyFill="1" applyBorder="1" applyAlignment="1">
      <alignment horizontal="center" vertical="center"/>
    </xf>
    <xf numFmtId="0" fontId="4" fillId="3" borderId="6" xfId="0" applyFont="1" applyFill="1" applyBorder="1" applyAlignment="1">
      <alignment horizontal="center" vertical="center"/>
    </xf>
    <xf numFmtId="164" fontId="4" fillId="3" borderId="6" xfId="0" applyNumberFormat="1" applyFont="1" applyFill="1" applyBorder="1" applyAlignment="1">
      <alignment horizontal="center" vertical="center"/>
    </xf>
    <xf numFmtId="0" fontId="4" fillId="3" borderId="6" xfId="0" applyFont="1" applyFill="1" applyBorder="1" applyAlignment="1">
      <alignment vertical="center"/>
    </xf>
    <xf numFmtId="0" fontId="5" fillId="3" borderId="2" xfId="0" applyFont="1" applyFill="1" applyBorder="1" applyAlignment="1">
      <alignment horizontal="left" vertical="center"/>
    </xf>
    <xf numFmtId="0" fontId="5" fillId="3" borderId="15" xfId="0" applyFont="1" applyFill="1" applyBorder="1" applyAlignment="1">
      <alignment horizontal="center" vertical="center"/>
    </xf>
    <xf numFmtId="164" fontId="5" fillId="3" borderId="9" xfId="0" applyNumberFormat="1" applyFont="1" applyFill="1" applyBorder="1" applyAlignment="1">
      <alignment horizontal="center" vertical="center"/>
    </xf>
    <xf numFmtId="0" fontId="4" fillId="3" borderId="6" xfId="0" applyFont="1" applyFill="1" applyBorder="1" applyAlignment="1">
      <alignment vertical="center" wrapText="1"/>
    </xf>
    <xf numFmtId="0" fontId="4" fillId="3" borderId="6"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Font="1" applyFill="1" applyBorder="1" applyAlignment="1">
      <alignment vertical="center" wrapText="1"/>
    </xf>
    <xf numFmtId="0" fontId="4" fillId="3" borderId="2" xfId="0" applyFont="1" applyFill="1" applyBorder="1" applyAlignment="1">
      <alignment horizontal="center" vertical="center" wrapText="1"/>
    </xf>
    <xf numFmtId="0" fontId="5" fillId="3" borderId="3" xfId="0" applyFont="1" applyFill="1" applyBorder="1" applyAlignment="1">
      <alignment horizontal="center" vertical="center"/>
    </xf>
    <xf numFmtId="0" fontId="4" fillId="2" borderId="12" xfId="0" applyFont="1" applyFill="1" applyBorder="1" applyAlignment="1">
      <alignment horizontal="center" vertical="center"/>
    </xf>
    <xf numFmtId="0" fontId="5" fillId="2" borderId="6" xfId="0" applyFont="1" applyFill="1" applyBorder="1" applyAlignment="1">
      <alignment vertical="center"/>
    </xf>
    <xf numFmtId="0" fontId="5" fillId="2" borderId="15" xfId="0" applyFont="1" applyFill="1" applyBorder="1" applyAlignment="1">
      <alignment horizontal="center" vertical="center"/>
    </xf>
    <xf numFmtId="0" fontId="4" fillId="2" borderId="2" xfId="0" applyFont="1" applyFill="1" applyBorder="1" applyAlignment="1">
      <alignment vertical="center"/>
    </xf>
    <xf numFmtId="0" fontId="4" fillId="3" borderId="2"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J176"/>
  <sheetViews>
    <sheetView tabSelected="1" workbookViewId="0">
      <selection sqref="A1:XFD1048576"/>
    </sheetView>
  </sheetViews>
  <sheetFormatPr defaultColWidth="12.6328125" defaultRowHeight="15.75" customHeight="1"/>
  <cols>
    <col min="1" max="1" width="3.08984375" style="11" customWidth="1"/>
    <col min="2" max="2" width="42.26953125" style="11" customWidth="1"/>
    <col min="3" max="3" width="8" style="11" customWidth="1"/>
    <col min="4" max="6" width="6" style="11" customWidth="1"/>
    <col min="7" max="7" width="9.7265625" style="11" customWidth="1"/>
    <col min="8" max="8" width="8.26953125" style="11" customWidth="1"/>
    <col min="9" max="9" width="7.453125" style="11" customWidth="1"/>
    <col min="10" max="10" width="10.90625" style="11" customWidth="1"/>
    <col min="11" max="16384" width="12.6328125" style="11"/>
  </cols>
  <sheetData>
    <row r="1" spans="1:10" ht="15.75" customHeight="1">
      <c r="A1" s="9" t="s">
        <v>0</v>
      </c>
      <c r="B1" s="10"/>
      <c r="C1" s="10"/>
      <c r="D1" s="10"/>
      <c r="E1" s="10"/>
      <c r="F1" s="10"/>
      <c r="G1" s="10"/>
      <c r="H1" s="10"/>
      <c r="I1" s="10"/>
      <c r="J1" s="10"/>
    </row>
    <row r="2" spans="1:10" ht="15.75" customHeight="1">
      <c r="A2" s="12">
        <v>1</v>
      </c>
      <c r="B2" s="13" t="s">
        <v>1</v>
      </c>
      <c r="C2" s="1"/>
      <c r="D2" s="1"/>
      <c r="E2" s="1"/>
      <c r="F2" s="1"/>
      <c r="G2" s="1"/>
      <c r="H2" s="1"/>
      <c r="I2" s="1"/>
      <c r="J2" s="2"/>
    </row>
    <row r="3" spans="1:10" ht="15.75" customHeight="1">
      <c r="A3" s="5"/>
      <c r="B3" s="14" t="s">
        <v>2</v>
      </c>
      <c r="C3" s="1"/>
      <c r="D3" s="1"/>
      <c r="E3" s="1"/>
      <c r="F3" s="2"/>
      <c r="G3" s="15" t="s">
        <v>3</v>
      </c>
      <c r="H3" s="15" t="s">
        <v>4</v>
      </c>
      <c r="I3" s="15" t="s">
        <v>5</v>
      </c>
      <c r="J3" s="16" t="s">
        <v>6</v>
      </c>
    </row>
    <row r="4" spans="1:10" ht="15.75" customHeight="1">
      <c r="A4" s="5"/>
      <c r="B4" s="17" t="s">
        <v>7</v>
      </c>
      <c r="C4" s="18" t="s">
        <v>52</v>
      </c>
      <c r="D4" s="1"/>
      <c r="E4" s="1"/>
      <c r="F4" s="2"/>
      <c r="G4" s="19">
        <v>4</v>
      </c>
      <c r="H4" s="19">
        <v>4.5999999999999996</v>
      </c>
      <c r="I4" s="19" t="s">
        <v>8</v>
      </c>
      <c r="J4" s="20">
        <f t="shared" ref="J4:J11" si="0">G4*H4</f>
        <v>18.399999999999999</v>
      </c>
    </row>
    <row r="5" spans="1:10" ht="15.75" customHeight="1">
      <c r="A5" s="5"/>
      <c r="B5" s="17" t="s">
        <v>9</v>
      </c>
      <c r="C5" s="18" t="s">
        <v>52</v>
      </c>
      <c r="D5" s="1"/>
      <c r="E5" s="1"/>
      <c r="F5" s="2"/>
      <c r="G5" s="19">
        <v>4</v>
      </c>
      <c r="H5" s="19">
        <v>0.9</v>
      </c>
      <c r="I5" s="19" t="s">
        <v>8</v>
      </c>
      <c r="J5" s="20">
        <f t="shared" si="0"/>
        <v>3.6</v>
      </c>
    </row>
    <row r="6" spans="1:10" ht="15.75" customHeight="1">
      <c r="A6" s="5"/>
      <c r="B6" s="17" t="s">
        <v>53</v>
      </c>
      <c r="C6" s="18" t="s">
        <v>54</v>
      </c>
      <c r="D6" s="1"/>
      <c r="E6" s="1"/>
      <c r="F6" s="2"/>
      <c r="G6" s="19">
        <v>4</v>
      </c>
      <c r="H6" s="19">
        <v>2.6</v>
      </c>
      <c r="I6" s="19" t="s">
        <v>8</v>
      </c>
      <c r="J6" s="20">
        <f t="shared" si="0"/>
        <v>10.4</v>
      </c>
    </row>
    <row r="7" spans="1:10" ht="15.75" customHeight="1">
      <c r="A7" s="5"/>
      <c r="B7" s="17" t="s">
        <v>55</v>
      </c>
      <c r="C7" s="18" t="s">
        <v>54</v>
      </c>
      <c r="D7" s="1"/>
      <c r="E7" s="1"/>
      <c r="F7" s="2"/>
      <c r="G7" s="19">
        <v>4</v>
      </c>
      <c r="H7" s="19">
        <v>2.4</v>
      </c>
      <c r="I7" s="19" t="s">
        <v>8</v>
      </c>
      <c r="J7" s="20">
        <f t="shared" si="0"/>
        <v>9.6</v>
      </c>
    </row>
    <row r="8" spans="1:10" ht="15.75" customHeight="1">
      <c r="A8" s="5"/>
      <c r="B8" s="17" t="s">
        <v>56</v>
      </c>
      <c r="C8" s="18" t="s">
        <v>54</v>
      </c>
      <c r="D8" s="1"/>
      <c r="E8" s="1"/>
      <c r="F8" s="2"/>
      <c r="G8" s="19">
        <v>4</v>
      </c>
      <c r="H8" s="19">
        <v>2.2999999999999998</v>
      </c>
      <c r="I8" s="19" t="s">
        <v>8</v>
      </c>
      <c r="J8" s="20">
        <f t="shared" si="0"/>
        <v>9.1999999999999993</v>
      </c>
    </row>
    <row r="9" spans="1:10" ht="15.75" customHeight="1">
      <c r="A9" s="5"/>
      <c r="B9" s="17" t="s">
        <v>57</v>
      </c>
      <c r="C9" s="18" t="s">
        <v>58</v>
      </c>
      <c r="D9" s="1"/>
      <c r="E9" s="1"/>
      <c r="F9" s="2"/>
      <c r="G9" s="19">
        <v>8</v>
      </c>
      <c r="H9" s="19">
        <v>2.9</v>
      </c>
      <c r="I9" s="19" t="s">
        <v>8</v>
      </c>
      <c r="J9" s="20">
        <f t="shared" si="0"/>
        <v>23.2</v>
      </c>
    </row>
    <row r="10" spans="1:10" ht="15.75" customHeight="1">
      <c r="A10" s="5"/>
      <c r="B10" s="17" t="s">
        <v>59</v>
      </c>
      <c r="C10" s="18" t="s">
        <v>58</v>
      </c>
      <c r="D10" s="1"/>
      <c r="E10" s="1"/>
      <c r="F10" s="2"/>
      <c r="G10" s="19">
        <v>8</v>
      </c>
      <c r="H10" s="19">
        <v>2.8</v>
      </c>
      <c r="I10" s="19" t="s">
        <v>8</v>
      </c>
      <c r="J10" s="20">
        <f t="shared" si="0"/>
        <v>22.4</v>
      </c>
    </row>
    <row r="11" spans="1:10" ht="15.75" customHeight="1">
      <c r="A11" s="5"/>
      <c r="B11" s="17" t="s">
        <v>10</v>
      </c>
      <c r="C11" s="18" t="s">
        <v>54</v>
      </c>
      <c r="D11" s="1"/>
      <c r="E11" s="1"/>
      <c r="F11" s="2"/>
      <c r="G11" s="19">
        <v>8</v>
      </c>
      <c r="H11" s="19">
        <v>0.5</v>
      </c>
      <c r="I11" s="19" t="s">
        <v>8</v>
      </c>
      <c r="J11" s="20">
        <f t="shared" si="0"/>
        <v>4</v>
      </c>
    </row>
    <row r="12" spans="1:10" ht="15.75" customHeight="1">
      <c r="A12" s="5"/>
      <c r="B12" s="21" t="s">
        <v>11</v>
      </c>
      <c r="C12" s="1"/>
      <c r="D12" s="1"/>
      <c r="E12" s="1"/>
      <c r="F12" s="1"/>
      <c r="G12" s="1"/>
      <c r="H12" s="1"/>
      <c r="I12" s="1"/>
      <c r="J12" s="2"/>
    </row>
    <row r="13" spans="1:10" ht="15.75" customHeight="1">
      <c r="A13" s="5"/>
      <c r="B13" s="17" t="s">
        <v>12</v>
      </c>
      <c r="C13" s="18" t="s">
        <v>52</v>
      </c>
      <c r="D13" s="1"/>
      <c r="E13" s="1"/>
      <c r="F13" s="2"/>
      <c r="G13" s="19">
        <v>4</v>
      </c>
      <c r="H13" s="19">
        <v>2.2000000000000002</v>
      </c>
      <c r="I13" s="19" t="s">
        <v>8</v>
      </c>
      <c r="J13" s="20">
        <f t="shared" ref="J13:J14" si="1">G13*H13</f>
        <v>8.8000000000000007</v>
      </c>
    </row>
    <row r="14" spans="1:10" ht="15.75" customHeight="1">
      <c r="A14" s="5"/>
      <c r="B14" s="17" t="s">
        <v>13</v>
      </c>
      <c r="C14" s="18" t="s">
        <v>54</v>
      </c>
      <c r="D14" s="1"/>
      <c r="E14" s="1"/>
      <c r="F14" s="2"/>
      <c r="G14" s="19">
        <v>6</v>
      </c>
      <c r="H14" s="19">
        <v>2.2000000000000002</v>
      </c>
      <c r="I14" s="19" t="s">
        <v>8</v>
      </c>
      <c r="J14" s="20">
        <f t="shared" si="1"/>
        <v>13.200000000000001</v>
      </c>
    </row>
    <row r="15" spans="1:10" ht="15.75" customHeight="1">
      <c r="A15" s="5"/>
      <c r="B15" s="21" t="s">
        <v>14</v>
      </c>
      <c r="C15" s="1"/>
      <c r="D15" s="1"/>
      <c r="E15" s="1"/>
      <c r="F15" s="1"/>
      <c r="G15" s="1"/>
      <c r="H15" s="1"/>
      <c r="I15" s="1"/>
      <c r="J15" s="2"/>
    </row>
    <row r="16" spans="1:10" ht="15.75" customHeight="1">
      <c r="A16" s="5"/>
      <c r="B16" s="17" t="s">
        <v>15</v>
      </c>
      <c r="C16" s="18" t="s">
        <v>60</v>
      </c>
      <c r="D16" s="1"/>
      <c r="E16" s="1"/>
      <c r="F16" s="2"/>
      <c r="G16" s="19">
        <v>16</v>
      </c>
      <c r="H16" s="19">
        <v>0.9</v>
      </c>
      <c r="I16" s="19" t="s">
        <v>8</v>
      </c>
      <c r="J16" s="20">
        <f t="shared" ref="J16:J17" si="2">G16*H16</f>
        <v>14.4</v>
      </c>
    </row>
    <row r="17" spans="1:10" ht="15.75" customHeight="1">
      <c r="A17" s="5"/>
      <c r="B17" s="17" t="s">
        <v>16</v>
      </c>
      <c r="C17" s="18" t="s">
        <v>58</v>
      </c>
      <c r="D17" s="1"/>
      <c r="E17" s="1"/>
      <c r="F17" s="2"/>
      <c r="G17" s="19">
        <v>4</v>
      </c>
      <c r="H17" s="19">
        <v>2.2000000000000002</v>
      </c>
      <c r="I17" s="19" t="s">
        <v>8</v>
      </c>
      <c r="J17" s="20">
        <f t="shared" si="2"/>
        <v>8.8000000000000007</v>
      </c>
    </row>
    <row r="18" spans="1:10" ht="15.75" customHeight="1">
      <c r="A18" s="5"/>
      <c r="B18" s="21" t="s">
        <v>17</v>
      </c>
      <c r="C18" s="1"/>
      <c r="D18" s="1"/>
      <c r="E18" s="1"/>
      <c r="F18" s="1"/>
      <c r="G18" s="1"/>
      <c r="H18" s="1"/>
      <c r="I18" s="1"/>
      <c r="J18" s="2"/>
    </row>
    <row r="19" spans="1:10" ht="15.75" customHeight="1">
      <c r="A19" s="5"/>
      <c r="B19" s="17" t="s">
        <v>18</v>
      </c>
      <c r="C19" s="18" t="s">
        <v>19</v>
      </c>
      <c r="D19" s="1"/>
      <c r="E19" s="1"/>
      <c r="F19" s="2"/>
      <c r="G19" s="19">
        <v>2</v>
      </c>
      <c r="H19" s="19">
        <v>4.4000000000000004</v>
      </c>
      <c r="I19" s="19" t="s">
        <v>8</v>
      </c>
      <c r="J19" s="20">
        <f t="shared" ref="J19:J21" si="3">G19*H19</f>
        <v>8.8000000000000007</v>
      </c>
    </row>
    <row r="20" spans="1:10" ht="15.75" customHeight="1">
      <c r="A20" s="5"/>
      <c r="B20" s="17" t="s">
        <v>20</v>
      </c>
      <c r="C20" s="18" t="s">
        <v>19</v>
      </c>
      <c r="D20" s="1"/>
      <c r="E20" s="1"/>
      <c r="F20" s="2"/>
      <c r="G20" s="19">
        <v>12</v>
      </c>
      <c r="H20" s="19">
        <v>0.3</v>
      </c>
      <c r="I20" s="19" t="s">
        <v>8</v>
      </c>
      <c r="J20" s="20">
        <f t="shared" si="3"/>
        <v>3.5999999999999996</v>
      </c>
    </row>
    <row r="21" spans="1:10" ht="15.75" customHeight="1">
      <c r="A21" s="5"/>
      <c r="B21" s="17" t="s">
        <v>21</v>
      </c>
      <c r="C21" s="18"/>
      <c r="D21" s="1"/>
      <c r="E21" s="1"/>
      <c r="F21" s="2"/>
      <c r="G21" s="19">
        <v>2.2000000000000002</v>
      </c>
      <c r="H21" s="19">
        <v>2.2000000000000002</v>
      </c>
      <c r="I21" s="19" t="s">
        <v>61</v>
      </c>
      <c r="J21" s="20">
        <f t="shared" si="3"/>
        <v>4.8400000000000007</v>
      </c>
    </row>
    <row r="22" spans="1:10" ht="15.75" customHeight="1">
      <c r="A22" s="5"/>
      <c r="B22" s="17" t="s">
        <v>22</v>
      </c>
      <c r="C22" s="18">
        <v>4</v>
      </c>
      <c r="D22" s="1"/>
      <c r="E22" s="1"/>
      <c r="F22" s="2"/>
      <c r="G22" s="19">
        <v>0.3</v>
      </c>
      <c r="H22" s="19">
        <v>0.3</v>
      </c>
      <c r="I22" s="19" t="s">
        <v>61</v>
      </c>
      <c r="J22" s="20">
        <f>G22*H22*C22</f>
        <v>0.36</v>
      </c>
    </row>
    <row r="23" spans="1:10" ht="15.75" customHeight="1">
      <c r="A23" s="5"/>
      <c r="B23" s="18"/>
      <c r="C23" s="1"/>
      <c r="D23" s="1"/>
      <c r="E23" s="1"/>
      <c r="F23" s="1"/>
      <c r="G23" s="1"/>
      <c r="H23" s="1"/>
      <c r="I23" s="1"/>
      <c r="J23" s="2"/>
    </row>
    <row r="24" spans="1:10" ht="15.5">
      <c r="A24" s="5"/>
      <c r="B24" s="21" t="s">
        <v>23</v>
      </c>
      <c r="C24" s="1"/>
      <c r="D24" s="1"/>
      <c r="E24" s="1"/>
      <c r="F24" s="2"/>
      <c r="G24" s="15" t="s">
        <v>4</v>
      </c>
      <c r="H24" s="15" t="s">
        <v>24</v>
      </c>
      <c r="I24" s="15" t="s">
        <v>5</v>
      </c>
      <c r="J24" s="16" t="s">
        <v>25</v>
      </c>
    </row>
    <row r="25" spans="1:10" ht="18.5">
      <c r="A25" s="5"/>
      <c r="B25" s="17" t="s">
        <v>26</v>
      </c>
      <c r="C25" s="18" t="s">
        <v>52</v>
      </c>
      <c r="D25" s="1"/>
      <c r="E25" s="1"/>
      <c r="F25" s="2"/>
      <c r="G25" s="19">
        <v>30.8</v>
      </c>
      <c r="H25" s="19">
        <v>6.8</v>
      </c>
      <c r="I25" s="19" t="s">
        <v>27</v>
      </c>
      <c r="J25" s="20">
        <f t="shared" ref="J25:J29" si="4">G25*H25</f>
        <v>209.44</v>
      </c>
    </row>
    <row r="26" spans="1:10" ht="18.5">
      <c r="A26" s="5"/>
      <c r="B26" s="17" t="s">
        <v>26</v>
      </c>
      <c r="C26" s="18" t="s">
        <v>54</v>
      </c>
      <c r="D26" s="1"/>
      <c r="E26" s="1"/>
      <c r="F26" s="2"/>
      <c r="G26" s="19">
        <v>46.4</v>
      </c>
      <c r="H26" s="19">
        <v>4.5</v>
      </c>
      <c r="I26" s="19" t="s">
        <v>27</v>
      </c>
      <c r="J26" s="20">
        <f t="shared" si="4"/>
        <v>208.79999999999998</v>
      </c>
    </row>
    <row r="27" spans="1:10" ht="18.5">
      <c r="A27" s="5"/>
      <c r="B27" s="17" t="s">
        <v>26</v>
      </c>
      <c r="C27" s="18" t="s">
        <v>58</v>
      </c>
      <c r="D27" s="1"/>
      <c r="E27" s="1"/>
      <c r="F27" s="2"/>
      <c r="G27" s="19">
        <v>54.4</v>
      </c>
      <c r="H27" s="19">
        <v>2.6</v>
      </c>
      <c r="I27" s="19" t="s">
        <v>27</v>
      </c>
      <c r="J27" s="20">
        <f t="shared" si="4"/>
        <v>141.44</v>
      </c>
    </row>
    <row r="28" spans="1:10" ht="18.5">
      <c r="A28" s="5"/>
      <c r="B28" s="17" t="s">
        <v>26</v>
      </c>
      <c r="C28" s="18" t="s">
        <v>60</v>
      </c>
      <c r="D28" s="1"/>
      <c r="E28" s="1"/>
      <c r="F28" s="2"/>
      <c r="G28" s="19">
        <v>14.4</v>
      </c>
      <c r="H28" s="19">
        <v>1.8</v>
      </c>
      <c r="I28" s="19" t="s">
        <v>27</v>
      </c>
      <c r="J28" s="20">
        <f t="shared" si="4"/>
        <v>25.92</v>
      </c>
    </row>
    <row r="29" spans="1:10" ht="15.5">
      <c r="A29" s="5"/>
      <c r="B29" s="17" t="s">
        <v>28</v>
      </c>
      <c r="C29" s="18" t="s">
        <v>19</v>
      </c>
      <c r="D29" s="1"/>
      <c r="E29" s="1"/>
      <c r="F29" s="2"/>
      <c r="G29" s="19">
        <v>12.4</v>
      </c>
      <c r="H29" s="19">
        <v>1.68</v>
      </c>
      <c r="I29" s="19" t="s">
        <v>27</v>
      </c>
      <c r="J29" s="20">
        <f t="shared" si="4"/>
        <v>20.832000000000001</v>
      </c>
    </row>
    <row r="30" spans="1:10" ht="15.5">
      <c r="A30" s="5"/>
      <c r="B30" s="18" t="s">
        <v>29</v>
      </c>
      <c r="C30" s="1"/>
      <c r="D30" s="1"/>
      <c r="E30" s="1"/>
      <c r="F30" s="1"/>
      <c r="G30" s="1"/>
      <c r="H30" s="1"/>
      <c r="I30" s="2"/>
      <c r="J30" s="20">
        <f>SUM(J25:J29)</f>
        <v>606.43200000000002</v>
      </c>
    </row>
    <row r="31" spans="1:10" ht="18.5">
      <c r="A31" s="5"/>
      <c r="B31" s="17" t="s">
        <v>21</v>
      </c>
      <c r="C31" s="19"/>
      <c r="D31" s="19"/>
      <c r="E31" s="19"/>
      <c r="F31" s="19"/>
      <c r="G31" s="19">
        <v>4.84</v>
      </c>
      <c r="H31" s="19">
        <v>12.56</v>
      </c>
      <c r="I31" s="19" t="s">
        <v>62</v>
      </c>
      <c r="J31" s="20">
        <f t="shared" ref="J31:J32" si="5">G31*H31</f>
        <v>60.790399999999998</v>
      </c>
    </row>
    <row r="32" spans="1:10" ht="18.5">
      <c r="A32" s="5"/>
      <c r="B32" s="22" t="s">
        <v>22</v>
      </c>
      <c r="C32" s="23"/>
      <c r="D32" s="23"/>
      <c r="E32" s="23"/>
      <c r="F32" s="23"/>
      <c r="G32" s="23">
        <v>0.36</v>
      </c>
      <c r="H32" s="23">
        <v>117.8</v>
      </c>
      <c r="I32" s="23" t="s">
        <v>62</v>
      </c>
      <c r="J32" s="24">
        <f t="shared" si="5"/>
        <v>42.407999999999994</v>
      </c>
    </row>
    <row r="33" spans="1:10" ht="15.5">
      <c r="A33" s="5"/>
      <c r="B33" s="25" t="s">
        <v>6</v>
      </c>
      <c r="C33" s="7"/>
      <c r="D33" s="7"/>
      <c r="E33" s="7"/>
      <c r="F33" s="7"/>
      <c r="G33" s="7"/>
      <c r="H33" s="7"/>
      <c r="I33" s="8"/>
      <c r="J33" s="26">
        <f>SUM(J30:J32)</f>
        <v>709.63040000000001</v>
      </c>
    </row>
    <row r="34" spans="1:10" ht="15.5">
      <c r="A34" s="27"/>
      <c r="B34" s="28" t="s">
        <v>30</v>
      </c>
      <c r="C34" s="29" t="s">
        <v>31</v>
      </c>
      <c r="D34" s="29" t="s">
        <v>4</v>
      </c>
      <c r="E34" s="29" t="s">
        <v>32</v>
      </c>
      <c r="F34" s="29" t="s">
        <v>33</v>
      </c>
      <c r="G34" s="29" t="s">
        <v>34</v>
      </c>
      <c r="H34" s="29" t="s">
        <v>35</v>
      </c>
      <c r="I34" s="29" t="s">
        <v>5</v>
      </c>
      <c r="J34" s="30" t="s">
        <v>36</v>
      </c>
    </row>
    <row r="35" spans="1:10" ht="62">
      <c r="A35" s="31">
        <v>2</v>
      </c>
      <c r="B35" s="32" t="s">
        <v>37</v>
      </c>
      <c r="C35" s="33"/>
      <c r="D35" s="33"/>
      <c r="E35" s="33"/>
      <c r="F35" s="33"/>
      <c r="G35" s="20">
        <f>J33</f>
        <v>709.63040000000001</v>
      </c>
      <c r="H35" s="19">
        <v>80.78</v>
      </c>
      <c r="I35" s="19" t="s">
        <v>38</v>
      </c>
      <c r="J35" s="20">
        <f t="shared" ref="J35:J37" si="6">G35*H35</f>
        <v>57323.943712</v>
      </c>
    </row>
    <row r="36" spans="1:10" ht="46.5">
      <c r="A36" s="19">
        <v>3</v>
      </c>
      <c r="B36" s="32" t="s">
        <v>39</v>
      </c>
      <c r="C36" s="33"/>
      <c r="D36" s="33"/>
      <c r="E36" s="33"/>
      <c r="F36" s="33"/>
      <c r="G36" s="19">
        <v>4</v>
      </c>
      <c r="H36" s="19">
        <v>121.67</v>
      </c>
      <c r="I36" s="19" t="s">
        <v>38</v>
      </c>
      <c r="J36" s="20">
        <f t="shared" si="6"/>
        <v>486.68</v>
      </c>
    </row>
    <row r="37" spans="1:10" ht="155">
      <c r="A37" s="19">
        <v>4</v>
      </c>
      <c r="B37" s="32" t="s">
        <v>40</v>
      </c>
      <c r="C37" s="33">
        <v>4</v>
      </c>
      <c r="D37" s="33">
        <v>0.75</v>
      </c>
      <c r="E37" s="33">
        <v>0.75</v>
      </c>
      <c r="F37" s="33">
        <v>1</v>
      </c>
      <c r="G37" s="19">
        <f t="shared" ref="G37:G39" si="7">C37*D37*E37*F37</f>
        <v>2.25</v>
      </c>
      <c r="H37" s="19">
        <v>249.03</v>
      </c>
      <c r="I37" s="33" t="s">
        <v>41</v>
      </c>
      <c r="J37" s="20">
        <f t="shared" si="6"/>
        <v>560.3175</v>
      </c>
    </row>
    <row r="38" spans="1:10" ht="15.5">
      <c r="A38" s="12">
        <v>5</v>
      </c>
      <c r="B38" s="34" t="s">
        <v>42</v>
      </c>
      <c r="C38" s="33">
        <v>4</v>
      </c>
      <c r="D38" s="33">
        <v>0.75</v>
      </c>
      <c r="E38" s="33">
        <v>0.75</v>
      </c>
      <c r="F38" s="33">
        <v>0.4</v>
      </c>
      <c r="G38" s="19">
        <f t="shared" si="7"/>
        <v>0.9</v>
      </c>
      <c r="H38" s="19"/>
      <c r="I38" s="33"/>
      <c r="J38" s="20"/>
    </row>
    <row r="39" spans="1:10" ht="15.5">
      <c r="A39" s="5"/>
      <c r="B39" s="5"/>
      <c r="C39" s="33">
        <v>4</v>
      </c>
      <c r="D39" s="33">
        <v>0.6</v>
      </c>
      <c r="E39" s="33">
        <v>0.6</v>
      </c>
      <c r="F39" s="33">
        <v>0.7</v>
      </c>
      <c r="G39" s="19">
        <f t="shared" si="7"/>
        <v>1.008</v>
      </c>
      <c r="H39" s="19"/>
      <c r="I39" s="33"/>
      <c r="J39" s="20"/>
    </row>
    <row r="40" spans="1:10" ht="15.5">
      <c r="A40" s="6"/>
      <c r="B40" s="6"/>
      <c r="C40" s="35" t="s">
        <v>6</v>
      </c>
      <c r="D40" s="1"/>
      <c r="E40" s="1"/>
      <c r="F40" s="2"/>
      <c r="G40" s="19">
        <f>SUM(G38:G39)</f>
        <v>1.9079999999999999</v>
      </c>
      <c r="H40" s="19">
        <v>6393.89</v>
      </c>
      <c r="I40" s="33" t="s">
        <v>41</v>
      </c>
      <c r="J40" s="20">
        <f>G40*H40</f>
        <v>12199.54212</v>
      </c>
    </row>
    <row r="41" spans="1:10" ht="15.5">
      <c r="A41" s="19">
        <v>6</v>
      </c>
      <c r="B41" s="13" t="s">
        <v>43</v>
      </c>
      <c r="C41" s="1"/>
      <c r="D41" s="1"/>
      <c r="E41" s="1"/>
      <c r="F41" s="1"/>
      <c r="G41" s="1"/>
      <c r="H41" s="1"/>
      <c r="I41" s="2"/>
      <c r="J41" s="20">
        <v>429.52</v>
      </c>
    </row>
    <row r="42" spans="1:10" ht="15.5">
      <c r="A42" s="19">
        <v>7</v>
      </c>
      <c r="B42" s="21" t="s">
        <v>6</v>
      </c>
      <c r="C42" s="1"/>
      <c r="D42" s="1"/>
      <c r="E42" s="1"/>
      <c r="F42" s="1"/>
      <c r="G42" s="1"/>
      <c r="H42" s="1"/>
      <c r="I42" s="2"/>
      <c r="J42" s="16">
        <f>SUM(J35:J41)</f>
        <v>71000.003332000008</v>
      </c>
    </row>
    <row r="43" spans="1:10" ht="15.5">
      <c r="A43" s="19">
        <v>8</v>
      </c>
      <c r="B43" s="14" t="s">
        <v>44</v>
      </c>
      <c r="C43" s="1"/>
      <c r="D43" s="1"/>
      <c r="E43" s="1"/>
      <c r="F43" s="1"/>
      <c r="G43" s="1"/>
      <c r="H43" s="1"/>
      <c r="I43" s="1"/>
      <c r="J43" s="2"/>
    </row>
    <row r="44" spans="1:10" ht="12.5">
      <c r="A44" s="36" t="s">
        <v>45</v>
      </c>
      <c r="B44" s="10"/>
      <c r="C44" s="10"/>
      <c r="D44" s="10"/>
      <c r="E44" s="10"/>
      <c r="F44" s="10"/>
      <c r="G44" s="10"/>
      <c r="H44" s="10"/>
      <c r="I44" s="10"/>
      <c r="J44" s="10"/>
    </row>
    <row r="45" spans="1:10" ht="15.5">
      <c r="A45" s="37">
        <v>1</v>
      </c>
      <c r="B45" s="38" t="s">
        <v>1</v>
      </c>
      <c r="C45" s="1"/>
      <c r="D45" s="1"/>
      <c r="E45" s="1"/>
      <c r="F45" s="1"/>
      <c r="G45" s="1"/>
      <c r="H45" s="1"/>
      <c r="I45" s="1"/>
      <c r="J45" s="2"/>
    </row>
    <row r="46" spans="1:10" ht="15.5">
      <c r="A46" s="3"/>
      <c r="B46" s="39" t="s">
        <v>2</v>
      </c>
      <c r="C46" s="1"/>
      <c r="D46" s="1"/>
      <c r="E46" s="1"/>
      <c r="F46" s="2"/>
      <c r="G46" s="40" t="s">
        <v>3</v>
      </c>
      <c r="H46" s="40" t="s">
        <v>4</v>
      </c>
      <c r="I46" s="40" t="s">
        <v>5</v>
      </c>
      <c r="J46" s="41" t="s">
        <v>6</v>
      </c>
    </row>
    <row r="47" spans="1:10" ht="18.5">
      <c r="A47" s="3"/>
      <c r="B47" s="42" t="s">
        <v>7</v>
      </c>
      <c r="C47" s="43" t="s">
        <v>63</v>
      </c>
      <c r="D47" s="1"/>
      <c r="E47" s="1"/>
      <c r="F47" s="2"/>
      <c r="G47" s="44">
        <v>4</v>
      </c>
      <c r="H47" s="44">
        <v>4.5999999999999996</v>
      </c>
      <c r="I47" s="44" t="s">
        <v>8</v>
      </c>
      <c r="J47" s="45">
        <f t="shared" ref="J47:J54" si="8">G47*H47</f>
        <v>18.399999999999999</v>
      </c>
    </row>
    <row r="48" spans="1:10" ht="18.5">
      <c r="A48" s="3"/>
      <c r="B48" s="46" t="s">
        <v>9</v>
      </c>
      <c r="C48" s="43" t="s">
        <v>63</v>
      </c>
      <c r="D48" s="1"/>
      <c r="E48" s="1"/>
      <c r="F48" s="2"/>
      <c r="G48" s="44">
        <v>4</v>
      </c>
      <c r="H48" s="44">
        <v>0.9</v>
      </c>
      <c r="I48" s="44" t="s">
        <v>8</v>
      </c>
      <c r="J48" s="45">
        <f t="shared" si="8"/>
        <v>3.6</v>
      </c>
    </row>
    <row r="49" spans="1:10" ht="18.5">
      <c r="A49" s="3"/>
      <c r="B49" s="46" t="s">
        <v>53</v>
      </c>
      <c r="C49" s="43" t="s">
        <v>54</v>
      </c>
      <c r="D49" s="1"/>
      <c r="E49" s="1"/>
      <c r="F49" s="2"/>
      <c r="G49" s="44">
        <v>4</v>
      </c>
      <c r="H49" s="44">
        <v>2.2000000000000002</v>
      </c>
      <c r="I49" s="44" t="s">
        <v>8</v>
      </c>
      <c r="J49" s="45">
        <f t="shared" si="8"/>
        <v>8.8000000000000007</v>
      </c>
    </row>
    <row r="50" spans="1:10" ht="18.5">
      <c r="A50" s="3"/>
      <c r="B50" s="46" t="s">
        <v>55</v>
      </c>
      <c r="C50" s="43" t="s">
        <v>54</v>
      </c>
      <c r="D50" s="1"/>
      <c r="E50" s="1"/>
      <c r="F50" s="2"/>
      <c r="G50" s="44">
        <v>4</v>
      </c>
      <c r="H50" s="44">
        <v>2</v>
      </c>
      <c r="I50" s="44" t="s">
        <v>8</v>
      </c>
      <c r="J50" s="45">
        <f t="shared" si="8"/>
        <v>8</v>
      </c>
    </row>
    <row r="51" spans="1:10" ht="18.5">
      <c r="A51" s="3"/>
      <c r="B51" s="46" t="s">
        <v>56</v>
      </c>
      <c r="C51" s="43" t="s">
        <v>54</v>
      </c>
      <c r="D51" s="1"/>
      <c r="E51" s="1"/>
      <c r="F51" s="2"/>
      <c r="G51" s="44">
        <v>4</v>
      </c>
      <c r="H51" s="44">
        <v>2</v>
      </c>
      <c r="I51" s="44" t="s">
        <v>8</v>
      </c>
      <c r="J51" s="45">
        <f t="shared" si="8"/>
        <v>8</v>
      </c>
    </row>
    <row r="52" spans="1:10" ht="18.5">
      <c r="A52" s="3"/>
      <c r="B52" s="46" t="s">
        <v>57</v>
      </c>
      <c r="C52" s="43" t="s">
        <v>58</v>
      </c>
      <c r="D52" s="1"/>
      <c r="E52" s="1"/>
      <c r="F52" s="2"/>
      <c r="G52" s="44">
        <v>8</v>
      </c>
      <c r="H52" s="44">
        <v>2.6</v>
      </c>
      <c r="I52" s="44" t="s">
        <v>8</v>
      </c>
      <c r="J52" s="45">
        <f t="shared" si="8"/>
        <v>20.8</v>
      </c>
    </row>
    <row r="53" spans="1:10" ht="18.5">
      <c r="A53" s="3"/>
      <c r="B53" s="46" t="s">
        <v>59</v>
      </c>
      <c r="C53" s="43" t="s">
        <v>58</v>
      </c>
      <c r="D53" s="1"/>
      <c r="E53" s="1"/>
      <c r="F53" s="2"/>
      <c r="G53" s="44">
        <v>8</v>
      </c>
      <c r="H53" s="44">
        <v>2.6</v>
      </c>
      <c r="I53" s="44" t="s">
        <v>8</v>
      </c>
      <c r="J53" s="45">
        <f t="shared" si="8"/>
        <v>20.8</v>
      </c>
    </row>
    <row r="54" spans="1:10" ht="18.5">
      <c r="A54" s="3"/>
      <c r="B54" s="46" t="s">
        <v>10</v>
      </c>
      <c r="C54" s="43" t="s">
        <v>64</v>
      </c>
      <c r="D54" s="1"/>
      <c r="E54" s="1"/>
      <c r="F54" s="2"/>
      <c r="G54" s="44">
        <v>8</v>
      </c>
      <c r="H54" s="44">
        <v>0.5</v>
      </c>
      <c r="I54" s="44" t="s">
        <v>8</v>
      </c>
      <c r="J54" s="45">
        <f t="shared" si="8"/>
        <v>4</v>
      </c>
    </row>
    <row r="55" spans="1:10" ht="15.5">
      <c r="A55" s="3"/>
      <c r="B55" s="47" t="s">
        <v>11</v>
      </c>
      <c r="C55" s="1"/>
      <c r="D55" s="1"/>
      <c r="E55" s="1"/>
      <c r="F55" s="1"/>
      <c r="G55" s="1"/>
      <c r="H55" s="1"/>
      <c r="I55" s="1"/>
      <c r="J55" s="2"/>
    </row>
    <row r="56" spans="1:10" ht="18.5">
      <c r="A56" s="3"/>
      <c r="B56" s="46" t="s">
        <v>12</v>
      </c>
      <c r="C56" s="43" t="s">
        <v>63</v>
      </c>
      <c r="D56" s="1"/>
      <c r="E56" s="1"/>
      <c r="F56" s="2"/>
      <c r="G56" s="44">
        <v>4</v>
      </c>
      <c r="H56" s="44">
        <v>1.8</v>
      </c>
      <c r="I56" s="44" t="s">
        <v>8</v>
      </c>
      <c r="J56" s="45">
        <f t="shared" ref="J56:J57" si="9">G56*H56</f>
        <v>7.2</v>
      </c>
    </row>
    <row r="57" spans="1:10" ht="18.5">
      <c r="A57" s="3"/>
      <c r="B57" s="46" t="s">
        <v>13</v>
      </c>
      <c r="C57" s="43" t="s">
        <v>54</v>
      </c>
      <c r="D57" s="1"/>
      <c r="E57" s="1"/>
      <c r="F57" s="2"/>
      <c r="G57" s="44">
        <v>6</v>
      </c>
      <c r="H57" s="44">
        <v>1.8</v>
      </c>
      <c r="I57" s="44" t="s">
        <v>8</v>
      </c>
      <c r="J57" s="45">
        <f t="shared" si="9"/>
        <v>10.8</v>
      </c>
    </row>
    <row r="58" spans="1:10" ht="15.5">
      <c r="A58" s="3"/>
      <c r="B58" s="47" t="s">
        <v>14</v>
      </c>
      <c r="C58" s="1"/>
      <c r="D58" s="1"/>
      <c r="E58" s="1"/>
      <c r="F58" s="1"/>
      <c r="G58" s="1"/>
      <c r="H58" s="1"/>
      <c r="I58" s="1"/>
      <c r="J58" s="2"/>
    </row>
    <row r="59" spans="1:10" ht="18.5">
      <c r="A59" s="3"/>
      <c r="B59" s="46" t="s">
        <v>15</v>
      </c>
      <c r="C59" s="43" t="s">
        <v>60</v>
      </c>
      <c r="D59" s="1"/>
      <c r="E59" s="1"/>
      <c r="F59" s="2"/>
      <c r="G59" s="44">
        <v>12</v>
      </c>
      <c r="H59" s="44">
        <v>0.9</v>
      </c>
      <c r="I59" s="44" t="s">
        <v>8</v>
      </c>
      <c r="J59" s="45">
        <f t="shared" ref="J59:J60" si="10">G59*H59</f>
        <v>10.8</v>
      </c>
    </row>
    <row r="60" spans="1:10" ht="18.5">
      <c r="A60" s="3"/>
      <c r="B60" s="46" t="s">
        <v>16</v>
      </c>
      <c r="C60" s="43" t="s">
        <v>58</v>
      </c>
      <c r="D60" s="1"/>
      <c r="E60" s="1"/>
      <c r="F60" s="2"/>
      <c r="G60" s="44">
        <v>4</v>
      </c>
      <c r="H60" s="44">
        <v>1.8</v>
      </c>
      <c r="I60" s="44" t="s">
        <v>8</v>
      </c>
      <c r="J60" s="45">
        <f t="shared" si="10"/>
        <v>7.2</v>
      </c>
    </row>
    <row r="61" spans="1:10" ht="15.5">
      <c r="A61" s="3"/>
      <c r="B61" s="47" t="s">
        <v>17</v>
      </c>
      <c r="C61" s="1"/>
      <c r="D61" s="1"/>
      <c r="E61" s="1"/>
      <c r="F61" s="1"/>
      <c r="G61" s="1"/>
      <c r="H61" s="1"/>
      <c r="I61" s="1"/>
      <c r="J61" s="2"/>
    </row>
    <row r="62" spans="1:10" ht="15.5">
      <c r="A62" s="3"/>
      <c r="B62" s="46" t="s">
        <v>18</v>
      </c>
      <c r="C62" s="43" t="s">
        <v>19</v>
      </c>
      <c r="D62" s="1"/>
      <c r="E62" s="1"/>
      <c r="F62" s="2"/>
      <c r="G62" s="44">
        <v>2</v>
      </c>
      <c r="H62" s="44">
        <v>4.4000000000000004</v>
      </c>
      <c r="I62" s="44" t="s">
        <v>8</v>
      </c>
      <c r="J62" s="45">
        <f t="shared" ref="J62:J64" si="11">G62*H62</f>
        <v>8.8000000000000007</v>
      </c>
    </row>
    <row r="63" spans="1:10" ht="15.5">
      <c r="A63" s="3"/>
      <c r="B63" s="46" t="s">
        <v>20</v>
      </c>
      <c r="C63" s="43" t="s">
        <v>19</v>
      </c>
      <c r="D63" s="1"/>
      <c r="E63" s="1"/>
      <c r="F63" s="2"/>
      <c r="G63" s="44">
        <v>12</v>
      </c>
      <c r="H63" s="44">
        <v>0.3</v>
      </c>
      <c r="I63" s="44" t="s">
        <v>8</v>
      </c>
      <c r="J63" s="45">
        <f t="shared" si="11"/>
        <v>3.5999999999999996</v>
      </c>
    </row>
    <row r="64" spans="1:10" ht="18.5">
      <c r="A64" s="3"/>
      <c r="B64" s="46" t="s">
        <v>21</v>
      </c>
      <c r="C64" s="43"/>
      <c r="D64" s="1"/>
      <c r="E64" s="1"/>
      <c r="F64" s="2"/>
      <c r="G64" s="44">
        <v>1.8</v>
      </c>
      <c r="H64" s="44">
        <v>1.8</v>
      </c>
      <c r="I64" s="44" t="s">
        <v>61</v>
      </c>
      <c r="J64" s="45">
        <f t="shared" si="11"/>
        <v>3.24</v>
      </c>
    </row>
    <row r="65" spans="1:10" ht="18.5">
      <c r="A65" s="3"/>
      <c r="B65" s="46" t="s">
        <v>22</v>
      </c>
      <c r="C65" s="43">
        <v>4</v>
      </c>
      <c r="D65" s="1"/>
      <c r="E65" s="1"/>
      <c r="F65" s="2"/>
      <c r="G65" s="44">
        <v>0.3</v>
      </c>
      <c r="H65" s="44">
        <v>0.3</v>
      </c>
      <c r="I65" s="44" t="s">
        <v>61</v>
      </c>
      <c r="J65" s="45">
        <f>G65*H65*C65</f>
        <v>0.36</v>
      </c>
    </row>
    <row r="66" spans="1:10" ht="15.5">
      <c r="A66" s="3"/>
      <c r="B66" s="43"/>
      <c r="C66" s="1"/>
      <c r="D66" s="1"/>
      <c r="E66" s="1"/>
      <c r="F66" s="1"/>
      <c r="G66" s="1"/>
      <c r="H66" s="1"/>
      <c r="I66" s="1"/>
      <c r="J66" s="2"/>
    </row>
    <row r="67" spans="1:10" ht="15.5">
      <c r="A67" s="3"/>
      <c r="B67" s="47" t="s">
        <v>23</v>
      </c>
      <c r="C67" s="1"/>
      <c r="D67" s="1"/>
      <c r="E67" s="1"/>
      <c r="F67" s="2"/>
      <c r="G67" s="40" t="s">
        <v>4</v>
      </c>
      <c r="H67" s="40" t="s">
        <v>24</v>
      </c>
      <c r="I67" s="40" t="s">
        <v>5</v>
      </c>
      <c r="J67" s="41" t="s">
        <v>25</v>
      </c>
    </row>
    <row r="68" spans="1:10" ht="18.5">
      <c r="A68" s="3"/>
      <c r="B68" s="46" t="s">
        <v>26</v>
      </c>
      <c r="C68" s="43" t="s">
        <v>63</v>
      </c>
      <c r="D68" s="1"/>
      <c r="E68" s="1"/>
      <c r="F68" s="2"/>
      <c r="G68" s="44">
        <v>29.2</v>
      </c>
      <c r="H68" s="44">
        <v>5.8</v>
      </c>
      <c r="I68" s="44" t="s">
        <v>27</v>
      </c>
      <c r="J68" s="45">
        <f t="shared" ref="J68:J72" si="12">G68*H68</f>
        <v>169.35999999999999</v>
      </c>
    </row>
    <row r="69" spans="1:10" ht="18.5">
      <c r="A69" s="3"/>
      <c r="B69" s="46" t="s">
        <v>26</v>
      </c>
      <c r="C69" s="43" t="s">
        <v>54</v>
      </c>
      <c r="D69" s="1"/>
      <c r="E69" s="1"/>
      <c r="F69" s="2"/>
      <c r="G69" s="44">
        <v>35.6</v>
      </c>
      <c r="H69" s="44">
        <v>4.5</v>
      </c>
      <c r="I69" s="44" t="s">
        <v>27</v>
      </c>
      <c r="J69" s="45">
        <f t="shared" si="12"/>
        <v>160.20000000000002</v>
      </c>
    </row>
    <row r="70" spans="1:10" ht="18.5">
      <c r="A70" s="3"/>
      <c r="B70" s="46" t="s">
        <v>26</v>
      </c>
      <c r="C70" s="43" t="s">
        <v>58</v>
      </c>
      <c r="D70" s="1"/>
      <c r="E70" s="1"/>
      <c r="F70" s="2"/>
      <c r="G70" s="44">
        <v>52.8</v>
      </c>
      <c r="H70" s="44">
        <v>2.6</v>
      </c>
      <c r="I70" s="44" t="s">
        <v>27</v>
      </c>
      <c r="J70" s="45">
        <f t="shared" si="12"/>
        <v>137.28</v>
      </c>
    </row>
    <row r="71" spans="1:10" ht="18.5">
      <c r="A71" s="3"/>
      <c r="B71" s="46" t="s">
        <v>26</v>
      </c>
      <c r="C71" s="43" t="s">
        <v>60</v>
      </c>
      <c r="D71" s="1"/>
      <c r="E71" s="1"/>
      <c r="F71" s="2"/>
      <c r="G71" s="44">
        <v>10.8</v>
      </c>
      <c r="H71" s="44">
        <v>1.8</v>
      </c>
      <c r="I71" s="44" t="s">
        <v>27</v>
      </c>
      <c r="J71" s="45">
        <f t="shared" si="12"/>
        <v>19.440000000000001</v>
      </c>
    </row>
    <row r="72" spans="1:10" ht="15.5">
      <c r="A72" s="3"/>
      <c r="B72" s="46" t="s">
        <v>28</v>
      </c>
      <c r="C72" s="43" t="s">
        <v>19</v>
      </c>
      <c r="D72" s="1"/>
      <c r="E72" s="1"/>
      <c r="F72" s="2"/>
      <c r="G72" s="44">
        <v>12.4</v>
      </c>
      <c r="H72" s="44">
        <v>1.68</v>
      </c>
      <c r="I72" s="44" t="s">
        <v>27</v>
      </c>
      <c r="J72" s="45">
        <f t="shared" si="12"/>
        <v>20.832000000000001</v>
      </c>
    </row>
    <row r="73" spans="1:10" ht="15.5">
      <c r="A73" s="3"/>
      <c r="B73" s="43" t="s">
        <v>29</v>
      </c>
      <c r="C73" s="1"/>
      <c r="D73" s="1"/>
      <c r="E73" s="1"/>
      <c r="F73" s="1"/>
      <c r="G73" s="1"/>
      <c r="H73" s="1"/>
      <c r="I73" s="2"/>
      <c r="J73" s="45">
        <f>SUM(J68:J72)</f>
        <v>507.11200000000002</v>
      </c>
    </row>
    <row r="74" spans="1:10" ht="18.5">
      <c r="A74" s="3"/>
      <c r="B74" s="46" t="s">
        <v>21</v>
      </c>
      <c r="C74" s="44"/>
      <c r="D74" s="44"/>
      <c r="E74" s="44"/>
      <c r="F74" s="44"/>
      <c r="G74" s="44">
        <v>3.24</v>
      </c>
      <c r="H74" s="44">
        <v>12.56</v>
      </c>
      <c r="I74" s="44" t="s">
        <v>62</v>
      </c>
      <c r="J74" s="45">
        <f t="shared" ref="J74:J75" si="13">G74*H74</f>
        <v>40.694400000000002</v>
      </c>
    </row>
    <row r="75" spans="1:10" ht="18.5">
      <c r="A75" s="3"/>
      <c r="B75" s="46" t="s">
        <v>22</v>
      </c>
      <c r="C75" s="44"/>
      <c r="D75" s="44"/>
      <c r="E75" s="44"/>
      <c r="F75" s="44"/>
      <c r="G75" s="44">
        <v>0.36</v>
      </c>
      <c r="H75" s="44">
        <v>117.8</v>
      </c>
      <c r="I75" s="44" t="s">
        <v>62</v>
      </c>
      <c r="J75" s="45">
        <f t="shared" si="13"/>
        <v>42.407999999999994</v>
      </c>
    </row>
    <row r="76" spans="1:10" ht="15.5">
      <c r="A76" s="4"/>
      <c r="B76" s="48" t="s">
        <v>6</v>
      </c>
      <c r="C76" s="7"/>
      <c r="D76" s="7"/>
      <c r="E76" s="7"/>
      <c r="F76" s="7"/>
      <c r="G76" s="7"/>
      <c r="H76" s="7"/>
      <c r="I76" s="8"/>
      <c r="J76" s="49">
        <f>SUM(J73:J75)</f>
        <v>590.21440000000007</v>
      </c>
    </row>
    <row r="77" spans="1:10" ht="15.5">
      <c r="A77" s="40"/>
      <c r="B77" s="40" t="s">
        <v>30</v>
      </c>
      <c r="C77" s="40" t="s">
        <v>31</v>
      </c>
      <c r="D77" s="40" t="s">
        <v>4</v>
      </c>
      <c r="E77" s="40" t="s">
        <v>32</v>
      </c>
      <c r="F77" s="40" t="s">
        <v>33</v>
      </c>
      <c r="G77" s="40" t="s">
        <v>34</v>
      </c>
      <c r="H77" s="40" t="s">
        <v>35</v>
      </c>
      <c r="I77" s="40" t="s">
        <v>5</v>
      </c>
      <c r="J77" s="41" t="s">
        <v>36</v>
      </c>
    </row>
    <row r="78" spans="1:10" ht="62">
      <c r="A78" s="44">
        <v>2</v>
      </c>
      <c r="B78" s="50" t="s">
        <v>46</v>
      </c>
      <c r="C78" s="51"/>
      <c r="D78" s="51"/>
      <c r="E78" s="51"/>
      <c r="F78" s="51"/>
      <c r="G78" s="45">
        <f>J76</f>
        <v>590.21440000000007</v>
      </c>
      <c r="H78" s="44">
        <v>80.78</v>
      </c>
      <c r="I78" s="44" t="s">
        <v>38</v>
      </c>
      <c r="J78" s="45">
        <f t="shared" ref="J78:J80" si="14">G78*H78</f>
        <v>47677.519232000006</v>
      </c>
    </row>
    <row r="79" spans="1:10" ht="46.5">
      <c r="A79" s="44">
        <v>3</v>
      </c>
      <c r="B79" s="50" t="s">
        <v>39</v>
      </c>
      <c r="C79" s="51"/>
      <c r="D79" s="51"/>
      <c r="E79" s="51"/>
      <c r="F79" s="51"/>
      <c r="G79" s="44">
        <v>3</v>
      </c>
      <c r="H79" s="44">
        <v>121.67</v>
      </c>
      <c r="I79" s="44" t="s">
        <v>38</v>
      </c>
      <c r="J79" s="45">
        <f t="shared" si="14"/>
        <v>365.01</v>
      </c>
    </row>
    <row r="80" spans="1:10" ht="155">
      <c r="A80" s="44">
        <v>4</v>
      </c>
      <c r="B80" s="50" t="s">
        <v>40</v>
      </c>
      <c r="C80" s="51">
        <v>4</v>
      </c>
      <c r="D80" s="51">
        <v>0.75</v>
      </c>
      <c r="E80" s="51">
        <v>0.75</v>
      </c>
      <c r="F80" s="51">
        <v>1</v>
      </c>
      <c r="G80" s="44">
        <f t="shared" ref="G80:G82" si="15">C80*D80*E80*F80</f>
        <v>2.25</v>
      </c>
      <c r="H80" s="44">
        <v>249.03</v>
      </c>
      <c r="I80" s="51" t="s">
        <v>41</v>
      </c>
      <c r="J80" s="45">
        <f t="shared" si="14"/>
        <v>560.3175</v>
      </c>
    </row>
    <row r="81" spans="1:10" ht="15.5">
      <c r="A81" s="52">
        <v>5</v>
      </c>
      <c r="B81" s="53" t="s">
        <v>42</v>
      </c>
      <c r="C81" s="51">
        <v>4</v>
      </c>
      <c r="D81" s="51">
        <v>0.75</v>
      </c>
      <c r="E81" s="51">
        <v>0.75</v>
      </c>
      <c r="F81" s="51">
        <v>0.4</v>
      </c>
      <c r="G81" s="44">
        <f t="shared" si="15"/>
        <v>0.9</v>
      </c>
      <c r="H81" s="44"/>
      <c r="I81" s="51"/>
      <c r="J81" s="45"/>
    </row>
    <row r="82" spans="1:10" ht="15.5">
      <c r="A82" s="5"/>
      <c r="B82" s="5"/>
      <c r="C82" s="51">
        <v>4</v>
      </c>
      <c r="D82" s="51">
        <v>0.6</v>
      </c>
      <c r="E82" s="51">
        <v>0.6</v>
      </c>
      <c r="F82" s="51">
        <v>0.7</v>
      </c>
      <c r="G82" s="44">
        <f t="shared" si="15"/>
        <v>1.008</v>
      </c>
      <c r="H82" s="44"/>
      <c r="I82" s="51"/>
      <c r="J82" s="45"/>
    </row>
    <row r="83" spans="1:10" ht="15.5">
      <c r="A83" s="6"/>
      <c r="B83" s="6"/>
      <c r="C83" s="54" t="s">
        <v>6</v>
      </c>
      <c r="D83" s="1"/>
      <c r="E83" s="1"/>
      <c r="F83" s="2"/>
      <c r="G83" s="44">
        <f>SUM(G81:G82)</f>
        <v>1.9079999999999999</v>
      </c>
      <c r="H83" s="44">
        <v>6393.89</v>
      </c>
      <c r="I83" s="51" t="s">
        <v>41</v>
      </c>
      <c r="J83" s="45">
        <f>G83*H83</f>
        <v>12199.54212</v>
      </c>
    </row>
    <row r="84" spans="1:10" ht="15.5">
      <c r="A84" s="44">
        <v>6</v>
      </c>
      <c r="B84" s="38" t="s">
        <v>43</v>
      </c>
      <c r="C84" s="1"/>
      <c r="D84" s="1"/>
      <c r="E84" s="1"/>
      <c r="F84" s="1"/>
      <c r="G84" s="1"/>
      <c r="H84" s="1"/>
      <c r="I84" s="2"/>
      <c r="J84" s="45">
        <v>1197.6099999999999</v>
      </c>
    </row>
    <row r="85" spans="1:10" ht="15.5">
      <c r="A85" s="44">
        <v>7</v>
      </c>
      <c r="B85" s="47" t="s">
        <v>6</v>
      </c>
      <c r="C85" s="1"/>
      <c r="D85" s="1"/>
      <c r="E85" s="1"/>
      <c r="F85" s="1"/>
      <c r="G85" s="1"/>
      <c r="H85" s="1"/>
      <c r="I85" s="2"/>
      <c r="J85" s="41">
        <f>SUM(J78:J84)</f>
        <v>61999.998852000004</v>
      </c>
    </row>
    <row r="86" spans="1:10" ht="15.5">
      <c r="A86" s="44">
        <v>8</v>
      </c>
      <c r="B86" s="55" t="s">
        <v>47</v>
      </c>
      <c r="C86" s="1"/>
      <c r="D86" s="1"/>
      <c r="E86" s="1"/>
      <c r="F86" s="1"/>
      <c r="G86" s="1"/>
      <c r="H86" s="1"/>
      <c r="I86" s="1"/>
      <c r="J86" s="2"/>
    </row>
    <row r="87" spans="1:10" ht="12.5">
      <c r="A87" s="9" t="s">
        <v>48</v>
      </c>
      <c r="B87" s="10"/>
      <c r="C87" s="10"/>
      <c r="D87" s="10"/>
      <c r="E87" s="10"/>
      <c r="F87" s="10"/>
      <c r="G87" s="10"/>
      <c r="H87" s="10"/>
      <c r="I87" s="10"/>
      <c r="J87" s="10"/>
    </row>
    <row r="88" spans="1:10" ht="15.5">
      <c r="A88" s="56">
        <v>1</v>
      </c>
      <c r="B88" s="13" t="s">
        <v>1</v>
      </c>
      <c r="C88" s="1"/>
      <c r="D88" s="1"/>
      <c r="E88" s="1"/>
      <c r="F88" s="1"/>
      <c r="G88" s="1"/>
      <c r="H88" s="1"/>
      <c r="I88" s="1"/>
      <c r="J88" s="2"/>
    </row>
    <row r="89" spans="1:10" ht="15.5">
      <c r="A89" s="3"/>
      <c r="B89" s="14" t="s">
        <v>2</v>
      </c>
      <c r="C89" s="1"/>
      <c r="D89" s="1"/>
      <c r="E89" s="1"/>
      <c r="F89" s="2"/>
      <c r="G89" s="15" t="s">
        <v>3</v>
      </c>
      <c r="H89" s="15" t="s">
        <v>4</v>
      </c>
      <c r="I89" s="15" t="s">
        <v>5</v>
      </c>
      <c r="J89" s="16" t="s">
        <v>6</v>
      </c>
    </row>
    <row r="90" spans="1:10" ht="18.5">
      <c r="A90" s="3"/>
      <c r="B90" s="57" t="s">
        <v>7</v>
      </c>
      <c r="C90" s="18" t="s">
        <v>52</v>
      </c>
      <c r="D90" s="1"/>
      <c r="E90" s="1"/>
      <c r="F90" s="2"/>
      <c r="G90" s="19">
        <v>4</v>
      </c>
      <c r="H90" s="19">
        <v>7</v>
      </c>
      <c r="I90" s="19" t="s">
        <v>8</v>
      </c>
      <c r="J90" s="20">
        <f t="shared" ref="J90:J99" si="16">G90*H90</f>
        <v>28</v>
      </c>
    </row>
    <row r="91" spans="1:10" ht="18.5">
      <c r="A91" s="3"/>
      <c r="B91" s="17" t="s">
        <v>9</v>
      </c>
      <c r="C91" s="18" t="s">
        <v>52</v>
      </c>
      <c r="D91" s="1"/>
      <c r="E91" s="1"/>
      <c r="F91" s="2"/>
      <c r="G91" s="19">
        <v>4</v>
      </c>
      <c r="H91" s="19">
        <v>0.9</v>
      </c>
      <c r="I91" s="19" t="s">
        <v>8</v>
      </c>
      <c r="J91" s="20">
        <f t="shared" si="16"/>
        <v>3.6</v>
      </c>
    </row>
    <row r="92" spans="1:10" ht="18.5">
      <c r="A92" s="3"/>
      <c r="B92" s="17" t="s">
        <v>53</v>
      </c>
      <c r="C92" s="18" t="s">
        <v>54</v>
      </c>
      <c r="D92" s="1"/>
      <c r="E92" s="1"/>
      <c r="F92" s="2"/>
      <c r="G92" s="19">
        <v>4</v>
      </c>
      <c r="H92" s="19">
        <v>2.8</v>
      </c>
      <c r="I92" s="19" t="s">
        <v>8</v>
      </c>
      <c r="J92" s="20">
        <f t="shared" si="16"/>
        <v>11.2</v>
      </c>
    </row>
    <row r="93" spans="1:10" ht="18.5">
      <c r="A93" s="3"/>
      <c r="B93" s="17" t="s">
        <v>55</v>
      </c>
      <c r="C93" s="18" t="s">
        <v>54</v>
      </c>
      <c r="D93" s="1"/>
      <c r="E93" s="1"/>
      <c r="F93" s="2"/>
      <c r="G93" s="19">
        <v>4</v>
      </c>
      <c r="H93" s="19">
        <v>2.6</v>
      </c>
      <c r="I93" s="19" t="s">
        <v>8</v>
      </c>
      <c r="J93" s="20">
        <f t="shared" si="16"/>
        <v>10.4</v>
      </c>
    </row>
    <row r="94" spans="1:10" ht="18.5">
      <c r="A94" s="3"/>
      <c r="B94" s="17" t="s">
        <v>56</v>
      </c>
      <c r="C94" s="18" t="s">
        <v>54</v>
      </c>
      <c r="D94" s="1"/>
      <c r="E94" s="1"/>
      <c r="F94" s="2"/>
      <c r="G94" s="19">
        <v>4</v>
      </c>
      <c r="H94" s="19">
        <v>2.5</v>
      </c>
      <c r="I94" s="19" t="s">
        <v>8</v>
      </c>
      <c r="J94" s="20">
        <f t="shared" si="16"/>
        <v>10</v>
      </c>
    </row>
    <row r="95" spans="1:10" ht="18.5">
      <c r="A95" s="3"/>
      <c r="B95" s="17" t="s">
        <v>65</v>
      </c>
      <c r="C95" s="18" t="s">
        <v>54</v>
      </c>
      <c r="D95" s="1"/>
      <c r="E95" s="1"/>
      <c r="F95" s="2"/>
      <c r="G95" s="19">
        <v>4</v>
      </c>
      <c r="H95" s="19">
        <v>2.2999999999999998</v>
      </c>
      <c r="I95" s="19" t="s">
        <v>8</v>
      </c>
      <c r="J95" s="20">
        <f t="shared" si="16"/>
        <v>9.1999999999999993</v>
      </c>
    </row>
    <row r="96" spans="1:10" ht="18.5">
      <c r="A96" s="3"/>
      <c r="B96" s="17" t="s">
        <v>57</v>
      </c>
      <c r="C96" s="18" t="s">
        <v>58</v>
      </c>
      <c r="D96" s="1"/>
      <c r="E96" s="1"/>
      <c r="F96" s="2"/>
      <c r="G96" s="19">
        <v>8</v>
      </c>
      <c r="H96" s="19">
        <v>3.1</v>
      </c>
      <c r="I96" s="19" t="s">
        <v>8</v>
      </c>
      <c r="J96" s="20">
        <f t="shared" si="16"/>
        <v>24.8</v>
      </c>
    </row>
    <row r="97" spans="1:10" ht="18.5">
      <c r="A97" s="3"/>
      <c r="B97" s="17" t="s">
        <v>59</v>
      </c>
      <c r="C97" s="18" t="s">
        <v>58</v>
      </c>
      <c r="D97" s="1"/>
      <c r="E97" s="1"/>
      <c r="F97" s="2"/>
      <c r="G97" s="19">
        <v>8</v>
      </c>
      <c r="H97" s="19">
        <v>2.9</v>
      </c>
      <c r="I97" s="19" t="s">
        <v>8</v>
      </c>
      <c r="J97" s="20">
        <f t="shared" si="16"/>
        <v>23.2</v>
      </c>
    </row>
    <row r="98" spans="1:10" ht="18.5">
      <c r="A98" s="3"/>
      <c r="B98" s="17" t="s">
        <v>66</v>
      </c>
      <c r="C98" s="18" t="s">
        <v>58</v>
      </c>
      <c r="D98" s="1"/>
      <c r="E98" s="1"/>
      <c r="F98" s="2"/>
      <c r="G98" s="19">
        <v>8</v>
      </c>
      <c r="H98" s="19">
        <v>2.8</v>
      </c>
      <c r="I98" s="19" t="s">
        <v>8</v>
      </c>
      <c r="J98" s="20">
        <f t="shared" si="16"/>
        <v>22.4</v>
      </c>
    </row>
    <row r="99" spans="1:10" ht="18.5">
      <c r="A99" s="3"/>
      <c r="B99" s="17" t="s">
        <v>10</v>
      </c>
      <c r="C99" s="18" t="s">
        <v>54</v>
      </c>
      <c r="D99" s="1"/>
      <c r="E99" s="1"/>
      <c r="F99" s="2"/>
      <c r="G99" s="19">
        <v>8</v>
      </c>
      <c r="H99" s="19">
        <v>1</v>
      </c>
      <c r="I99" s="19" t="s">
        <v>8</v>
      </c>
      <c r="J99" s="20">
        <f t="shared" si="16"/>
        <v>8</v>
      </c>
    </row>
    <row r="100" spans="1:10" ht="15.5">
      <c r="A100" s="3"/>
      <c r="B100" s="21" t="s">
        <v>11</v>
      </c>
      <c r="C100" s="1"/>
      <c r="D100" s="1"/>
      <c r="E100" s="1"/>
      <c r="F100" s="1"/>
      <c r="G100" s="1"/>
      <c r="H100" s="1"/>
      <c r="I100" s="1"/>
      <c r="J100" s="2"/>
    </row>
    <row r="101" spans="1:10" ht="18.5">
      <c r="A101" s="3"/>
      <c r="B101" s="17" t="s">
        <v>12</v>
      </c>
      <c r="C101" s="18" t="s">
        <v>52</v>
      </c>
      <c r="D101" s="1"/>
      <c r="E101" s="1"/>
      <c r="F101" s="2"/>
      <c r="G101" s="19">
        <v>4</v>
      </c>
      <c r="H101" s="19">
        <v>2.2000000000000002</v>
      </c>
      <c r="I101" s="19" t="s">
        <v>8</v>
      </c>
      <c r="J101" s="20">
        <f t="shared" ref="J101:J102" si="17">G101*H101</f>
        <v>8.8000000000000007</v>
      </c>
    </row>
    <row r="102" spans="1:10" ht="18.5">
      <c r="A102" s="3"/>
      <c r="B102" s="17" t="s">
        <v>13</v>
      </c>
      <c r="C102" s="18" t="s">
        <v>54</v>
      </c>
      <c r="D102" s="1"/>
      <c r="E102" s="1"/>
      <c r="F102" s="2"/>
      <c r="G102" s="19">
        <v>6</v>
      </c>
      <c r="H102" s="19">
        <v>2.2000000000000002</v>
      </c>
      <c r="I102" s="19" t="s">
        <v>8</v>
      </c>
      <c r="J102" s="20">
        <f t="shared" si="17"/>
        <v>13.200000000000001</v>
      </c>
    </row>
    <row r="103" spans="1:10" ht="15.5">
      <c r="A103" s="3"/>
      <c r="B103" s="21" t="s">
        <v>14</v>
      </c>
      <c r="C103" s="1"/>
      <c r="D103" s="1"/>
      <c r="E103" s="1"/>
      <c r="F103" s="1"/>
      <c r="G103" s="1"/>
      <c r="H103" s="1"/>
      <c r="I103" s="1"/>
      <c r="J103" s="2"/>
    </row>
    <row r="104" spans="1:10" ht="18.5">
      <c r="A104" s="3"/>
      <c r="B104" s="17" t="s">
        <v>15</v>
      </c>
      <c r="C104" s="18" t="s">
        <v>60</v>
      </c>
      <c r="D104" s="1"/>
      <c r="E104" s="1"/>
      <c r="F104" s="2"/>
      <c r="G104" s="19">
        <v>16</v>
      </c>
      <c r="H104" s="19">
        <v>0.9</v>
      </c>
      <c r="I104" s="19" t="s">
        <v>8</v>
      </c>
      <c r="J104" s="20">
        <f t="shared" ref="J104:J105" si="18">G104*H104</f>
        <v>14.4</v>
      </c>
    </row>
    <row r="105" spans="1:10" ht="18.5">
      <c r="A105" s="3"/>
      <c r="B105" s="17" t="s">
        <v>16</v>
      </c>
      <c r="C105" s="18" t="s">
        <v>58</v>
      </c>
      <c r="D105" s="1"/>
      <c r="E105" s="1"/>
      <c r="F105" s="2"/>
      <c r="G105" s="19">
        <v>4</v>
      </c>
      <c r="H105" s="19">
        <v>2.2000000000000002</v>
      </c>
      <c r="I105" s="19" t="s">
        <v>8</v>
      </c>
      <c r="J105" s="20">
        <f t="shared" si="18"/>
        <v>8.8000000000000007</v>
      </c>
    </row>
    <row r="106" spans="1:10" ht="15.5">
      <c r="A106" s="3"/>
      <c r="B106" s="21" t="s">
        <v>17</v>
      </c>
      <c r="C106" s="1"/>
      <c r="D106" s="1"/>
      <c r="E106" s="1"/>
      <c r="F106" s="1"/>
      <c r="G106" s="1"/>
      <c r="H106" s="1"/>
      <c r="I106" s="1"/>
      <c r="J106" s="2"/>
    </row>
    <row r="107" spans="1:10" ht="15.5">
      <c r="A107" s="3"/>
      <c r="B107" s="17" t="s">
        <v>18</v>
      </c>
      <c r="C107" s="18" t="s">
        <v>19</v>
      </c>
      <c r="D107" s="1"/>
      <c r="E107" s="1"/>
      <c r="F107" s="2"/>
      <c r="G107" s="19">
        <v>2</v>
      </c>
      <c r="H107" s="19">
        <v>6.4</v>
      </c>
      <c r="I107" s="19" t="s">
        <v>8</v>
      </c>
      <c r="J107" s="20">
        <f t="shared" ref="J107:J109" si="19">G107*H107</f>
        <v>12.8</v>
      </c>
    </row>
    <row r="108" spans="1:10" ht="15.5">
      <c r="A108" s="3"/>
      <c r="B108" s="17" t="s">
        <v>20</v>
      </c>
      <c r="C108" s="18" t="s">
        <v>19</v>
      </c>
      <c r="D108" s="1"/>
      <c r="E108" s="1"/>
      <c r="F108" s="2"/>
      <c r="G108" s="19">
        <v>18</v>
      </c>
      <c r="H108" s="19">
        <v>0.3</v>
      </c>
      <c r="I108" s="19" t="s">
        <v>8</v>
      </c>
      <c r="J108" s="20">
        <f t="shared" si="19"/>
        <v>5.3999999999999995</v>
      </c>
    </row>
    <row r="109" spans="1:10" ht="18.5">
      <c r="A109" s="3"/>
      <c r="B109" s="17" t="s">
        <v>21</v>
      </c>
      <c r="C109" s="18"/>
      <c r="D109" s="1"/>
      <c r="E109" s="1"/>
      <c r="F109" s="2"/>
      <c r="G109" s="19">
        <v>2.2000000000000002</v>
      </c>
      <c r="H109" s="19">
        <v>2.2000000000000002</v>
      </c>
      <c r="I109" s="19" t="s">
        <v>61</v>
      </c>
      <c r="J109" s="20">
        <f t="shared" si="19"/>
        <v>4.8400000000000007</v>
      </c>
    </row>
    <row r="110" spans="1:10" ht="18.5">
      <c r="A110" s="3"/>
      <c r="B110" s="17" t="s">
        <v>22</v>
      </c>
      <c r="C110" s="18">
        <v>4</v>
      </c>
      <c r="D110" s="1"/>
      <c r="E110" s="1"/>
      <c r="F110" s="2"/>
      <c r="G110" s="19">
        <v>0.3</v>
      </c>
      <c r="H110" s="19">
        <v>0.3</v>
      </c>
      <c r="I110" s="19" t="s">
        <v>61</v>
      </c>
      <c r="J110" s="20">
        <f>G110*H110*C110</f>
        <v>0.36</v>
      </c>
    </row>
    <row r="111" spans="1:10" ht="15.5">
      <c r="A111" s="3"/>
      <c r="B111" s="18"/>
      <c r="C111" s="1"/>
      <c r="D111" s="1"/>
      <c r="E111" s="1"/>
      <c r="F111" s="1"/>
      <c r="G111" s="1"/>
      <c r="H111" s="1"/>
      <c r="I111" s="1"/>
      <c r="J111" s="2"/>
    </row>
    <row r="112" spans="1:10" ht="15.5">
      <c r="A112" s="3"/>
      <c r="B112" s="21" t="s">
        <v>23</v>
      </c>
      <c r="C112" s="1"/>
      <c r="D112" s="1"/>
      <c r="E112" s="1"/>
      <c r="F112" s="2"/>
      <c r="G112" s="15" t="s">
        <v>4</v>
      </c>
      <c r="H112" s="15" t="s">
        <v>24</v>
      </c>
      <c r="I112" s="15" t="s">
        <v>5</v>
      </c>
      <c r="J112" s="16" t="s">
        <v>25</v>
      </c>
    </row>
    <row r="113" spans="1:10" ht="18.5">
      <c r="A113" s="3"/>
      <c r="B113" s="17" t="s">
        <v>26</v>
      </c>
      <c r="C113" s="18" t="s">
        <v>52</v>
      </c>
      <c r="D113" s="1"/>
      <c r="E113" s="1"/>
      <c r="F113" s="2"/>
      <c r="G113" s="19">
        <v>40.4</v>
      </c>
      <c r="H113" s="19">
        <v>6.8</v>
      </c>
      <c r="I113" s="19" t="s">
        <v>27</v>
      </c>
      <c r="J113" s="20">
        <f t="shared" ref="J113:J117" si="20">G113*H113</f>
        <v>274.71999999999997</v>
      </c>
    </row>
    <row r="114" spans="1:10" ht="18.5">
      <c r="A114" s="3"/>
      <c r="B114" s="17" t="s">
        <v>26</v>
      </c>
      <c r="C114" s="18" t="s">
        <v>54</v>
      </c>
      <c r="D114" s="1"/>
      <c r="E114" s="1"/>
      <c r="F114" s="2"/>
      <c r="G114" s="19">
        <v>62</v>
      </c>
      <c r="H114" s="19">
        <v>4.5</v>
      </c>
      <c r="I114" s="19" t="s">
        <v>27</v>
      </c>
      <c r="J114" s="20">
        <f t="shared" si="20"/>
        <v>279</v>
      </c>
    </row>
    <row r="115" spans="1:10" ht="18.5">
      <c r="A115" s="3"/>
      <c r="B115" s="17" t="s">
        <v>26</v>
      </c>
      <c r="C115" s="18" t="s">
        <v>58</v>
      </c>
      <c r="D115" s="1"/>
      <c r="E115" s="1"/>
      <c r="F115" s="2"/>
      <c r="G115" s="19">
        <v>79.2</v>
      </c>
      <c r="H115" s="19">
        <v>2.6</v>
      </c>
      <c r="I115" s="19" t="s">
        <v>27</v>
      </c>
      <c r="J115" s="20">
        <f t="shared" si="20"/>
        <v>205.92000000000002</v>
      </c>
    </row>
    <row r="116" spans="1:10" ht="18.5">
      <c r="A116" s="3"/>
      <c r="B116" s="17" t="s">
        <v>26</v>
      </c>
      <c r="C116" s="18" t="s">
        <v>60</v>
      </c>
      <c r="D116" s="1"/>
      <c r="E116" s="1"/>
      <c r="F116" s="2"/>
      <c r="G116" s="19">
        <v>14.4</v>
      </c>
      <c r="H116" s="19">
        <v>1.8</v>
      </c>
      <c r="I116" s="19" t="s">
        <v>27</v>
      </c>
      <c r="J116" s="20">
        <f t="shared" si="20"/>
        <v>25.92</v>
      </c>
    </row>
    <row r="117" spans="1:10" ht="15.5">
      <c r="A117" s="3"/>
      <c r="B117" s="17" t="s">
        <v>28</v>
      </c>
      <c r="C117" s="18" t="s">
        <v>19</v>
      </c>
      <c r="D117" s="1"/>
      <c r="E117" s="1"/>
      <c r="F117" s="2"/>
      <c r="G117" s="19">
        <v>18.2</v>
      </c>
      <c r="H117" s="19">
        <v>1.68</v>
      </c>
      <c r="I117" s="19" t="s">
        <v>27</v>
      </c>
      <c r="J117" s="20">
        <f t="shared" si="20"/>
        <v>30.575999999999997</v>
      </c>
    </row>
    <row r="118" spans="1:10" ht="15.5">
      <c r="A118" s="3"/>
      <c r="B118" s="18" t="s">
        <v>29</v>
      </c>
      <c r="C118" s="1"/>
      <c r="D118" s="1"/>
      <c r="E118" s="1"/>
      <c r="F118" s="1"/>
      <c r="G118" s="1"/>
      <c r="H118" s="1"/>
      <c r="I118" s="2"/>
      <c r="J118" s="20">
        <f>SUM(J113:J117)</f>
        <v>816.13600000000008</v>
      </c>
    </row>
    <row r="119" spans="1:10" ht="18.5">
      <c r="A119" s="3"/>
      <c r="B119" s="17" t="s">
        <v>21</v>
      </c>
      <c r="C119" s="19"/>
      <c r="D119" s="19"/>
      <c r="E119" s="19"/>
      <c r="F119" s="19"/>
      <c r="G119" s="19">
        <v>4.84</v>
      </c>
      <c r="H119" s="19">
        <v>12.56</v>
      </c>
      <c r="I119" s="19" t="s">
        <v>62</v>
      </c>
      <c r="J119" s="20">
        <f t="shared" ref="J119:J120" si="21">G119*H119</f>
        <v>60.790399999999998</v>
      </c>
    </row>
    <row r="120" spans="1:10" ht="18.5">
      <c r="A120" s="3"/>
      <c r="B120" s="17" t="s">
        <v>22</v>
      </c>
      <c r="C120" s="19"/>
      <c r="D120" s="19"/>
      <c r="E120" s="19"/>
      <c r="F120" s="19"/>
      <c r="G120" s="19">
        <v>0.36</v>
      </c>
      <c r="H120" s="19">
        <v>117.8</v>
      </c>
      <c r="I120" s="19" t="s">
        <v>62</v>
      </c>
      <c r="J120" s="20">
        <f t="shared" si="21"/>
        <v>42.407999999999994</v>
      </c>
    </row>
    <row r="121" spans="1:10" ht="15.5">
      <c r="A121" s="4"/>
      <c r="B121" s="58" t="s">
        <v>6</v>
      </c>
      <c r="C121" s="7"/>
      <c r="D121" s="7"/>
      <c r="E121" s="7"/>
      <c r="F121" s="7"/>
      <c r="G121" s="7"/>
      <c r="H121" s="7"/>
      <c r="I121" s="8"/>
      <c r="J121" s="26">
        <f>SUM(J118:J120)</f>
        <v>919.33440000000007</v>
      </c>
    </row>
    <row r="122" spans="1:10" ht="15.5">
      <c r="A122" s="15"/>
      <c r="B122" s="15" t="s">
        <v>30</v>
      </c>
      <c r="C122" s="15" t="s">
        <v>31</v>
      </c>
      <c r="D122" s="15" t="s">
        <v>4</v>
      </c>
      <c r="E122" s="15" t="s">
        <v>32</v>
      </c>
      <c r="F122" s="15" t="s">
        <v>33</v>
      </c>
      <c r="G122" s="15" t="s">
        <v>34</v>
      </c>
      <c r="H122" s="15" t="s">
        <v>35</v>
      </c>
      <c r="I122" s="15" t="s">
        <v>5</v>
      </c>
      <c r="J122" s="16" t="s">
        <v>36</v>
      </c>
    </row>
    <row r="123" spans="1:10" ht="62">
      <c r="A123" s="19">
        <v>2</v>
      </c>
      <c r="B123" s="32" t="s">
        <v>46</v>
      </c>
      <c r="C123" s="33"/>
      <c r="D123" s="33"/>
      <c r="E123" s="33"/>
      <c r="F123" s="33"/>
      <c r="G123" s="20">
        <f>J121</f>
        <v>919.33440000000007</v>
      </c>
      <c r="H123" s="19">
        <v>80.78</v>
      </c>
      <c r="I123" s="19" t="s">
        <v>38</v>
      </c>
      <c r="J123" s="20">
        <f t="shared" ref="J123:J125" si="22">G123*H123</f>
        <v>74263.832832</v>
      </c>
    </row>
    <row r="124" spans="1:10" ht="46.5">
      <c r="A124" s="19">
        <v>3</v>
      </c>
      <c r="B124" s="32" t="s">
        <v>39</v>
      </c>
      <c r="C124" s="33"/>
      <c r="D124" s="33"/>
      <c r="E124" s="33"/>
      <c r="F124" s="33"/>
      <c r="G124" s="19">
        <v>5</v>
      </c>
      <c r="H124" s="19">
        <v>121.67</v>
      </c>
      <c r="I124" s="19" t="s">
        <v>38</v>
      </c>
      <c r="J124" s="20">
        <f t="shared" si="22"/>
        <v>608.35</v>
      </c>
    </row>
    <row r="125" spans="1:10" ht="155">
      <c r="A125" s="19">
        <v>4</v>
      </c>
      <c r="B125" s="32" t="s">
        <v>40</v>
      </c>
      <c r="C125" s="33">
        <v>4</v>
      </c>
      <c r="D125" s="33">
        <v>0.75</v>
      </c>
      <c r="E125" s="33">
        <v>0.75</v>
      </c>
      <c r="F125" s="33">
        <v>1.5</v>
      </c>
      <c r="G125" s="19">
        <f t="shared" ref="G125:G127" si="23">C125*D125*E125*F125</f>
        <v>3.375</v>
      </c>
      <c r="H125" s="19">
        <v>249.03</v>
      </c>
      <c r="I125" s="33" t="s">
        <v>41</v>
      </c>
      <c r="J125" s="20">
        <f t="shared" si="22"/>
        <v>840.47625000000005</v>
      </c>
    </row>
    <row r="126" spans="1:10" ht="15.5">
      <c r="A126" s="12">
        <v>5</v>
      </c>
      <c r="B126" s="34" t="s">
        <v>42</v>
      </c>
      <c r="C126" s="33">
        <v>4</v>
      </c>
      <c r="D126" s="33">
        <v>0.75</v>
      </c>
      <c r="E126" s="33">
        <v>0.75</v>
      </c>
      <c r="F126" s="33">
        <v>0.5</v>
      </c>
      <c r="G126" s="19">
        <f t="shared" si="23"/>
        <v>1.125</v>
      </c>
      <c r="H126" s="19"/>
      <c r="I126" s="33"/>
      <c r="J126" s="20"/>
    </row>
    <row r="127" spans="1:10" ht="15.5">
      <c r="A127" s="5"/>
      <c r="B127" s="5"/>
      <c r="C127" s="33">
        <v>4</v>
      </c>
      <c r="D127" s="33">
        <v>0.6</v>
      </c>
      <c r="E127" s="33">
        <v>0.6</v>
      </c>
      <c r="F127" s="33">
        <v>1.1000000000000001</v>
      </c>
      <c r="G127" s="19">
        <f t="shared" si="23"/>
        <v>1.5840000000000001</v>
      </c>
      <c r="H127" s="19"/>
      <c r="I127" s="33"/>
      <c r="J127" s="20"/>
    </row>
    <row r="128" spans="1:10" ht="15.5">
      <c r="A128" s="6"/>
      <c r="B128" s="6"/>
      <c r="C128" s="35" t="s">
        <v>6</v>
      </c>
      <c r="D128" s="1"/>
      <c r="E128" s="1"/>
      <c r="F128" s="2"/>
      <c r="G128" s="19">
        <f>SUM(G126:G127)</f>
        <v>2.7090000000000001</v>
      </c>
      <c r="H128" s="19">
        <v>6393.89</v>
      </c>
      <c r="I128" s="33" t="s">
        <v>41</v>
      </c>
      <c r="J128" s="20">
        <f>G128*H128</f>
        <v>17321.048010000002</v>
      </c>
    </row>
    <row r="129" spans="1:10" ht="15.5">
      <c r="A129" s="19">
        <v>6</v>
      </c>
      <c r="B129" s="59" t="s">
        <v>43</v>
      </c>
      <c r="C129" s="1"/>
      <c r="D129" s="1"/>
      <c r="E129" s="1"/>
      <c r="F129" s="1"/>
      <c r="G129" s="1"/>
      <c r="H129" s="1"/>
      <c r="I129" s="2"/>
      <c r="J129" s="20">
        <v>966.29</v>
      </c>
    </row>
    <row r="130" spans="1:10" ht="15.5">
      <c r="A130" s="19">
        <v>7</v>
      </c>
      <c r="B130" s="21" t="s">
        <v>6</v>
      </c>
      <c r="C130" s="1"/>
      <c r="D130" s="1"/>
      <c r="E130" s="1"/>
      <c r="F130" s="1"/>
      <c r="G130" s="1"/>
      <c r="H130" s="1"/>
      <c r="I130" s="2"/>
      <c r="J130" s="16">
        <f>SUM(J123:J129)</f>
        <v>93999.997092000005</v>
      </c>
    </row>
    <row r="131" spans="1:10" ht="15.5">
      <c r="A131" s="19">
        <v>8</v>
      </c>
      <c r="B131" s="14" t="s">
        <v>49</v>
      </c>
      <c r="C131" s="1"/>
      <c r="D131" s="1"/>
      <c r="E131" s="1"/>
      <c r="F131" s="1"/>
      <c r="G131" s="1"/>
      <c r="H131" s="1"/>
      <c r="I131" s="1"/>
      <c r="J131" s="2"/>
    </row>
    <row r="132" spans="1:10" ht="12.5">
      <c r="A132" s="36" t="s">
        <v>50</v>
      </c>
      <c r="B132" s="10"/>
      <c r="C132" s="10"/>
      <c r="D132" s="10"/>
      <c r="E132" s="10"/>
      <c r="F132" s="10"/>
      <c r="G132" s="10"/>
      <c r="H132" s="10"/>
      <c r="I132" s="10"/>
      <c r="J132" s="10"/>
    </row>
    <row r="133" spans="1:10" ht="15.5">
      <c r="A133" s="37">
        <v>1</v>
      </c>
      <c r="B133" s="38" t="s">
        <v>1</v>
      </c>
      <c r="C133" s="1"/>
      <c r="D133" s="1"/>
      <c r="E133" s="1"/>
      <c r="F133" s="1"/>
      <c r="G133" s="1"/>
      <c r="H133" s="1"/>
      <c r="I133" s="1"/>
      <c r="J133" s="2"/>
    </row>
    <row r="134" spans="1:10" ht="15.5">
      <c r="A134" s="3"/>
      <c r="B134" s="39" t="s">
        <v>2</v>
      </c>
      <c r="C134" s="1"/>
      <c r="D134" s="1"/>
      <c r="E134" s="1"/>
      <c r="F134" s="2"/>
      <c r="G134" s="40" t="s">
        <v>3</v>
      </c>
      <c r="H134" s="40" t="s">
        <v>4</v>
      </c>
      <c r="I134" s="40" t="s">
        <v>5</v>
      </c>
      <c r="J134" s="41" t="s">
        <v>6</v>
      </c>
    </row>
    <row r="135" spans="1:10" ht="18.5">
      <c r="A135" s="3"/>
      <c r="B135" s="42" t="s">
        <v>7</v>
      </c>
      <c r="C135" s="43" t="s">
        <v>52</v>
      </c>
      <c r="D135" s="1"/>
      <c r="E135" s="1"/>
      <c r="F135" s="2"/>
      <c r="G135" s="44">
        <v>4</v>
      </c>
      <c r="H135" s="44">
        <v>7</v>
      </c>
      <c r="I135" s="44" t="s">
        <v>8</v>
      </c>
      <c r="J135" s="45">
        <f t="shared" ref="J135:J144" si="24">G135*H135</f>
        <v>28</v>
      </c>
    </row>
    <row r="136" spans="1:10" ht="18.5">
      <c r="A136" s="3"/>
      <c r="B136" s="46" t="s">
        <v>9</v>
      </c>
      <c r="C136" s="43" t="s">
        <v>52</v>
      </c>
      <c r="D136" s="1"/>
      <c r="E136" s="1"/>
      <c r="F136" s="2"/>
      <c r="G136" s="44">
        <v>4</v>
      </c>
      <c r="H136" s="44">
        <v>0.9</v>
      </c>
      <c r="I136" s="44" t="s">
        <v>8</v>
      </c>
      <c r="J136" s="45">
        <f t="shared" si="24"/>
        <v>3.6</v>
      </c>
    </row>
    <row r="137" spans="1:10" ht="18.5">
      <c r="A137" s="3"/>
      <c r="B137" s="46" t="s">
        <v>53</v>
      </c>
      <c r="C137" s="43" t="s">
        <v>54</v>
      </c>
      <c r="D137" s="1"/>
      <c r="E137" s="1"/>
      <c r="F137" s="2"/>
      <c r="G137" s="44">
        <v>4</v>
      </c>
      <c r="H137" s="44">
        <v>2.4</v>
      </c>
      <c r="I137" s="44" t="s">
        <v>8</v>
      </c>
      <c r="J137" s="45">
        <f t="shared" si="24"/>
        <v>9.6</v>
      </c>
    </row>
    <row r="138" spans="1:10" ht="18.5">
      <c r="A138" s="3"/>
      <c r="B138" s="46" t="s">
        <v>55</v>
      </c>
      <c r="C138" s="43" t="s">
        <v>54</v>
      </c>
      <c r="D138" s="1"/>
      <c r="E138" s="1"/>
      <c r="F138" s="2"/>
      <c r="G138" s="44">
        <v>4</v>
      </c>
      <c r="H138" s="44">
        <v>2.2999999999999998</v>
      </c>
      <c r="I138" s="44" t="s">
        <v>8</v>
      </c>
      <c r="J138" s="45">
        <f t="shared" si="24"/>
        <v>9.1999999999999993</v>
      </c>
    </row>
    <row r="139" spans="1:10" ht="18.5">
      <c r="A139" s="3"/>
      <c r="B139" s="46" t="s">
        <v>56</v>
      </c>
      <c r="C139" s="43" t="s">
        <v>54</v>
      </c>
      <c r="D139" s="1"/>
      <c r="E139" s="1"/>
      <c r="F139" s="2"/>
      <c r="G139" s="44">
        <v>4</v>
      </c>
      <c r="H139" s="44">
        <v>2.1</v>
      </c>
      <c r="I139" s="44" t="s">
        <v>8</v>
      </c>
      <c r="J139" s="45">
        <f t="shared" si="24"/>
        <v>8.4</v>
      </c>
    </row>
    <row r="140" spans="1:10" ht="18.5">
      <c r="A140" s="3"/>
      <c r="B140" s="46" t="s">
        <v>65</v>
      </c>
      <c r="C140" s="43" t="s">
        <v>54</v>
      </c>
      <c r="D140" s="1"/>
      <c r="E140" s="1"/>
      <c r="F140" s="2"/>
      <c r="G140" s="44">
        <v>4</v>
      </c>
      <c r="H140" s="44">
        <v>1.9</v>
      </c>
      <c r="I140" s="44" t="s">
        <v>8</v>
      </c>
      <c r="J140" s="45">
        <f t="shared" si="24"/>
        <v>7.6</v>
      </c>
    </row>
    <row r="141" spans="1:10" ht="18.5">
      <c r="A141" s="3"/>
      <c r="B141" s="46" t="s">
        <v>57</v>
      </c>
      <c r="C141" s="43" t="s">
        <v>58</v>
      </c>
      <c r="D141" s="1"/>
      <c r="E141" s="1"/>
      <c r="F141" s="2"/>
      <c r="G141" s="44">
        <v>8</v>
      </c>
      <c r="H141" s="44">
        <v>2.8</v>
      </c>
      <c r="I141" s="44" t="s">
        <v>8</v>
      </c>
      <c r="J141" s="45">
        <f t="shared" si="24"/>
        <v>22.4</v>
      </c>
    </row>
    <row r="142" spans="1:10" ht="18.5">
      <c r="A142" s="3"/>
      <c r="B142" s="46" t="s">
        <v>59</v>
      </c>
      <c r="C142" s="43" t="s">
        <v>58</v>
      </c>
      <c r="D142" s="1"/>
      <c r="E142" s="1"/>
      <c r="F142" s="2"/>
      <c r="G142" s="44">
        <v>8</v>
      </c>
      <c r="H142" s="44">
        <v>2.7</v>
      </c>
      <c r="I142" s="44" t="s">
        <v>8</v>
      </c>
      <c r="J142" s="45">
        <f t="shared" si="24"/>
        <v>21.6</v>
      </c>
    </row>
    <row r="143" spans="1:10" ht="18.5">
      <c r="A143" s="3"/>
      <c r="B143" s="46" t="s">
        <v>66</v>
      </c>
      <c r="C143" s="43" t="s">
        <v>58</v>
      </c>
      <c r="D143" s="1"/>
      <c r="E143" s="1"/>
      <c r="F143" s="2"/>
      <c r="G143" s="44">
        <v>8</v>
      </c>
      <c r="H143" s="44">
        <v>2.5</v>
      </c>
      <c r="I143" s="44" t="s">
        <v>8</v>
      </c>
      <c r="J143" s="45">
        <f t="shared" si="24"/>
        <v>20</v>
      </c>
    </row>
    <row r="144" spans="1:10" ht="18.5">
      <c r="A144" s="3"/>
      <c r="B144" s="46" t="s">
        <v>10</v>
      </c>
      <c r="C144" s="43" t="s">
        <v>64</v>
      </c>
      <c r="D144" s="1"/>
      <c r="E144" s="1"/>
      <c r="F144" s="2"/>
      <c r="G144" s="44">
        <v>8</v>
      </c>
      <c r="H144" s="44">
        <v>1</v>
      </c>
      <c r="I144" s="44" t="s">
        <v>8</v>
      </c>
      <c r="J144" s="45">
        <f t="shared" si="24"/>
        <v>8</v>
      </c>
    </row>
    <row r="145" spans="1:10" ht="15.5">
      <c r="A145" s="3"/>
      <c r="B145" s="47" t="s">
        <v>11</v>
      </c>
      <c r="C145" s="1"/>
      <c r="D145" s="1"/>
      <c r="E145" s="1"/>
      <c r="F145" s="1"/>
      <c r="G145" s="1"/>
      <c r="H145" s="1"/>
      <c r="I145" s="1"/>
      <c r="J145" s="2"/>
    </row>
    <row r="146" spans="1:10" ht="18.5">
      <c r="A146" s="3"/>
      <c r="B146" s="46" t="s">
        <v>12</v>
      </c>
      <c r="C146" s="43" t="s">
        <v>52</v>
      </c>
      <c r="D146" s="1"/>
      <c r="E146" s="1"/>
      <c r="F146" s="2"/>
      <c r="G146" s="44">
        <v>4</v>
      </c>
      <c r="H146" s="44">
        <v>1.8</v>
      </c>
      <c r="I146" s="44" t="s">
        <v>8</v>
      </c>
      <c r="J146" s="45">
        <f t="shared" ref="J146:J147" si="25">G146*H146</f>
        <v>7.2</v>
      </c>
    </row>
    <row r="147" spans="1:10" ht="18.5">
      <c r="A147" s="3"/>
      <c r="B147" s="46" t="s">
        <v>13</v>
      </c>
      <c r="C147" s="43" t="s">
        <v>64</v>
      </c>
      <c r="D147" s="1"/>
      <c r="E147" s="1"/>
      <c r="F147" s="2"/>
      <c r="G147" s="44">
        <v>6</v>
      </c>
      <c r="H147" s="44">
        <v>1.8</v>
      </c>
      <c r="I147" s="44" t="s">
        <v>8</v>
      </c>
      <c r="J147" s="45">
        <f t="shared" si="25"/>
        <v>10.8</v>
      </c>
    </row>
    <row r="148" spans="1:10" ht="15.5">
      <c r="A148" s="3"/>
      <c r="B148" s="47" t="s">
        <v>14</v>
      </c>
      <c r="C148" s="1"/>
      <c r="D148" s="1"/>
      <c r="E148" s="1"/>
      <c r="F148" s="1"/>
      <c r="G148" s="1"/>
      <c r="H148" s="1"/>
      <c r="I148" s="1"/>
      <c r="J148" s="2"/>
    </row>
    <row r="149" spans="1:10" ht="18.5">
      <c r="A149" s="3"/>
      <c r="B149" s="46" t="s">
        <v>15</v>
      </c>
      <c r="C149" s="43" t="s">
        <v>60</v>
      </c>
      <c r="D149" s="1"/>
      <c r="E149" s="1"/>
      <c r="F149" s="2"/>
      <c r="G149" s="44">
        <v>12</v>
      </c>
      <c r="H149" s="44">
        <v>0.9</v>
      </c>
      <c r="I149" s="44" t="s">
        <v>8</v>
      </c>
      <c r="J149" s="45">
        <f t="shared" ref="J149:J150" si="26">G149*H149</f>
        <v>10.8</v>
      </c>
    </row>
    <row r="150" spans="1:10" ht="18.5">
      <c r="A150" s="3"/>
      <c r="B150" s="46" t="s">
        <v>16</v>
      </c>
      <c r="C150" s="43" t="s">
        <v>58</v>
      </c>
      <c r="D150" s="1"/>
      <c r="E150" s="1"/>
      <c r="F150" s="2"/>
      <c r="G150" s="44">
        <v>4</v>
      </c>
      <c r="H150" s="44">
        <v>1.8</v>
      </c>
      <c r="I150" s="44" t="s">
        <v>8</v>
      </c>
      <c r="J150" s="45">
        <f t="shared" si="26"/>
        <v>7.2</v>
      </c>
    </row>
    <row r="151" spans="1:10" ht="15.5">
      <c r="A151" s="3"/>
      <c r="B151" s="47" t="s">
        <v>17</v>
      </c>
      <c r="C151" s="1"/>
      <c r="D151" s="1"/>
      <c r="E151" s="1"/>
      <c r="F151" s="1"/>
      <c r="G151" s="1"/>
      <c r="H151" s="1"/>
      <c r="I151" s="1"/>
      <c r="J151" s="2"/>
    </row>
    <row r="152" spans="1:10" ht="15.5">
      <c r="A152" s="3"/>
      <c r="B152" s="46" t="s">
        <v>18</v>
      </c>
      <c r="C152" s="43" t="s">
        <v>19</v>
      </c>
      <c r="D152" s="1"/>
      <c r="E152" s="1"/>
      <c r="F152" s="2"/>
      <c r="G152" s="44">
        <v>2</v>
      </c>
      <c r="H152" s="44">
        <v>6.4</v>
      </c>
      <c r="I152" s="44" t="s">
        <v>8</v>
      </c>
      <c r="J152" s="45">
        <f t="shared" ref="J152:J154" si="27">G152*H152</f>
        <v>12.8</v>
      </c>
    </row>
    <row r="153" spans="1:10" ht="15.5">
      <c r="A153" s="3"/>
      <c r="B153" s="46" t="s">
        <v>20</v>
      </c>
      <c r="C153" s="43" t="s">
        <v>19</v>
      </c>
      <c r="D153" s="1"/>
      <c r="E153" s="1"/>
      <c r="F153" s="2"/>
      <c r="G153" s="44">
        <v>18</v>
      </c>
      <c r="H153" s="44">
        <v>0.3</v>
      </c>
      <c r="I153" s="44" t="s">
        <v>8</v>
      </c>
      <c r="J153" s="45">
        <f t="shared" si="27"/>
        <v>5.3999999999999995</v>
      </c>
    </row>
    <row r="154" spans="1:10" ht="18.5">
      <c r="A154" s="3"/>
      <c r="B154" s="46" t="s">
        <v>21</v>
      </c>
      <c r="C154" s="43"/>
      <c r="D154" s="1"/>
      <c r="E154" s="1"/>
      <c r="F154" s="2"/>
      <c r="G154" s="44">
        <v>1.8</v>
      </c>
      <c r="H154" s="44">
        <v>1.8</v>
      </c>
      <c r="I154" s="44" t="s">
        <v>61</v>
      </c>
      <c r="J154" s="45">
        <f t="shared" si="27"/>
        <v>3.24</v>
      </c>
    </row>
    <row r="155" spans="1:10" ht="18.5">
      <c r="A155" s="3"/>
      <c r="B155" s="46" t="s">
        <v>22</v>
      </c>
      <c r="C155" s="43">
        <v>4</v>
      </c>
      <c r="D155" s="1"/>
      <c r="E155" s="1"/>
      <c r="F155" s="2"/>
      <c r="G155" s="44">
        <v>0.3</v>
      </c>
      <c r="H155" s="44">
        <v>0.3</v>
      </c>
      <c r="I155" s="44" t="s">
        <v>61</v>
      </c>
      <c r="J155" s="45">
        <f>G155*H155*C155</f>
        <v>0.36</v>
      </c>
    </row>
    <row r="156" spans="1:10" ht="15.5">
      <c r="A156" s="3"/>
      <c r="B156" s="43"/>
      <c r="C156" s="1"/>
      <c r="D156" s="1"/>
      <c r="E156" s="1"/>
      <c r="F156" s="1"/>
      <c r="G156" s="1"/>
      <c r="H156" s="1"/>
      <c r="I156" s="1"/>
      <c r="J156" s="2"/>
    </row>
    <row r="157" spans="1:10" ht="15.5">
      <c r="A157" s="3"/>
      <c r="B157" s="47" t="s">
        <v>23</v>
      </c>
      <c r="C157" s="1"/>
      <c r="D157" s="1"/>
      <c r="E157" s="1"/>
      <c r="F157" s="2"/>
      <c r="G157" s="40" t="s">
        <v>4</v>
      </c>
      <c r="H157" s="40" t="s">
        <v>24</v>
      </c>
      <c r="I157" s="40" t="s">
        <v>5</v>
      </c>
      <c r="J157" s="41" t="s">
        <v>25</v>
      </c>
    </row>
    <row r="158" spans="1:10" ht="18.5">
      <c r="A158" s="3"/>
      <c r="B158" s="46" t="s">
        <v>26</v>
      </c>
      <c r="C158" s="43" t="s">
        <v>52</v>
      </c>
      <c r="D158" s="1"/>
      <c r="E158" s="1"/>
      <c r="F158" s="2"/>
      <c r="G158" s="44">
        <v>38.799999999999997</v>
      </c>
      <c r="H158" s="44">
        <v>6.8</v>
      </c>
      <c r="I158" s="44" t="s">
        <v>27</v>
      </c>
      <c r="J158" s="45">
        <f t="shared" ref="J158:J162" si="28">G158*H158</f>
        <v>263.83999999999997</v>
      </c>
    </row>
    <row r="159" spans="1:10" ht="18.5">
      <c r="A159" s="3"/>
      <c r="B159" s="46" t="s">
        <v>26</v>
      </c>
      <c r="C159" s="43" t="s">
        <v>54</v>
      </c>
      <c r="D159" s="1"/>
      <c r="E159" s="1"/>
      <c r="F159" s="2"/>
      <c r="G159" s="44">
        <v>34.799999999999997</v>
      </c>
      <c r="H159" s="44">
        <v>4.5</v>
      </c>
      <c r="I159" s="44" t="s">
        <v>27</v>
      </c>
      <c r="J159" s="45">
        <f t="shared" si="28"/>
        <v>156.6</v>
      </c>
    </row>
    <row r="160" spans="1:10" ht="18.5">
      <c r="A160" s="3"/>
      <c r="B160" s="46" t="s">
        <v>26</v>
      </c>
      <c r="C160" s="43" t="s">
        <v>58</v>
      </c>
      <c r="D160" s="1"/>
      <c r="E160" s="1"/>
      <c r="F160" s="2"/>
      <c r="G160" s="44">
        <v>90</v>
      </c>
      <c r="H160" s="44">
        <v>2.6</v>
      </c>
      <c r="I160" s="44" t="s">
        <v>27</v>
      </c>
      <c r="J160" s="45">
        <f t="shared" si="28"/>
        <v>234</v>
      </c>
    </row>
    <row r="161" spans="1:10" ht="18.5">
      <c r="A161" s="3"/>
      <c r="B161" s="46" t="s">
        <v>26</v>
      </c>
      <c r="C161" s="43" t="s">
        <v>60</v>
      </c>
      <c r="D161" s="1"/>
      <c r="E161" s="1"/>
      <c r="F161" s="2"/>
      <c r="G161" s="44">
        <v>10.8</v>
      </c>
      <c r="H161" s="44">
        <v>1.8</v>
      </c>
      <c r="I161" s="44" t="s">
        <v>27</v>
      </c>
      <c r="J161" s="45">
        <f t="shared" si="28"/>
        <v>19.440000000000001</v>
      </c>
    </row>
    <row r="162" spans="1:10" ht="15.5">
      <c r="A162" s="3"/>
      <c r="B162" s="46" t="s">
        <v>28</v>
      </c>
      <c r="C162" s="43" t="s">
        <v>19</v>
      </c>
      <c r="D162" s="1"/>
      <c r="E162" s="1"/>
      <c r="F162" s="2"/>
      <c r="G162" s="44">
        <v>18.2</v>
      </c>
      <c r="H162" s="44">
        <v>1.68</v>
      </c>
      <c r="I162" s="44" t="s">
        <v>27</v>
      </c>
      <c r="J162" s="45">
        <f t="shared" si="28"/>
        <v>30.575999999999997</v>
      </c>
    </row>
    <row r="163" spans="1:10" ht="15.5">
      <c r="A163" s="3"/>
      <c r="B163" s="43" t="s">
        <v>29</v>
      </c>
      <c r="C163" s="1"/>
      <c r="D163" s="1"/>
      <c r="E163" s="1"/>
      <c r="F163" s="1"/>
      <c r="G163" s="1"/>
      <c r="H163" s="1"/>
      <c r="I163" s="2"/>
      <c r="J163" s="45">
        <f>SUM(J158:J162)</f>
        <v>704.45600000000002</v>
      </c>
    </row>
    <row r="164" spans="1:10" ht="18.5">
      <c r="A164" s="3"/>
      <c r="B164" s="46" t="s">
        <v>21</v>
      </c>
      <c r="C164" s="44"/>
      <c r="D164" s="44"/>
      <c r="E164" s="44"/>
      <c r="F164" s="44"/>
      <c r="G164" s="44">
        <v>3.24</v>
      </c>
      <c r="H164" s="44">
        <v>12.56</v>
      </c>
      <c r="I164" s="44" t="s">
        <v>62</v>
      </c>
      <c r="J164" s="45">
        <f t="shared" ref="J164:J165" si="29">G164*H164</f>
        <v>40.694400000000002</v>
      </c>
    </row>
    <row r="165" spans="1:10" ht="18.5">
      <c r="A165" s="3"/>
      <c r="B165" s="46" t="s">
        <v>22</v>
      </c>
      <c r="C165" s="44"/>
      <c r="D165" s="44"/>
      <c r="E165" s="44"/>
      <c r="F165" s="44"/>
      <c r="G165" s="44">
        <v>0.36</v>
      </c>
      <c r="H165" s="44">
        <v>117.8</v>
      </c>
      <c r="I165" s="44" t="s">
        <v>62</v>
      </c>
      <c r="J165" s="45">
        <f t="shared" si="29"/>
        <v>42.407999999999994</v>
      </c>
    </row>
    <row r="166" spans="1:10" ht="15.5">
      <c r="A166" s="4"/>
      <c r="B166" s="48" t="s">
        <v>6</v>
      </c>
      <c r="C166" s="7"/>
      <c r="D166" s="7"/>
      <c r="E166" s="7"/>
      <c r="F166" s="7"/>
      <c r="G166" s="7"/>
      <c r="H166" s="7"/>
      <c r="I166" s="8"/>
      <c r="J166" s="49">
        <f>SUM(J163:J165)</f>
        <v>787.55840000000001</v>
      </c>
    </row>
    <row r="167" spans="1:10" ht="15.5">
      <c r="A167" s="40"/>
      <c r="B167" s="40" t="s">
        <v>30</v>
      </c>
      <c r="C167" s="40" t="s">
        <v>31</v>
      </c>
      <c r="D167" s="40" t="s">
        <v>4</v>
      </c>
      <c r="E167" s="40" t="s">
        <v>32</v>
      </c>
      <c r="F167" s="40" t="s">
        <v>33</v>
      </c>
      <c r="G167" s="40" t="s">
        <v>34</v>
      </c>
      <c r="H167" s="40" t="s">
        <v>35</v>
      </c>
      <c r="I167" s="40" t="s">
        <v>5</v>
      </c>
      <c r="J167" s="41" t="s">
        <v>36</v>
      </c>
    </row>
    <row r="168" spans="1:10" ht="62">
      <c r="A168" s="44">
        <v>2</v>
      </c>
      <c r="B168" s="50" t="s">
        <v>37</v>
      </c>
      <c r="C168" s="51"/>
      <c r="D168" s="51"/>
      <c r="E168" s="51"/>
      <c r="F168" s="51"/>
      <c r="G168" s="45">
        <f>J166</f>
        <v>787.55840000000001</v>
      </c>
      <c r="H168" s="44">
        <v>80.78</v>
      </c>
      <c r="I168" s="44" t="s">
        <v>38</v>
      </c>
      <c r="J168" s="45">
        <f t="shared" ref="J168:J170" si="30">G168*H168</f>
        <v>63618.967552000002</v>
      </c>
    </row>
    <row r="169" spans="1:10" ht="46.5">
      <c r="A169" s="44">
        <v>3</v>
      </c>
      <c r="B169" s="50" t="s">
        <v>39</v>
      </c>
      <c r="C169" s="51"/>
      <c r="D169" s="51"/>
      <c r="E169" s="51"/>
      <c r="F169" s="51"/>
      <c r="G169" s="44">
        <v>4</v>
      </c>
      <c r="H169" s="44">
        <v>121.67</v>
      </c>
      <c r="I169" s="44" t="s">
        <v>38</v>
      </c>
      <c r="J169" s="45">
        <f t="shared" si="30"/>
        <v>486.68</v>
      </c>
    </row>
    <row r="170" spans="1:10" ht="155">
      <c r="A170" s="44">
        <v>4</v>
      </c>
      <c r="B170" s="50" t="s">
        <v>40</v>
      </c>
      <c r="C170" s="51">
        <v>4</v>
      </c>
      <c r="D170" s="51">
        <v>0.75</v>
      </c>
      <c r="E170" s="51">
        <v>0.75</v>
      </c>
      <c r="F170" s="51">
        <v>1.5</v>
      </c>
      <c r="G170" s="44">
        <f t="shared" ref="G170:G172" si="31">C170*D170*E170*F170</f>
        <v>3.375</v>
      </c>
      <c r="H170" s="44">
        <v>249.03</v>
      </c>
      <c r="I170" s="51" t="s">
        <v>41</v>
      </c>
      <c r="J170" s="45">
        <f t="shared" si="30"/>
        <v>840.47625000000005</v>
      </c>
    </row>
    <row r="171" spans="1:10" ht="15.5">
      <c r="A171" s="52">
        <v>5</v>
      </c>
      <c r="B171" s="53" t="s">
        <v>42</v>
      </c>
      <c r="C171" s="51">
        <v>4</v>
      </c>
      <c r="D171" s="51">
        <v>0.75</v>
      </c>
      <c r="E171" s="51">
        <v>0.75</v>
      </c>
      <c r="F171" s="51">
        <v>0.5</v>
      </c>
      <c r="G171" s="44">
        <f t="shared" si="31"/>
        <v>1.125</v>
      </c>
      <c r="H171" s="44"/>
      <c r="I171" s="51"/>
      <c r="J171" s="45"/>
    </row>
    <row r="172" spans="1:10" ht="15.5">
      <c r="A172" s="5"/>
      <c r="B172" s="5"/>
      <c r="C172" s="51">
        <v>4</v>
      </c>
      <c r="D172" s="51">
        <v>0.6</v>
      </c>
      <c r="E172" s="51">
        <v>0.6</v>
      </c>
      <c r="F172" s="51">
        <v>1.1000000000000001</v>
      </c>
      <c r="G172" s="44">
        <f t="shared" si="31"/>
        <v>1.5840000000000001</v>
      </c>
      <c r="H172" s="44"/>
      <c r="I172" s="51"/>
      <c r="J172" s="45"/>
    </row>
    <row r="173" spans="1:10" ht="15.5">
      <c r="A173" s="6"/>
      <c r="B173" s="6"/>
      <c r="C173" s="54" t="s">
        <v>6</v>
      </c>
      <c r="D173" s="1"/>
      <c r="E173" s="1"/>
      <c r="F173" s="2"/>
      <c r="G173" s="44">
        <f>SUM(G171:G172)</f>
        <v>2.7090000000000001</v>
      </c>
      <c r="H173" s="44">
        <v>6393.89</v>
      </c>
      <c r="I173" s="51" t="s">
        <v>41</v>
      </c>
      <c r="J173" s="45">
        <f>G173*H173</f>
        <v>17321.048010000002</v>
      </c>
    </row>
    <row r="174" spans="1:10" ht="15.5">
      <c r="A174" s="44">
        <v>6</v>
      </c>
      <c r="B174" s="60" t="s">
        <v>43</v>
      </c>
      <c r="C174" s="1"/>
      <c r="D174" s="1"/>
      <c r="E174" s="1"/>
      <c r="F174" s="1"/>
      <c r="G174" s="1"/>
      <c r="H174" s="1"/>
      <c r="I174" s="2"/>
      <c r="J174" s="45">
        <v>732.83</v>
      </c>
    </row>
    <row r="175" spans="1:10" ht="15.5">
      <c r="A175" s="44">
        <v>7</v>
      </c>
      <c r="B175" s="47" t="s">
        <v>6</v>
      </c>
      <c r="C175" s="1"/>
      <c r="D175" s="1"/>
      <c r="E175" s="1"/>
      <c r="F175" s="1"/>
      <c r="G175" s="1"/>
      <c r="H175" s="1"/>
      <c r="I175" s="2"/>
      <c r="J175" s="41">
        <f>SUM(J168:J174)</f>
        <v>83000.001812000002</v>
      </c>
    </row>
    <row r="176" spans="1:10" ht="15.5">
      <c r="A176" s="44">
        <v>8</v>
      </c>
      <c r="B176" s="39" t="s">
        <v>51</v>
      </c>
      <c r="C176" s="1"/>
      <c r="D176" s="1"/>
      <c r="E176" s="1"/>
      <c r="F176" s="1"/>
      <c r="G176" s="1"/>
      <c r="H176" s="1"/>
      <c r="I176" s="1"/>
      <c r="J176" s="2"/>
    </row>
  </sheetData>
  <mergeCells count="156">
    <mergeCell ref="C173:F173"/>
    <mergeCell ref="B174:I174"/>
    <mergeCell ref="B175:I175"/>
    <mergeCell ref="B176:J176"/>
    <mergeCell ref="C158:F158"/>
    <mergeCell ref="C159:F159"/>
    <mergeCell ref="C160:F160"/>
    <mergeCell ref="C161:F161"/>
    <mergeCell ref="C162:F162"/>
    <mergeCell ref="B163:I163"/>
    <mergeCell ref="B166:I166"/>
    <mergeCell ref="C95:F95"/>
    <mergeCell ref="C96:F96"/>
    <mergeCell ref="C97:F97"/>
    <mergeCell ref="C98:F98"/>
    <mergeCell ref="C101:F101"/>
    <mergeCell ref="C102:F102"/>
    <mergeCell ref="B156:J156"/>
    <mergeCell ref="B157:F157"/>
    <mergeCell ref="C149:F149"/>
    <mergeCell ref="C150:F150"/>
    <mergeCell ref="B151:J151"/>
    <mergeCell ref="C152:F152"/>
    <mergeCell ref="C153:F153"/>
    <mergeCell ref="C154:F154"/>
    <mergeCell ref="C155:F155"/>
    <mergeCell ref="C72:F72"/>
    <mergeCell ref="B73:I73"/>
    <mergeCell ref="B76:I76"/>
    <mergeCell ref="B89:F89"/>
    <mergeCell ref="C90:F90"/>
    <mergeCell ref="C91:F91"/>
    <mergeCell ref="C92:F92"/>
    <mergeCell ref="C93:F93"/>
    <mergeCell ref="C94:F94"/>
    <mergeCell ref="A2:A33"/>
    <mergeCell ref="A38:A40"/>
    <mergeCell ref="B38:B40"/>
    <mergeCell ref="A45:A76"/>
    <mergeCell ref="A81:A83"/>
    <mergeCell ref="B81:B83"/>
    <mergeCell ref="A1:J1"/>
    <mergeCell ref="B2:J2"/>
    <mergeCell ref="B3:F3"/>
    <mergeCell ref="C4:F4"/>
    <mergeCell ref="C5:F5"/>
    <mergeCell ref="C6:F6"/>
    <mergeCell ref="B33:I33"/>
    <mergeCell ref="C52:F52"/>
    <mergeCell ref="C53:F53"/>
    <mergeCell ref="C54:F54"/>
    <mergeCell ref="B55:J55"/>
    <mergeCell ref="C56:F56"/>
    <mergeCell ref="C57:F57"/>
    <mergeCell ref="B58:J58"/>
    <mergeCell ref="C68:F68"/>
    <mergeCell ref="C69:F69"/>
    <mergeCell ref="C70:F70"/>
    <mergeCell ref="C71:F71"/>
    <mergeCell ref="C51:F51"/>
    <mergeCell ref="B66:J66"/>
    <mergeCell ref="B67:F67"/>
    <mergeCell ref="C59:F59"/>
    <mergeCell ref="C60:F60"/>
    <mergeCell ref="B61:J61"/>
    <mergeCell ref="C62:F62"/>
    <mergeCell ref="C63:F63"/>
    <mergeCell ref="C64:F64"/>
    <mergeCell ref="C65:F65"/>
    <mergeCell ref="B42:I42"/>
    <mergeCell ref="B43:J43"/>
    <mergeCell ref="A44:J44"/>
    <mergeCell ref="B45:J45"/>
    <mergeCell ref="B46:F46"/>
    <mergeCell ref="C47:F47"/>
    <mergeCell ref="C48:F48"/>
    <mergeCell ref="C49:F49"/>
    <mergeCell ref="C50:F50"/>
    <mergeCell ref="C16:F16"/>
    <mergeCell ref="C19:F19"/>
    <mergeCell ref="C20:F20"/>
    <mergeCell ref="C21:F21"/>
    <mergeCell ref="C22:F22"/>
    <mergeCell ref="C27:F27"/>
    <mergeCell ref="C28:F28"/>
    <mergeCell ref="C40:F40"/>
    <mergeCell ref="B41:I41"/>
    <mergeCell ref="C17:F17"/>
    <mergeCell ref="B18:J18"/>
    <mergeCell ref="B23:J23"/>
    <mergeCell ref="B24:F24"/>
    <mergeCell ref="C25:F25"/>
    <mergeCell ref="C26:F26"/>
    <mergeCell ref="C29:F29"/>
    <mergeCell ref="B30:I30"/>
    <mergeCell ref="C7:F7"/>
    <mergeCell ref="C8:F8"/>
    <mergeCell ref="C9:F9"/>
    <mergeCell ref="C10:F10"/>
    <mergeCell ref="C11:F11"/>
    <mergeCell ref="B12:J12"/>
    <mergeCell ref="C13:F13"/>
    <mergeCell ref="C14:F14"/>
    <mergeCell ref="B15:J15"/>
    <mergeCell ref="C146:F146"/>
    <mergeCell ref="C147:F147"/>
    <mergeCell ref="B148:J148"/>
    <mergeCell ref="C135:F135"/>
    <mergeCell ref="C136:F136"/>
    <mergeCell ref="C137:F137"/>
    <mergeCell ref="C138:F138"/>
    <mergeCell ref="C139:F139"/>
    <mergeCell ref="C140:F140"/>
    <mergeCell ref="C141:F141"/>
    <mergeCell ref="A88:A121"/>
    <mergeCell ref="A126:A128"/>
    <mergeCell ref="B126:B128"/>
    <mergeCell ref="A133:A166"/>
    <mergeCell ref="A171:A173"/>
    <mergeCell ref="B171:B173"/>
    <mergeCell ref="C83:F83"/>
    <mergeCell ref="B84:I84"/>
    <mergeCell ref="B85:I85"/>
    <mergeCell ref="B86:J86"/>
    <mergeCell ref="A87:J87"/>
    <mergeCell ref="B88:J88"/>
    <mergeCell ref="B121:I121"/>
    <mergeCell ref="C128:F128"/>
    <mergeCell ref="B129:I129"/>
    <mergeCell ref="B130:I130"/>
    <mergeCell ref="B131:J131"/>
    <mergeCell ref="A132:J132"/>
    <mergeCell ref="B133:J133"/>
    <mergeCell ref="B134:F134"/>
    <mergeCell ref="C142:F142"/>
    <mergeCell ref="C143:F143"/>
    <mergeCell ref="C144:F144"/>
    <mergeCell ref="B145:J145"/>
    <mergeCell ref="C110:F110"/>
    <mergeCell ref="C113:F113"/>
    <mergeCell ref="C114:F114"/>
    <mergeCell ref="C115:F115"/>
    <mergeCell ref="C116:F116"/>
    <mergeCell ref="B111:J111"/>
    <mergeCell ref="B112:F112"/>
    <mergeCell ref="C117:F117"/>
    <mergeCell ref="B118:I118"/>
    <mergeCell ref="C99:F99"/>
    <mergeCell ref="B100:J100"/>
    <mergeCell ref="B103:J103"/>
    <mergeCell ref="C104:F104"/>
    <mergeCell ref="C105:F105"/>
    <mergeCell ref="B106:J106"/>
    <mergeCell ref="C107:F107"/>
    <mergeCell ref="C108:F108"/>
    <mergeCell ref="C109:F10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Iron Structure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2025-05-22T08:55:56Z</dcterms:modified>
</cp:coreProperties>
</file>