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W MR Abstract" sheetId="1" r:id="rId4"/>
  </sheets>
  <definedNames/>
  <calcPr/>
</workbook>
</file>

<file path=xl/sharedStrings.xml><?xml version="1.0" encoding="utf-8"?>
<sst xmlns="http://schemas.openxmlformats.org/spreadsheetml/2006/main" count="744" uniqueCount="280">
  <si>
    <t>Sl No</t>
  </si>
  <si>
    <t>Code</t>
  </si>
  <si>
    <t>Item Name</t>
  </si>
  <si>
    <t>Item Name With Code</t>
  </si>
  <si>
    <t>Unit</t>
  </si>
  <si>
    <t>Main Category</t>
  </si>
  <si>
    <t>Sub Category 1</t>
  </si>
  <si>
    <t>Sub Category 2</t>
  </si>
  <si>
    <t>C1</t>
  </si>
  <si>
    <t>C2</t>
  </si>
  <si>
    <t>Indexed</t>
  </si>
  <si>
    <t>Total</t>
  </si>
  <si>
    <t>GWDMR001</t>
  </si>
  <si>
    <t>S&amp;F PVC Bend 90 mm (DG)</t>
  </si>
  <si>
    <t>each</t>
  </si>
  <si>
    <t>GWD MR</t>
  </si>
  <si>
    <t>PVC Fittings</t>
  </si>
  <si>
    <t>PVC Bend</t>
  </si>
  <si>
    <t>GWDMR002</t>
  </si>
  <si>
    <t>S&amp;F PVC Bend 140 mm (DG)</t>
  </si>
  <si>
    <t>GWDMR003</t>
  </si>
  <si>
    <t>PVC End cap 140 mm (DG)</t>
  </si>
  <si>
    <t>PVC End Cap</t>
  </si>
  <si>
    <t>GWDMR004</t>
  </si>
  <si>
    <t>PVC End cap 150 mm (DG)</t>
  </si>
  <si>
    <t>GWDMR005</t>
  </si>
  <si>
    <t>PVC End Cap 180 mm (DG)</t>
  </si>
  <si>
    <t>GWDMR006</t>
  </si>
  <si>
    <t>PVC End Cap 200 mm (DG)</t>
  </si>
  <si>
    <t>GWDMR007</t>
  </si>
  <si>
    <t>PVC Square End Cap 140 mm</t>
  </si>
  <si>
    <t>ARS</t>
  </si>
  <si>
    <t>ARS Fittings</t>
  </si>
  <si>
    <t>GWDMR008</t>
  </si>
  <si>
    <t>PVC Square End Cap 160 mm</t>
  </si>
  <si>
    <t>GWDMR009</t>
  </si>
  <si>
    <t>PVC Half  End Cap 140 mm</t>
  </si>
  <si>
    <t>GWDMR010</t>
  </si>
  <si>
    <t>PVC Half  End Cap 160 mm</t>
  </si>
  <si>
    <t>GWDMR011</t>
  </si>
  <si>
    <t>PVC Half Square End Cap 140 mm</t>
  </si>
  <si>
    <t>GWDMR012</t>
  </si>
  <si>
    <t>PVC Half Square End Cap 160 mm</t>
  </si>
  <si>
    <t>GWDMR013</t>
  </si>
  <si>
    <t>S&amp;F PVC Tee 90 mm (DG)</t>
  </si>
  <si>
    <t>PVC Tee</t>
  </si>
  <si>
    <t>GWDMR014</t>
  </si>
  <si>
    <t>S&amp;F PVC Tee 140 mm (DG)</t>
  </si>
  <si>
    <t>GWDMR015</t>
  </si>
  <si>
    <t>S&amp;F PVC Tee 160 mm (DG)</t>
  </si>
  <si>
    <t>GWDMR016</t>
  </si>
  <si>
    <t>PVC Reducer 90X75 mm</t>
  </si>
  <si>
    <t>PVC Reducer</t>
  </si>
  <si>
    <t>GWDMR017</t>
  </si>
  <si>
    <t>PVC Reducer 110X90 mm</t>
  </si>
  <si>
    <t>GWDMR018</t>
  </si>
  <si>
    <t>PVC Reducer 140X90 mm</t>
  </si>
  <si>
    <t>GWDMR019</t>
  </si>
  <si>
    <t>PVC Reducer 160X140 mm</t>
  </si>
  <si>
    <t>GWDMR020</t>
  </si>
  <si>
    <t>PVC Reducer 160X110 mm</t>
  </si>
  <si>
    <t>GWDMR021</t>
  </si>
  <si>
    <t>PVC Runner End Drop 140 mm</t>
  </si>
  <si>
    <t>GWDMR022</t>
  </si>
  <si>
    <t>PVC Runner End Drop 160 mm</t>
  </si>
  <si>
    <t>GWDMR023</t>
  </si>
  <si>
    <t>PVC  End Drop 140 mm</t>
  </si>
  <si>
    <t>GWDMR024</t>
  </si>
  <si>
    <t>PVC End Drop 160 mm</t>
  </si>
  <si>
    <t>GWDMR025</t>
  </si>
  <si>
    <t>PVC Half End Drop 140 mm</t>
  </si>
  <si>
    <t>GWDMR026</t>
  </si>
  <si>
    <t>PVC Half End Drop 160 mm</t>
  </si>
  <si>
    <t>GWDMR027</t>
  </si>
  <si>
    <t>PVC Square End Drop 140 mm</t>
  </si>
  <si>
    <t>GWDMR028</t>
  </si>
  <si>
    <t>PVC Square End Drop 160 mm</t>
  </si>
  <si>
    <t>GWDMR029</t>
  </si>
  <si>
    <t>PVC Square Half End Drop 140 mm</t>
  </si>
  <si>
    <t>GWDMR030</t>
  </si>
  <si>
    <t>PVC Square Half End Drop 160 mm</t>
  </si>
  <si>
    <t>GWDMR031</t>
  </si>
  <si>
    <t>S&amp;F PVC 45o Elbow 90 mm (DG)</t>
  </si>
  <si>
    <t>PVC Elbow</t>
  </si>
  <si>
    <t>GWDMR032</t>
  </si>
  <si>
    <t>S&amp;F PVC 45o Elbow 140 mm (DG)</t>
  </si>
  <si>
    <t>GWDMR033</t>
  </si>
  <si>
    <t>S&amp;F PVC 45o Elbow 160 mm (DG)</t>
  </si>
  <si>
    <t>GWDMR034</t>
  </si>
  <si>
    <t>PVC Tank connector 32 mm</t>
  </si>
  <si>
    <t>MWSS</t>
  </si>
  <si>
    <t>Tank Connector</t>
  </si>
  <si>
    <t>GWDMR035</t>
  </si>
  <si>
    <t>PVC Tank connector 40 mm</t>
  </si>
  <si>
    <t>GWDMR036</t>
  </si>
  <si>
    <t>PVC Tank connector 50 mm</t>
  </si>
  <si>
    <t>GWDMR037</t>
  </si>
  <si>
    <t>PVC Tank connector 63 mm</t>
  </si>
  <si>
    <t>GWDMR038</t>
  </si>
  <si>
    <t>PVC Tank connector 75 mm</t>
  </si>
  <si>
    <t>GWDMR039</t>
  </si>
  <si>
    <t>PVC Tank connector 90 mm</t>
  </si>
  <si>
    <t>GWDMR040</t>
  </si>
  <si>
    <t>PVC Ball valve 25 mm</t>
  </si>
  <si>
    <t>PVC Ball Valve</t>
  </si>
  <si>
    <t>GWDMR041</t>
  </si>
  <si>
    <t>PVC Ball valve 32 mm</t>
  </si>
  <si>
    <t>GWDMR042</t>
  </si>
  <si>
    <t>PVC Ball valve 40 mm</t>
  </si>
  <si>
    <t>GWDMR043</t>
  </si>
  <si>
    <t>PVC Ball valve 50 mm</t>
  </si>
  <si>
    <t>GWDMR044</t>
  </si>
  <si>
    <t>PVC Ball valve 63 mm</t>
  </si>
  <si>
    <t>GWDMR045</t>
  </si>
  <si>
    <t>PVC Ball valve 75 mm</t>
  </si>
  <si>
    <t>GWDMR046</t>
  </si>
  <si>
    <t>PVC Ball valve 90 mm</t>
  </si>
  <si>
    <t>GWDMR047</t>
  </si>
  <si>
    <t>PVC Ball valve 110 mm</t>
  </si>
  <si>
    <t>GWDMR048</t>
  </si>
  <si>
    <t>S&amp;F PVC Coupling 32 mm (DG)</t>
  </si>
  <si>
    <t>PVC Coupling</t>
  </si>
  <si>
    <t>GWDMR049</t>
  </si>
  <si>
    <t>S&amp;F PVC Coupling 40 mm (DG)</t>
  </si>
  <si>
    <t>GWDMR050</t>
  </si>
  <si>
    <t>S&amp;F PVC Coupling 50 mm (DG)</t>
  </si>
  <si>
    <t>GWDMR051</t>
  </si>
  <si>
    <t>S&amp;F PVC Coupling 63 mm (DG)</t>
  </si>
  <si>
    <t>GWDMR052</t>
  </si>
  <si>
    <t>GI Bend 32 mm</t>
  </si>
  <si>
    <t>GI Fittings</t>
  </si>
  <si>
    <t>GWDMR053</t>
  </si>
  <si>
    <t>GI Bend 40 mm</t>
  </si>
  <si>
    <t>GWDMR054</t>
  </si>
  <si>
    <t>GI Bend 50 mm</t>
  </si>
  <si>
    <t>GWDMR055</t>
  </si>
  <si>
    <t>GI Bend 65 mm</t>
  </si>
  <si>
    <t>GWDMR056</t>
  </si>
  <si>
    <t>GI Socket 32 mm</t>
  </si>
  <si>
    <t>GWDMR057</t>
  </si>
  <si>
    <t>GI Socket 40 mm</t>
  </si>
  <si>
    <t>GWDMR058</t>
  </si>
  <si>
    <t>GI Socket 50 mm</t>
  </si>
  <si>
    <t>GWDMR059</t>
  </si>
  <si>
    <t>GI Socket 65 mm</t>
  </si>
  <si>
    <t>GWDMR060</t>
  </si>
  <si>
    <t>GI Tee 32 mm</t>
  </si>
  <si>
    <t>GWDMR061</t>
  </si>
  <si>
    <t>GI Tee 40 mm</t>
  </si>
  <si>
    <t>GWDMR062</t>
  </si>
  <si>
    <t>GI Tee 50 mm</t>
  </si>
  <si>
    <t>GWDMR063</t>
  </si>
  <si>
    <t>GI Tee 65 mm</t>
  </si>
  <si>
    <t>GWDMR064</t>
  </si>
  <si>
    <t>1 HP 14 Stage 83-30 m head single phase pump including panel board</t>
  </si>
  <si>
    <t>Submersible Pump</t>
  </si>
  <si>
    <t>GWDMR065</t>
  </si>
  <si>
    <t>1 HP 16 Stage 110-50 m head single phase pump including panel board</t>
  </si>
  <si>
    <t>GWDMR066</t>
  </si>
  <si>
    <t>1 HP 24 Stage 120-50 m head single phase pump including panel board</t>
  </si>
  <si>
    <t>GWDMR067</t>
  </si>
  <si>
    <t>1 HP 28 Stage 127-59 m head single phase pump including panel board</t>
  </si>
  <si>
    <t>GWDMR068</t>
  </si>
  <si>
    <t>1.5 HP 18 Stage 107-30 mhead single phase pump including panel board</t>
  </si>
  <si>
    <t>GWDMR069</t>
  </si>
  <si>
    <t>1.5 HP 21 Stage 125-50 mhead single phase pump including panel board</t>
  </si>
  <si>
    <t>GWDMR070</t>
  </si>
  <si>
    <t>1.5 HP 34 Stage 176-50 m head single phase pump including panel board</t>
  </si>
  <si>
    <t>GWDMR071</t>
  </si>
  <si>
    <t>1.5 HP 40 Stage 200-60 m head single phase pump including panel board</t>
  </si>
  <si>
    <t>GWDMR072</t>
  </si>
  <si>
    <t>2 HP 14 Stage 113-40 m head single phase pump including panel board</t>
  </si>
  <si>
    <t>GWDMR073</t>
  </si>
  <si>
    <t>2 HP 18 Stage 120-40 m head single phase pump including panel board</t>
  </si>
  <si>
    <t>GWDMR074</t>
  </si>
  <si>
    <t>2 HP 20 Stage 148-30m head single phase pump including panel board</t>
  </si>
  <si>
    <t>GWDMR075</t>
  </si>
  <si>
    <t>2 HP 28 Stage 160-40 m head single phase pump including panel board</t>
  </si>
  <si>
    <t>GWDMR076</t>
  </si>
  <si>
    <t>3 HP 22 Stage 170-55 m head single phase pump including panel board</t>
  </si>
  <si>
    <t>GWDMR077</t>
  </si>
  <si>
    <t>3 HP 27 Stage 180-40 m head single phase pump including panel board</t>
  </si>
  <si>
    <t>GWDMR078</t>
  </si>
  <si>
    <t>3 HP 34 Stage 210-50 m head single phase pump including panel board</t>
  </si>
  <si>
    <t>GWDMR079</t>
  </si>
  <si>
    <t>5 HP 18 Stage 140-40 m head single phase pump including panel board</t>
  </si>
  <si>
    <t>GWDMR080</t>
  </si>
  <si>
    <t>5 HP 25 Stage 180-40 m head single phase pump including panel board</t>
  </si>
  <si>
    <t>GWDMR081</t>
  </si>
  <si>
    <t>2HP 18 Stage 120-40 m head three phase pump including panel board</t>
  </si>
  <si>
    <t>GWDMR082</t>
  </si>
  <si>
    <t>2HP 28 Stage 160-40 m head three phase pump including panel board</t>
  </si>
  <si>
    <t>GWDMR083</t>
  </si>
  <si>
    <t>3HP 22 Stage 170-55 m head three phase pump including panel board</t>
  </si>
  <si>
    <t>GWDMR084</t>
  </si>
  <si>
    <t>3HP 27 Stage 180-40 m head three phase pump including panel board</t>
  </si>
  <si>
    <t>GWDMR085</t>
  </si>
  <si>
    <t>3HP 34 Stage 210-50 m head three phase pump including panel board</t>
  </si>
  <si>
    <t>GWDMR086</t>
  </si>
  <si>
    <t>5HP 24 Stage 180-40 m head three phase pump including panel board</t>
  </si>
  <si>
    <t>GWDMR087</t>
  </si>
  <si>
    <t>5HP 26 Stage 185-52 m head three phase pump including panel board</t>
  </si>
  <si>
    <t>GWDMR088</t>
  </si>
  <si>
    <t>5HP 36 Stage 200-30 m head three phase pump including panel board</t>
  </si>
  <si>
    <t>GWDMR089</t>
  </si>
  <si>
    <t>7.5 HP 18 Stage 110-40 m head three phase pump including panel board</t>
  </si>
  <si>
    <t>GWDMR090</t>
  </si>
  <si>
    <t>7.5 HP 24 Stage 180-60 m head three phase pump including panel board</t>
  </si>
  <si>
    <t>GWDMR091</t>
  </si>
  <si>
    <t>7.5 HP 30 Stage 210-100 m head three phase pump including panel board</t>
  </si>
  <si>
    <t>GWDMR092</t>
  </si>
  <si>
    <t>10 HP 15 Stage 280-100 m head three phase pump including panel board</t>
  </si>
  <si>
    <t>GWDMR093</t>
  </si>
  <si>
    <t>12.5 HP 20 Stage 290-100 m head three phase pump including panel board</t>
  </si>
  <si>
    <t>GWDMR094</t>
  </si>
  <si>
    <t>Compressor pump 1.5 HP single phase</t>
  </si>
  <si>
    <t>Compressor Pump</t>
  </si>
  <si>
    <t>GWDMR095</t>
  </si>
  <si>
    <t>Compressor pump 2 HP single phase</t>
  </si>
  <si>
    <t>GWDMR096</t>
  </si>
  <si>
    <t>Compressor pump 5 HP three phase</t>
  </si>
  <si>
    <t>GWDMR097</t>
  </si>
  <si>
    <t>Compressor pump 7.5 HP three phase</t>
  </si>
  <si>
    <t>GWDMR098</t>
  </si>
  <si>
    <t>12 mm thick nylon rope</t>
  </si>
  <si>
    <t>meter</t>
  </si>
  <si>
    <t>Pump Accessories</t>
  </si>
  <si>
    <t>GWDMR099</t>
  </si>
  <si>
    <t>14 mm thick nylon rope</t>
  </si>
  <si>
    <t>GWDMR100</t>
  </si>
  <si>
    <t>16 mm thick nylon rope</t>
  </si>
  <si>
    <t>GWDMR101</t>
  </si>
  <si>
    <t>Steel rope</t>
  </si>
  <si>
    <t>GWDMR102</t>
  </si>
  <si>
    <t>32 mm dia UPVC pipe</t>
  </si>
  <si>
    <t>GWDMR103</t>
  </si>
  <si>
    <t>40 mm dia UPVC pipe</t>
  </si>
  <si>
    <t>GWDMR104</t>
  </si>
  <si>
    <t>50 mm dia UPVC pipe</t>
  </si>
  <si>
    <t>GWDMR105</t>
  </si>
  <si>
    <t>63 mm dia UPVC pipe</t>
  </si>
  <si>
    <t>GWDMR106</t>
  </si>
  <si>
    <t>20 mm dia HDPE pipe (DG) (8kg)</t>
  </si>
  <si>
    <t>GWDMR107</t>
  </si>
  <si>
    <t>32 mm dia HDPE pipe (DG) (8kg)</t>
  </si>
  <si>
    <t>GWDMR108</t>
  </si>
  <si>
    <t>40 mm dia HDPE pipe (DG) (8kg)</t>
  </si>
  <si>
    <t>GWDMR109</t>
  </si>
  <si>
    <t>32 mm SS Adapter</t>
  </si>
  <si>
    <t>GWDMR110</t>
  </si>
  <si>
    <t>40 mm SS Adapter</t>
  </si>
  <si>
    <t>GWDMR111</t>
  </si>
  <si>
    <t>50 mm SS Adapter</t>
  </si>
  <si>
    <t>GWDMR112</t>
  </si>
  <si>
    <t>50 mm UPVC Union</t>
  </si>
  <si>
    <t>GWDMR113</t>
  </si>
  <si>
    <t>63 mm UPVC Union</t>
  </si>
  <si>
    <t>GWDMR114</t>
  </si>
  <si>
    <t>75 mm UPVC Union</t>
  </si>
  <si>
    <t>GWDMR115</t>
  </si>
  <si>
    <t>Sodium Bentonite (ordinary)</t>
  </si>
  <si>
    <t>tonne</t>
  </si>
  <si>
    <t>Tubewell</t>
  </si>
  <si>
    <t>Tubewell Consumables</t>
  </si>
  <si>
    <t>GWDMR116</t>
  </si>
  <si>
    <t>Sodium Bentonite (Super)</t>
  </si>
  <si>
    <t>GWDMR117</t>
  </si>
  <si>
    <t>MS Casing pipe 450 mm dia, 6 mm thickness</t>
  </si>
  <si>
    <t>Tubewell Fittings</t>
  </si>
  <si>
    <t>GWDMR118</t>
  </si>
  <si>
    <t>Fibre mesh for placing inside filter tank (for recharge schemes)</t>
  </si>
  <si>
    <t>sqm</t>
  </si>
  <si>
    <t>GWDMR119</t>
  </si>
  <si>
    <t>Coated mesh for placing inside filter tank (for recharge schemes)</t>
  </si>
  <si>
    <t>GWDMR120</t>
  </si>
  <si>
    <t>Sieve mesh 110 mm (inside inspection chamber) (for recharge schemes)</t>
  </si>
  <si>
    <t>GWDMR121</t>
  </si>
  <si>
    <t>Sieve mesh 140 mm (inside inspection chamber) (for recharge schemes)</t>
  </si>
  <si>
    <t>GWDMR122</t>
  </si>
  <si>
    <t>Plastic net for covering pipe (for recharge schemes)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</si>
</sst>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Merriweather"/>
    </font>
    <font>
      <sz val="12.0"/>
      <color theme="1"/>
      <name val="Merriweathe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4" xfId="0" applyAlignment="1" applyBorder="1" applyFont="1" applyNumberFormat="1">
      <alignment horizontal="center" readingOrder="0" shrinkToFit="0" vertical="center" wrapText="1"/>
    </xf>
    <xf borderId="1" fillId="0" fontId="2" numFmtId="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GW MR Abstrac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3" displayName="Table_1" name="Table_1" id="1">
  <tableColumns count="12">
    <tableColumn name="Sl No" id="1"/>
    <tableColumn name="Code" id="2"/>
    <tableColumn name="Item Name" id="3"/>
    <tableColumn name="Item Name With Code" id="4"/>
    <tableColumn name="Unit" id="5"/>
    <tableColumn name="Main Category" id="6"/>
    <tableColumn name="Sub Category 1" id="7"/>
    <tableColumn name="Sub Category 2" id="8"/>
    <tableColumn name="C1" id="9"/>
    <tableColumn name="C2" id="10"/>
    <tableColumn name="Indexed" id="11"/>
    <tableColumn name="Total" id="12"/>
  </tableColumns>
  <tableStyleInfo name="GW MR Abstra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3.13"/>
    <col customWidth="1" min="3" max="3" width="44.13"/>
    <col customWidth="1" min="4" max="4" width="39.38"/>
    <col customWidth="1" min="6" max="7" width="26.75"/>
    <col customWidth="1" min="8" max="8" width="23.38"/>
    <col customWidth="1" min="11" max="11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>
        <v>1.0</v>
      </c>
      <c r="B2" s="4" t="s">
        <v>12</v>
      </c>
      <c r="C2" s="4" t="s">
        <v>13</v>
      </c>
      <c r="D2" s="5" t="str">
        <f t="shared" ref="D2:D123" si="1">CONCATENATE(C2," (Code: ",B2,")")</f>
        <v>S&amp;F PVC Bend 90 mm (DG) (Code: GWDMR001)</v>
      </c>
      <c r="E2" s="3" t="s">
        <v>14</v>
      </c>
      <c r="F2" s="6" t="s">
        <v>15</v>
      </c>
      <c r="G2" s="6" t="s">
        <v>16</v>
      </c>
      <c r="H2" s="6" t="s">
        <v>17</v>
      </c>
      <c r="I2" s="3">
        <v>80.0</v>
      </c>
      <c r="J2" s="3">
        <v>31.0</v>
      </c>
      <c r="K2" s="7">
        <f t="shared" ref="K2:K123" si="2">J2*0</f>
        <v>0</v>
      </c>
      <c r="L2" s="7">
        <f t="shared" ref="L2:L123" si="3">SUM(I2:K2)</f>
        <v>111</v>
      </c>
    </row>
    <row r="3">
      <c r="A3" s="3">
        <v>2.0</v>
      </c>
      <c r="B3" s="4" t="s">
        <v>18</v>
      </c>
      <c r="C3" s="4" t="s">
        <v>19</v>
      </c>
      <c r="D3" s="5" t="str">
        <f t="shared" si="1"/>
        <v>S&amp;F PVC Bend 140 mm (DG) (Code: GWDMR002)</v>
      </c>
      <c r="E3" s="3" t="s">
        <v>14</v>
      </c>
      <c r="F3" s="6" t="s">
        <v>15</v>
      </c>
      <c r="G3" s="6" t="s">
        <v>16</v>
      </c>
      <c r="H3" s="6" t="s">
        <v>17</v>
      </c>
      <c r="I3" s="3">
        <v>150.0</v>
      </c>
      <c r="J3" s="3">
        <v>35.0</v>
      </c>
      <c r="K3" s="7">
        <f t="shared" si="2"/>
        <v>0</v>
      </c>
      <c r="L3" s="7">
        <f t="shared" si="3"/>
        <v>185</v>
      </c>
    </row>
    <row r="4">
      <c r="A4" s="3">
        <v>3.0</v>
      </c>
      <c r="B4" s="4" t="s">
        <v>20</v>
      </c>
      <c r="C4" s="4" t="s">
        <v>21</v>
      </c>
      <c r="D4" s="5" t="str">
        <f t="shared" si="1"/>
        <v>PVC End cap 140 mm (DG) (Code: GWDMR003)</v>
      </c>
      <c r="E4" s="3" t="s">
        <v>14</v>
      </c>
      <c r="F4" s="6" t="s">
        <v>15</v>
      </c>
      <c r="G4" s="6" t="s">
        <v>16</v>
      </c>
      <c r="H4" s="6" t="s">
        <v>22</v>
      </c>
      <c r="I4" s="3">
        <v>38.5</v>
      </c>
      <c r="J4" s="3">
        <v>37.0</v>
      </c>
      <c r="K4" s="7">
        <f t="shared" si="2"/>
        <v>0</v>
      </c>
      <c r="L4" s="7">
        <f t="shared" si="3"/>
        <v>75.5</v>
      </c>
    </row>
    <row r="5">
      <c r="A5" s="3">
        <v>4.0</v>
      </c>
      <c r="B5" s="4" t="s">
        <v>23</v>
      </c>
      <c r="C5" s="4" t="s">
        <v>24</v>
      </c>
      <c r="D5" s="5" t="str">
        <f t="shared" si="1"/>
        <v>PVC End cap 150 mm (DG) (Code: GWDMR004)</v>
      </c>
      <c r="E5" s="3" t="s">
        <v>14</v>
      </c>
      <c r="F5" s="6" t="s">
        <v>15</v>
      </c>
      <c r="G5" s="6" t="s">
        <v>16</v>
      </c>
      <c r="H5" s="6" t="s">
        <v>22</v>
      </c>
      <c r="I5" s="3">
        <v>41.2</v>
      </c>
      <c r="J5" s="3">
        <v>39.5</v>
      </c>
      <c r="K5" s="7">
        <f t="shared" si="2"/>
        <v>0</v>
      </c>
      <c r="L5" s="7">
        <f t="shared" si="3"/>
        <v>80.7</v>
      </c>
    </row>
    <row r="6">
      <c r="A6" s="3">
        <v>5.0</v>
      </c>
      <c r="B6" s="4" t="s">
        <v>25</v>
      </c>
      <c r="C6" s="4" t="s">
        <v>26</v>
      </c>
      <c r="D6" s="5" t="str">
        <f t="shared" si="1"/>
        <v>PVC End Cap 180 mm (DG) (Code: GWDMR005)</v>
      </c>
      <c r="E6" s="3" t="s">
        <v>14</v>
      </c>
      <c r="F6" s="6" t="s">
        <v>15</v>
      </c>
      <c r="G6" s="6" t="s">
        <v>16</v>
      </c>
      <c r="H6" s="6" t="s">
        <v>22</v>
      </c>
      <c r="I6" s="3">
        <v>47.8</v>
      </c>
      <c r="J6" s="3">
        <v>44.0</v>
      </c>
      <c r="K6" s="7">
        <f t="shared" si="2"/>
        <v>0</v>
      </c>
      <c r="L6" s="7">
        <f t="shared" si="3"/>
        <v>91.8</v>
      </c>
    </row>
    <row r="7">
      <c r="A7" s="3">
        <v>6.0</v>
      </c>
      <c r="B7" s="4" t="s">
        <v>27</v>
      </c>
      <c r="C7" s="4" t="s">
        <v>28</v>
      </c>
      <c r="D7" s="5" t="str">
        <f t="shared" si="1"/>
        <v>PVC End Cap 200 mm (DG) (Code: GWDMR006)</v>
      </c>
      <c r="E7" s="3" t="s">
        <v>14</v>
      </c>
      <c r="F7" s="6" t="s">
        <v>15</v>
      </c>
      <c r="G7" s="6" t="s">
        <v>16</v>
      </c>
      <c r="H7" s="6" t="s">
        <v>22</v>
      </c>
      <c r="I7" s="3">
        <v>52.5</v>
      </c>
      <c r="J7" s="3">
        <v>48.5</v>
      </c>
      <c r="K7" s="7">
        <f t="shared" si="2"/>
        <v>0</v>
      </c>
      <c r="L7" s="7">
        <f t="shared" si="3"/>
        <v>101</v>
      </c>
    </row>
    <row r="8">
      <c r="A8" s="3">
        <v>7.0</v>
      </c>
      <c r="B8" s="4" t="s">
        <v>29</v>
      </c>
      <c r="C8" s="4" t="s">
        <v>30</v>
      </c>
      <c r="D8" s="5" t="str">
        <f t="shared" si="1"/>
        <v>PVC Square End Cap 140 mm (Code: GWDMR007)</v>
      </c>
      <c r="E8" s="3" t="s">
        <v>14</v>
      </c>
      <c r="F8" s="6" t="s">
        <v>15</v>
      </c>
      <c r="G8" s="6" t="s">
        <v>31</v>
      </c>
      <c r="H8" s="6" t="s">
        <v>32</v>
      </c>
      <c r="I8" s="8">
        <v>200.0</v>
      </c>
      <c r="J8" s="3">
        <v>0.0</v>
      </c>
      <c r="K8" s="7">
        <f t="shared" si="2"/>
        <v>0</v>
      </c>
      <c r="L8" s="7">
        <f t="shared" si="3"/>
        <v>200</v>
      </c>
    </row>
    <row r="9">
      <c r="A9" s="3">
        <v>8.0</v>
      </c>
      <c r="B9" s="4" t="s">
        <v>33</v>
      </c>
      <c r="C9" s="4" t="s">
        <v>34</v>
      </c>
      <c r="D9" s="5" t="str">
        <f t="shared" si="1"/>
        <v>PVC Square End Cap 160 mm (Code: GWDMR008)</v>
      </c>
      <c r="E9" s="3" t="s">
        <v>14</v>
      </c>
      <c r="F9" s="6" t="s">
        <v>15</v>
      </c>
      <c r="G9" s="6" t="s">
        <v>31</v>
      </c>
      <c r="H9" s="6" t="s">
        <v>32</v>
      </c>
      <c r="I9" s="8">
        <v>250.0</v>
      </c>
      <c r="J9" s="3">
        <v>0.0</v>
      </c>
      <c r="K9" s="7">
        <f t="shared" si="2"/>
        <v>0</v>
      </c>
      <c r="L9" s="7">
        <f t="shared" si="3"/>
        <v>250</v>
      </c>
    </row>
    <row r="10">
      <c r="A10" s="3">
        <v>9.0</v>
      </c>
      <c r="B10" s="4" t="s">
        <v>35</v>
      </c>
      <c r="C10" s="4" t="s">
        <v>36</v>
      </c>
      <c r="D10" s="5" t="str">
        <f t="shared" si="1"/>
        <v>PVC Half  End Cap 140 mm (Code: GWDMR009)</v>
      </c>
      <c r="E10" s="3" t="s">
        <v>14</v>
      </c>
      <c r="F10" s="6" t="s">
        <v>15</v>
      </c>
      <c r="G10" s="6" t="s">
        <v>31</v>
      </c>
      <c r="H10" s="6" t="s">
        <v>32</v>
      </c>
      <c r="I10" s="8">
        <v>150.0</v>
      </c>
      <c r="J10" s="3">
        <v>0.0</v>
      </c>
      <c r="K10" s="7">
        <f t="shared" si="2"/>
        <v>0</v>
      </c>
      <c r="L10" s="7">
        <f t="shared" si="3"/>
        <v>150</v>
      </c>
    </row>
    <row r="11">
      <c r="A11" s="3">
        <v>10.0</v>
      </c>
      <c r="B11" s="4" t="s">
        <v>37</v>
      </c>
      <c r="C11" s="4" t="s">
        <v>38</v>
      </c>
      <c r="D11" s="5" t="str">
        <f t="shared" si="1"/>
        <v>PVC Half  End Cap 160 mm (Code: GWDMR010)</v>
      </c>
      <c r="E11" s="3" t="s">
        <v>14</v>
      </c>
      <c r="F11" s="6" t="s">
        <v>15</v>
      </c>
      <c r="G11" s="6" t="s">
        <v>31</v>
      </c>
      <c r="H11" s="6" t="s">
        <v>32</v>
      </c>
      <c r="I11" s="8">
        <v>160.0</v>
      </c>
      <c r="J11" s="3">
        <v>0.0</v>
      </c>
      <c r="K11" s="7">
        <f t="shared" si="2"/>
        <v>0</v>
      </c>
      <c r="L11" s="7">
        <f t="shared" si="3"/>
        <v>160</v>
      </c>
    </row>
    <row r="12">
      <c r="A12" s="3">
        <v>11.0</v>
      </c>
      <c r="B12" s="4" t="s">
        <v>39</v>
      </c>
      <c r="C12" s="4" t="s">
        <v>40</v>
      </c>
      <c r="D12" s="5" t="str">
        <f t="shared" si="1"/>
        <v>PVC Half Square End Cap 140 mm (Code: GWDMR011)</v>
      </c>
      <c r="E12" s="3" t="s">
        <v>14</v>
      </c>
      <c r="F12" s="6" t="s">
        <v>15</v>
      </c>
      <c r="G12" s="6" t="s">
        <v>31</v>
      </c>
      <c r="H12" s="6" t="s">
        <v>32</v>
      </c>
      <c r="I12" s="8">
        <v>150.0</v>
      </c>
      <c r="J12" s="3">
        <v>0.0</v>
      </c>
      <c r="K12" s="7">
        <f t="shared" si="2"/>
        <v>0</v>
      </c>
      <c r="L12" s="7">
        <f t="shared" si="3"/>
        <v>150</v>
      </c>
    </row>
    <row r="13">
      <c r="A13" s="3">
        <v>12.0</v>
      </c>
      <c r="B13" s="4" t="s">
        <v>41</v>
      </c>
      <c r="C13" s="4" t="s">
        <v>42</v>
      </c>
      <c r="D13" s="5" t="str">
        <f t="shared" si="1"/>
        <v>PVC Half Square End Cap 160 mm (Code: GWDMR012)</v>
      </c>
      <c r="E13" s="3" t="s">
        <v>14</v>
      </c>
      <c r="F13" s="6" t="s">
        <v>15</v>
      </c>
      <c r="G13" s="6" t="s">
        <v>31</v>
      </c>
      <c r="H13" s="6" t="s">
        <v>32</v>
      </c>
      <c r="I13" s="8">
        <v>175.0</v>
      </c>
      <c r="J13" s="3">
        <v>0.0</v>
      </c>
      <c r="K13" s="7">
        <f t="shared" si="2"/>
        <v>0</v>
      </c>
      <c r="L13" s="7">
        <f t="shared" si="3"/>
        <v>175</v>
      </c>
    </row>
    <row r="14">
      <c r="A14" s="3">
        <v>13.0</v>
      </c>
      <c r="B14" s="4" t="s">
        <v>43</v>
      </c>
      <c r="C14" s="4" t="s">
        <v>44</v>
      </c>
      <c r="D14" s="5" t="str">
        <f t="shared" si="1"/>
        <v>S&amp;F PVC Tee 90 mm (DG) (Code: GWDMR013)</v>
      </c>
      <c r="E14" s="3" t="s">
        <v>14</v>
      </c>
      <c r="F14" s="6" t="s">
        <v>15</v>
      </c>
      <c r="G14" s="6" t="s">
        <v>16</v>
      </c>
      <c r="H14" s="6" t="s">
        <v>45</v>
      </c>
      <c r="I14" s="3">
        <v>85.0</v>
      </c>
      <c r="J14" s="3">
        <v>32.5</v>
      </c>
      <c r="K14" s="7">
        <f t="shared" si="2"/>
        <v>0</v>
      </c>
      <c r="L14" s="7">
        <f t="shared" si="3"/>
        <v>117.5</v>
      </c>
    </row>
    <row r="15">
      <c r="A15" s="3">
        <v>14.0</v>
      </c>
      <c r="B15" s="4" t="s">
        <v>46</v>
      </c>
      <c r="C15" s="4" t="s">
        <v>47</v>
      </c>
      <c r="D15" s="5" t="str">
        <f t="shared" si="1"/>
        <v>S&amp;F PVC Tee 140 mm (DG) (Code: GWDMR014)</v>
      </c>
      <c r="E15" s="3" t="s">
        <v>14</v>
      </c>
      <c r="F15" s="6" t="s">
        <v>15</v>
      </c>
      <c r="G15" s="6" t="s">
        <v>16</v>
      </c>
      <c r="H15" s="6" t="s">
        <v>45</v>
      </c>
      <c r="I15" s="3">
        <v>160.0</v>
      </c>
      <c r="J15" s="3">
        <v>36.0</v>
      </c>
      <c r="K15" s="7">
        <f t="shared" si="2"/>
        <v>0</v>
      </c>
      <c r="L15" s="7">
        <f t="shared" si="3"/>
        <v>196</v>
      </c>
    </row>
    <row r="16">
      <c r="A16" s="3">
        <v>15.0</v>
      </c>
      <c r="B16" s="4" t="s">
        <v>48</v>
      </c>
      <c r="C16" s="4" t="s">
        <v>49</v>
      </c>
      <c r="D16" s="5" t="str">
        <f t="shared" si="1"/>
        <v>S&amp;F PVC Tee 160 mm (DG) (Code: GWDMR015)</v>
      </c>
      <c r="E16" s="3" t="s">
        <v>14</v>
      </c>
      <c r="F16" s="6" t="s">
        <v>15</v>
      </c>
      <c r="G16" s="6" t="s">
        <v>16</v>
      </c>
      <c r="H16" s="6" t="s">
        <v>45</v>
      </c>
      <c r="I16" s="3">
        <v>190.0</v>
      </c>
      <c r="J16" s="3">
        <v>37.5</v>
      </c>
      <c r="K16" s="7">
        <f t="shared" si="2"/>
        <v>0</v>
      </c>
      <c r="L16" s="7">
        <f t="shared" si="3"/>
        <v>227.5</v>
      </c>
    </row>
    <row r="17">
      <c r="A17" s="3">
        <v>16.0</v>
      </c>
      <c r="B17" s="4" t="s">
        <v>50</v>
      </c>
      <c r="C17" s="9" t="s">
        <v>51</v>
      </c>
      <c r="D17" s="5" t="str">
        <f t="shared" si="1"/>
        <v>PVC Reducer 90X75 mm (Code: GWDMR016)</v>
      </c>
      <c r="E17" s="3" t="s">
        <v>14</v>
      </c>
      <c r="F17" s="6" t="s">
        <v>15</v>
      </c>
      <c r="G17" s="6" t="s">
        <v>16</v>
      </c>
      <c r="H17" s="6" t="s">
        <v>52</v>
      </c>
      <c r="I17" s="8">
        <v>60.0</v>
      </c>
      <c r="J17" s="3">
        <v>0.0</v>
      </c>
      <c r="K17" s="7">
        <f t="shared" si="2"/>
        <v>0</v>
      </c>
      <c r="L17" s="7">
        <f t="shared" si="3"/>
        <v>60</v>
      </c>
    </row>
    <row r="18">
      <c r="A18" s="3">
        <v>17.0</v>
      </c>
      <c r="B18" s="4" t="s">
        <v>53</v>
      </c>
      <c r="C18" s="9" t="s">
        <v>54</v>
      </c>
      <c r="D18" s="5" t="str">
        <f t="shared" si="1"/>
        <v>PVC Reducer 110X90 mm (Code: GWDMR017)</v>
      </c>
      <c r="E18" s="3" t="s">
        <v>14</v>
      </c>
      <c r="F18" s="6" t="s">
        <v>15</v>
      </c>
      <c r="G18" s="6" t="s">
        <v>16</v>
      </c>
      <c r="H18" s="6" t="s">
        <v>52</v>
      </c>
      <c r="I18" s="8">
        <v>100.0</v>
      </c>
      <c r="J18" s="3">
        <v>0.0</v>
      </c>
      <c r="K18" s="7">
        <f t="shared" si="2"/>
        <v>0</v>
      </c>
      <c r="L18" s="7">
        <f t="shared" si="3"/>
        <v>100</v>
      </c>
    </row>
    <row r="19">
      <c r="A19" s="3">
        <v>18.0</v>
      </c>
      <c r="B19" s="4" t="s">
        <v>55</v>
      </c>
      <c r="C19" s="9" t="s">
        <v>56</v>
      </c>
      <c r="D19" s="5" t="str">
        <f t="shared" si="1"/>
        <v>PVC Reducer 140X90 mm (Code: GWDMR018)</v>
      </c>
      <c r="E19" s="3" t="s">
        <v>14</v>
      </c>
      <c r="F19" s="6" t="s">
        <v>15</v>
      </c>
      <c r="G19" s="6" t="s">
        <v>16</v>
      </c>
      <c r="H19" s="6" t="s">
        <v>52</v>
      </c>
      <c r="I19" s="8">
        <v>120.0</v>
      </c>
      <c r="J19" s="3">
        <v>0.0</v>
      </c>
      <c r="K19" s="7">
        <f t="shared" si="2"/>
        <v>0</v>
      </c>
      <c r="L19" s="7">
        <f t="shared" si="3"/>
        <v>120</v>
      </c>
    </row>
    <row r="20">
      <c r="A20" s="3">
        <v>19.0</v>
      </c>
      <c r="B20" s="4" t="s">
        <v>57</v>
      </c>
      <c r="C20" s="9" t="s">
        <v>58</v>
      </c>
      <c r="D20" s="5" t="str">
        <f t="shared" si="1"/>
        <v>PVC Reducer 160X140 mm (Code: GWDMR019)</v>
      </c>
      <c r="E20" s="3" t="s">
        <v>14</v>
      </c>
      <c r="F20" s="6" t="s">
        <v>15</v>
      </c>
      <c r="G20" s="6" t="s">
        <v>16</v>
      </c>
      <c r="H20" s="6" t="s">
        <v>52</v>
      </c>
      <c r="I20" s="8">
        <v>350.0</v>
      </c>
      <c r="J20" s="3">
        <v>0.0</v>
      </c>
      <c r="K20" s="7">
        <f t="shared" si="2"/>
        <v>0</v>
      </c>
      <c r="L20" s="7">
        <f t="shared" si="3"/>
        <v>350</v>
      </c>
    </row>
    <row r="21">
      <c r="A21" s="3">
        <v>20.0</v>
      </c>
      <c r="B21" s="4" t="s">
        <v>59</v>
      </c>
      <c r="C21" s="9" t="s">
        <v>60</v>
      </c>
      <c r="D21" s="5" t="str">
        <f t="shared" si="1"/>
        <v>PVC Reducer 160X110 mm (Code: GWDMR020)</v>
      </c>
      <c r="E21" s="3" t="s">
        <v>14</v>
      </c>
      <c r="F21" s="6" t="s">
        <v>15</v>
      </c>
      <c r="G21" s="6" t="s">
        <v>16</v>
      </c>
      <c r="H21" s="6" t="s">
        <v>52</v>
      </c>
      <c r="I21" s="8">
        <v>300.0</v>
      </c>
      <c r="J21" s="3">
        <v>0.0</v>
      </c>
      <c r="K21" s="7">
        <f t="shared" si="2"/>
        <v>0</v>
      </c>
      <c r="L21" s="7">
        <f t="shared" si="3"/>
        <v>300</v>
      </c>
    </row>
    <row r="22">
      <c r="A22" s="3">
        <v>21.0</v>
      </c>
      <c r="B22" s="4" t="s">
        <v>61</v>
      </c>
      <c r="C22" s="9" t="s">
        <v>62</v>
      </c>
      <c r="D22" s="5" t="str">
        <f t="shared" si="1"/>
        <v>PVC Runner End Drop 140 mm (Code: GWDMR021)</v>
      </c>
      <c r="E22" s="3" t="s">
        <v>14</v>
      </c>
      <c r="F22" s="6" t="s">
        <v>15</v>
      </c>
      <c r="G22" s="6" t="s">
        <v>31</v>
      </c>
      <c r="H22" s="6" t="s">
        <v>32</v>
      </c>
      <c r="I22" s="8">
        <v>175.0</v>
      </c>
      <c r="J22" s="3">
        <v>0.0</v>
      </c>
      <c r="K22" s="7">
        <f t="shared" si="2"/>
        <v>0</v>
      </c>
      <c r="L22" s="7">
        <f t="shared" si="3"/>
        <v>175</v>
      </c>
    </row>
    <row r="23">
      <c r="A23" s="3">
        <v>22.0</v>
      </c>
      <c r="B23" s="4" t="s">
        <v>63</v>
      </c>
      <c r="C23" s="9" t="s">
        <v>64</v>
      </c>
      <c r="D23" s="5" t="str">
        <f t="shared" si="1"/>
        <v>PVC Runner End Drop 160 mm (Code: GWDMR022)</v>
      </c>
      <c r="E23" s="3" t="s">
        <v>14</v>
      </c>
      <c r="F23" s="6" t="s">
        <v>15</v>
      </c>
      <c r="G23" s="6" t="s">
        <v>31</v>
      </c>
      <c r="H23" s="6" t="s">
        <v>32</v>
      </c>
      <c r="I23" s="8">
        <v>200.0</v>
      </c>
      <c r="J23" s="3">
        <v>0.0</v>
      </c>
      <c r="K23" s="7">
        <f t="shared" si="2"/>
        <v>0</v>
      </c>
      <c r="L23" s="7">
        <f t="shared" si="3"/>
        <v>200</v>
      </c>
    </row>
    <row r="24">
      <c r="A24" s="3">
        <v>23.0</v>
      </c>
      <c r="B24" s="4" t="s">
        <v>65</v>
      </c>
      <c r="C24" s="9" t="s">
        <v>66</v>
      </c>
      <c r="D24" s="5" t="str">
        <f t="shared" si="1"/>
        <v>PVC  End Drop 140 mm (Code: GWDMR023)</v>
      </c>
      <c r="E24" s="3" t="s">
        <v>14</v>
      </c>
      <c r="F24" s="6" t="s">
        <v>15</v>
      </c>
      <c r="G24" s="6" t="s">
        <v>31</v>
      </c>
      <c r="H24" s="6" t="s">
        <v>32</v>
      </c>
      <c r="I24" s="8">
        <v>160.0</v>
      </c>
      <c r="J24" s="3">
        <v>0.0</v>
      </c>
      <c r="K24" s="7">
        <f t="shared" si="2"/>
        <v>0</v>
      </c>
      <c r="L24" s="7">
        <f t="shared" si="3"/>
        <v>160</v>
      </c>
    </row>
    <row r="25">
      <c r="A25" s="3">
        <v>24.0</v>
      </c>
      <c r="B25" s="4" t="s">
        <v>67</v>
      </c>
      <c r="C25" s="9" t="s">
        <v>68</v>
      </c>
      <c r="D25" s="5" t="str">
        <f t="shared" si="1"/>
        <v>PVC End Drop 160 mm (Code: GWDMR024)</v>
      </c>
      <c r="E25" s="3" t="s">
        <v>14</v>
      </c>
      <c r="F25" s="6" t="s">
        <v>15</v>
      </c>
      <c r="G25" s="6" t="s">
        <v>31</v>
      </c>
      <c r="H25" s="6" t="s">
        <v>32</v>
      </c>
      <c r="I25" s="8">
        <v>180.0</v>
      </c>
      <c r="J25" s="3">
        <v>0.0</v>
      </c>
      <c r="K25" s="7">
        <f t="shared" si="2"/>
        <v>0</v>
      </c>
      <c r="L25" s="7">
        <f t="shared" si="3"/>
        <v>180</v>
      </c>
    </row>
    <row r="26">
      <c r="A26" s="3">
        <v>25.0</v>
      </c>
      <c r="B26" s="4" t="s">
        <v>69</v>
      </c>
      <c r="C26" s="9" t="s">
        <v>70</v>
      </c>
      <c r="D26" s="5" t="str">
        <f t="shared" si="1"/>
        <v>PVC Half End Drop 140 mm (Code: GWDMR025)</v>
      </c>
      <c r="E26" s="3" t="s">
        <v>14</v>
      </c>
      <c r="F26" s="6" t="s">
        <v>15</v>
      </c>
      <c r="G26" s="6" t="s">
        <v>31</v>
      </c>
      <c r="H26" s="6" t="s">
        <v>32</v>
      </c>
      <c r="I26" s="8">
        <v>145.0</v>
      </c>
      <c r="J26" s="3">
        <v>0.0</v>
      </c>
      <c r="K26" s="7">
        <f t="shared" si="2"/>
        <v>0</v>
      </c>
      <c r="L26" s="7">
        <f t="shared" si="3"/>
        <v>145</v>
      </c>
    </row>
    <row r="27">
      <c r="A27" s="3">
        <v>26.0</v>
      </c>
      <c r="B27" s="4" t="s">
        <v>71</v>
      </c>
      <c r="C27" s="9" t="s">
        <v>72</v>
      </c>
      <c r="D27" s="5" t="str">
        <f t="shared" si="1"/>
        <v>PVC Half End Drop 160 mm (Code: GWDMR026)</v>
      </c>
      <c r="E27" s="3" t="s">
        <v>14</v>
      </c>
      <c r="F27" s="6" t="s">
        <v>15</v>
      </c>
      <c r="G27" s="6" t="s">
        <v>31</v>
      </c>
      <c r="H27" s="6" t="s">
        <v>32</v>
      </c>
      <c r="I27" s="8">
        <v>165.0</v>
      </c>
      <c r="J27" s="3">
        <v>0.0</v>
      </c>
      <c r="K27" s="7">
        <f t="shared" si="2"/>
        <v>0</v>
      </c>
      <c r="L27" s="7">
        <f t="shared" si="3"/>
        <v>165</v>
      </c>
    </row>
    <row r="28">
      <c r="A28" s="3">
        <v>27.0</v>
      </c>
      <c r="B28" s="4" t="s">
        <v>73</v>
      </c>
      <c r="C28" s="4" t="s">
        <v>74</v>
      </c>
      <c r="D28" s="5" t="str">
        <f t="shared" si="1"/>
        <v>PVC Square End Drop 140 mm (Code: GWDMR027)</v>
      </c>
      <c r="E28" s="3" t="s">
        <v>14</v>
      </c>
      <c r="F28" s="6" t="s">
        <v>15</v>
      </c>
      <c r="G28" s="6" t="s">
        <v>31</v>
      </c>
      <c r="H28" s="6" t="s">
        <v>32</v>
      </c>
      <c r="I28" s="8">
        <v>165.0</v>
      </c>
      <c r="J28" s="3">
        <v>0.0</v>
      </c>
      <c r="K28" s="7">
        <f t="shared" si="2"/>
        <v>0</v>
      </c>
      <c r="L28" s="7">
        <f t="shared" si="3"/>
        <v>165</v>
      </c>
    </row>
    <row r="29">
      <c r="A29" s="3">
        <v>28.0</v>
      </c>
      <c r="B29" s="4" t="s">
        <v>75</v>
      </c>
      <c r="C29" s="9" t="s">
        <v>76</v>
      </c>
      <c r="D29" s="5" t="str">
        <f t="shared" si="1"/>
        <v>PVC Square End Drop 160 mm (Code: GWDMR028)</v>
      </c>
      <c r="E29" s="3" t="s">
        <v>14</v>
      </c>
      <c r="F29" s="6" t="s">
        <v>15</v>
      </c>
      <c r="G29" s="6" t="s">
        <v>31</v>
      </c>
      <c r="H29" s="6" t="s">
        <v>32</v>
      </c>
      <c r="I29" s="8">
        <v>185.0</v>
      </c>
      <c r="J29" s="3">
        <v>0.0</v>
      </c>
      <c r="K29" s="7">
        <f t="shared" si="2"/>
        <v>0</v>
      </c>
      <c r="L29" s="7">
        <f t="shared" si="3"/>
        <v>185</v>
      </c>
    </row>
    <row r="30">
      <c r="A30" s="3">
        <v>29.0</v>
      </c>
      <c r="B30" s="4" t="s">
        <v>77</v>
      </c>
      <c r="C30" s="4" t="s">
        <v>78</v>
      </c>
      <c r="D30" s="5" t="str">
        <f t="shared" si="1"/>
        <v>PVC Square Half End Drop 140 mm (Code: GWDMR029)</v>
      </c>
      <c r="E30" s="3" t="s">
        <v>14</v>
      </c>
      <c r="F30" s="6" t="s">
        <v>15</v>
      </c>
      <c r="G30" s="6" t="s">
        <v>31</v>
      </c>
      <c r="H30" s="6" t="s">
        <v>32</v>
      </c>
      <c r="I30" s="8">
        <v>150.0</v>
      </c>
      <c r="J30" s="3">
        <v>0.0</v>
      </c>
      <c r="K30" s="7">
        <f t="shared" si="2"/>
        <v>0</v>
      </c>
      <c r="L30" s="7">
        <f t="shared" si="3"/>
        <v>150</v>
      </c>
    </row>
    <row r="31">
      <c r="A31" s="3">
        <v>30.0</v>
      </c>
      <c r="B31" s="4" t="s">
        <v>79</v>
      </c>
      <c r="C31" s="9" t="s">
        <v>80</v>
      </c>
      <c r="D31" s="5" t="str">
        <f t="shared" si="1"/>
        <v>PVC Square Half End Drop 160 mm (Code: GWDMR030)</v>
      </c>
      <c r="E31" s="3" t="s">
        <v>14</v>
      </c>
      <c r="F31" s="6" t="s">
        <v>15</v>
      </c>
      <c r="G31" s="6" t="s">
        <v>31</v>
      </c>
      <c r="H31" s="6" t="s">
        <v>32</v>
      </c>
      <c r="I31" s="8">
        <v>175.0</v>
      </c>
      <c r="J31" s="3">
        <v>0.0</v>
      </c>
      <c r="K31" s="7">
        <f t="shared" si="2"/>
        <v>0</v>
      </c>
      <c r="L31" s="7">
        <f t="shared" si="3"/>
        <v>175</v>
      </c>
    </row>
    <row r="32">
      <c r="A32" s="3">
        <v>31.0</v>
      </c>
      <c r="B32" s="4" t="s">
        <v>81</v>
      </c>
      <c r="C32" s="4" t="s">
        <v>82</v>
      </c>
      <c r="D32" s="5" t="str">
        <f t="shared" si="1"/>
        <v>S&amp;F PVC 45o Elbow 90 mm (DG) (Code: GWDMR031)</v>
      </c>
      <c r="E32" s="3" t="s">
        <v>14</v>
      </c>
      <c r="F32" s="6" t="s">
        <v>15</v>
      </c>
      <c r="G32" s="6" t="s">
        <v>16</v>
      </c>
      <c r="H32" s="6" t="s">
        <v>83</v>
      </c>
      <c r="I32" s="3">
        <v>45.0</v>
      </c>
      <c r="J32" s="3">
        <v>31.5</v>
      </c>
      <c r="K32" s="7">
        <f t="shared" si="2"/>
        <v>0</v>
      </c>
      <c r="L32" s="7">
        <f t="shared" si="3"/>
        <v>76.5</v>
      </c>
    </row>
    <row r="33">
      <c r="A33" s="3">
        <v>32.0</v>
      </c>
      <c r="B33" s="4" t="s">
        <v>84</v>
      </c>
      <c r="C33" s="4" t="s">
        <v>85</v>
      </c>
      <c r="D33" s="5" t="str">
        <f t="shared" si="1"/>
        <v>S&amp;F PVC 45o Elbow 140 mm (DG) (Code: GWDMR032)</v>
      </c>
      <c r="E33" s="3" t="s">
        <v>14</v>
      </c>
      <c r="F33" s="6" t="s">
        <v>15</v>
      </c>
      <c r="G33" s="6" t="s">
        <v>16</v>
      </c>
      <c r="H33" s="6" t="s">
        <v>83</v>
      </c>
      <c r="I33" s="3">
        <v>80.0</v>
      </c>
      <c r="J33" s="3">
        <v>38.0</v>
      </c>
      <c r="K33" s="7">
        <f t="shared" si="2"/>
        <v>0</v>
      </c>
      <c r="L33" s="7">
        <f t="shared" si="3"/>
        <v>118</v>
      </c>
    </row>
    <row r="34">
      <c r="A34" s="3">
        <v>33.0</v>
      </c>
      <c r="B34" s="4" t="s">
        <v>86</v>
      </c>
      <c r="C34" s="4" t="s">
        <v>87</v>
      </c>
      <c r="D34" s="5" t="str">
        <f t="shared" si="1"/>
        <v>S&amp;F PVC 45o Elbow 160 mm (DG) (Code: GWDMR033)</v>
      </c>
      <c r="E34" s="3" t="s">
        <v>14</v>
      </c>
      <c r="F34" s="6" t="s">
        <v>15</v>
      </c>
      <c r="G34" s="6" t="s">
        <v>16</v>
      </c>
      <c r="H34" s="6" t="s">
        <v>83</v>
      </c>
      <c r="I34" s="3">
        <v>95.0</v>
      </c>
      <c r="J34" s="3">
        <v>42.0</v>
      </c>
      <c r="K34" s="7">
        <f t="shared" si="2"/>
        <v>0</v>
      </c>
      <c r="L34" s="7">
        <f t="shared" si="3"/>
        <v>137</v>
      </c>
    </row>
    <row r="35">
      <c r="A35" s="3">
        <v>34.0</v>
      </c>
      <c r="B35" s="4" t="s">
        <v>88</v>
      </c>
      <c r="C35" s="9" t="s">
        <v>89</v>
      </c>
      <c r="D35" s="5" t="str">
        <f t="shared" si="1"/>
        <v>PVC Tank connector 32 mm (Code: GWDMR034)</v>
      </c>
      <c r="E35" s="3" t="s">
        <v>14</v>
      </c>
      <c r="F35" s="6" t="s">
        <v>15</v>
      </c>
      <c r="G35" s="6" t="s">
        <v>90</v>
      </c>
      <c r="H35" s="6" t="s">
        <v>91</v>
      </c>
      <c r="I35" s="8">
        <v>180.0</v>
      </c>
      <c r="J35" s="3">
        <v>0.0</v>
      </c>
      <c r="K35" s="7">
        <f t="shared" si="2"/>
        <v>0</v>
      </c>
      <c r="L35" s="7">
        <f t="shared" si="3"/>
        <v>180</v>
      </c>
    </row>
    <row r="36">
      <c r="A36" s="3">
        <v>35.0</v>
      </c>
      <c r="B36" s="4" t="s">
        <v>92</v>
      </c>
      <c r="C36" s="9" t="s">
        <v>93</v>
      </c>
      <c r="D36" s="5" t="str">
        <f t="shared" si="1"/>
        <v>PVC Tank connector 40 mm (Code: GWDMR035)</v>
      </c>
      <c r="E36" s="3" t="s">
        <v>14</v>
      </c>
      <c r="F36" s="6" t="s">
        <v>15</v>
      </c>
      <c r="G36" s="6" t="s">
        <v>90</v>
      </c>
      <c r="H36" s="6" t="s">
        <v>91</v>
      </c>
      <c r="I36" s="8">
        <v>200.0</v>
      </c>
      <c r="J36" s="3">
        <v>0.0</v>
      </c>
      <c r="K36" s="7">
        <f t="shared" si="2"/>
        <v>0</v>
      </c>
      <c r="L36" s="7">
        <f t="shared" si="3"/>
        <v>200</v>
      </c>
    </row>
    <row r="37">
      <c r="A37" s="3">
        <v>36.0</v>
      </c>
      <c r="B37" s="4" t="s">
        <v>94</v>
      </c>
      <c r="C37" s="9" t="s">
        <v>95</v>
      </c>
      <c r="D37" s="5" t="str">
        <f t="shared" si="1"/>
        <v>PVC Tank connector 50 mm (Code: GWDMR036)</v>
      </c>
      <c r="E37" s="3" t="s">
        <v>14</v>
      </c>
      <c r="F37" s="6" t="s">
        <v>15</v>
      </c>
      <c r="G37" s="6" t="s">
        <v>90</v>
      </c>
      <c r="H37" s="6" t="s">
        <v>91</v>
      </c>
      <c r="I37" s="8">
        <v>240.0</v>
      </c>
      <c r="J37" s="3">
        <v>0.0</v>
      </c>
      <c r="K37" s="7">
        <f t="shared" si="2"/>
        <v>0</v>
      </c>
      <c r="L37" s="7">
        <f t="shared" si="3"/>
        <v>240</v>
      </c>
    </row>
    <row r="38">
      <c r="A38" s="3">
        <v>37.0</v>
      </c>
      <c r="B38" s="4" t="s">
        <v>96</v>
      </c>
      <c r="C38" s="9" t="s">
        <v>97</v>
      </c>
      <c r="D38" s="5" t="str">
        <f t="shared" si="1"/>
        <v>PVC Tank connector 63 mm (Code: GWDMR037)</v>
      </c>
      <c r="E38" s="3" t="s">
        <v>14</v>
      </c>
      <c r="F38" s="6" t="s">
        <v>15</v>
      </c>
      <c r="G38" s="6" t="s">
        <v>90</v>
      </c>
      <c r="H38" s="6" t="s">
        <v>91</v>
      </c>
      <c r="I38" s="8">
        <v>350.0</v>
      </c>
      <c r="J38" s="3">
        <v>0.0</v>
      </c>
      <c r="K38" s="7">
        <f t="shared" si="2"/>
        <v>0</v>
      </c>
      <c r="L38" s="7">
        <f t="shared" si="3"/>
        <v>350</v>
      </c>
    </row>
    <row r="39">
      <c r="A39" s="3">
        <v>38.0</v>
      </c>
      <c r="B39" s="4" t="s">
        <v>98</v>
      </c>
      <c r="C39" s="9" t="s">
        <v>99</v>
      </c>
      <c r="D39" s="5" t="str">
        <f t="shared" si="1"/>
        <v>PVC Tank connector 75 mm (Code: GWDMR038)</v>
      </c>
      <c r="E39" s="3" t="s">
        <v>14</v>
      </c>
      <c r="F39" s="6" t="s">
        <v>15</v>
      </c>
      <c r="G39" s="6" t="s">
        <v>90</v>
      </c>
      <c r="H39" s="6" t="s">
        <v>91</v>
      </c>
      <c r="I39" s="8">
        <v>380.0</v>
      </c>
      <c r="J39" s="3">
        <v>0.0</v>
      </c>
      <c r="K39" s="7">
        <f t="shared" si="2"/>
        <v>0</v>
      </c>
      <c r="L39" s="7">
        <f t="shared" si="3"/>
        <v>380</v>
      </c>
    </row>
    <row r="40">
      <c r="A40" s="3">
        <v>39.0</v>
      </c>
      <c r="B40" s="4" t="s">
        <v>100</v>
      </c>
      <c r="C40" s="9" t="s">
        <v>101</v>
      </c>
      <c r="D40" s="5" t="str">
        <f t="shared" si="1"/>
        <v>PVC Tank connector 90 mm (Code: GWDMR039)</v>
      </c>
      <c r="E40" s="3" t="s">
        <v>14</v>
      </c>
      <c r="F40" s="6" t="s">
        <v>15</v>
      </c>
      <c r="G40" s="6" t="s">
        <v>90</v>
      </c>
      <c r="H40" s="6" t="s">
        <v>91</v>
      </c>
      <c r="I40" s="8">
        <v>450.0</v>
      </c>
      <c r="J40" s="3">
        <v>0.0</v>
      </c>
      <c r="K40" s="7">
        <f t="shared" si="2"/>
        <v>0</v>
      </c>
      <c r="L40" s="7">
        <f t="shared" si="3"/>
        <v>450</v>
      </c>
    </row>
    <row r="41">
      <c r="A41" s="3">
        <v>40.0</v>
      </c>
      <c r="B41" s="4" t="s">
        <v>102</v>
      </c>
      <c r="C41" s="9" t="s">
        <v>103</v>
      </c>
      <c r="D41" s="5" t="str">
        <f t="shared" si="1"/>
        <v>PVC Ball valve 25 mm (Code: GWDMR040)</v>
      </c>
      <c r="E41" s="3" t="s">
        <v>14</v>
      </c>
      <c r="F41" s="6" t="s">
        <v>15</v>
      </c>
      <c r="G41" s="6" t="s">
        <v>90</v>
      </c>
      <c r="H41" s="6" t="s">
        <v>104</v>
      </c>
      <c r="I41" s="8">
        <v>140.0</v>
      </c>
      <c r="J41" s="3">
        <v>0.0</v>
      </c>
      <c r="K41" s="7">
        <f t="shared" si="2"/>
        <v>0</v>
      </c>
      <c r="L41" s="7">
        <f t="shared" si="3"/>
        <v>140</v>
      </c>
    </row>
    <row r="42">
      <c r="A42" s="3">
        <v>41.0</v>
      </c>
      <c r="B42" s="4" t="s">
        <v>105</v>
      </c>
      <c r="C42" s="9" t="s">
        <v>106</v>
      </c>
      <c r="D42" s="5" t="str">
        <f t="shared" si="1"/>
        <v>PVC Ball valve 32 mm (Code: GWDMR041)</v>
      </c>
      <c r="E42" s="3" t="s">
        <v>14</v>
      </c>
      <c r="F42" s="6" t="s">
        <v>15</v>
      </c>
      <c r="G42" s="6" t="s">
        <v>90</v>
      </c>
      <c r="H42" s="6" t="s">
        <v>104</v>
      </c>
      <c r="I42" s="8">
        <v>180.0</v>
      </c>
      <c r="J42" s="3">
        <v>0.0</v>
      </c>
      <c r="K42" s="7">
        <f t="shared" si="2"/>
        <v>0</v>
      </c>
      <c r="L42" s="7">
        <f t="shared" si="3"/>
        <v>180</v>
      </c>
    </row>
    <row r="43">
      <c r="A43" s="3">
        <v>42.0</v>
      </c>
      <c r="B43" s="4" t="s">
        <v>107</v>
      </c>
      <c r="C43" s="9" t="s">
        <v>108</v>
      </c>
      <c r="D43" s="5" t="str">
        <f t="shared" si="1"/>
        <v>PVC Ball valve 40 mm (Code: GWDMR042)</v>
      </c>
      <c r="E43" s="3" t="s">
        <v>14</v>
      </c>
      <c r="F43" s="6" t="s">
        <v>15</v>
      </c>
      <c r="G43" s="6" t="s">
        <v>90</v>
      </c>
      <c r="H43" s="6" t="s">
        <v>104</v>
      </c>
      <c r="I43" s="8">
        <v>280.0</v>
      </c>
      <c r="J43" s="3">
        <v>0.0</v>
      </c>
      <c r="K43" s="7">
        <f t="shared" si="2"/>
        <v>0</v>
      </c>
      <c r="L43" s="7">
        <f t="shared" si="3"/>
        <v>280</v>
      </c>
    </row>
    <row r="44">
      <c r="A44" s="3">
        <v>43.0</v>
      </c>
      <c r="B44" s="4" t="s">
        <v>109</v>
      </c>
      <c r="C44" s="9" t="s">
        <v>110</v>
      </c>
      <c r="D44" s="5" t="str">
        <f t="shared" si="1"/>
        <v>PVC Ball valve 50 mm (Code: GWDMR043)</v>
      </c>
      <c r="E44" s="3" t="s">
        <v>14</v>
      </c>
      <c r="F44" s="6" t="s">
        <v>15</v>
      </c>
      <c r="G44" s="6" t="s">
        <v>90</v>
      </c>
      <c r="H44" s="6" t="s">
        <v>104</v>
      </c>
      <c r="I44" s="8">
        <v>380.0</v>
      </c>
      <c r="J44" s="3">
        <v>0.0</v>
      </c>
      <c r="K44" s="7">
        <f t="shared" si="2"/>
        <v>0</v>
      </c>
      <c r="L44" s="7">
        <f t="shared" si="3"/>
        <v>380</v>
      </c>
    </row>
    <row r="45">
      <c r="A45" s="3">
        <v>44.0</v>
      </c>
      <c r="B45" s="4" t="s">
        <v>111</v>
      </c>
      <c r="C45" s="9" t="s">
        <v>112</v>
      </c>
      <c r="D45" s="5" t="str">
        <f t="shared" si="1"/>
        <v>PVC Ball valve 63 mm (Code: GWDMR044)</v>
      </c>
      <c r="E45" s="3" t="s">
        <v>14</v>
      </c>
      <c r="F45" s="6" t="s">
        <v>15</v>
      </c>
      <c r="G45" s="6" t="s">
        <v>90</v>
      </c>
      <c r="H45" s="6" t="s">
        <v>104</v>
      </c>
      <c r="I45" s="8">
        <v>400.0</v>
      </c>
      <c r="J45" s="3">
        <v>0.0</v>
      </c>
      <c r="K45" s="7">
        <f t="shared" si="2"/>
        <v>0</v>
      </c>
      <c r="L45" s="7">
        <f t="shared" si="3"/>
        <v>400</v>
      </c>
    </row>
    <row r="46">
      <c r="A46" s="3">
        <v>45.0</v>
      </c>
      <c r="B46" s="4" t="s">
        <v>113</v>
      </c>
      <c r="C46" s="9" t="s">
        <v>114</v>
      </c>
      <c r="D46" s="5" t="str">
        <f t="shared" si="1"/>
        <v>PVC Ball valve 75 mm (Code: GWDMR045)</v>
      </c>
      <c r="E46" s="3" t="s">
        <v>14</v>
      </c>
      <c r="F46" s="6" t="s">
        <v>15</v>
      </c>
      <c r="G46" s="6" t="s">
        <v>90</v>
      </c>
      <c r="H46" s="6" t="s">
        <v>104</v>
      </c>
      <c r="I46" s="8">
        <v>600.0</v>
      </c>
      <c r="J46" s="3">
        <v>0.0</v>
      </c>
      <c r="K46" s="7">
        <f t="shared" si="2"/>
        <v>0</v>
      </c>
      <c r="L46" s="7">
        <f t="shared" si="3"/>
        <v>600</v>
      </c>
    </row>
    <row r="47">
      <c r="A47" s="3">
        <v>46.0</v>
      </c>
      <c r="B47" s="4" t="s">
        <v>115</v>
      </c>
      <c r="C47" s="9" t="s">
        <v>116</v>
      </c>
      <c r="D47" s="5" t="str">
        <f t="shared" si="1"/>
        <v>PVC Ball valve 90 mm (Code: GWDMR046)</v>
      </c>
      <c r="E47" s="3" t="s">
        <v>14</v>
      </c>
      <c r="F47" s="6" t="s">
        <v>15</v>
      </c>
      <c r="G47" s="6" t="s">
        <v>90</v>
      </c>
      <c r="H47" s="6" t="s">
        <v>104</v>
      </c>
      <c r="I47" s="8">
        <v>700.0</v>
      </c>
      <c r="J47" s="3">
        <v>0.0</v>
      </c>
      <c r="K47" s="7">
        <f t="shared" si="2"/>
        <v>0</v>
      </c>
      <c r="L47" s="7">
        <f t="shared" si="3"/>
        <v>700</v>
      </c>
    </row>
    <row r="48">
      <c r="A48" s="3">
        <v>47.0</v>
      </c>
      <c r="B48" s="4" t="s">
        <v>117</v>
      </c>
      <c r="C48" s="9" t="s">
        <v>118</v>
      </c>
      <c r="D48" s="5" t="str">
        <f t="shared" si="1"/>
        <v>PVC Ball valve 110 mm (Code: GWDMR047)</v>
      </c>
      <c r="E48" s="3" t="s">
        <v>14</v>
      </c>
      <c r="F48" s="6" t="s">
        <v>15</v>
      </c>
      <c r="G48" s="6" t="s">
        <v>90</v>
      </c>
      <c r="H48" s="6" t="s">
        <v>104</v>
      </c>
      <c r="I48" s="8">
        <v>850.0</v>
      </c>
      <c r="J48" s="3">
        <v>0.0</v>
      </c>
      <c r="K48" s="7">
        <f t="shared" si="2"/>
        <v>0</v>
      </c>
      <c r="L48" s="7">
        <f t="shared" si="3"/>
        <v>850</v>
      </c>
    </row>
    <row r="49">
      <c r="A49" s="3">
        <v>48.0</v>
      </c>
      <c r="B49" s="4" t="s">
        <v>119</v>
      </c>
      <c r="C49" s="4" t="s">
        <v>120</v>
      </c>
      <c r="D49" s="5" t="str">
        <f t="shared" si="1"/>
        <v>S&amp;F PVC Coupling 32 mm (DG) (Code: GWDMR048)</v>
      </c>
      <c r="E49" s="3" t="s">
        <v>14</v>
      </c>
      <c r="F49" s="6" t="s">
        <v>15</v>
      </c>
      <c r="G49" s="6" t="s">
        <v>16</v>
      </c>
      <c r="H49" s="6" t="s">
        <v>121</v>
      </c>
      <c r="I49" s="3">
        <v>18.5</v>
      </c>
      <c r="J49" s="3">
        <v>28.46</v>
      </c>
      <c r="K49" s="7">
        <f t="shared" si="2"/>
        <v>0</v>
      </c>
      <c r="L49" s="7">
        <f t="shared" si="3"/>
        <v>46.96</v>
      </c>
    </row>
    <row r="50">
      <c r="A50" s="3">
        <v>49.0</v>
      </c>
      <c r="B50" s="4" t="s">
        <v>122</v>
      </c>
      <c r="C50" s="4" t="s">
        <v>123</v>
      </c>
      <c r="D50" s="5" t="str">
        <f t="shared" si="1"/>
        <v>S&amp;F PVC Coupling 40 mm (DG) (Code: GWDMR049)</v>
      </c>
      <c r="E50" s="3" t="s">
        <v>14</v>
      </c>
      <c r="F50" s="6" t="s">
        <v>15</v>
      </c>
      <c r="G50" s="6" t="s">
        <v>16</v>
      </c>
      <c r="H50" s="6" t="s">
        <v>121</v>
      </c>
      <c r="I50" s="3">
        <v>22.5</v>
      </c>
      <c r="J50" s="3">
        <v>28.46</v>
      </c>
      <c r="K50" s="7">
        <f t="shared" si="2"/>
        <v>0</v>
      </c>
      <c r="L50" s="7">
        <f t="shared" si="3"/>
        <v>50.96</v>
      </c>
    </row>
    <row r="51">
      <c r="A51" s="3">
        <v>50.0</v>
      </c>
      <c r="B51" s="4" t="s">
        <v>124</v>
      </c>
      <c r="C51" s="4" t="s">
        <v>125</v>
      </c>
      <c r="D51" s="5" t="str">
        <f t="shared" si="1"/>
        <v>S&amp;F PVC Coupling 50 mm (DG) (Code: GWDMR050)</v>
      </c>
      <c r="E51" s="3" t="s">
        <v>14</v>
      </c>
      <c r="F51" s="6" t="s">
        <v>15</v>
      </c>
      <c r="G51" s="6" t="s">
        <v>16</v>
      </c>
      <c r="H51" s="6" t="s">
        <v>121</v>
      </c>
      <c r="I51" s="3">
        <v>25.5</v>
      </c>
      <c r="J51" s="3">
        <v>28.46</v>
      </c>
      <c r="K51" s="7">
        <f t="shared" si="2"/>
        <v>0</v>
      </c>
      <c r="L51" s="7">
        <f t="shared" si="3"/>
        <v>53.96</v>
      </c>
    </row>
    <row r="52">
      <c r="A52" s="3">
        <v>51.0</v>
      </c>
      <c r="B52" s="4" t="s">
        <v>126</v>
      </c>
      <c r="C52" s="4" t="s">
        <v>127</v>
      </c>
      <c r="D52" s="5" t="str">
        <f t="shared" si="1"/>
        <v>S&amp;F PVC Coupling 63 mm (DG) (Code: GWDMR051)</v>
      </c>
      <c r="E52" s="3" t="s">
        <v>14</v>
      </c>
      <c r="F52" s="6" t="s">
        <v>15</v>
      </c>
      <c r="G52" s="6" t="s">
        <v>16</v>
      </c>
      <c r="H52" s="6" t="s">
        <v>121</v>
      </c>
      <c r="I52" s="3">
        <v>28.46</v>
      </c>
      <c r="J52" s="3">
        <v>29.77</v>
      </c>
      <c r="K52" s="7">
        <f t="shared" si="2"/>
        <v>0</v>
      </c>
      <c r="L52" s="7">
        <f t="shared" si="3"/>
        <v>58.23</v>
      </c>
    </row>
    <row r="53">
      <c r="A53" s="3">
        <v>52.0</v>
      </c>
      <c r="B53" s="4" t="s">
        <v>128</v>
      </c>
      <c r="C53" s="9" t="s">
        <v>129</v>
      </c>
      <c r="D53" s="5" t="str">
        <f t="shared" si="1"/>
        <v>GI Bend 32 mm (Code: GWDMR052)</v>
      </c>
      <c r="E53" s="3" t="s">
        <v>14</v>
      </c>
      <c r="F53" s="6" t="s">
        <v>15</v>
      </c>
      <c r="G53" s="6" t="s">
        <v>90</v>
      </c>
      <c r="H53" s="6" t="s">
        <v>130</v>
      </c>
      <c r="I53" s="8">
        <v>110.0</v>
      </c>
      <c r="J53" s="3">
        <v>0.0</v>
      </c>
      <c r="K53" s="7">
        <f t="shared" si="2"/>
        <v>0</v>
      </c>
      <c r="L53" s="7">
        <f t="shared" si="3"/>
        <v>110</v>
      </c>
    </row>
    <row r="54">
      <c r="A54" s="3">
        <v>53.0</v>
      </c>
      <c r="B54" s="4" t="s">
        <v>131</v>
      </c>
      <c r="C54" s="9" t="s">
        <v>132</v>
      </c>
      <c r="D54" s="5" t="str">
        <f t="shared" si="1"/>
        <v>GI Bend 40 mm (Code: GWDMR053)</v>
      </c>
      <c r="E54" s="3" t="s">
        <v>14</v>
      </c>
      <c r="F54" s="6" t="s">
        <v>15</v>
      </c>
      <c r="G54" s="6" t="s">
        <v>90</v>
      </c>
      <c r="H54" s="6" t="s">
        <v>130</v>
      </c>
      <c r="I54" s="8">
        <v>135.0</v>
      </c>
      <c r="J54" s="3">
        <v>0.0</v>
      </c>
      <c r="K54" s="7">
        <f t="shared" si="2"/>
        <v>0</v>
      </c>
      <c r="L54" s="7">
        <f t="shared" si="3"/>
        <v>135</v>
      </c>
    </row>
    <row r="55">
      <c r="A55" s="3">
        <v>54.0</v>
      </c>
      <c r="B55" s="4" t="s">
        <v>133</v>
      </c>
      <c r="C55" s="9" t="s">
        <v>134</v>
      </c>
      <c r="D55" s="5" t="str">
        <f t="shared" si="1"/>
        <v>GI Bend 50 mm (Code: GWDMR054)</v>
      </c>
      <c r="E55" s="3" t="s">
        <v>14</v>
      </c>
      <c r="F55" s="6" t="s">
        <v>15</v>
      </c>
      <c r="G55" s="6" t="s">
        <v>90</v>
      </c>
      <c r="H55" s="6" t="s">
        <v>130</v>
      </c>
      <c r="I55" s="8">
        <v>205.0</v>
      </c>
      <c r="J55" s="3">
        <v>0.0</v>
      </c>
      <c r="K55" s="7">
        <f t="shared" si="2"/>
        <v>0</v>
      </c>
      <c r="L55" s="7">
        <f t="shared" si="3"/>
        <v>205</v>
      </c>
    </row>
    <row r="56">
      <c r="A56" s="3">
        <v>55.0</v>
      </c>
      <c r="B56" s="4" t="s">
        <v>135</v>
      </c>
      <c r="C56" s="9" t="s">
        <v>136</v>
      </c>
      <c r="D56" s="5" t="str">
        <f t="shared" si="1"/>
        <v>GI Bend 65 mm (Code: GWDMR055)</v>
      </c>
      <c r="E56" s="3" t="s">
        <v>14</v>
      </c>
      <c r="F56" s="6" t="s">
        <v>15</v>
      </c>
      <c r="G56" s="6" t="s">
        <v>90</v>
      </c>
      <c r="H56" s="6" t="s">
        <v>130</v>
      </c>
      <c r="I56" s="8">
        <v>345.0</v>
      </c>
      <c r="J56" s="3">
        <v>0.0</v>
      </c>
      <c r="K56" s="7">
        <f t="shared" si="2"/>
        <v>0</v>
      </c>
      <c r="L56" s="7">
        <f t="shared" si="3"/>
        <v>345</v>
      </c>
    </row>
    <row r="57">
      <c r="A57" s="3">
        <v>56.0</v>
      </c>
      <c r="B57" s="4" t="s">
        <v>137</v>
      </c>
      <c r="C57" s="9" t="s">
        <v>138</v>
      </c>
      <c r="D57" s="5" t="str">
        <f t="shared" si="1"/>
        <v>GI Socket 32 mm (Code: GWDMR056)</v>
      </c>
      <c r="E57" s="3" t="s">
        <v>14</v>
      </c>
      <c r="F57" s="6" t="s">
        <v>15</v>
      </c>
      <c r="G57" s="6" t="s">
        <v>90</v>
      </c>
      <c r="H57" s="6" t="s">
        <v>130</v>
      </c>
      <c r="I57" s="8">
        <v>80.0</v>
      </c>
      <c r="J57" s="3">
        <v>0.0</v>
      </c>
      <c r="K57" s="7">
        <f t="shared" si="2"/>
        <v>0</v>
      </c>
      <c r="L57" s="7">
        <f t="shared" si="3"/>
        <v>80</v>
      </c>
    </row>
    <row r="58">
      <c r="A58" s="3">
        <v>57.0</v>
      </c>
      <c r="B58" s="4" t="s">
        <v>139</v>
      </c>
      <c r="C58" s="9" t="s">
        <v>140</v>
      </c>
      <c r="D58" s="5" t="str">
        <f t="shared" si="1"/>
        <v>GI Socket 40 mm (Code: GWDMR057)</v>
      </c>
      <c r="E58" s="3" t="s">
        <v>14</v>
      </c>
      <c r="F58" s="6" t="s">
        <v>15</v>
      </c>
      <c r="G58" s="6" t="s">
        <v>90</v>
      </c>
      <c r="H58" s="6" t="s">
        <v>130</v>
      </c>
      <c r="I58" s="8">
        <v>95.0</v>
      </c>
      <c r="J58" s="3">
        <v>0.0</v>
      </c>
      <c r="K58" s="7">
        <f t="shared" si="2"/>
        <v>0</v>
      </c>
      <c r="L58" s="7">
        <f t="shared" si="3"/>
        <v>95</v>
      </c>
    </row>
    <row r="59">
      <c r="A59" s="3">
        <v>58.0</v>
      </c>
      <c r="B59" s="4" t="s">
        <v>141</v>
      </c>
      <c r="C59" s="9" t="s">
        <v>142</v>
      </c>
      <c r="D59" s="5" t="str">
        <f t="shared" si="1"/>
        <v>GI Socket 50 mm (Code: GWDMR058)</v>
      </c>
      <c r="E59" s="3" t="s">
        <v>14</v>
      </c>
      <c r="F59" s="6" t="s">
        <v>15</v>
      </c>
      <c r="G59" s="6" t="s">
        <v>90</v>
      </c>
      <c r="H59" s="6" t="s">
        <v>130</v>
      </c>
      <c r="I59" s="8">
        <v>140.0</v>
      </c>
      <c r="J59" s="3">
        <v>0.0</v>
      </c>
      <c r="K59" s="7">
        <f t="shared" si="2"/>
        <v>0</v>
      </c>
      <c r="L59" s="7">
        <f t="shared" si="3"/>
        <v>140</v>
      </c>
    </row>
    <row r="60">
      <c r="A60" s="3">
        <v>59.0</v>
      </c>
      <c r="B60" s="4" t="s">
        <v>143</v>
      </c>
      <c r="C60" s="9" t="s">
        <v>144</v>
      </c>
      <c r="D60" s="5" t="str">
        <f t="shared" si="1"/>
        <v>GI Socket 65 mm (Code: GWDMR059)</v>
      </c>
      <c r="E60" s="3" t="s">
        <v>14</v>
      </c>
      <c r="F60" s="6" t="s">
        <v>15</v>
      </c>
      <c r="G60" s="6" t="s">
        <v>90</v>
      </c>
      <c r="H60" s="6" t="s">
        <v>130</v>
      </c>
      <c r="I60" s="8">
        <v>235.0</v>
      </c>
      <c r="J60" s="3">
        <v>0.0</v>
      </c>
      <c r="K60" s="7">
        <f t="shared" si="2"/>
        <v>0</v>
      </c>
      <c r="L60" s="7">
        <f t="shared" si="3"/>
        <v>235</v>
      </c>
    </row>
    <row r="61">
      <c r="A61" s="3">
        <v>60.0</v>
      </c>
      <c r="B61" s="4" t="s">
        <v>145</v>
      </c>
      <c r="C61" s="4" t="s">
        <v>146</v>
      </c>
      <c r="D61" s="5" t="str">
        <f t="shared" si="1"/>
        <v>GI Tee 32 mm (Code: GWDMR060)</v>
      </c>
      <c r="E61" s="3" t="s">
        <v>14</v>
      </c>
      <c r="F61" s="6" t="s">
        <v>15</v>
      </c>
      <c r="G61" s="6" t="s">
        <v>90</v>
      </c>
      <c r="H61" s="6" t="s">
        <v>130</v>
      </c>
      <c r="I61" s="8">
        <v>80.0</v>
      </c>
      <c r="J61" s="3">
        <v>0.0</v>
      </c>
      <c r="K61" s="7">
        <f t="shared" si="2"/>
        <v>0</v>
      </c>
      <c r="L61" s="7">
        <f t="shared" si="3"/>
        <v>80</v>
      </c>
    </row>
    <row r="62">
      <c r="A62" s="3">
        <v>61.0</v>
      </c>
      <c r="B62" s="4" t="s">
        <v>147</v>
      </c>
      <c r="C62" s="4" t="s">
        <v>148</v>
      </c>
      <c r="D62" s="5" t="str">
        <f t="shared" si="1"/>
        <v>GI Tee 40 mm (Code: GWDMR061)</v>
      </c>
      <c r="E62" s="3" t="s">
        <v>14</v>
      </c>
      <c r="F62" s="6" t="s">
        <v>15</v>
      </c>
      <c r="G62" s="6" t="s">
        <v>90</v>
      </c>
      <c r="H62" s="6" t="s">
        <v>130</v>
      </c>
      <c r="I62" s="8">
        <v>95.0</v>
      </c>
      <c r="J62" s="3">
        <v>0.0</v>
      </c>
      <c r="K62" s="7">
        <f t="shared" si="2"/>
        <v>0</v>
      </c>
      <c r="L62" s="7">
        <f t="shared" si="3"/>
        <v>95</v>
      </c>
    </row>
    <row r="63">
      <c r="A63" s="3">
        <v>62.0</v>
      </c>
      <c r="B63" s="4" t="s">
        <v>149</v>
      </c>
      <c r="C63" s="4" t="s">
        <v>150</v>
      </c>
      <c r="D63" s="5" t="str">
        <f t="shared" si="1"/>
        <v>GI Tee 50 mm (Code: GWDMR062)</v>
      </c>
      <c r="E63" s="3" t="s">
        <v>14</v>
      </c>
      <c r="F63" s="6" t="s">
        <v>15</v>
      </c>
      <c r="G63" s="6" t="s">
        <v>90</v>
      </c>
      <c r="H63" s="6" t="s">
        <v>130</v>
      </c>
      <c r="I63" s="8">
        <v>140.0</v>
      </c>
      <c r="J63" s="3">
        <v>0.0</v>
      </c>
      <c r="K63" s="7">
        <f t="shared" si="2"/>
        <v>0</v>
      </c>
      <c r="L63" s="7">
        <f t="shared" si="3"/>
        <v>140</v>
      </c>
    </row>
    <row r="64">
      <c r="A64" s="3">
        <v>63.0</v>
      </c>
      <c r="B64" s="4" t="s">
        <v>151</v>
      </c>
      <c r="C64" s="4" t="s">
        <v>152</v>
      </c>
      <c r="D64" s="5" t="str">
        <f t="shared" si="1"/>
        <v>GI Tee 65 mm (Code: GWDMR063)</v>
      </c>
      <c r="E64" s="3" t="s">
        <v>14</v>
      </c>
      <c r="F64" s="6" t="s">
        <v>15</v>
      </c>
      <c r="G64" s="6" t="s">
        <v>90</v>
      </c>
      <c r="H64" s="6" t="s">
        <v>130</v>
      </c>
      <c r="I64" s="8">
        <v>235.0</v>
      </c>
      <c r="J64" s="3">
        <v>0.0</v>
      </c>
      <c r="K64" s="7">
        <f t="shared" si="2"/>
        <v>0</v>
      </c>
      <c r="L64" s="7">
        <f t="shared" si="3"/>
        <v>235</v>
      </c>
    </row>
    <row r="65">
      <c r="A65" s="3">
        <v>64.0</v>
      </c>
      <c r="B65" s="4" t="s">
        <v>153</v>
      </c>
      <c r="C65" s="9" t="s">
        <v>154</v>
      </c>
      <c r="D65" s="5" t="str">
        <f t="shared" si="1"/>
        <v>1 HP 14 Stage 83-30 m head single phase pump including panel board (Code: GWDMR064)</v>
      </c>
      <c r="E65" s="3" t="s">
        <v>14</v>
      </c>
      <c r="F65" s="6" t="s">
        <v>15</v>
      </c>
      <c r="G65" s="6" t="s">
        <v>90</v>
      </c>
      <c r="H65" s="6" t="s">
        <v>155</v>
      </c>
      <c r="I65" s="8">
        <v>18700.0</v>
      </c>
      <c r="J65" s="3">
        <v>0.0</v>
      </c>
      <c r="K65" s="7">
        <f t="shared" si="2"/>
        <v>0</v>
      </c>
      <c r="L65" s="7">
        <f t="shared" si="3"/>
        <v>18700</v>
      </c>
    </row>
    <row r="66">
      <c r="A66" s="3">
        <v>65.0</v>
      </c>
      <c r="B66" s="4" t="s">
        <v>156</v>
      </c>
      <c r="C66" s="9" t="s">
        <v>157</v>
      </c>
      <c r="D66" s="5" t="str">
        <f t="shared" si="1"/>
        <v>1 HP 16 Stage 110-50 m head single phase pump including panel board (Code: GWDMR065)</v>
      </c>
      <c r="E66" s="3" t="s">
        <v>14</v>
      </c>
      <c r="F66" s="6" t="s">
        <v>15</v>
      </c>
      <c r="G66" s="6" t="s">
        <v>90</v>
      </c>
      <c r="H66" s="6" t="s">
        <v>155</v>
      </c>
      <c r="I66" s="8">
        <v>19360.0</v>
      </c>
      <c r="J66" s="3">
        <v>0.0</v>
      </c>
      <c r="K66" s="7">
        <f t="shared" si="2"/>
        <v>0</v>
      </c>
      <c r="L66" s="7">
        <f t="shared" si="3"/>
        <v>19360</v>
      </c>
    </row>
    <row r="67">
      <c r="A67" s="3">
        <v>66.0</v>
      </c>
      <c r="B67" s="4" t="s">
        <v>158</v>
      </c>
      <c r="C67" s="9" t="s">
        <v>159</v>
      </c>
      <c r="D67" s="5" t="str">
        <f t="shared" si="1"/>
        <v>1 HP 24 Stage 120-50 m head single phase pump including panel board (Code: GWDMR066)</v>
      </c>
      <c r="E67" s="3" t="s">
        <v>14</v>
      </c>
      <c r="F67" s="6" t="s">
        <v>15</v>
      </c>
      <c r="G67" s="6" t="s">
        <v>90</v>
      </c>
      <c r="H67" s="6" t="s">
        <v>155</v>
      </c>
      <c r="I67" s="8">
        <v>19470.0</v>
      </c>
      <c r="J67" s="3">
        <v>0.0</v>
      </c>
      <c r="K67" s="7">
        <f t="shared" si="2"/>
        <v>0</v>
      </c>
      <c r="L67" s="7">
        <f t="shared" si="3"/>
        <v>19470</v>
      </c>
    </row>
    <row r="68">
      <c r="A68" s="3">
        <v>67.0</v>
      </c>
      <c r="B68" s="4" t="s">
        <v>160</v>
      </c>
      <c r="C68" s="9" t="s">
        <v>161</v>
      </c>
      <c r="D68" s="5" t="str">
        <f t="shared" si="1"/>
        <v>1 HP 28 Stage 127-59 m head single phase pump including panel board (Code: GWDMR067)</v>
      </c>
      <c r="E68" s="3" t="s">
        <v>14</v>
      </c>
      <c r="F68" s="6" t="s">
        <v>15</v>
      </c>
      <c r="G68" s="6" t="s">
        <v>90</v>
      </c>
      <c r="H68" s="6" t="s">
        <v>155</v>
      </c>
      <c r="I68" s="8">
        <v>20900.0</v>
      </c>
      <c r="J68" s="3">
        <v>0.0</v>
      </c>
      <c r="K68" s="7">
        <f t="shared" si="2"/>
        <v>0</v>
      </c>
      <c r="L68" s="7">
        <f t="shared" si="3"/>
        <v>20900</v>
      </c>
    </row>
    <row r="69">
      <c r="A69" s="3">
        <v>68.0</v>
      </c>
      <c r="B69" s="4" t="s">
        <v>162</v>
      </c>
      <c r="C69" s="9" t="s">
        <v>163</v>
      </c>
      <c r="D69" s="5" t="str">
        <f t="shared" si="1"/>
        <v>1.5 HP 18 Stage 107-30 mhead single phase pump including panel board (Code: GWDMR068)</v>
      </c>
      <c r="E69" s="3" t="s">
        <v>14</v>
      </c>
      <c r="F69" s="6" t="s">
        <v>15</v>
      </c>
      <c r="G69" s="6" t="s">
        <v>90</v>
      </c>
      <c r="H69" s="6" t="s">
        <v>155</v>
      </c>
      <c r="I69" s="8">
        <v>20350.0</v>
      </c>
      <c r="J69" s="3">
        <v>0.0</v>
      </c>
      <c r="K69" s="7">
        <f t="shared" si="2"/>
        <v>0</v>
      </c>
      <c r="L69" s="7">
        <f t="shared" si="3"/>
        <v>20350</v>
      </c>
    </row>
    <row r="70">
      <c r="A70" s="3">
        <v>69.0</v>
      </c>
      <c r="B70" s="4" t="s">
        <v>164</v>
      </c>
      <c r="C70" s="9" t="s">
        <v>165</v>
      </c>
      <c r="D70" s="5" t="str">
        <f t="shared" si="1"/>
        <v>1.5 HP 21 Stage 125-50 mhead single phase pump including panel board (Code: GWDMR069)</v>
      </c>
      <c r="E70" s="3" t="s">
        <v>14</v>
      </c>
      <c r="F70" s="6" t="s">
        <v>15</v>
      </c>
      <c r="G70" s="6" t="s">
        <v>90</v>
      </c>
      <c r="H70" s="6" t="s">
        <v>155</v>
      </c>
      <c r="I70" s="8">
        <v>20460.0</v>
      </c>
      <c r="J70" s="3">
        <v>0.0</v>
      </c>
      <c r="K70" s="7">
        <f t="shared" si="2"/>
        <v>0</v>
      </c>
      <c r="L70" s="7">
        <f t="shared" si="3"/>
        <v>20460</v>
      </c>
    </row>
    <row r="71">
      <c r="A71" s="3">
        <v>70.0</v>
      </c>
      <c r="B71" s="4" t="s">
        <v>166</v>
      </c>
      <c r="C71" s="9" t="s">
        <v>167</v>
      </c>
      <c r="D71" s="5" t="str">
        <f t="shared" si="1"/>
        <v>1.5 HP 34 Stage 176-50 m head single phase pump including panel board (Code: GWDMR070)</v>
      </c>
      <c r="E71" s="3" t="s">
        <v>14</v>
      </c>
      <c r="F71" s="6" t="s">
        <v>15</v>
      </c>
      <c r="G71" s="6" t="s">
        <v>90</v>
      </c>
      <c r="H71" s="6" t="s">
        <v>155</v>
      </c>
      <c r="I71" s="8">
        <v>23320.000000000004</v>
      </c>
      <c r="J71" s="3">
        <v>0.0</v>
      </c>
      <c r="K71" s="7">
        <f t="shared" si="2"/>
        <v>0</v>
      </c>
      <c r="L71" s="7">
        <f t="shared" si="3"/>
        <v>23320</v>
      </c>
    </row>
    <row r="72">
      <c r="A72" s="3">
        <v>71.0</v>
      </c>
      <c r="B72" s="4" t="s">
        <v>168</v>
      </c>
      <c r="C72" s="9" t="s">
        <v>169</v>
      </c>
      <c r="D72" s="5" t="str">
        <f t="shared" si="1"/>
        <v>1.5 HP 40 Stage 200-60 m head single phase pump including panel board (Code: GWDMR071)</v>
      </c>
      <c r="E72" s="3" t="s">
        <v>14</v>
      </c>
      <c r="F72" s="6" t="s">
        <v>15</v>
      </c>
      <c r="G72" s="6" t="s">
        <v>90</v>
      </c>
      <c r="H72" s="6" t="s">
        <v>155</v>
      </c>
      <c r="I72" s="8">
        <v>24860.000000000004</v>
      </c>
      <c r="J72" s="3">
        <v>0.0</v>
      </c>
      <c r="K72" s="7">
        <f t="shared" si="2"/>
        <v>0</v>
      </c>
      <c r="L72" s="7">
        <f t="shared" si="3"/>
        <v>24860</v>
      </c>
    </row>
    <row r="73">
      <c r="A73" s="3">
        <v>72.0</v>
      </c>
      <c r="B73" s="4" t="s">
        <v>170</v>
      </c>
      <c r="C73" s="9" t="s">
        <v>171</v>
      </c>
      <c r="D73" s="5" t="str">
        <f t="shared" si="1"/>
        <v>2 HP 14 Stage 113-40 m head single phase pump including panel board (Code: GWDMR072)</v>
      </c>
      <c r="E73" s="3" t="s">
        <v>14</v>
      </c>
      <c r="F73" s="6" t="s">
        <v>15</v>
      </c>
      <c r="G73" s="6" t="s">
        <v>90</v>
      </c>
      <c r="H73" s="6" t="s">
        <v>155</v>
      </c>
      <c r="I73" s="8">
        <v>20570.0</v>
      </c>
      <c r="J73" s="3">
        <v>0.0</v>
      </c>
      <c r="K73" s="7">
        <f t="shared" si="2"/>
        <v>0</v>
      </c>
      <c r="L73" s="7">
        <f t="shared" si="3"/>
        <v>20570</v>
      </c>
    </row>
    <row r="74">
      <c r="A74" s="3">
        <v>73.0</v>
      </c>
      <c r="B74" s="4" t="s">
        <v>172</v>
      </c>
      <c r="C74" s="9" t="s">
        <v>173</v>
      </c>
      <c r="D74" s="5" t="str">
        <f t="shared" si="1"/>
        <v>2 HP 18 Stage 120-40 m head single phase pump including panel board (Code: GWDMR073)</v>
      </c>
      <c r="E74" s="3" t="s">
        <v>14</v>
      </c>
      <c r="F74" s="6" t="s">
        <v>15</v>
      </c>
      <c r="G74" s="6" t="s">
        <v>90</v>
      </c>
      <c r="H74" s="6" t="s">
        <v>155</v>
      </c>
      <c r="I74" s="8">
        <v>21780.0</v>
      </c>
      <c r="J74" s="3">
        <v>0.0</v>
      </c>
      <c r="K74" s="7">
        <f t="shared" si="2"/>
        <v>0</v>
      </c>
      <c r="L74" s="7">
        <f t="shared" si="3"/>
        <v>21780</v>
      </c>
    </row>
    <row r="75">
      <c r="A75" s="3">
        <v>74.0</v>
      </c>
      <c r="B75" s="4" t="s">
        <v>174</v>
      </c>
      <c r="C75" s="9" t="s">
        <v>175</v>
      </c>
      <c r="D75" s="5" t="str">
        <f t="shared" si="1"/>
        <v>2 HP 20 Stage 148-30m head single phase pump including panel board (Code: GWDMR074)</v>
      </c>
      <c r="E75" s="3" t="s">
        <v>14</v>
      </c>
      <c r="F75" s="6" t="s">
        <v>15</v>
      </c>
      <c r="G75" s="6" t="s">
        <v>90</v>
      </c>
      <c r="H75" s="6" t="s">
        <v>155</v>
      </c>
      <c r="I75" s="8">
        <v>21890.0</v>
      </c>
      <c r="J75" s="3">
        <v>0.0</v>
      </c>
      <c r="K75" s="7">
        <f t="shared" si="2"/>
        <v>0</v>
      </c>
      <c r="L75" s="7">
        <f t="shared" si="3"/>
        <v>21890</v>
      </c>
    </row>
    <row r="76">
      <c r="A76" s="3">
        <v>75.0</v>
      </c>
      <c r="B76" s="4" t="s">
        <v>176</v>
      </c>
      <c r="C76" s="9" t="s">
        <v>177</v>
      </c>
      <c r="D76" s="5" t="str">
        <f t="shared" si="1"/>
        <v>2 HP 28 Stage 160-40 m head single phase pump including panel board (Code: GWDMR075)</v>
      </c>
      <c r="E76" s="3" t="s">
        <v>14</v>
      </c>
      <c r="F76" s="6" t="s">
        <v>15</v>
      </c>
      <c r="G76" s="6" t="s">
        <v>90</v>
      </c>
      <c r="H76" s="6" t="s">
        <v>155</v>
      </c>
      <c r="I76" s="8">
        <v>23760.000000000004</v>
      </c>
      <c r="J76" s="3">
        <v>0.0</v>
      </c>
      <c r="K76" s="7">
        <f t="shared" si="2"/>
        <v>0</v>
      </c>
      <c r="L76" s="7">
        <f t="shared" si="3"/>
        <v>23760</v>
      </c>
    </row>
    <row r="77">
      <c r="A77" s="3">
        <v>76.0</v>
      </c>
      <c r="B77" s="4" t="s">
        <v>178</v>
      </c>
      <c r="C77" s="9" t="s">
        <v>179</v>
      </c>
      <c r="D77" s="5" t="str">
        <f t="shared" si="1"/>
        <v>3 HP 22 Stage 170-55 m head single phase pump including panel board (Code: GWDMR076)</v>
      </c>
      <c r="E77" s="3" t="s">
        <v>14</v>
      </c>
      <c r="F77" s="6" t="s">
        <v>15</v>
      </c>
      <c r="G77" s="6" t="s">
        <v>90</v>
      </c>
      <c r="H77" s="6" t="s">
        <v>155</v>
      </c>
      <c r="I77" s="8">
        <v>26840.000000000004</v>
      </c>
      <c r="J77" s="3">
        <v>0.0</v>
      </c>
      <c r="K77" s="7">
        <f t="shared" si="2"/>
        <v>0</v>
      </c>
      <c r="L77" s="7">
        <f t="shared" si="3"/>
        <v>26840</v>
      </c>
    </row>
    <row r="78">
      <c r="A78" s="3">
        <v>77.0</v>
      </c>
      <c r="B78" s="4" t="s">
        <v>180</v>
      </c>
      <c r="C78" s="9" t="s">
        <v>181</v>
      </c>
      <c r="D78" s="5" t="str">
        <f t="shared" si="1"/>
        <v>3 HP 27 Stage 180-40 m head single phase pump including panel board (Code: GWDMR077)</v>
      </c>
      <c r="E78" s="3" t="s">
        <v>14</v>
      </c>
      <c r="F78" s="6" t="s">
        <v>15</v>
      </c>
      <c r="G78" s="6" t="s">
        <v>90</v>
      </c>
      <c r="H78" s="6" t="s">
        <v>155</v>
      </c>
      <c r="I78" s="8">
        <v>29480.000000000004</v>
      </c>
      <c r="J78" s="3">
        <v>0.0</v>
      </c>
      <c r="K78" s="7">
        <f t="shared" si="2"/>
        <v>0</v>
      </c>
      <c r="L78" s="7">
        <f t="shared" si="3"/>
        <v>29480</v>
      </c>
    </row>
    <row r="79">
      <c r="A79" s="3">
        <v>78.0</v>
      </c>
      <c r="B79" s="4" t="s">
        <v>182</v>
      </c>
      <c r="C79" s="9" t="s">
        <v>183</v>
      </c>
      <c r="D79" s="5" t="str">
        <f t="shared" si="1"/>
        <v>3 HP 34 Stage 210-50 m head single phase pump including panel board (Code: GWDMR078)</v>
      </c>
      <c r="E79" s="3" t="s">
        <v>14</v>
      </c>
      <c r="F79" s="6" t="s">
        <v>15</v>
      </c>
      <c r="G79" s="6" t="s">
        <v>90</v>
      </c>
      <c r="H79" s="6" t="s">
        <v>155</v>
      </c>
      <c r="I79" s="8">
        <v>30580.000000000004</v>
      </c>
      <c r="J79" s="3">
        <v>0.0</v>
      </c>
      <c r="K79" s="7">
        <f t="shared" si="2"/>
        <v>0</v>
      </c>
      <c r="L79" s="7">
        <f t="shared" si="3"/>
        <v>30580</v>
      </c>
    </row>
    <row r="80">
      <c r="A80" s="3">
        <v>79.0</v>
      </c>
      <c r="B80" s="4" t="s">
        <v>184</v>
      </c>
      <c r="C80" s="9" t="s">
        <v>185</v>
      </c>
      <c r="D80" s="5" t="str">
        <f t="shared" si="1"/>
        <v>5 HP 18 Stage 140-40 m head single phase pump including panel board (Code: GWDMR079)</v>
      </c>
      <c r="E80" s="3" t="s">
        <v>14</v>
      </c>
      <c r="F80" s="6" t="s">
        <v>15</v>
      </c>
      <c r="G80" s="6" t="s">
        <v>90</v>
      </c>
      <c r="H80" s="6" t="s">
        <v>155</v>
      </c>
      <c r="I80" s="8">
        <v>26840.000000000004</v>
      </c>
      <c r="J80" s="3">
        <v>0.0</v>
      </c>
      <c r="K80" s="7">
        <f t="shared" si="2"/>
        <v>0</v>
      </c>
      <c r="L80" s="7">
        <f t="shared" si="3"/>
        <v>26840</v>
      </c>
    </row>
    <row r="81">
      <c r="A81" s="3">
        <v>80.0</v>
      </c>
      <c r="B81" s="4" t="s">
        <v>186</v>
      </c>
      <c r="C81" s="9" t="s">
        <v>187</v>
      </c>
      <c r="D81" s="5" t="str">
        <f t="shared" si="1"/>
        <v>5 HP 25 Stage 180-40 m head single phase pump including panel board (Code: GWDMR080)</v>
      </c>
      <c r="E81" s="3" t="s">
        <v>14</v>
      </c>
      <c r="F81" s="6" t="s">
        <v>15</v>
      </c>
      <c r="G81" s="6" t="s">
        <v>90</v>
      </c>
      <c r="H81" s="6" t="s">
        <v>155</v>
      </c>
      <c r="I81" s="8">
        <v>30690.000000000004</v>
      </c>
      <c r="J81" s="3">
        <v>0.0</v>
      </c>
      <c r="K81" s="7">
        <f t="shared" si="2"/>
        <v>0</v>
      </c>
      <c r="L81" s="7">
        <f t="shared" si="3"/>
        <v>30690</v>
      </c>
    </row>
    <row r="82">
      <c r="A82" s="3">
        <v>81.0</v>
      </c>
      <c r="B82" s="4" t="s">
        <v>188</v>
      </c>
      <c r="C82" s="9" t="s">
        <v>189</v>
      </c>
      <c r="D82" s="5" t="str">
        <f t="shared" si="1"/>
        <v>2HP 18 Stage 120-40 m head three phase pump including panel board (Code: GWDMR081)</v>
      </c>
      <c r="E82" s="3" t="s">
        <v>14</v>
      </c>
      <c r="F82" s="6" t="s">
        <v>15</v>
      </c>
      <c r="G82" s="6" t="s">
        <v>90</v>
      </c>
      <c r="H82" s="6" t="s">
        <v>155</v>
      </c>
      <c r="I82" s="8">
        <v>19250.0</v>
      </c>
      <c r="J82" s="3">
        <v>0.0</v>
      </c>
      <c r="K82" s="7">
        <f t="shared" si="2"/>
        <v>0</v>
      </c>
      <c r="L82" s="7">
        <f t="shared" si="3"/>
        <v>19250</v>
      </c>
    </row>
    <row r="83">
      <c r="A83" s="3">
        <v>82.0</v>
      </c>
      <c r="B83" s="4" t="s">
        <v>190</v>
      </c>
      <c r="C83" s="9" t="s">
        <v>191</v>
      </c>
      <c r="D83" s="5" t="str">
        <f t="shared" si="1"/>
        <v>2HP 28 Stage 160-40 m head three phase pump including panel board (Code: GWDMR082)</v>
      </c>
      <c r="E83" s="3" t="s">
        <v>14</v>
      </c>
      <c r="F83" s="6" t="s">
        <v>15</v>
      </c>
      <c r="G83" s="6" t="s">
        <v>90</v>
      </c>
      <c r="H83" s="6" t="s">
        <v>155</v>
      </c>
      <c r="I83" s="8">
        <v>22000.0</v>
      </c>
      <c r="J83" s="3">
        <v>0.0</v>
      </c>
      <c r="K83" s="7">
        <f t="shared" si="2"/>
        <v>0</v>
      </c>
      <c r="L83" s="7">
        <f t="shared" si="3"/>
        <v>22000</v>
      </c>
    </row>
    <row r="84">
      <c r="A84" s="3">
        <v>83.0</v>
      </c>
      <c r="B84" s="4" t="s">
        <v>192</v>
      </c>
      <c r="C84" s="9" t="s">
        <v>193</v>
      </c>
      <c r="D84" s="5" t="str">
        <f t="shared" si="1"/>
        <v>3HP 22 Stage 170-55 m head three phase pump including panel board (Code: GWDMR083)</v>
      </c>
      <c r="E84" s="3" t="s">
        <v>14</v>
      </c>
      <c r="F84" s="6" t="s">
        <v>15</v>
      </c>
      <c r="G84" s="6" t="s">
        <v>90</v>
      </c>
      <c r="H84" s="6" t="s">
        <v>155</v>
      </c>
      <c r="I84" s="8">
        <v>24310.000000000004</v>
      </c>
      <c r="J84" s="3">
        <v>0.0</v>
      </c>
      <c r="K84" s="7">
        <f t="shared" si="2"/>
        <v>0</v>
      </c>
      <c r="L84" s="7">
        <f t="shared" si="3"/>
        <v>24310</v>
      </c>
    </row>
    <row r="85">
      <c r="A85" s="3">
        <v>84.0</v>
      </c>
      <c r="B85" s="4" t="s">
        <v>194</v>
      </c>
      <c r="C85" s="9" t="s">
        <v>195</v>
      </c>
      <c r="D85" s="5" t="str">
        <f t="shared" si="1"/>
        <v>3HP 27 Stage 180-40 m head three phase pump including panel board (Code: GWDMR084)</v>
      </c>
      <c r="E85" s="3" t="s">
        <v>14</v>
      </c>
      <c r="F85" s="6" t="s">
        <v>15</v>
      </c>
      <c r="G85" s="6" t="s">
        <v>90</v>
      </c>
      <c r="H85" s="6" t="s">
        <v>155</v>
      </c>
      <c r="I85" s="8">
        <v>26070.000000000004</v>
      </c>
      <c r="J85" s="3">
        <v>0.0</v>
      </c>
      <c r="K85" s="7">
        <f t="shared" si="2"/>
        <v>0</v>
      </c>
      <c r="L85" s="7">
        <f t="shared" si="3"/>
        <v>26070</v>
      </c>
    </row>
    <row r="86">
      <c r="A86" s="3">
        <v>85.0</v>
      </c>
      <c r="B86" s="4" t="s">
        <v>196</v>
      </c>
      <c r="C86" s="9" t="s">
        <v>197</v>
      </c>
      <c r="D86" s="5" t="str">
        <f t="shared" si="1"/>
        <v>3HP 34 Stage 210-50 m head three phase pump including panel board (Code: GWDMR085)</v>
      </c>
      <c r="E86" s="3" t="s">
        <v>14</v>
      </c>
      <c r="F86" s="6" t="s">
        <v>15</v>
      </c>
      <c r="G86" s="6" t="s">
        <v>90</v>
      </c>
      <c r="H86" s="6" t="s">
        <v>155</v>
      </c>
      <c r="I86" s="8">
        <v>25300.000000000004</v>
      </c>
      <c r="J86" s="3">
        <v>0.0</v>
      </c>
      <c r="K86" s="7">
        <f t="shared" si="2"/>
        <v>0</v>
      </c>
      <c r="L86" s="7">
        <f t="shared" si="3"/>
        <v>25300</v>
      </c>
    </row>
    <row r="87">
      <c r="A87" s="3">
        <v>86.0</v>
      </c>
      <c r="B87" s="4" t="s">
        <v>198</v>
      </c>
      <c r="C87" s="9" t="s">
        <v>199</v>
      </c>
      <c r="D87" s="5" t="str">
        <f t="shared" si="1"/>
        <v>5HP 24 Stage 180-40 m head three phase pump including panel board (Code: GWDMR086)</v>
      </c>
      <c r="E87" s="3" t="s">
        <v>14</v>
      </c>
      <c r="F87" s="6" t="s">
        <v>15</v>
      </c>
      <c r="G87" s="6" t="s">
        <v>90</v>
      </c>
      <c r="H87" s="6" t="s">
        <v>155</v>
      </c>
      <c r="I87" s="8">
        <v>28490.000000000004</v>
      </c>
      <c r="J87" s="3">
        <v>0.0</v>
      </c>
      <c r="K87" s="7">
        <f t="shared" si="2"/>
        <v>0</v>
      </c>
      <c r="L87" s="7">
        <f t="shared" si="3"/>
        <v>28490</v>
      </c>
    </row>
    <row r="88">
      <c r="A88" s="3">
        <v>87.0</v>
      </c>
      <c r="B88" s="4" t="s">
        <v>200</v>
      </c>
      <c r="C88" s="9" t="s">
        <v>201</v>
      </c>
      <c r="D88" s="5" t="str">
        <f t="shared" si="1"/>
        <v>5HP 26 Stage 185-52 m head three phase pump including panel board (Code: GWDMR087)</v>
      </c>
      <c r="E88" s="3" t="s">
        <v>14</v>
      </c>
      <c r="F88" s="6" t="s">
        <v>15</v>
      </c>
      <c r="G88" s="6" t="s">
        <v>90</v>
      </c>
      <c r="H88" s="6" t="s">
        <v>155</v>
      </c>
      <c r="I88" s="8">
        <v>28930.000000000004</v>
      </c>
      <c r="J88" s="3">
        <v>0.0</v>
      </c>
      <c r="K88" s="7">
        <f t="shared" si="2"/>
        <v>0</v>
      </c>
      <c r="L88" s="7">
        <f t="shared" si="3"/>
        <v>28930</v>
      </c>
    </row>
    <row r="89">
      <c r="A89" s="3">
        <v>88.0</v>
      </c>
      <c r="B89" s="4" t="s">
        <v>202</v>
      </c>
      <c r="C89" s="9" t="s">
        <v>203</v>
      </c>
      <c r="D89" s="5" t="str">
        <f t="shared" si="1"/>
        <v>5HP 36 Stage 200-30 m head three phase pump including panel board (Code: GWDMR088)</v>
      </c>
      <c r="E89" s="3" t="s">
        <v>14</v>
      </c>
      <c r="F89" s="6" t="s">
        <v>15</v>
      </c>
      <c r="G89" s="6" t="s">
        <v>90</v>
      </c>
      <c r="H89" s="6" t="s">
        <v>155</v>
      </c>
      <c r="I89" s="8">
        <v>30580.000000000004</v>
      </c>
      <c r="J89" s="3">
        <v>0.0</v>
      </c>
      <c r="K89" s="7">
        <f t="shared" si="2"/>
        <v>0</v>
      </c>
      <c r="L89" s="7">
        <f t="shared" si="3"/>
        <v>30580</v>
      </c>
    </row>
    <row r="90">
      <c r="A90" s="3">
        <v>89.0</v>
      </c>
      <c r="B90" s="4" t="s">
        <v>204</v>
      </c>
      <c r="C90" s="9" t="s">
        <v>205</v>
      </c>
      <c r="D90" s="5" t="str">
        <f t="shared" si="1"/>
        <v>7.5 HP 18 Stage 110-40 m head three phase pump including panel board (Code: GWDMR089)</v>
      </c>
      <c r="E90" s="3" t="s">
        <v>14</v>
      </c>
      <c r="F90" s="6" t="s">
        <v>15</v>
      </c>
      <c r="G90" s="6" t="s">
        <v>90</v>
      </c>
      <c r="H90" s="6" t="s">
        <v>155</v>
      </c>
      <c r="I90" s="8">
        <v>35750.0</v>
      </c>
      <c r="J90" s="3">
        <v>0.0</v>
      </c>
      <c r="K90" s="7">
        <f t="shared" si="2"/>
        <v>0</v>
      </c>
      <c r="L90" s="7">
        <f t="shared" si="3"/>
        <v>35750</v>
      </c>
    </row>
    <row r="91">
      <c r="A91" s="3">
        <v>90.0</v>
      </c>
      <c r="B91" s="4" t="s">
        <v>206</v>
      </c>
      <c r="C91" s="9" t="s">
        <v>207</v>
      </c>
      <c r="D91" s="5" t="str">
        <f t="shared" si="1"/>
        <v>7.5 HP 24 Stage 180-60 m head three phase pump including panel board (Code: GWDMR090)</v>
      </c>
      <c r="E91" s="3" t="s">
        <v>14</v>
      </c>
      <c r="F91" s="6" t="s">
        <v>15</v>
      </c>
      <c r="G91" s="6" t="s">
        <v>90</v>
      </c>
      <c r="H91" s="6" t="s">
        <v>155</v>
      </c>
      <c r="I91" s="8">
        <v>38170.0</v>
      </c>
      <c r="J91" s="3">
        <v>0.0</v>
      </c>
      <c r="K91" s="7">
        <f t="shared" si="2"/>
        <v>0</v>
      </c>
      <c r="L91" s="7">
        <f t="shared" si="3"/>
        <v>38170</v>
      </c>
    </row>
    <row r="92">
      <c r="A92" s="3">
        <v>91.0</v>
      </c>
      <c r="B92" s="4" t="s">
        <v>208</v>
      </c>
      <c r="C92" s="9" t="s">
        <v>209</v>
      </c>
      <c r="D92" s="5" t="str">
        <f t="shared" si="1"/>
        <v>7.5 HP 30 Stage 210-100 m head three phase pump including panel board (Code: GWDMR091)</v>
      </c>
      <c r="E92" s="3" t="s">
        <v>14</v>
      </c>
      <c r="F92" s="6" t="s">
        <v>15</v>
      </c>
      <c r="G92" s="6" t="s">
        <v>90</v>
      </c>
      <c r="H92" s="6" t="s">
        <v>155</v>
      </c>
      <c r="I92" s="8">
        <v>41800.0</v>
      </c>
      <c r="J92" s="3">
        <v>0.0</v>
      </c>
      <c r="K92" s="7">
        <f t="shared" si="2"/>
        <v>0</v>
      </c>
      <c r="L92" s="7">
        <f t="shared" si="3"/>
        <v>41800</v>
      </c>
    </row>
    <row r="93">
      <c r="A93" s="3">
        <v>92.0</v>
      </c>
      <c r="B93" s="4" t="s">
        <v>210</v>
      </c>
      <c r="C93" s="9" t="s">
        <v>211</v>
      </c>
      <c r="D93" s="5" t="str">
        <f t="shared" si="1"/>
        <v>10 HP 15 Stage 280-100 m head three phase pump including panel board (Code: GWDMR092)</v>
      </c>
      <c r="E93" s="3" t="s">
        <v>14</v>
      </c>
      <c r="F93" s="6" t="s">
        <v>15</v>
      </c>
      <c r="G93" s="6" t="s">
        <v>90</v>
      </c>
      <c r="H93" s="6" t="s">
        <v>155</v>
      </c>
      <c r="I93" s="8">
        <v>51810.00000000001</v>
      </c>
      <c r="J93" s="3">
        <v>0.0</v>
      </c>
      <c r="K93" s="7">
        <f t="shared" si="2"/>
        <v>0</v>
      </c>
      <c r="L93" s="7">
        <f t="shared" si="3"/>
        <v>51810</v>
      </c>
    </row>
    <row r="94">
      <c r="A94" s="3">
        <v>93.0</v>
      </c>
      <c r="B94" s="4" t="s">
        <v>212</v>
      </c>
      <c r="C94" s="9" t="s">
        <v>213</v>
      </c>
      <c r="D94" s="5" t="str">
        <f t="shared" si="1"/>
        <v>12.5 HP 20 Stage 290-100 m head three phase pump including panel board (Code: GWDMR093)</v>
      </c>
      <c r="E94" s="3" t="s">
        <v>14</v>
      </c>
      <c r="F94" s="6" t="s">
        <v>15</v>
      </c>
      <c r="G94" s="6" t="s">
        <v>90</v>
      </c>
      <c r="H94" s="6" t="s">
        <v>155</v>
      </c>
      <c r="I94" s="8">
        <v>67650.0</v>
      </c>
      <c r="J94" s="3">
        <v>0.0</v>
      </c>
      <c r="K94" s="7">
        <f t="shared" si="2"/>
        <v>0</v>
      </c>
      <c r="L94" s="7">
        <f t="shared" si="3"/>
        <v>67650</v>
      </c>
    </row>
    <row r="95">
      <c r="A95" s="3">
        <v>94.0</v>
      </c>
      <c r="B95" s="4" t="s">
        <v>214</v>
      </c>
      <c r="C95" s="9" t="s">
        <v>215</v>
      </c>
      <c r="D95" s="5" t="str">
        <f t="shared" si="1"/>
        <v>Compressor pump 1.5 HP single phase (Code: GWDMR094)</v>
      </c>
      <c r="E95" s="3" t="s">
        <v>14</v>
      </c>
      <c r="F95" s="6" t="s">
        <v>15</v>
      </c>
      <c r="G95" s="6" t="s">
        <v>90</v>
      </c>
      <c r="H95" s="6" t="s">
        <v>216</v>
      </c>
      <c r="I95" s="8">
        <v>18370.0</v>
      </c>
      <c r="J95" s="3">
        <v>0.0</v>
      </c>
      <c r="K95" s="7">
        <f t="shared" si="2"/>
        <v>0</v>
      </c>
      <c r="L95" s="7">
        <f t="shared" si="3"/>
        <v>18370</v>
      </c>
    </row>
    <row r="96">
      <c r="A96" s="3">
        <v>95.0</v>
      </c>
      <c r="B96" s="4" t="s">
        <v>217</v>
      </c>
      <c r="C96" s="9" t="s">
        <v>218</v>
      </c>
      <c r="D96" s="5" t="str">
        <f t="shared" si="1"/>
        <v>Compressor pump 2 HP single phase (Code: GWDMR095)</v>
      </c>
      <c r="E96" s="3" t="s">
        <v>14</v>
      </c>
      <c r="F96" s="6" t="s">
        <v>15</v>
      </c>
      <c r="G96" s="6" t="s">
        <v>90</v>
      </c>
      <c r="H96" s="6" t="s">
        <v>216</v>
      </c>
      <c r="I96" s="8">
        <v>20900.0</v>
      </c>
      <c r="J96" s="3">
        <v>0.0</v>
      </c>
      <c r="K96" s="7">
        <f t="shared" si="2"/>
        <v>0</v>
      </c>
      <c r="L96" s="7">
        <f t="shared" si="3"/>
        <v>20900</v>
      </c>
    </row>
    <row r="97">
      <c r="A97" s="3">
        <v>96.0</v>
      </c>
      <c r="B97" s="4" t="s">
        <v>219</v>
      </c>
      <c r="C97" s="9" t="s">
        <v>220</v>
      </c>
      <c r="D97" s="5" t="str">
        <f t="shared" si="1"/>
        <v>Compressor pump 5 HP three phase (Code: GWDMR096)</v>
      </c>
      <c r="E97" s="3" t="s">
        <v>14</v>
      </c>
      <c r="F97" s="6" t="s">
        <v>15</v>
      </c>
      <c r="G97" s="6" t="s">
        <v>90</v>
      </c>
      <c r="H97" s="6" t="s">
        <v>216</v>
      </c>
      <c r="I97" s="8">
        <v>30030.000000000004</v>
      </c>
      <c r="J97" s="3">
        <v>0.0</v>
      </c>
      <c r="K97" s="7">
        <f t="shared" si="2"/>
        <v>0</v>
      </c>
      <c r="L97" s="7">
        <f t="shared" si="3"/>
        <v>30030</v>
      </c>
    </row>
    <row r="98">
      <c r="A98" s="3">
        <v>97.0</v>
      </c>
      <c r="B98" s="4" t="s">
        <v>221</v>
      </c>
      <c r="C98" s="9" t="s">
        <v>222</v>
      </c>
      <c r="D98" s="5" t="str">
        <f t="shared" si="1"/>
        <v>Compressor pump 7.5 HP three phase (Code: GWDMR097)</v>
      </c>
      <c r="E98" s="3" t="s">
        <v>14</v>
      </c>
      <c r="F98" s="6" t="s">
        <v>15</v>
      </c>
      <c r="G98" s="6" t="s">
        <v>90</v>
      </c>
      <c r="H98" s="6" t="s">
        <v>216</v>
      </c>
      <c r="I98" s="8">
        <v>39710.0</v>
      </c>
      <c r="J98" s="3">
        <v>0.0</v>
      </c>
      <c r="K98" s="7">
        <f t="shared" si="2"/>
        <v>0</v>
      </c>
      <c r="L98" s="7">
        <f t="shared" si="3"/>
        <v>39710</v>
      </c>
    </row>
    <row r="99">
      <c r="A99" s="3">
        <v>98.0</v>
      </c>
      <c r="B99" s="4" t="s">
        <v>223</v>
      </c>
      <c r="C99" s="4" t="s">
        <v>224</v>
      </c>
      <c r="D99" s="5" t="str">
        <f t="shared" si="1"/>
        <v>12 mm thick nylon rope (Code: GWDMR098)</v>
      </c>
      <c r="E99" s="3" t="s">
        <v>225</v>
      </c>
      <c r="F99" s="6" t="s">
        <v>15</v>
      </c>
      <c r="G99" s="6" t="s">
        <v>90</v>
      </c>
      <c r="H99" s="6" t="s">
        <v>226</v>
      </c>
      <c r="I99" s="8">
        <v>25.0</v>
      </c>
      <c r="J99" s="3">
        <v>0.0</v>
      </c>
      <c r="K99" s="7">
        <f t="shared" si="2"/>
        <v>0</v>
      </c>
      <c r="L99" s="7">
        <f t="shared" si="3"/>
        <v>25</v>
      </c>
    </row>
    <row r="100">
      <c r="A100" s="3">
        <v>99.0</v>
      </c>
      <c r="B100" s="4" t="s">
        <v>227</v>
      </c>
      <c r="C100" s="4" t="s">
        <v>228</v>
      </c>
      <c r="D100" s="5" t="str">
        <f t="shared" si="1"/>
        <v>14 mm thick nylon rope (Code: GWDMR099)</v>
      </c>
      <c r="E100" s="3" t="s">
        <v>225</v>
      </c>
      <c r="F100" s="6" t="s">
        <v>15</v>
      </c>
      <c r="G100" s="6" t="s">
        <v>90</v>
      </c>
      <c r="H100" s="6" t="s">
        <v>226</v>
      </c>
      <c r="I100" s="8">
        <v>33.0</v>
      </c>
      <c r="J100" s="3">
        <v>0.0</v>
      </c>
      <c r="K100" s="7">
        <f t="shared" si="2"/>
        <v>0</v>
      </c>
      <c r="L100" s="7">
        <f t="shared" si="3"/>
        <v>33</v>
      </c>
    </row>
    <row r="101">
      <c r="A101" s="3">
        <v>100.0</v>
      </c>
      <c r="B101" s="4" t="s">
        <v>229</v>
      </c>
      <c r="C101" s="4" t="s">
        <v>230</v>
      </c>
      <c r="D101" s="5" t="str">
        <f t="shared" si="1"/>
        <v>16 mm thick nylon rope (Code: GWDMR100)</v>
      </c>
      <c r="E101" s="3" t="s">
        <v>225</v>
      </c>
      <c r="F101" s="6" t="s">
        <v>15</v>
      </c>
      <c r="G101" s="6" t="s">
        <v>90</v>
      </c>
      <c r="H101" s="6" t="s">
        <v>226</v>
      </c>
      <c r="I101" s="8">
        <v>37.0</v>
      </c>
      <c r="J101" s="3">
        <v>0.0</v>
      </c>
      <c r="K101" s="7">
        <f t="shared" si="2"/>
        <v>0</v>
      </c>
      <c r="L101" s="7">
        <f t="shared" si="3"/>
        <v>37</v>
      </c>
    </row>
    <row r="102">
      <c r="A102" s="3">
        <v>101.0</v>
      </c>
      <c r="B102" s="4" t="s">
        <v>231</v>
      </c>
      <c r="C102" s="4" t="s">
        <v>232</v>
      </c>
      <c r="D102" s="5" t="str">
        <f t="shared" si="1"/>
        <v>Steel rope (Code: GWDMR101)</v>
      </c>
      <c r="E102" s="3" t="s">
        <v>225</v>
      </c>
      <c r="F102" s="6" t="s">
        <v>15</v>
      </c>
      <c r="G102" s="6" t="s">
        <v>90</v>
      </c>
      <c r="H102" s="6" t="s">
        <v>226</v>
      </c>
      <c r="I102" s="8">
        <v>80.0</v>
      </c>
      <c r="J102" s="3">
        <v>0.0</v>
      </c>
      <c r="K102" s="7">
        <f t="shared" si="2"/>
        <v>0</v>
      </c>
      <c r="L102" s="7">
        <f t="shared" si="3"/>
        <v>80</v>
      </c>
    </row>
    <row r="103">
      <c r="A103" s="3">
        <v>102.0</v>
      </c>
      <c r="B103" s="4" t="s">
        <v>233</v>
      </c>
      <c r="C103" s="4" t="s">
        <v>234</v>
      </c>
      <c r="D103" s="5" t="str">
        <f t="shared" si="1"/>
        <v>32 mm dia UPVC pipe (Code: GWDMR102)</v>
      </c>
      <c r="E103" s="3" t="s">
        <v>225</v>
      </c>
      <c r="F103" s="6" t="s">
        <v>15</v>
      </c>
      <c r="G103" s="6" t="s">
        <v>90</v>
      </c>
      <c r="H103" s="6" t="s">
        <v>226</v>
      </c>
      <c r="I103" s="8">
        <v>175.0</v>
      </c>
      <c r="J103" s="3">
        <v>0.0</v>
      </c>
      <c r="K103" s="7">
        <f t="shared" si="2"/>
        <v>0</v>
      </c>
      <c r="L103" s="7">
        <f t="shared" si="3"/>
        <v>175</v>
      </c>
    </row>
    <row r="104">
      <c r="A104" s="3">
        <v>103.0</v>
      </c>
      <c r="B104" s="4" t="s">
        <v>235</v>
      </c>
      <c r="C104" s="4" t="s">
        <v>236</v>
      </c>
      <c r="D104" s="5" t="str">
        <f t="shared" si="1"/>
        <v>40 mm dia UPVC pipe (Code: GWDMR103)</v>
      </c>
      <c r="E104" s="3" t="s">
        <v>225</v>
      </c>
      <c r="F104" s="6" t="s">
        <v>15</v>
      </c>
      <c r="G104" s="6" t="s">
        <v>90</v>
      </c>
      <c r="H104" s="6" t="s">
        <v>226</v>
      </c>
      <c r="I104" s="8">
        <v>235.0</v>
      </c>
      <c r="J104" s="3">
        <v>0.0</v>
      </c>
      <c r="K104" s="7">
        <f t="shared" si="2"/>
        <v>0</v>
      </c>
      <c r="L104" s="7">
        <f t="shared" si="3"/>
        <v>235</v>
      </c>
    </row>
    <row r="105">
      <c r="A105" s="3">
        <v>104.0</v>
      </c>
      <c r="B105" s="4" t="s">
        <v>237</v>
      </c>
      <c r="C105" s="4" t="s">
        <v>238</v>
      </c>
      <c r="D105" s="5" t="str">
        <f t="shared" si="1"/>
        <v>50 mm dia UPVC pipe (Code: GWDMR104)</v>
      </c>
      <c r="E105" s="3" t="s">
        <v>225</v>
      </c>
      <c r="F105" s="6" t="s">
        <v>15</v>
      </c>
      <c r="G105" s="6" t="s">
        <v>90</v>
      </c>
      <c r="H105" s="6" t="s">
        <v>226</v>
      </c>
      <c r="I105" s="8">
        <v>300.0</v>
      </c>
      <c r="J105" s="3">
        <v>0.0</v>
      </c>
      <c r="K105" s="7">
        <f t="shared" si="2"/>
        <v>0</v>
      </c>
      <c r="L105" s="7">
        <f t="shared" si="3"/>
        <v>300</v>
      </c>
    </row>
    <row r="106">
      <c r="A106" s="3">
        <v>105.0</v>
      </c>
      <c r="B106" s="4" t="s">
        <v>239</v>
      </c>
      <c r="C106" s="4" t="s">
        <v>240</v>
      </c>
      <c r="D106" s="5" t="str">
        <f t="shared" si="1"/>
        <v>63 mm dia UPVC pipe (Code: GWDMR105)</v>
      </c>
      <c r="E106" s="3" t="s">
        <v>225</v>
      </c>
      <c r="F106" s="6" t="s">
        <v>15</v>
      </c>
      <c r="G106" s="6" t="s">
        <v>90</v>
      </c>
      <c r="H106" s="6" t="s">
        <v>226</v>
      </c>
      <c r="I106" s="8">
        <v>360.0</v>
      </c>
      <c r="J106" s="3">
        <v>0.0</v>
      </c>
      <c r="K106" s="7">
        <f t="shared" si="2"/>
        <v>0</v>
      </c>
      <c r="L106" s="7">
        <f t="shared" si="3"/>
        <v>360</v>
      </c>
    </row>
    <row r="107">
      <c r="A107" s="3">
        <v>106.0</v>
      </c>
      <c r="B107" s="4" t="s">
        <v>241</v>
      </c>
      <c r="C107" s="4" t="s">
        <v>242</v>
      </c>
      <c r="D107" s="5" t="str">
        <f t="shared" si="1"/>
        <v>20 mm dia HDPE pipe (DG) (8kg) (Code: GWDMR106)</v>
      </c>
      <c r="E107" s="3" t="s">
        <v>225</v>
      </c>
      <c r="F107" s="6" t="s">
        <v>15</v>
      </c>
      <c r="G107" s="6" t="s">
        <v>90</v>
      </c>
      <c r="H107" s="6" t="s">
        <v>226</v>
      </c>
      <c r="I107" s="3">
        <v>15.0</v>
      </c>
      <c r="J107" s="3">
        <v>0.0</v>
      </c>
      <c r="K107" s="7">
        <f t="shared" si="2"/>
        <v>0</v>
      </c>
      <c r="L107" s="7">
        <f t="shared" si="3"/>
        <v>15</v>
      </c>
    </row>
    <row r="108">
      <c r="A108" s="3">
        <v>107.0</v>
      </c>
      <c r="B108" s="4" t="s">
        <v>243</v>
      </c>
      <c r="C108" s="4" t="s">
        <v>244</v>
      </c>
      <c r="D108" s="5" t="str">
        <f t="shared" si="1"/>
        <v>32 mm dia HDPE pipe (DG) (8kg) (Code: GWDMR107)</v>
      </c>
      <c r="E108" s="3" t="s">
        <v>225</v>
      </c>
      <c r="F108" s="6" t="s">
        <v>15</v>
      </c>
      <c r="G108" s="6" t="s">
        <v>90</v>
      </c>
      <c r="H108" s="6" t="s">
        <v>226</v>
      </c>
      <c r="I108" s="3">
        <v>35.0</v>
      </c>
      <c r="J108" s="3">
        <v>0.0</v>
      </c>
      <c r="K108" s="7">
        <f t="shared" si="2"/>
        <v>0</v>
      </c>
      <c r="L108" s="7">
        <f t="shared" si="3"/>
        <v>35</v>
      </c>
    </row>
    <row r="109">
      <c r="A109" s="3">
        <v>108.0</v>
      </c>
      <c r="B109" s="4" t="s">
        <v>245</v>
      </c>
      <c r="C109" s="4" t="s">
        <v>246</v>
      </c>
      <c r="D109" s="5" t="str">
        <f t="shared" si="1"/>
        <v>40 mm dia HDPE pipe (DG) (8kg) (Code: GWDMR108)</v>
      </c>
      <c r="E109" s="3" t="s">
        <v>225</v>
      </c>
      <c r="F109" s="6" t="s">
        <v>15</v>
      </c>
      <c r="G109" s="6" t="s">
        <v>90</v>
      </c>
      <c r="H109" s="6" t="s">
        <v>226</v>
      </c>
      <c r="I109" s="3">
        <v>50.0</v>
      </c>
      <c r="J109" s="3">
        <v>0.0</v>
      </c>
      <c r="K109" s="7">
        <f t="shared" si="2"/>
        <v>0</v>
      </c>
      <c r="L109" s="7">
        <f t="shared" si="3"/>
        <v>50</v>
      </c>
    </row>
    <row r="110">
      <c r="A110" s="3">
        <v>109.0</v>
      </c>
      <c r="B110" s="4" t="s">
        <v>247</v>
      </c>
      <c r="C110" s="9" t="s">
        <v>248</v>
      </c>
      <c r="D110" s="5" t="str">
        <f t="shared" si="1"/>
        <v>32 mm SS Adapter (Code: GWDMR109)</v>
      </c>
      <c r="E110" s="3" t="s">
        <v>14</v>
      </c>
      <c r="F110" s="6" t="s">
        <v>15</v>
      </c>
      <c r="G110" s="6" t="s">
        <v>90</v>
      </c>
      <c r="H110" s="6" t="s">
        <v>226</v>
      </c>
      <c r="I110" s="8">
        <v>520.0</v>
      </c>
      <c r="J110" s="3">
        <v>0.0</v>
      </c>
      <c r="K110" s="7">
        <f t="shared" si="2"/>
        <v>0</v>
      </c>
      <c r="L110" s="7">
        <f t="shared" si="3"/>
        <v>520</v>
      </c>
    </row>
    <row r="111">
      <c r="A111" s="3">
        <v>110.0</v>
      </c>
      <c r="B111" s="4" t="s">
        <v>249</v>
      </c>
      <c r="C111" s="9" t="s">
        <v>250</v>
      </c>
      <c r="D111" s="5" t="str">
        <f t="shared" si="1"/>
        <v>40 mm SS Adapter (Code: GWDMR110)</v>
      </c>
      <c r="E111" s="3" t="s">
        <v>14</v>
      </c>
      <c r="F111" s="6" t="s">
        <v>15</v>
      </c>
      <c r="G111" s="6" t="s">
        <v>90</v>
      </c>
      <c r="H111" s="6" t="s">
        <v>226</v>
      </c>
      <c r="I111" s="8">
        <v>620.0</v>
      </c>
      <c r="J111" s="3">
        <v>0.0</v>
      </c>
      <c r="K111" s="7">
        <f t="shared" si="2"/>
        <v>0</v>
      </c>
      <c r="L111" s="7">
        <f t="shared" si="3"/>
        <v>620</v>
      </c>
    </row>
    <row r="112">
      <c r="A112" s="3">
        <v>111.0</v>
      </c>
      <c r="B112" s="4" t="s">
        <v>251</v>
      </c>
      <c r="C112" s="9" t="s">
        <v>252</v>
      </c>
      <c r="D112" s="5" t="str">
        <f t="shared" si="1"/>
        <v>50 mm SS Adapter (Code: GWDMR111)</v>
      </c>
      <c r="E112" s="3" t="s">
        <v>14</v>
      </c>
      <c r="F112" s="6" t="s">
        <v>15</v>
      </c>
      <c r="G112" s="6" t="s">
        <v>90</v>
      </c>
      <c r="H112" s="6" t="s">
        <v>226</v>
      </c>
      <c r="I112" s="8">
        <v>780.0</v>
      </c>
      <c r="J112" s="3">
        <v>0.0</v>
      </c>
      <c r="K112" s="7">
        <f t="shared" si="2"/>
        <v>0</v>
      </c>
      <c r="L112" s="7">
        <f t="shared" si="3"/>
        <v>780</v>
      </c>
    </row>
    <row r="113">
      <c r="A113" s="3">
        <v>112.0</v>
      </c>
      <c r="B113" s="4" t="s">
        <v>253</v>
      </c>
      <c r="C113" s="9" t="s">
        <v>254</v>
      </c>
      <c r="D113" s="5" t="str">
        <f t="shared" si="1"/>
        <v>50 mm UPVC Union (Code: GWDMR112)</v>
      </c>
      <c r="E113" s="3" t="s">
        <v>14</v>
      </c>
      <c r="F113" s="6" t="s">
        <v>15</v>
      </c>
      <c r="G113" s="6" t="s">
        <v>90</v>
      </c>
      <c r="H113" s="6" t="s">
        <v>226</v>
      </c>
      <c r="I113" s="8">
        <v>300.0</v>
      </c>
      <c r="J113" s="3">
        <v>0.0</v>
      </c>
      <c r="K113" s="7">
        <f t="shared" si="2"/>
        <v>0</v>
      </c>
      <c r="L113" s="7">
        <f t="shared" si="3"/>
        <v>300</v>
      </c>
    </row>
    <row r="114">
      <c r="A114" s="3">
        <v>113.0</v>
      </c>
      <c r="B114" s="4" t="s">
        <v>255</v>
      </c>
      <c r="C114" s="9" t="s">
        <v>256</v>
      </c>
      <c r="D114" s="5" t="str">
        <f t="shared" si="1"/>
        <v>63 mm UPVC Union (Code: GWDMR113)</v>
      </c>
      <c r="E114" s="3" t="s">
        <v>14</v>
      </c>
      <c r="F114" s="6" t="s">
        <v>15</v>
      </c>
      <c r="G114" s="6" t="s">
        <v>90</v>
      </c>
      <c r="H114" s="6" t="s">
        <v>226</v>
      </c>
      <c r="I114" s="8">
        <v>450.0</v>
      </c>
      <c r="J114" s="3">
        <v>0.0</v>
      </c>
      <c r="K114" s="7">
        <f t="shared" si="2"/>
        <v>0</v>
      </c>
      <c r="L114" s="7">
        <f t="shared" si="3"/>
        <v>450</v>
      </c>
    </row>
    <row r="115">
      <c r="A115" s="3">
        <v>114.0</v>
      </c>
      <c r="B115" s="4" t="s">
        <v>257</v>
      </c>
      <c r="C115" s="9" t="s">
        <v>258</v>
      </c>
      <c r="D115" s="5" t="str">
        <f t="shared" si="1"/>
        <v>75 mm UPVC Union (Code: GWDMR114)</v>
      </c>
      <c r="E115" s="3" t="s">
        <v>14</v>
      </c>
      <c r="F115" s="6" t="s">
        <v>15</v>
      </c>
      <c r="G115" s="6" t="s">
        <v>90</v>
      </c>
      <c r="H115" s="6" t="s">
        <v>226</v>
      </c>
      <c r="I115" s="8">
        <v>1000.0</v>
      </c>
      <c r="J115" s="3">
        <v>0.0</v>
      </c>
      <c r="K115" s="7">
        <f t="shared" si="2"/>
        <v>0</v>
      </c>
      <c r="L115" s="7">
        <f t="shared" si="3"/>
        <v>1000</v>
      </c>
    </row>
    <row r="116">
      <c r="A116" s="3">
        <v>115.0</v>
      </c>
      <c r="B116" s="4" t="s">
        <v>259</v>
      </c>
      <c r="C116" s="9" t="s">
        <v>260</v>
      </c>
      <c r="D116" s="5" t="str">
        <f t="shared" si="1"/>
        <v>Sodium Bentonite (ordinary) (Code: GWDMR115)</v>
      </c>
      <c r="E116" s="3" t="s">
        <v>261</v>
      </c>
      <c r="F116" s="6" t="s">
        <v>15</v>
      </c>
      <c r="G116" s="6" t="s">
        <v>262</v>
      </c>
      <c r="H116" s="6" t="s">
        <v>263</v>
      </c>
      <c r="I116" s="3">
        <v>7000.0</v>
      </c>
      <c r="J116" s="3">
        <v>0.0</v>
      </c>
      <c r="K116" s="7">
        <f t="shared" si="2"/>
        <v>0</v>
      </c>
      <c r="L116" s="7">
        <f t="shared" si="3"/>
        <v>7000</v>
      </c>
    </row>
    <row r="117">
      <c r="A117" s="3">
        <v>116.0</v>
      </c>
      <c r="B117" s="4" t="s">
        <v>264</v>
      </c>
      <c r="C117" s="9" t="s">
        <v>265</v>
      </c>
      <c r="D117" s="5" t="str">
        <f t="shared" si="1"/>
        <v>Sodium Bentonite (Super) (Code: GWDMR116)</v>
      </c>
      <c r="E117" s="3" t="s">
        <v>261</v>
      </c>
      <c r="F117" s="6" t="s">
        <v>15</v>
      </c>
      <c r="G117" s="6" t="s">
        <v>262</v>
      </c>
      <c r="H117" s="6" t="s">
        <v>263</v>
      </c>
      <c r="I117" s="3">
        <v>13500.0</v>
      </c>
      <c r="J117" s="3">
        <v>0.0</v>
      </c>
      <c r="K117" s="7">
        <f t="shared" si="2"/>
        <v>0</v>
      </c>
      <c r="L117" s="7">
        <f t="shared" si="3"/>
        <v>13500</v>
      </c>
    </row>
    <row r="118">
      <c r="A118" s="3">
        <v>117.0</v>
      </c>
      <c r="B118" s="4" t="s">
        <v>266</v>
      </c>
      <c r="C118" s="9" t="s">
        <v>267</v>
      </c>
      <c r="D118" s="5" t="str">
        <f t="shared" si="1"/>
        <v>MS Casing pipe 450 mm dia, 6 mm thickness (Code: GWDMR117)</v>
      </c>
      <c r="E118" s="3" t="s">
        <v>225</v>
      </c>
      <c r="F118" s="6" t="s">
        <v>15</v>
      </c>
      <c r="G118" s="6" t="s">
        <v>262</v>
      </c>
      <c r="H118" s="6" t="s">
        <v>268</v>
      </c>
      <c r="I118" s="3">
        <v>8450.0</v>
      </c>
      <c r="J118" s="3">
        <v>0.0</v>
      </c>
      <c r="K118" s="7">
        <f t="shared" si="2"/>
        <v>0</v>
      </c>
      <c r="L118" s="7">
        <f t="shared" si="3"/>
        <v>8450</v>
      </c>
    </row>
    <row r="119">
      <c r="A119" s="3">
        <v>118.0</v>
      </c>
      <c r="B119" s="4" t="s">
        <v>269</v>
      </c>
      <c r="C119" s="4" t="s">
        <v>270</v>
      </c>
      <c r="D119" s="5" t="str">
        <f t="shared" si="1"/>
        <v>Fibre mesh for placing inside filter tank (for recharge schemes) (Code: GWDMR118)</v>
      </c>
      <c r="E119" s="3" t="s">
        <v>271</v>
      </c>
      <c r="F119" s="6" t="s">
        <v>15</v>
      </c>
      <c r="G119" s="6" t="s">
        <v>31</v>
      </c>
      <c r="H119" s="6" t="s">
        <v>32</v>
      </c>
      <c r="I119" s="8">
        <v>180.0</v>
      </c>
      <c r="J119" s="3">
        <v>0.0</v>
      </c>
      <c r="K119" s="7">
        <f t="shared" si="2"/>
        <v>0</v>
      </c>
      <c r="L119" s="7">
        <f t="shared" si="3"/>
        <v>180</v>
      </c>
    </row>
    <row r="120">
      <c r="A120" s="3">
        <v>119.0</v>
      </c>
      <c r="B120" s="4" t="s">
        <v>272</v>
      </c>
      <c r="C120" s="4" t="s">
        <v>273</v>
      </c>
      <c r="D120" s="5" t="str">
        <f t="shared" si="1"/>
        <v>Coated mesh for placing inside filter tank (for recharge schemes) (Code: GWDMR119)</v>
      </c>
      <c r="E120" s="3" t="s">
        <v>271</v>
      </c>
      <c r="F120" s="6" t="s">
        <v>15</v>
      </c>
      <c r="G120" s="6" t="s">
        <v>31</v>
      </c>
      <c r="H120" s="6" t="s">
        <v>32</v>
      </c>
      <c r="I120" s="8">
        <v>300.0</v>
      </c>
      <c r="J120" s="3">
        <v>0.0</v>
      </c>
      <c r="K120" s="7">
        <f t="shared" si="2"/>
        <v>0</v>
      </c>
      <c r="L120" s="7">
        <f t="shared" si="3"/>
        <v>300</v>
      </c>
    </row>
    <row r="121">
      <c r="A121" s="3">
        <v>120.0</v>
      </c>
      <c r="B121" s="4" t="s">
        <v>274</v>
      </c>
      <c r="C121" s="4" t="s">
        <v>275</v>
      </c>
      <c r="D121" s="5" t="str">
        <f t="shared" si="1"/>
        <v>Sieve mesh 110 mm (inside inspection chamber) (for recharge schemes) (Code: GWDMR120)</v>
      </c>
      <c r="E121" s="3" t="s">
        <v>271</v>
      </c>
      <c r="F121" s="6" t="s">
        <v>15</v>
      </c>
      <c r="G121" s="6" t="s">
        <v>31</v>
      </c>
      <c r="H121" s="6" t="s">
        <v>32</v>
      </c>
      <c r="I121" s="8">
        <v>180.0</v>
      </c>
      <c r="J121" s="3">
        <v>0.0</v>
      </c>
      <c r="K121" s="7">
        <f t="shared" si="2"/>
        <v>0</v>
      </c>
      <c r="L121" s="7">
        <f t="shared" si="3"/>
        <v>180</v>
      </c>
    </row>
    <row r="122">
      <c r="A122" s="3">
        <v>121.0</v>
      </c>
      <c r="B122" s="4" t="s">
        <v>276</v>
      </c>
      <c r="C122" s="4" t="s">
        <v>277</v>
      </c>
      <c r="D122" s="5" t="str">
        <f t="shared" si="1"/>
        <v>Sieve mesh 140 mm (inside inspection chamber) (for recharge schemes) (Code: GWDMR121)</v>
      </c>
      <c r="E122" s="3" t="s">
        <v>271</v>
      </c>
      <c r="F122" s="6" t="s">
        <v>15</v>
      </c>
      <c r="G122" s="6" t="s">
        <v>31</v>
      </c>
      <c r="H122" s="6" t="s">
        <v>32</v>
      </c>
      <c r="I122" s="8">
        <v>200.0</v>
      </c>
      <c r="J122" s="3">
        <v>0.0</v>
      </c>
      <c r="K122" s="7">
        <f t="shared" si="2"/>
        <v>0</v>
      </c>
      <c r="L122" s="7">
        <f t="shared" si="3"/>
        <v>200</v>
      </c>
    </row>
    <row r="123">
      <c r="A123" s="3">
        <v>122.0</v>
      </c>
      <c r="B123" s="4" t="s">
        <v>278</v>
      </c>
      <c r="C123" s="4" t="s">
        <v>279</v>
      </c>
      <c r="D123" s="5" t="str">
        <f t="shared" si="1"/>
        <v>Plastic net for covering pipe (for recharge schemes) (Code: GWDMR122)</v>
      </c>
      <c r="E123" s="3" t="s">
        <v>271</v>
      </c>
      <c r="F123" s="6" t="s">
        <v>15</v>
      </c>
      <c r="G123" s="6" t="s">
        <v>31</v>
      </c>
      <c r="H123" s="6" t="s">
        <v>32</v>
      </c>
      <c r="I123" s="8">
        <v>50.0</v>
      </c>
      <c r="J123" s="3">
        <v>0.0</v>
      </c>
      <c r="K123" s="7">
        <f t="shared" si="2"/>
        <v>0</v>
      </c>
      <c r="L123" s="7">
        <f t="shared" si="3"/>
        <v>50</v>
      </c>
    </row>
  </sheetData>
  <drawing r:id="rId1"/>
  <tableParts count="1">
    <tablePart r:id="rId3"/>
  </tableParts>
</worksheet>
</file>