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ob_e\BEV_Modeling\"/>
    </mc:Choice>
  </mc:AlternateContent>
  <xr:revisionPtr revIDLastSave="0" documentId="13_ncr:1_{9D269114-1BB3-4750-A57C-C4EFA54FEE66}" xr6:coauthVersionLast="47" xr6:coauthVersionMax="47" xr10:uidLastSave="{00000000-0000-0000-0000-000000000000}"/>
  <bookViews>
    <workbookView xWindow="25695" yWindow="0" windowWidth="26010" windowHeight="20985" xr2:uid="{00000000-000D-0000-FFFF-FFFF00000000}"/>
  </bookViews>
  <sheets>
    <sheet name="Delivery EV - Dataset" sheetId="2" r:id="rId1"/>
    <sheet name="Sheet1" sheetId="1" r:id="rId2"/>
    <sheet name="Road Conditions Parameters" sheetId="3" r:id="rId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</calcChain>
</file>

<file path=xl/sharedStrings.xml><?xml version="1.0" encoding="utf-8"?>
<sst xmlns="http://schemas.openxmlformats.org/spreadsheetml/2006/main" count="153" uniqueCount="120">
  <si>
    <t>Parameter</t>
  </si>
  <si>
    <t>Conventional</t>
  </si>
  <si>
    <t>BEV</t>
  </si>
  <si>
    <t>PHEV</t>
  </si>
  <si>
    <t>na</t>
  </si>
  <si>
    <t>Vehicle Parameter</t>
  </si>
  <si>
    <t>Frontal area (m² A</t>
  </si>
  <si>
    <t>Rolling resistance coefficient C</t>
  </si>
  <si>
    <t>Aerodynamic drag coefficient C</t>
  </si>
  <si>
    <t>Truck mass (kg) m</t>
  </si>
  <si>
    <t>12,236-14,545</t>
  </si>
  <si>
    <t>12,661-15,973</t>
  </si>
  <si>
    <t>12,702-15,311</t>
  </si>
  <si>
    <t>14,500a 16,500° 23,100</t>
  </si>
  <si>
    <t>15,507-16,107 17,507-18,107 24,107-24,707</t>
  </si>
  <si>
    <t>Engine efficiency Neng</t>
  </si>
  <si>
    <t>Equation 3</t>
  </si>
  <si>
    <t>Clutch efficiency Ncl</t>
  </si>
  <si>
    <t>Gearbox efficiency Ngb</t>
  </si>
  <si>
    <t>Final drive efficiency Nfd</t>
  </si>
  <si>
    <t>Wheel drive efficiency Nwh</t>
  </si>
  <si>
    <t>Motor efficiency nmot</t>
  </si>
  <si>
    <t>Generator Ngen</t>
  </si>
  <si>
    <t>Battery efficiency Nbatt</t>
  </si>
  <si>
    <t>Electric vehicle battery (kW-h) Ehatt</t>
  </si>
  <si>
    <t>100-250</t>
  </si>
  <si>
    <t>45-90</t>
  </si>
  <si>
    <t>90-180</t>
  </si>
  <si>
    <t>Charger efficiency Nchgr</t>
  </si>
  <si>
    <t>Charger power (kW)</t>
  </si>
  <si>
    <t>70-120</t>
  </si>
  <si>
    <t>45-115</t>
  </si>
  <si>
    <t>Accessories (kW) Wao acc</t>
  </si>
  <si>
    <t>Class-7 Local Delivery Truck</t>
  </si>
  <si>
    <t>Class-8 Utility Bucket Truck</t>
  </si>
  <si>
    <t>Energy Consumption and Cost Savings
of Truck Electrification for Heavy-Duty
Vehicle Applications</t>
  </si>
  <si>
    <t>Research of Load Impact on Energy Consumption in an Electric
Delivery Vehicle Based on Real Driving Conditions: Guidance
for Electrification of Light-Duty Vehicle Fleet</t>
  </si>
  <si>
    <t>Source for EV Delivery Vehicle On Polish Market</t>
  </si>
  <si>
    <t>Value used</t>
  </si>
  <si>
    <t>Battery capacity Q</t>
  </si>
  <si>
    <t>100 kWh</t>
  </si>
  <si>
    <t>Curb mass W</t>
  </si>
  <si>
    <t>6,350 kg</t>
  </si>
  <si>
    <t>Load capacity L</t>
  </si>
  <si>
    <t>3,650 kg</t>
  </si>
  <si>
    <t>Frontal area A</t>
  </si>
  <si>
    <t>3.912 m2</t>
  </si>
  <si>
    <t>Expected air drag coefficient Cd</t>
  </si>
  <si>
    <t>0,7</t>
  </si>
  <si>
    <t>Expected rolling friction coefficient C1</t>
  </si>
  <si>
    <t>Expected auxiliary power demand P</t>
  </si>
  <si>
    <t>1,575 W</t>
  </si>
  <si>
    <t>Gravitational constant g</t>
  </si>
  <si>
    <t>9.81 m/s2</t>
  </si>
  <si>
    <t>Expected air density P</t>
  </si>
  <si>
    <t>1.2041 kg/m³</t>
  </si>
  <si>
    <t>Expected drivetrain efficiency</t>
  </si>
  <si>
    <t>Maintenance costs CM</t>
  </si>
  <si>
    <t>$0.00016/m</t>
  </si>
  <si>
    <t>Energy cost CE</t>
  </si>
  <si>
    <t>$0.11/kWh</t>
  </si>
  <si>
    <t>Fixed cost CF</t>
  </si>
  <si>
    <t>Costs</t>
  </si>
  <si>
    <t xml:space="preserve">Source </t>
  </si>
  <si>
    <t>The electric vehicle routing problem with energy consumption uncertainty</t>
  </si>
  <si>
    <t>https://www.renault.com.mx/vehiculos-utilitarios/kangoo.html</t>
  </si>
  <si>
    <t>Make</t>
  </si>
  <si>
    <t>https://bluearcev.com/class-3/</t>
  </si>
  <si>
    <t>https://www.ford.com/commercial-trucks/e-transit/models/cargo-van/</t>
  </si>
  <si>
    <t>https://www.mercedes-benz.co.uk/vans/models/evito/panel-van/overview.html</t>
  </si>
  <si>
    <t>Ford</t>
  </si>
  <si>
    <t>Mercedes-Benz</t>
  </si>
  <si>
    <t>Blue Arc EV</t>
  </si>
  <si>
    <t>Air Drag Coefficient</t>
  </si>
  <si>
    <t xml:space="preserve">rolling friction coefficient </t>
  </si>
  <si>
    <t>Drivetrain Efficiency</t>
  </si>
  <si>
    <t>Energy Cost</t>
  </si>
  <si>
    <t>Maintenance Cost</t>
  </si>
  <si>
    <t>Power of Auxiliary System</t>
  </si>
  <si>
    <t>Electric Motor Eff</t>
  </si>
  <si>
    <t>Number of Stops per km</t>
  </si>
  <si>
    <t>Avg Speed Traveled</t>
  </si>
  <si>
    <t>Load capacity (lbs)</t>
  </si>
  <si>
    <t>Electric Drive Range (miles)</t>
  </si>
  <si>
    <t>Battery Capacity (kWh)</t>
  </si>
  <si>
    <t>Max Speed (mph)</t>
  </si>
  <si>
    <t>Electric Motor (kW)</t>
  </si>
  <si>
    <t>Type of Motor</t>
  </si>
  <si>
    <t>Syncrhonous with Coiled Rotor</t>
  </si>
  <si>
    <t>Max Torque (Nm)</t>
  </si>
  <si>
    <t>Gearbox Type</t>
  </si>
  <si>
    <t>Peak  Power</t>
  </si>
  <si>
    <t>Automatic</t>
  </si>
  <si>
    <t>Synchronous with permanent magnet/ 4 pairs</t>
  </si>
  <si>
    <t>Power Consumptio (kWh/100miles)</t>
  </si>
  <si>
    <t>Max Voltage</t>
  </si>
  <si>
    <t>Brake</t>
  </si>
  <si>
    <t>https://www.toyota.co.uk/new-cars/proace-ev/features-and-specs.EP.kca.6d1c1fcc-5850-447d-bf63-9269163e88ed</t>
  </si>
  <si>
    <t>Peugeot E- Boxer</t>
  </si>
  <si>
    <t>https://business.peugeot.co.uk/content/dam/peugeot/uk/b2b/buy/price---spec/pdfs/boxer.pdf</t>
  </si>
  <si>
    <t>Single Speed Tranmission</t>
  </si>
  <si>
    <t>https://www.mbvans.com/en/esprinter</t>
  </si>
  <si>
    <t>Vehicle Mass (lbs)</t>
  </si>
  <si>
    <t>Disc</t>
  </si>
  <si>
    <t>Renault Kangoo -E</t>
  </si>
  <si>
    <t>Vehicle Class</t>
  </si>
  <si>
    <t>Class 2</t>
  </si>
  <si>
    <t>Class 1</t>
  </si>
  <si>
    <t>Class 3</t>
  </si>
  <si>
    <t>Class 4</t>
  </si>
  <si>
    <t>Transmission Gear Ratio</t>
  </si>
  <si>
    <t>Frontal Area (m2)</t>
  </si>
  <si>
    <t>Battery Voltage</t>
  </si>
  <si>
    <t>Toyota_Proace</t>
  </si>
  <si>
    <t>Wheel Radius (meters)</t>
  </si>
  <si>
    <t>Cr</t>
  </si>
  <si>
    <t>Air Density</t>
  </si>
  <si>
    <t>Cd</t>
  </si>
  <si>
    <t>B_eff</t>
  </si>
  <si>
    <t>Coulomb_Eff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</si>
</sst>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529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0" borderId="0" xfId="1" applyFont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vertical="top" wrapText="1"/>
    </xf>
    <xf numFmtId="6" fontId="3" fillId="2" borderId="1" xfId="0" applyNumberFormat="1" applyFont="1" applyFill="1" applyBorder="1" applyAlignment="1">
      <alignment vertical="top" wrapText="1"/>
    </xf>
    <xf numFmtId="0" fontId="4" fillId="0" borderId="0" xfId="2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1" applyAlignment="1">
      <alignment horizontal="center" vertical="center"/>
    </xf>
    <xf numFmtId="164" fontId="0" fillId="0" borderId="0" xfId="0" applyNumberFormat="1"/>
  </cellXfs>
  <cellStyles count="3">
    <cellStyle name="Hyperlink" xfId="2" builtinId="8"/>
    <cellStyle name="Normal" xfId="0" builtinId="0"/>
    <cellStyle name="Normal 2" xfId="1" xr:uid="{68E05DB6-AC9F-41CA-8661-60E3616902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renault.com.mx/vehiculos-utilitarios/kangoo.html" TargetMode="External"/><Relationship Id="rId7" Type="http://schemas.openxmlformats.org/officeDocument/2006/relationships/hyperlink" Target="https://www.mbvans.com/en/esprinter" TargetMode="External"/><Relationship Id="rId2" Type="http://schemas.openxmlformats.org/officeDocument/2006/relationships/hyperlink" Target="https://bluearcev.com/class-3/" TargetMode="External"/><Relationship Id="rId1" Type="http://schemas.openxmlformats.org/officeDocument/2006/relationships/hyperlink" Target="https://www.ford.com/commercial-trucks/e-transit/models/cargo-van/" TargetMode="External"/><Relationship Id="rId6" Type="http://schemas.openxmlformats.org/officeDocument/2006/relationships/hyperlink" Target="https://www.mercedes-benz.co.uk/vans/models/evito/panel-van/overview.html" TargetMode="External"/><Relationship Id="rId5" Type="http://schemas.openxmlformats.org/officeDocument/2006/relationships/hyperlink" Target="https://business.peugeot.co.uk/content/dam/peugeot/uk/b2b/buy/price---spec/pdfs/boxer.pdf" TargetMode="External"/><Relationship Id="rId4" Type="http://schemas.openxmlformats.org/officeDocument/2006/relationships/hyperlink" Target="https://www.toyota.co.uk/new-cars/proace-ev/features-and-specs.EP.kca.6d1c1fcc-5850-447d-bf63-9269163e88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3A352-C367-4B6B-BC87-53C423AADEA1}">
  <dimension ref="A1:AG8"/>
  <sheetViews>
    <sheetView tabSelected="1" workbookViewId="0">
      <selection activeCell="H2" sqref="H2"/>
    </sheetView>
  </sheetViews>
  <sheetFormatPr defaultRowHeight="15" x14ac:dyDescent="0.25"/>
  <cols>
    <col min="1" max="1" width="17.28515625" bestFit="1" customWidth="1"/>
    <col min="2" max="2" width="14.5703125" customWidth="1"/>
    <col min="3" max="3" width="13.5703125" customWidth="1"/>
    <col min="4" max="4" width="12.85546875" customWidth="1"/>
    <col min="5" max="5" width="11.28515625" customWidth="1"/>
    <col min="6" max="6" width="11.85546875" customWidth="1"/>
    <col min="7" max="8" width="11.28515625" customWidth="1"/>
    <col min="9" max="9" width="8.7109375" customWidth="1"/>
    <col min="10" max="12" width="13" customWidth="1"/>
    <col min="13" max="17" width="13.5703125" customWidth="1"/>
    <col min="18" max="18" width="16.5703125" bestFit="1" customWidth="1"/>
    <col min="19" max="19" width="16.5703125" customWidth="1"/>
    <col min="20" max="20" width="24" bestFit="1" customWidth="1"/>
    <col min="21" max="21" width="42.28515625" bestFit="1" customWidth="1"/>
    <col min="22" max="22" width="11.85546875" bestFit="1" customWidth="1"/>
    <col min="23" max="23" width="33.140625" bestFit="1" customWidth="1"/>
    <col min="24" max="24" width="12" bestFit="1" customWidth="1"/>
    <col min="25" max="25" width="6" bestFit="1" customWidth="1"/>
    <col min="26" max="26" width="18.5703125" bestFit="1" customWidth="1"/>
    <col min="27" max="27" width="19.140625" bestFit="1" customWidth="1"/>
    <col min="28" max="28" width="11.28515625" bestFit="1" customWidth="1"/>
    <col min="30" max="30" width="24.5703125" bestFit="1" customWidth="1"/>
    <col min="31" max="31" width="16.28515625" bestFit="1" customWidth="1"/>
    <col min="32" max="32" width="24.42578125" bestFit="1" customWidth="1"/>
    <col min="33" max="33" width="24.5703125" bestFit="1" customWidth="1"/>
    <col min="34" max="34" width="24.42578125" bestFit="1" customWidth="1"/>
    <col min="35" max="35" width="16.5703125" bestFit="1" customWidth="1"/>
    <col min="37" max="37" width="25.7109375" customWidth="1"/>
  </cols>
  <sheetData>
    <row r="1" spans="1:33" ht="45.75" customHeight="1" x14ac:dyDescent="0.25">
      <c r="A1" s="9" t="s">
        <v>66</v>
      </c>
      <c r="B1" s="8" t="s">
        <v>84</v>
      </c>
      <c r="C1" s="8" t="s">
        <v>83</v>
      </c>
      <c r="D1" s="8" t="s">
        <v>82</v>
      </c>
      <c r="E1" s="8" t="s">
        <v>86</v>
      </c>
      <c r="F1" s="8" t="s">
        <v>89</v>
      </c>
      <c r="G1" s="8" t="s">
        <v>102</v>
      </c>
      <c r="H1" s="8" t="s">
        <v>85</v>
      </c>
      <c r="I1" s="8" t="s">
        <v>105</v>
      </c>
      <c r="J1" s="8" t="s">
        <v>110</v>
      </c>
      <c r="K1" s="8" t="s">
        <v>111</v>
      </c>
      <c r="L1" s="8" t="s">
        <v>112</v>
      </c>
      <c r="M1" s="8" t="s">
        <v>114</v>
      </c>
      <c r="N1" s="8" t="s">
        <v>111</v>
      </c>
      <c r="O1" s="8" t="s">
        <v>115</v>
      </c>
      <c r="P1" s="8" t="s">
        <v>116</v>
      </c>
      <c r="Q1" s="8" t="s">
        <v>117</v>
      </c>
      <c r="R1" s="9" t="s">
        <v>118</v>
      </c>
      <c r="S1" s="9" t="s">
        <v>119</v>
      </c>
      <c r="T1" s="9" t="s">
        <v>90</v>
      </c>
      <c r="U1" s="9" t="s">
        <v>87</v>
      </c>
      <c r="V1" s="7" t="s">
        <v>91</v>
      </c>
      <c r="W1" s="7" t="s">
        <v>94</v>
      </c>
      <c r="X1" s="7" t="s">
        <v>95</v>
      </c>
      <c r="Y1" s="7" t="s">
        <v>96</v>
      </c>
      <c r="Z1" s="7" t="s">
        <v>73</v>
      </c>
      <c r="AA1" s="7" t="s">
        <v>75</v>
      </c>
      <c r="AB1" s="7" t="s">
        <v>76</v>
      </c>
      <c r="AC1" s="7" t="s">
        <v>77</v>
      </c>
      <c r="AD1" s="7" t="s">
        <v>78</v>
      </c>
      <c r="AE1" s="7" t="s">
        <v>79</v>
      </c>
      <c r="AF1" s="7" t="s">
        <v>74</v>
      </c>
      <c r="AG1" s="7" t="s">
        <v>63</v>
      </c>
    </row>
    <row r="2" spans="1:33" x14ac:dyDescent="0.25">
      <c r="A2" t="s">
        <v>104</v>
      </c>
      <c r="B2">
        <v>44</v>
      </c>
      <c r="C2">
        <v>186</v>
      </c>
      <c r="D2">
        <v>1653</v>
      </c>
      <c r="E2">
        <v>90</v>
      </c>
      <c r="F2">
        <v>245</v>
      </c>
      <c r="G2">
        <v>2340</v>
      </c>
      <c r="H2">
        <v>81</v>
      </c>
      <c r="I2" t="s">
        <v>107</v>
      </c>
      <c r="J2" s="11">
        <v>3</v>
      </c>
      <c r="K2">
        <v>2.9750000000000001</v>
      </c>
      <c r="L2">
        <v>48</v>
      </c>
      <c r="M2">
        <v>0.32</v>
      </c>
      <c r="N2">
        <v>3.21</v>
      </c>
      <c r="O2">
        <v>0.02</v>
      </c>
      <c r="P2">
        <v>1.2929999999999999</v>
      </c>
      <c r="Q2">
        <v>0.4</v>
      </c>
      <c r="R2">
        <v>0.99</v>
      </c>
      <c r="S2">
        <v>0.97</v>
      </c>
      <c r="T2" t="s">
        <v>92</v>
      </c>
      <c r="U2" t="s">
        <v>88</v>
      </c>
      <c r="V2">
        <v>85</v>
      </c>
      <c r="AG2" s="6" t="s">
        <v>65</v>
      </c>
    </row>
    <row r="3" spans="1:33" x14ac:dyDescent="0.25">
      <c r="A3" t="s">
        <v>113</v>
      </c>
      <c r="B3">
        <v>75</v>
      </c>
      <c r="C3">
        <v>177</v>
      </c>
      <c r="D3">
        <v>2204</v>
      </c>
      <c r="E3">
        <v>100</v>
      </c>
      <c r="F3">
        <v>260</v>
      </c>
      <c r="G3">
        <v>6668</v>
      </c>
      <c r="H3">
        <v>80</v>
      </c>
      <c r="I3" t="s">
        <v>106</v>
      </c>
      <c r="J3">
        <f t="shared" ref="J3:J8" si="0">7.8/1</f>
        <v>7.8</v>
      </c>
      <c r="K3">
        <v>0.875</v>
      </c>
      <c r="L3">
        <v>48</v>
      </c>
      <c r="M3">
        <v>0.32</v>
      </c>
      <c r="N3">
        <v>3.21</v>
      </c>
      <c r="O3">
        <v>0.02</v>
      </c>
      <c r="P3">
        <v>1.2929999999999999</v>
      </c>
      <c r="Q3">
        <v>0.4</v>
      </c>
      <c r="R3">
        <v>0.99</v>
      </c>
      <c r="S3">
        <v>0.97</v>
      </c>
      <c r="T3" t="s">
        <v>92</v>
      </c>
      <c r="U3" t="s">
        <v>93</v>
      </c>
      <c r="W3">
        <v>43.1</v>
      </c>
      <c r="X3">
        <v>450</v>
      </c>
      <c r="Y3" t="s">
        <v>103</v>
      </c>
      <c r="AG3" s="6" t="s">
        <v>97</v>
      </c>
    </row>
    <row r="4" spans="1:33" x14ac:dyDescent="0.25">
      <c r="A4" t="s">
        <v>98</v>
      </c>
      <c r="B4">
        <v>75</v>
      </c>
      <c r="C4">
        <v>154</v>
      </c>
      <c r="D4">
        <v>1421</v>
      </c>
      <c r="E4">
        <v>0</v>
      </c>
      <c r="F4">
        <v>350</v>
      </c>
      <c r="G4">
        <v>7716</v>
      </c>
      <c r="H4">
        <v>75</v>
      </c>
      <c r="I4" t="s">
        <v>108</v>
      </c>
      <c r="J4">
        <f t="shared" si="0"/>
        <v>7.8</v>
      </c>
      <c r="K4">
        <v>0.875</v>
      </c>
      <c r="L4">
        <v>48</v>
      </c>
      <c r="M4">
        <v>0.32</v>
      </c>
      <c r="N4">
        <v>3.21</v>
      </c>
      <c r="O4">
        <v>0.02</v>
      </c>
      <c r="P4">
        <v>1.2929999999999999</v>
      </c>
      <c r="Q4">
        <v>0.4</v>
      </c>
      <c r="R4">
        <v>0.99</v>
      </c>
      <c r="S4">
        <v>0.97</v>
      </c>
      <c r="T4" t="s">
        <v>92</v>
      </c>
      <c r="V4">
        <v>90</v>
      </c>
      <c r="AG4" s="6" t="s">
        <v>99</v>
      </c>
    </row>
    <row r="5" spans="1:33" x14ac:dyDescent="0.25">
      <c r="A5" t="s">
        <v>72</v>
      </c>
      <c r="B5">
        <v>180</v>
      </c>
      <c r="C5">
        <v>150</v>
      </c>
      <c r="D5">
        <v>5000</v>
      </c>
      <c r="E5">
        <v>150</v>
      </c>
      <c r="F5">
        <v>200</v>
      </c>
      <c r="G5">
        <v>10000</v>
      </c>
      <c r="H5">
        <v>75</v>
      </c>
      <c r="I5" t="s">
        <v>108</v>
      </c>
      <c r="J5">
        <f t="shared" si="0"/>
        <v>7.8</v>
      </c>
      <c r="K5">
        <v>0.875</v>
      </c>
      <c r="L5">
        <v>48</v>
      </c>
      <c r="M5">
        <v>0.32</v>
      </c>
      <c r="N5">
        <v>3.21</v>
      </c>
      <c r="O5">
        <v>0.02</v>
      </c>
      <c r="P5">
        <v>1.2929999999999999</v>
      </c>
      <c r="Q5">
        <v>0.4</v>
      </c>
      <c r="R5">
        <v>0.99</v>
      </c>
      <c r="S5">
        <v>0.97</v>
      </c>
      <c r="AG5" s="6" t="s">
        <v>67</v>
      </c>
    </row>
    <row r="6" spans="1:33" x14ac:dyDescent="0.25">
      <c r="A6" t="s">
        <v>70</v>
      </c>
      <c r="B6">
        <v>68</v>
      </c>
      <c r="C6">
        <v>126</v>
      </c>
      <c r="D6">
        <v>3500</v>
      </c>
      <c r="E6">
        <v>198</v>
      </c>
      <c r="F6">
        <v>429</v>
      </c>
      <c r="G6">
        <v>9500</v>
      </c>
      <c r="H6">
        <v>75</v>
      </c>
      <c r="I6" t="s">
        <v>106</v>
      </c>
      <c r="J6">
        <f t="shared" si="0"/>
        <v>7.8</v>
      </c>
      <c r="K6">
        <v>0.875</v>
      </c>
      <c r="L6">
        <v>48</v>
      </c>
      <c r="M6">
        <v>0.32</v>
      </c>
      <c r="N6">
        <v>3.21</v>
      </c>
      <c r="O6">
        <v>0.02</v>
      </c>
      <c r="P6">
        <v>1.2929999999999999</v>
      </c>
      <c r="Q6">
        <v>0.4</v>
      </c>
      <c r="R6">
        <v>0.99</v>
      </c>
      <c r="S6">
        <v>0.97</v>
      </c>
      <c r="T6" t="s">
        <v>100</v>
      </c>
      <c r="AG6" s="6" t="s">
        <v>68</v>
      </c>
    </row>
    <row r="7" spans="1:33" x14ac:dyDescent="0.25">
      <c r="A7" t="s">
        <v>71</v>
      </c>
      <c r="B7">
        <v>60</v>
      </c>
      <c r="C7">
        <v>165</v>
      </c>
      <c r="D7">
        <v>1816</v>
      </c>
      <c r="E7">
        <v>85</v>
      </c>
      <c r="F7">
        <v>150</v>
      </c>
      <c r="G7">
        <v>7054</v>
      </c>
      <c r="H7">
        <v>75</v>
      </c>
      <c r="I7" t="s">
        <v>108</v>
      </c>
      <c r="J7">
        <f t="shared" si="0"/>
        <v>7.8</v>
      </c>
      <c r="K7">
        <v>0.875</v>
      </c>
      <c r="L7">
        <v>48</v>
      </c>
      <c r="M7">
        <v>0.32</v>
      </c>
      <c r="N7">
        <v>3.21</v>
      </c>
      <c r="O7">
        <v>0.02</v>
      </c>
      <c r="P7">
        <v>1.2929999999999999</v>
      </c>
      <c r="Q7">
        <v>0.4</v>
      </c>
      <c r="R7">
        <v>0.99</v>
      </c>
      <c r="S7">
        <v>0.97</v>
      </c>
      <c r="AG7" s="6" t="s">
        <v>69</v>
      </c>
    </row>
    <row r="8" spans="1:33" x14ac:dyDescent="0.25">
      <c r="A8" t="s">
        <v>71</v>
      </c>
      <c r="B8">
        <v>113</v>
      </c>
      <c r="C8">
        <v>248</v>
      </c>
      <c r="D8">
        <v>2624</v>
      </c>
      <c r="E8">
        <v>150</v>
      </c>
      <c r="F8">
        <v>338</v>
      </c>
      <c r="G8">
        <v>9370</v>
      </c>
      <c r="H8">
        <v>75</v>
      </c>
      <c r="I8" t="s">
        <v>109</v>
      </c>
      <c r="J8">
        <f t="shared" si="0"/>
        <v>7.8</v>
      </c>
      <c r="K8">
        <v>0.875</v>
      </c>
      <c r="L8">
        <v>48</v>
      </c>
      <c r="M8">
        <v>0.32</v>
      </c>
      <c r="N8">
        <v>3.21</v>
      </c>
      <c r="O8">
        <v>0.02</v>
      </c>
      <c r="P8">
        <v>1.2929999999999999</v>
      </c>
      <c r="Q8">
        <v>0.4</v>
      </c>
      <c r="R8">
        <v>0.99</v>
      </c>
      <c r="S8">
        <v>0.97</v>
      </c>
      <c r="AG8" s="6" t="s">
        <v>101</v>
      </c>
    </row>
  </sheetData>
  <phoneticPr fontId="6" type="noConversion"/>
  <hyperlinks>
    <hyperlink ref="AG6" r:id="rId1" xr:uid="{20BE712E-2DC1-441D-8AA0-A2E62A849748}"/>
    <hyperlink ref="AG5" r:id="rId2" xr:uid="{075DFA40-440B-42EE-9CF5-5C5DD8649C27}"/>
    <hyperlink ref="AG2" r:id="rId3" xr:uid="{3621F7F5-F358-405E-A114-2D25F43DD2A9}"/>
    <hyperlink ref="AG3" r:id="rId4" xr:uid="{2FCBFCD9-7863-49F9-A7DB-684362AF594F}"/>
    <hyperlink ref="AG4" r:id="rId5" xr:uid="{D4256B7F-1A24-4400-BAF8-297613C7E54D}"/>
    <hyperlink ref="AG7" r:id="rId6" xr:uid="{9EBA2629-37E5-4CC2-A7D7-052DEA898A5F}"/>
    <hyperlink ref="AG8" r:id="rId7" xr:uid="{A9AF4A63-ABDE-4B18-8AEC-E694658FEC84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G46"/>
  <sheetViews>
    <sheetView topLeftCell="A5" workbookViewId="0">
      <selection activeCell="F37" sqref="F37"/>
    </sheetView>
  </sheetViews>
  <sheetFormatPr defaultRowHeight="15" x14ac:dyDescent="0.25"/>
  <cols>
    <col min="2" max="2" width="55.7109375" customWidth="1"/>
    <col min="3" max="5" width="14.42578125" bestFit="1" customWidth="1"/>
    <col min="6" max="6" width="23.28515625" bestFit="1" customWidth="1"/>
    <col min="7" max="7" width="43.140625" bestFit="1" customWidth="1"/>
    <col min="8" max="8" width="12.85546875" bestFit="1" customWidth="1"/>
    <col min="9" max="9" width="8.85546875" bestFit="1" customWidth="1"/>
    <col min="10" max="12" width="13.28515625" bestFit="1" customWidth="1"/>
    <col min="13" max="13" width="7.5703125" bestFit="1" customWidth="1"/>
    <col min="14" max="14" width="14.42578125" bestFit="1" customWidth="1"/>
    <col min="15" max="15" width="7" bestFit="1" customWidth="1"/>
    <col min="16" max="16" width="8.85546875" bestFit="1" customWidth="1"/>
    <col min="17" max="17" width="2" bestFit="1" customWidth="1"/>
  </cols>
  <sheetData>
    <row r="5" spans="2:7" ht="78.75" customHeight="1" x14ac:dyDescent="0.25">
      <c r="B5" s="2" t="s">
        <v>35</v>
      </c>
      <c r="C5" s="10" t="s">
        <v>33</v>
      </c>
      <c r="D5" s="10"/>
      <c r="E5" s="10"/>
      <c r="F5" s="10" t="s">
        <v>34</v>
      </c>
      <c r="G5" s="10"/>
    </row>
    <row r="6" spans="2:7" ht="15.75" x14ac:dyDescent="0.25">
      <c r="B6" s="1" t="s">
        <v>5</v>
      </c>
      <c r="C6" s="1" t="s">
        <v>1</v>
      </c>
      <c r="D6" s="1" t="s">
        <v>2</v>
      </c>
      <c r="E6" s="1" t="s">
        <v>3</v>
      </c>
      <c r="F6" s="1" t="s">
        <v>1</v>
      </c>
      <c r="G6" s="1" t="s">
        <v>3</v>
      </c>
    </row>
    <row r="7" spans="2:7" ht="15.75" x14ac:dyDescent="0.25">
      <c r="B7" s="1" t="s">
        <v>6</v>
      </c>
      <c r="C7" s="1">
        <v>10</v>
      </c>
      <c r="D7" s="1">
        <v>10</v>
      </c>
      <c r="E7" s="1">
        <v>10</v>
      </c>
      <c r="F7" s="1">
        <v>9</v>
      </c>
      <c r="G7" s="1">
        <v>9</v>
      </c>
    </row>
    <row r="8" spans="2:7" ht="15.75" x14ac:dyDescent="0.25">
      <c r="B8" s="1" t="s">
        <v>7</v>
      </c>
      <c r="C8" s="1">
        <v>8.0000000000000002E-3</v>
      </c>
      <c r="D8" s="1">
        <v>8.0000000000000002E-3</v>
      </c>
      <c r="E8" s="1">
        <v>8.0000000000000002E-3</v>
      </c>
      <c r="F8" s="1">
        <v>8.9999999999999993E-3</v>
      </c>
      <c r="G8" s="1">
        <v>8.9999999999999993E-3</v>
      </c>
    </row>
    <row r="9" spans="2:7" ht="15.75" x14ac:dyDescent="0.25">
      <c r="B9" s="1" t="s">
        <v>8</v>
      </c>
      <c r="C9" s="1">
        <v>0.56000000000000005</v>
      </c>
      <c r="D9" s="1">
        <v>0.56000000000000005</v>
      </c>
      <c r="E9" s="1">
        <v>0.56000000000000005</v>
      </c>
      <c r="F9" s="1">
        <v>0.6</v>
      </c>
      <c r="G9" s="1">
        <v>0.6</v>
      </c>
    </row>
    <row r="10" spans="2:7" ht="15.75" x14ac:dyDescent="0.25">
      <c r="B10" s="1" t="s">
        <v>9</v>
      </c>
      <c r="C10" s="1" t="s">
        <v>10</v>
      </c>
      <c r="D10" s="1" t="s">
        <v>11</v>
      </c>
      <c r="E10" s="1" t="s">
        <v>12</v>
      </c>
      <c r="F10" s="1" t="s">
        <v>13</v>
      </c>
      <c r="G10" s="1" t="s">
        <v>14</v>
      </c>
    </row>
    <row r="11" spans="2:7" ht="15.75" x14ac:dyDescent="0.25">
      <c r="B11" s="1" t="s">
        <v>15</v>
      </c>
      <c r="C11" s="1" t="s">
        <v>16</v>
      </c>
      <c r="D11" s="1" t="s">
        <v>4</v>
      </c>
      <c r="E11" s="1" t="s">
        <v>16</v>
      </c>
      <c r="F11" s="1" t="s">
        <v>16</v>
      </c>
      <c r="G11" s="1" t="s">
        <v>16</v>
      </c>
    </row>
    <row r="12" spans="2:7" ht="15.75" x14ac:dyDescent="0.25">
      <c r="B12" s="1" t="s">
        <v>17</v>
      </c>
      <c r="C12" s="1">
        <v>0.99</v>
      </c>
      <c r="D12" s="1" t="s">
        <v>4</v>
      </c>
      <c r="E12" s="1" t="s">
        <v>4</v>
      </c>
      <c r="F12" s="1">
        <v>0.86</v>
      </c>
      <c r="G12" s="1" t="s">
        <v>4</v>
      </c>
    </row>
    <row r="13" spans="2:7" ht="15.75" x14ac:dyDescent="0.25">
      <c r="B13" s="1" t="s">
        <v>18</v>
      </c>
      <c r="C13" s="1">
        <v>0.98</v>
      </c>
      <c r="D13" s="1" t="s">
        <v>4</v>
      </c>
      <c r="E13" s="1" t="s">
        <v>4</v>
      </c>
      <c r="F13" s="1">
        <v>0.92</v>
      </c>
      <c r="G13" s="1" t="s">
        <v>4</v>
      </c>
    </row>
    <row r="14" spans="2:7" ht="15.75" x14ac:dyDescent="0.25">
      <c r="B14" s="1" t="s">
        <v>19</v>
      </c>
      <c r="C14" s="1">
        <v>0.97</v>
      </c>
      <c r="D14" s="1">
        <v>0.97</v>
      </c>
      <c r="E14" s="1">
        <v>0.97</v>
      </c>
      <c r="F14" s="1">
        <v>0.98</v>
      </c>
      <c r="G14" s="1">
        <v>0.98</v>
      </c>
    </row>
    <row r="15" spans="2:7" ht="15.75" x14ac:dyDescent="0.25">
      <c r="B15" s="1" t="s">
        <v>20</v>
      </c>
      <c r="C15" s="1">
        <v>0.99</v>
      </c>
      <c r="D15" s="1">
        <v>0.99</v>
      </c>
      <c r="E15" s="1">
        <v>0.99</v>
      </c>
      <c r="F15" s="1">
        <v>0.99</v>
      </c>
      <c r="G15" s="1">
        <v>0.99</v>
      </c>
    </row>
    <row r="16" spans="2:7" ht="15.75" x14ac:dyDescent="0.25">
      <c r="B16" s="1" t="s">
        <v>21</v>
      </c>
      <c r="C16" s="1" t="s">
        <v>4</v>
      </c>
      <c r="D16" s="1">
        <v>0.92</v>
      </c>
      <c r="E16" s="1">
        <v>0.92</v>
      </c>
      <c r="F16" s="1" t="s">
        <v>4</v>
      </c>
      <c r="G16" s="1">
        <v>0.88</v>
      </c>
    </row>
    <row r="17" spans="2:7" ht="15.75" x14ac:dyDescent="0.25">
      <c r="B17" s="1" t="s">
        <v>22</v>
      </c>
      <c r="C17" s="1" t="s">
        <v>4</v>
      </c>
      <c r="D17" s="1" t="s">
        <v>4</v>
      </c>
      <c r="E17" s="1">
        <v>0.92</v>
      </c>
      <c r="F17" s="1" t="s">
        <v>4</v>
      </c>
      <c r="G17" s="1">
        <v>0.88</v>
      </c>
    </row>
    <row r="18" spans="2:7" ht="15.75" x14ac:dyDescent="0.25">
      <c r="B18" s="1" t="s">
        <v>23</v>
      </c>
      <c r="C18" s="1" t="s">
        <v>4</v>
      </c>
      <c r="D18" s="1">
        <v>0.98</v>
      </c>
      <c r="E18" s="1">
        <v>0.98</v>
      </c>
      <c r="F18" s="1" t="s">
        <v>4</v>
      </c>
      <c r="G18" s="1">
        <v>0.95</v>
      </c>
    </row>
    <row r="19" spans="2:7" ht="15.75" x14ac:dyDescent="0.25">
      <c r="B19" s="1" t="s">
        <v>24</v>
      </c>
      <c r="C19" s="1" t="s">
        <v>4</v>
      </c>
      <c r="D19" s="1" t="s">
        <v>25</v>
      </c>
      <c r="E19" s="1" t="s">
        <v>26</v>
      </c>
      <c r="F19" s="1" t="s">
        <v>4</v>
      </c>
      <c r="G19" s="1" t="s">
        <v>27</v>
      </c>
    </row>
    <row r="20" spans="2:7" ht="15.75" x14ac:dyDescent="0.25">
      <c r="B20" s="1" t="s">
        <v>28</v>
      </c>
      <c r="C20" s="1" t="s">
        <v>4</v>
      </c>
      <c r="D20" s="1">
        <v>0.97</v>
      </c>
      <c r="E20" s="1">
        <v>0.97</v>
      </c>
      <c r="F20" s="1" t="s">
        <v>4</v>
      </c>
      <c r="G20" s="1">
        <v>0.97</v>
      </c>
    </row>
    <row r="21" spans="2:7" ht="15.75" x14ac:dyDescent="0.25">
      <c r="B21" s="1" t="s">
        <v>29</v>
      </c>
      <c r="C21" s="1" t="s">
        <v>4</v>
      </c>
      <c r="D21" s="1" t="s">
        <v>30</v>
      </c>
      <c r="E21" s="1" t="s">
        <v>31</v>
      </c>
      <c r="F21" s="1" t="s">
        <v>4</v>
      </c>
      <c r="G21" s="1" t="s">
        <v>4</v>
      </c>
    </row>
    <row r="22" spans="2:7" ht="15.75" x14ac:dyDescent="0.25">
      <c r="B22" s="1" t="s">
        <v>32</v>
      </c>
      <c r="C22" s="1">
        <v>5.6</v>
      </c>
      <c r="D22" s="1">
        <v>2.8</v>
      </c>
      <c r="E22" s="1">
        <v>2.8</v>
      </c>
      <c r="F22" s="1">
        <v>8.5</v>
      </c>
      <c r="G22" s="1">
        <v>4.3</v>
      </c>
    </row>
    <row r="29" spans="2:7" ht="75" x14ac:dyDescent="0.25">
      <c r="B29" s="3" t="s">
        <v>36</v>
      </c>
      <c r="C29" t="s">
        <v>37</v>
      </c>
    </row>
    <row r="32" spans="2:7" ht="15.75" thickBot="1" x14ac:dyDescent="0.3">
      <c r="B32" t="s">
        <v>62</v>
      </c>
      <c r="D32" t="s">
        <v>63</v>
      </c>
      <c r="E32" t="s">
        <v>64</v>
      </c>
    </row>
    <row r="33" spans="2:3" ht="15.75" thickBot="1" x14ac:dyDescent="0.3">
      <c r="B33" s="4" t="s">
        <v>0</v>
      </c>
      <c r="C33" s="4" t="s">
        <v>38</v>
      </c>
    </row>
    <row r="34" spans="2:3" ht="15.75" thickBot="1" x14ac:dyDescent="0.3">
      <c r="B34" s="4" t="s">
        <v>39</v>
      </c>
      <c r="C34" s="4" t="s">
        <v>40</v>
      </c>
    </row>
    <row r="35" spans="2:3" ht="15.75" thickBot="1" x14ac:dyDescent="0.3">
      <c r="B35" s="4" t="s">
        <v>41</v>
      </c>
      <c r="C35" s="4" t="s">
        <v>42</v>
      </c>
    </row>
    <row r="36" spans="2:3" ht="15.75" thickBot="1" x14ac:dyDescent="0.3">
      <c r="B36" s="4" t="s">
        <v>43</v>
      </c>
      <c r="C36" s="4" t="s">
        <v>44</v>
      </c>
    </row>
    <row r="37" spans="2:3" ht="15.75" thickBot="1" x14ac:dyDescent="0.3">
      <c r="B37" s="4" t="s">
        <v>45</v>
      </c>
      <c r="C37" s="4" t="s">
        <v>46</v>
      </c>
    </row>
    <row r="38" spans="2:3" ht="15.75" thickBot="1" x14ac:dyDescent="0.3">
      <c r="B38" s="4" t="s">
        <v>47</v>
      </c>
      <c r="C38" s="4" t="s">
        <v>48</v>
      </c>
    </row>
    <row r="39" spans="2:3" ht="15.75" thickBot="1" x14ac:dyDescent="0.3">
      <c r="B39" s="4" t="s">
        <v>49</v>
      </c>
      <c r="C39" s="4">
        <v>0.01</v>
      </c>
    </row>
    <row r="40" spans="2:3" ht="15.75" thickBot="1" x14ac:dyDescent="0.3">
      <c r="B40" s="4" t="s">
        <v>50</v>
      </c>
      <c r="C40" s="4" t="s">
        <v>51</v>
      </c>
    </row>
    <row r="41" spans="2:3" ht="15.75" thickBot="1" x14ac:dyDescent="0.3">
      <c r="B41" s="4" t="s">
        <v>52</v>
      </c>
      <c r="C41" s="4" t="s">
        <v>53</v>
      </c>
    </row>
    <row r="42" spans="2:3" ht="30.75" thickBot="1" x14ac:dyDescent="0.3">
      <c r="B42" s="4" t="s">
        <v>54</v>
      </c>
      <c r="C42" s="4" t="s">
        <v>55</v>
      </c>
    </row>
    <row r="43" spans="2:3" ht="15.75" thickBot="1" x14ac:dyDescent="0.3">
      <c r="B43" s="4" t="s">
        <v>56</v>
      </c>
      <c r="C43" s="4">
        <v>1.3174999999999999</v>
      </c>
    </row>
    <row r="44" spans="2:3" ht="15.75" thickBot="1" x14ac:dyDescent="0.3">
      <c r="B44" s="4" t="s">
        <v>57</v>
      </c>
      <c r="C44" s="4" t="s">
        <v>58</v>
      </c>
    </row>
    <row r="45" spans="2:3" ht="15.75" thickBot="1" x14ac:dyDescent="0.3">
      <c r="B45" s="4" t="s">
        <v>59</v>
      </c>
      <c r="C45" s="4" t="s">
        <v>60</v>
      </c>
    </row>
    <row r="46" spans="2:3" ht="15.75" thickBot="1" x14ac:dyDescent="0.3">
      <c r="B46" s="4" t="s">
        <v>61</v>
      </c>
      <c r="C46" s="5">
        <v>118</v>
      </c>
    </row>
  </sheetData>
  <mergeCells count="2">
    <mergeCell ref="C5:E5"/>
    <mergeCell ref="F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DC82-C880-47C2-A297-AE329EC9265D}">
  <dimension ref="B2:C2"/>
  <sheetViews>
    <sheetView workbookViewId="0">
      <selection activeCell="C3" sqref="C3"/>
    </sheetView>
  </sheetViews>
  <sheetFormatPr defaultRowHeight="15" x14ac:dyDescent="0.25"/>
  <cols>
    <col min="2" max="2" width="22.85546875" bestFit="1" customWidth="1"/>
  </cols>
  <sheetData>
    <row r="2" spans="2:3" x14ac:dyDescent="0.25">
      <c r="B2" t="s">
        <v>80</v>
      </c>
      <c r="C2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Delivery EV - Dataset</vt:lpstr>
      <vt:lpstr>Sheet1</vt:lpstr>
      <vt:lpstr>Road Conditions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mar valencia</dc:creator>
  <cp:lastModifiedBy>Manuel E Mar valencia</cp:lastModifiedBy>
  <dcterms:created xsi:type="dcterms:W3CDTF">2015-06-05T18:17:20Z</dcterms:created>
  <dcterms:modified xsi:type="dcterms:W3CDTF">2024-04-26T21:02:11Z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2024-02-20T17:31:58Z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f8366a5e-59cc-40a5-89f1-e2df80b6202e</vt:lpwstr>
  </property>
  <property fmtid="{D5CDD505-2E9C-101B-9397-08002B2CF9AE}" pid="8" name="MSIP_Label_4044bd30-2ed7-4c9d-9d12-46200872a97b_ContentBits">
    <vt:lpwstr>0</vt:lpwstr>
  </property>
</Properties>
</file>