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1" l="1"/>
  <c r="H32" i="1"/>
  <c r="G31" i="1"/>
  <c r="H31" i="1"/>
  <c r="G30" i="1"/>
  <c r="H30" i="1"/>
  <c r="G29" i="1"/>
  <c r="H29" i="1"/>
  <c r="G28" i="1"/>
  <c r="H28" i="1"/>
  <c r="G27" i="1"/>
  <c r="H27" i="1"/>
  <c r="G26" i="1"/>
  <c r="H26" i="1"/>
  <c r="G25" i="1"/>
  <c r="H25" i="1"/>
  <c r="G24" i="1"/>
  <c r="H24" i="1"/>
  <c r="G23" i="1"/>
  <c r="H23" i="1"/>
  <c r="G22" i="1"/>
  <c r="H22" i="1"/>
  <c r="G21" i="1"/>
  <c r="H21" i="1"/>
  <c r="G20" i="1"/>
  <c r="H20" i="1"/>
  <c r="G19" i="1"/>
  <c r="H19" i="1"/>
  <c r="G18" i="1"/>
  <c r="H18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21" i="1"/>
  <c r="I22" i="1"/>
  <c r="I24" i="1"/>
  <c r="I27" i="1"/>
  <c r="I28" i="1"/>
  <c r="I29" i="1"/>
  <c r="I30" i="1"/>
  <c r="I31" i="1"/>
  <c r="I32" i="1"/>
  <c r="K3" i="1"/>
  <c r="J3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</calcChain>
</file>

<file path=xl/sharedStrings.xml><?xml version="1.0" encoding="utf-8"?>
<sst xmlns="http://schemas.openxmlformats.org/spreadsheetml/2006/main" count="79" uniqueCount="30">
  <si>
    <t>Nombre</t>
  </si>
  <si>
    <t>Algoritmo</t>
  </si>
  <si>
    <t>Precision</t>
  </si>
  <si>
    <t>TEST</t>
  </si>
  <si>
    <t>FN</t>
  </si>
  <si>
    <t>FP</t>
  </si>
  <si>
    <t>SVM</t>
  </si>
  <si>
    <t>J48</t>
  </si>
  <si>
    <t>XGBOOST</t>
  </si>
  <si>
    <t>Instancias Test</t>
  </si>
  <si>
    <t>Especificidad</t>
  </si>
  <si>
    <t>Sensitividad</t>
  </si>
  <si>
    <t>Precision+</t>
  </si>
  <si>
    <t>Precision-</t>
  </si>
  <si>
    <t>Especeficidad</t>
  </si>
  <si>
    <t>HRM_Uni_IR_0</t>
  </si>
  <si>
    <t>HRM_Uni_IR_10</t>
  </si>
  <si>
    <t>HRM_Uni_IR_5</t>
  </si>
  <si>
    <t>HRM_Uni_IR_2</t>
  </si>
  <si>
    <t>HRM_Uni_IR_1</t>
  </si>
  <si>
    <t>HRM_Bi_IR_0</t>
  </si>
  <si>
    <t>HRM_Bi_IR_10</t>
  </si>
  <si>
    <t>HRM_Bi_IR_5</t>
  </si>
  <si>
    <t>HRM_Bi_IR_2</t>
  </si>
  <si>
    <t>HRM_Bi_IR_1</t>
  </si>
  <si>
    <t>VN</t>
  </si>
  <si>
    <t>VP</t>
  </si>
  <si>
    <t>MATRIZ DE CONFUSIÓN (TEST)</t>
  </si>
  <si>
    <t>ENTRENAMIENTO</t>
  </si>
  <si>
    <t>Instancias Entre.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</si>
</sst>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0" xfId="0" applyBorder="1"/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1" xfId="0" applyFill="1" applyBorder="1"/>
    <xf numFmtId="0" fontId="0" fillId="3" borderId="11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4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4" xfId="0" applyFill="1" applyBorder="1"/>
    <xf numFmtId="0" fontId="0" fillId="4" borderId="0" xfId="0" applyFill="1" applyBorder="1"/>
    <xf numFmtId="0" fontId="0" fillId="4" borderId="10" xfId="0" applyFill="1" applyBorder="1"/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9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9" xfId="0" applyFill="1" applyBorder="1"/>
    <xf numFmtId="0" fontId="0" fillId="4" borderId="1" xfId="0" applyFill="1" applyBorder="1"/>
    <xf numFmtId="0" fontId="0" fillId="4" borderId="2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164" fontId="0" fillId="4" borderId="4" xfId="0" applyNumberFormat="1" applyFill="1" applyBorder="1"/>
    <xf numFmtId="164" fontId="0" fillId="4" borderId="0" xfId="0" applyNumberFormat="1" applyFill="1" applyBorder="1"/>
    <xf numFmtId="164" fontId="0" fillId="4" borderId="5" xfId="0" applyNumberFormat="1" applyFill="1" applyBorder="1"/>
    <xf numFmtId="164" fontId="0" fillId="3" borderId="1" xfId="0" applyNumberFormat="1" applyFill="1" applyBorder="1"/>
    <xf numFmtId="164" fontId="0" fillId="3" borderId="2" xfId="0" applyNumberFormat="1" applyFill="1" applyBorder="1"/>
    <xf numFmtId="164" fontId="0" fillId="3" borderId="4" xfId="0" applyNumberFormat="1" applyFill="1" applyBorder="1"/>
    <xf numFmtId="164" fontId="0" fillId="3" borderId="0" xfId="0" applyNumberFormat="1" applyFill="1" applyBorder="1"/>
    <xf numFmtId="164" fontId="0" fillId="3" borderId="6" xfId="0" applyNumberFormat="1" applyFill="1" applyBorder="1"/>
    <xf numFmtId="164" fontId="0" fillId="3" borderId="7" xfId="0" applyNumberFormat="1" applyFill="1" applyBorder="1"/>
    <xf numFmtId="164" fontId="0" fillId="3" borderId="5" xfId="0" applyNumberFormat="1" applyFill="1" applyBorder="1"/>
    <xf numFmtId="164" fontId="0" fillId="3" borderId="3" xfId="0" applyNumberFormat="1" applyFill="1" applyBorder="1"/>
    <xf numFmtId="164" fontId="0" fillId="3" borderId="8" xfId="0" applyNumberFormat="1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zoomScale="70" zoomScaleNormal="70" workbookViewId="0">
      <selection activeCell="N42" sqref="N42"/>
    </sheetView>
  </sheetViews>
  <sheetFormatPr baseColWidth="10" defaultColWidth="8.7265625" defaultRowHeight="14.5" x14ac:dyDescent="0.35"/>
  <cols>
    <col min="1" max="1" width="18.7265625" customWidth="1"/>
    <col min="2" max="2" width="15.81640625" customWidth="1"/>
    <col min="3" max="3" width="14.26953125" customWidth="1"/>
    <col min="4" max="4" width="10.26953125" customWidth="1"/>
    <col min="5" max="5" width="10.81640625" customWidth="1"/>
    <col min="6" max="6" width="11.7265625" customWidth="1"/>
    <col min="8" max="8" width="12.36328125" customWidth="1"/>
    <col min="10" max="10" width="14.08984375" customWidth="1"/>
    <col min="11" max="11" width="10.54296875" customWidth="1"/>
    <col min="14" max="14" width="8.7265625" customWidth="1"/>
  </cols>
  <sheetData>
    <row r="1" spans="1:15" x14ac:dyDescent="0.35">
      <c r="A1" s="51" t="s">
        <v>0</v>
      </c>
      <c r="B1" s="51" t="s">
        <v>29</v>
      </c>
      <c r="C1" s="51" t="s">
        <v>1</v>
      </c>
      <c r="D1" s="49" t="s">
        <v>28</v>
      </c>
      <c r="E1" s="50"/>
      <c r="F1" s="50"/>
      <c r="G1" s="49" t="s">
        <v>3</v>
      </c>
      <c r="H1" s="50"/>
      <c r="I1" s="50"/>
      <c r="J1" s="50"/>
      <c r="K1" s="53"/>
      <c r="L1" s="49" t="s">
        <v>27</v>
      </c>
      <c r="M1" s="50"/>
      <c r="N1" s="50"/>
      <c r="O1" s="53"/>
    </row>
    <row r="2" spans="1:15" ht="15" thickBot="1" x14ac:dyDescent="0.4">
      <c r="A2" s="52"/>
      <c r="B2" s="52"/>
      <c r="C2" s="52"/>
      <c r="D2" s="2" t="s">
        <v>2</v>
      </c>
      <c r="E2" s="3" t="s">
        <v>10</v>
      </c>
      <c r="F2" s="3" t="s">
        <v>11</v>
      </c>
      <c r="G2" s="9" t="s">
        <v>2</v>
      </c>
      <c r="H2" s="10" t="s">
        <v>12</v>
      </c>
      <c r="I2" s="10" t="s">
        <v>13</v>
      </c>
      <c r="J2" s="10" t="s">
        <v>14</v>
      </c>
      <c r="K2" s="11" t="s">
        <v>11</v>
      </c>
      <c r="L2" s="9" t="s">
        <v>25</v>
      </c>
      <c r="M2" s="10" t="s">
        <v>4</v>
      </c>
      <c r="N2" s="10" t="s">
        <v>5</v>
      </c>
      <c r="O2" s="11" t="s">
        <v>26</v>
      </c>
    </row>
    <row r="3" spans="1:15" x14ac:dyDescent="0.35">
      <c r="A3" s="27" t="s">
        <v>15</v>
      </c>
      <c r="B3" s="16">
        <v>336</v>
      </c>
      <c r="C3" s="16" t="s">
        <v>6</v>
      </c>
      <c r="D3" s="28">
        <v>0.91900000000000004</v>
      </c>
      <c r="E3" s="29">
        <v>0.57699999999999996</v>
      </c>
      <c r="F3" s="29">
        <v>0.97199999999999998</v>
      </c>
      <c r="G3" s="35">
        <f>SUM(L3,O3)/(L3+M3+N3+O3)</f>
        <v>0.875</v>
      </c>
      <c r="H3" s="36">
        <f>O3/(O3+N3)</f>
        <v>0.91666666666666663</v>
      </c>
      <c r="I3" s="36">
        <f>L3/(L3+M3)</f>
        <v>0.625</v>
      </c>
      <c r="J3" s="36">
        <f>L3/(L3+N3)</f>
        <v>0.55555555555555558</v>
      </c>
      <c r="K3" s="37">
        <f>O3/(O3+M3)</f>
        <v>0.93617021276595747</v>
      </c>
      <c r="L3" s="21">
        <v>10</v>
      </c>
      <c r="M3" s="22">
        <v>6</v>
      </c>
      <c r="N3" s="22">
        <v>8</v>
      </c>
      <c r="O3" s="23">
        <v>88</v>
      </c>
    </row>
    <row r="4" spans="1:15" x14ac:dyDescent="0.35">
      <c r="A4" s="20" t="s">
        <v>15</v>
      </c>
      <c r="B4" s="16">
        <v>336</v>
      </c>
      <c r="C4" s="16" t="s">
        <v>7</v>
      </c>
      <c r="D4" s="18">
        <v>0.86</v>
      </c>
      <c r="E4" s="19">
        <v>0.24399999999999999</v>
      </c>
      <c r="F4" s="19">
        <v>0.95499999999999996</v>
      </c>
      <c r="G4" s="35">
        <f t="shared" ref="G4:G32" si="0">SUM(L4,O4)/(L4+M4+N4+O4)</f>
        <v>0.8482142857142857</v>
      </c>
      <c r="H4" s="36">
        <f t="shared" ref="H4:H32" si="1">O4/(O4+N4)</f>
        <v>0.88888888888888884</v>
      </c>
      <c r="I4" s="36">
        <f t="shared" ref="I4:I32" si="2">L4/(L4+M4)</f>
        <v>0.53846153846153844</v>
      </c>
      <c r="J4" s="36">
        <f t="shared" ref="J4:J32" si="3">L4/(L4+N4)</f>
        <v>0.3888888888888889</v>
      </c>
      <c r="K4" s="37">
        <f t="shared" ref="K4:K32" si="4">O4/(O4+M4)</f>
        <v>0.93617021276595747</v>
      </c>
      <c r="L4" s="21">
        <v>7</v>
      </c>
      <c r="M4" s="22">
        <v>6</v>
      </c>
      <c r="N4" s="22">
        <v>11</v>
      </c>
      <c r="O4" s="23">
        <v>88</v>
      </c>
    </row>
    <row r="5" spans="1:15" x14ac:dyDescent="0.35">
      <c r="A5" s="20" t="s">
        <v>15</v>
      </c>
      <c r="B5" s="16">
        <v>336</v>
      </c>
      <c r="C5" s="16" t="s">
        <v>8</v>
      </c>
      <c r="D5" s="18">
        <v>0.92500000000000004</v>
      </c>
      <c r="E5" s="19">
        <v>0.44400000000000001</v>
      </c>
      <c r="F5" s="19">
        <v>1</v>
      </c>
      <c r="G5" s="35">
        <f t="shared" si="0"/>
        <v>0.9196428571428571</v>
      </c>
      <c r="H5" s="36">
        <f t="shared" si="1"/>
        <v>0.92079207920792083</v>
      </c>
      <c r="I5" s="36">
        <f t="shared" si="2"/>
        <v>0.90909090909090906</v>
      </c>
      <c r="J5" s="36">
        <f t="shared" si="3"/>
        <v>0.55555555555555558</v>
      </c>
      <c r="K5" s="37">
        <f t="shared" si="4"/>
        <v>0.98936170212765961</v>
      </c>
      <c r="L5" s="21">
        <v>10</v>
      </c>
      <c r="M5" s="22">
        <v>1</v>
      </c>
      <c r="N5" s="22">
        <v>8</v>
      </c>
      <c r="O5" s="23">
        <v>93</v>
      </c>
    </row>
    <row r="6" spans="1:15" x14ac:dyDescent="0.35">
      <c r="A6" s="5" t="s">
        <v>16</v>
      </c>
      <c r="B6" s="6">
        <v>360</v>
      </c>
      <c r="C6" s="6" t="s">
        <v>6</v>
      </c>
      <c r="D6" s="7">
        <v>0.95499999999999996</v>
      </c>
      <c r="E6" s="8">
        <v>0.85699999999999998</v>
      </c>
      <c r="F6" s="8">
        <v>0.97899999999999998</v>
      </c>
      <c r="G6" s="40">
        <f t="shared" si="0"/>
        <v>0.8928571428571429</v>
      </c>
      <c r="H6" s="41">
        <f t="shared" si="1"/>
        <v>0.91</v>
      </c>
      <c r="I6" s="41">
        <f t="shared" si="2"/>
        <v>0.75</v>
      </c>
      <c r="J6" s="41">
        <f t="shared" si="3"/>
        <v>0.5</v>
      </c>
      <c r="K6" s="44">
        <f t="shared" si="4"/>
        <v>0.96808510638297873</v>
      </c>
      <c r="L6" s="2">
        <v>9</v>
      </c>
      <c r="M6" s="3">
        <v>3</v>
      </c>
      <c r="N6" s="3">
        <v>9</v>
      </c>
      <c r="O6" s="4">
        <v>91</v>
      </c>
    </row>
    <row r="7" spans="1:15" x14ac:dyDescent="0.35">
      <c r="A7" s="5" t="s">
        <v>16</v>
      </c>
      <c r="B7" s="6">
        <v>360</v>
      </c>
      <c r="C7" s="6" t="s">
        <v>7</v>
      </c>
      <c r="D7" s="7">
        <v>0.872</v>
      </c>
      <c r="E7" s="8">
        <v>0.7</v>
      </c>
      <c r="F7" s="8">
        <v>0.91400000000000003</v>
      </c>
      <c r="G7" s="40">
        <f t="shared" si="0"/>
        <v>0.8392857142857143</v>
      </c>
      <c r="H7" s="41">
        <f t="shared" si="1"/>
        <v>0.89583333333333337</v>
      </c>
      <c r="I7" s="41">
        <f t="shared" si="2"/>
        <v>0.5</v>
      </c>
      <c r="J7" s="41">
        <f t="shared" si="3"/>
        <v>0.44444444444444442</v>
      </c>
      <c r="K7" s="44">
        <f t="shared" si="4"/>
        <v>0.91489361702127658</v>
      </c>
      <c r="L7" s="2">
        <v>8</v>
      </c>
      <c r="M7" s="3">
        <v>8</v>
      </c>
      <c r="N7" s="3">
        <v>10</v>
      </c>
      <c r="O7" s="4">
        <v>86</v>
      </c>
    </row>
    <row r="8" spans="1:15" x14ac:dyDescent="0.35">
      <c r="A8" s="5" t="s">
        <v>16</v>
      </c>
      <c r="B8" s="6">
        <v>360</v>
      </c>
      <c r="C8" s="6" t="s">
        <v>8</v>
      </c>
      <c r="D8" s="7">
        <v>0.94699999999999995</v>
      </c>
      <c r="E8" s="8">
        <v>0.78500000000000003</v>
      </c>
      <c r="F8" s="8">
        <v>0.98599999999999999</v>
      </c>
      <c r="G8" s="40">
        <f t="shared" si="0"/>
        <v>0.9196428571428571</v>
      </c>
      <c r="H8" s="41">
        <f t="shared" si="1"/>
        <v>0.92079207920792083</v>
      </c>
      <c r="I8" s="41">
        <f t="shared" si="2"/>
        <v>0.90909090909090906</v>
      </c>
      <c r="J8" s="41">
        <f t="shared" si="3"/>
        <v>0.55555555555555558</v>
      </c>
      <c r="K8" s="44">
        <f t="shared" si="4"/>
        <v>0.98936170212765961</v>
      </c>
      <c r="L8" s="2">
        <v>10</v>
      </c>
      <c r="M8" s="3">
        <v>1</v>
      </c>
      <c r="N8" s="3">
        <v>8</v>
      </c>
      <c r="O8" s="4">
        <v>93</v>
      </c>
    </row>
    <row r="9" spans="1:15" x14ac:dyDescent="0.35">
      <c r="A9" s="20" t="s">
        <v>17</v>
      </c>
      <c r="B9" s="16">
        <v>383</v>
      </c>
      <c r="C9" s="16" t="s">
        <v>6</v>
      </c>
      <c r="D9" s="18">
        <v>0.96099999999999997</v>
      </c>
      <c r="E9" s="19">
        <v>0.89300000000000002</v>
      </c>
      <c r="F9" s="19">
        <v>0.98199999999999998</v>
      </c>
      <c r="G9" s="35">
        <f t="shared" si="0"/>
        <v>0.9017857142857143</v>
      </c>
      <c r="H9" s="36">
        <f t="shared" si="1"/>
        <v>0.91089108910891092</v>
      </c>
      <c r="I9" s="36">
        <f t="shared" si="2"/>
        <v>0.81818181818181823</v>
      </c>
      <c r="J9" s="36">
        <f t="shared" si="3"/>
        <v>0.5</v>
      </c>
      <c r="K9" s="37">
        <f t="shared" si="4"/>
        <v>0.97872340425531912</v>
      </c>
      <c r="L9" s="21">
        <v>9</v>
      </c>
      <c r="M9" s="22">
        <v>2</v>
      </c>
      <c r="N9" s="22">
        <v>9</v>
      </c>
      <c r="O9" s="23">
        <v>92</v>
      </c>
    </row>
    <row r="10" spans="1:15" x14ac:dyDescent="0.35">
      <c r="A10" s="20" t="s">
        <v>17</v>
      </c>
      <c r="B10" s="16">
        <v>383</v>
      </c>
      <c r="C10" s="16" t="s">
        <v>7</v>
      </c>
      <c r="D10" s="18">
        <v>0.875</v>
      </c>
      <c r="E10" s="19">
        <v>0.76500000000000001</v>
      </c>
      <c r="F10" s="19">
        <v>0.91</v>
      </c>
      <c r="G10" s="35">
        <f t="shared" si="0"/>
        <v>0.8035714285714286</v>
      </c>
      <c r="H10" s="36">
        <f t="shared" si="1"/>
        <v>0.875</v>
      </c>
      <c r="I10" s="36">
        <f t="shared" si="2"/>
        <v>0.375</v>
      </c>
      <c r="J10" s="36">
        <f t="shared" si="3"/>
        <v>0.33333333333333331</v>
      </c>
      <c r="K10" s="37">
        <f t="shared" si="4"/>
        <v>0.8936170212765957</v>
      </c>
      <c r="L10" s="21">
        <v>6</v>
      </c>
      <c r="M10" s="22">
        <v>10</v>
      </c>
      <c r="N10" s="22">
        <v>12</v>
      </c>
      <c r="O10" s="23">
        <v>84</v>
      </c>
    </row>
    <row r="11" spans="1:15" x14ac:dyDescent="0.35">
      <c r="A11" s="20" t="s">
        <v>17</v>
      </c>
      <c r="B11" s="16">
        <v>383</v>
      </c>
      <c r="C11" s="16" t="s">
        <v>8</v>
      </c>
      <c r="D11" s="18">
        <v>0.95</v>
      </c>
      <c r="E11" s="19">
        <v>0.86099999999999999</v>
      </c>
      <c r="F11" s="19">
        <v>0.97899999999999998</v>
      </c>
      <c r="G11" s="35">
        <f t="shared" si="0"/>
        <v>0.9196428571428571</v>
      </c>
      <c r="H11" s="36">
        <f t="shared" si="1"/>
        <v>0.93814432989690721</v>
      </c>
      <c r="I11" s="36">
        <f t="shared" si="2"/>
        <v>0.8</v>
      </c>
      <c r="J11" s="36">
        <f t="shared" si="3"/>
        <v>0.66666666666666663</v>
      </c>
      <c r="K11" s="37">
        <f t="shared" si="4"/>
        <v>0.96808510638297873</v>
      </c>
      <c r="L11" s="21">
        <v>12</v>
      </c>
      <c r="M11" s="22">
        <v>3</v>
      </c>
      <c r="N11" s="22">
        <v>6</v>
      </c>
      <c r="O11" s="23">
        <v>91</v>
      </c>
    </row>
    <row r="12" spans="1:15" x14ac:dyDescent="0.35">
      <c r="A12" s="5" t="s">
        <v>18</v>
      </c>
      <c r="B12" s="6">
        <v>454</v>
      </c>
      <c r="C12" s="6" t="s">
        <v>6</v>
      </c>
      <c r="D12" s="7">
        <v>0.98</v>
      </c>
      <c r="E12" s="8">
        <v>0.97</v>
      </c>
      <c r="F12" s="8">
        <v>0.98599999999999999</v>
      </c>
      <c r="G12" s="40">
        <f t="shared" si="0"/>
        <v>0.8928571428571429</v>
      </c>
      <c r="H12" s="41">
        <f t="shared" si="1"/>
        <v>0.90196078431372551</v>
      </c>
      <c r="I12" s="41">
        <f t="shared" si="2"/>
        <v>0.8</v>
      </c>
      <c r="J12" s="41">
        <f t="shared" si="3"/>
        <v>0.44444444444444442</v>
      </c>
      <c r="K12" s="44">
        <f t="shared" si="4"/>
        <v>0.97872340425531912</v>
      </c>
      <c r="L12" s="21">
        <v>8</v>
      </c>
      <c r="M12" s="22">
        <v>2</v>
      </c>
      <c r="N12" s="22">
        <v>10</v>
      </c>
      <c r="O12" s="23">
        <v>92</v>
      </c>
    </row>
    <row r="13" spans="1:15" x14ac:dyDescent="0.35">
      <c r="A13" s="5" t="s">
        <v>18</v>
      </c>
      <c r="B13" s="6">
        <v>454</v>
      </c>
      <c r="C13" s="6" t="s">
        <v>7</v>
      </c>
      <c r="D13" s="7">
        <v>0.94499999999999995</v>
      </c>
      <c r="E13" s="8">
        <v>0.98199999999999998</v>
      </c>
      <c r="F13" s="8">
        <v>0.92400000000000004</v>
      </c>
      <c r="G13" s="40">
        <f t="shared" si="0"/>
        <v>0.8571428571428571</v>
      </c>
      <c r="H13" s="41">
        <f t="shared" si="1"/>
        <v>0.89</v>
      </c>
      <c r="I13" s="41">
        <f t="shared" si="2"/>
        <v>0.58333333333333337</v>
      </c>
      <c r="J13" s="41">
        <f t="shared" si="3"/>
        <v>0.3888888888888889</v>
      </c>
      <c r="K13" s="44">
        <f t="shared" si="4"/>
        <v>0.94680851063829785</v>
      </c>
      <c r="L13" s="21">
        <v>7</v>
      </c>
      <c r="M13" s="22">
        <v>5</v>
      </c>
      <c r="N13" s="22">
        <v>11</v>
      </c>
      <c r="O13" s="23">
        <v>89</v>
      </c>
    </row>
    <row r="14" spans="1:15" x14ac:dyDescent="0.35">
      <c r="A14" s="5" t="s">
        <v>18</v>
      </c>
      <c r="B14" s="6">
        <v>454</v>
      </c>
      <c r="C14" s="6" t="s">
        <v>8</v>
      </c>
      <c r="D14" s="7">
        <v>0.96899999999999997</v>
      </c>
      <c r="E14" s="8">
        <v>0.98199999999999998</v>
      </c>
      <c r="F14" s="8">
        <v>0.96199999999999997</v>
      </c>
      <c r="G14" s="40">
        <f t="shared" si="0"/>
        <v>0.8928571428571429</v>
      </c>
      <c r="H14" s="41">
        <f t="shared" si="1"/>
        <v>0.92708333333333337</v>
      </c>
      <c r="I14" s="41">
        <f t="shared" si="2"/>
        <v>0.6875</v>
      </c>
      <c r="J14" s="41">
        <f t="shared" si="3"/>
        <v>0.61111111111111116</v>
      </c>
      <c r="K14" s="44">
        <f t="shared" si="4"/>
        <v>0.94680851063829785</v>
      </c>
      <c r="L14" s="21">
        <v>11</v>
      </c>
      <c r="M14" s="22">
        <v>5</v>
      </c>
      <c r="N14" s="22">
        <v>7</v>
      </c>
      <c r="O14" s="23">
        <v>89</v>
      </c>
    </row>
    <row r="15" spans="1:15" x14ac:dyDescent="0.35">
      <c r="A15" s="20" t="s">
        <v>19</v>
      </c>
      <c r="B15" s="16">
        <v>572</v>
      </c>
      <c r="C15" s="16" t="s">
        <v>6</v>
      </c>
      <c r="D15" s="18">
        <v>0.99299999999999999</v>
      </c>
      <c r="E15" s="19">
        <v>1</v>
      </c>
      <c r="F15" s="19">
        <v>0.98599999999999999</v>
      </c>
      <c r="G15" s="35">
        <f t="shared" si="0"/>
        <v>0.8839285714285714</v>
      </c>
      <c r="H15" s="36">
        <f t="shared" si="1"/>
        <v>0.88571428571428568</v>
      </c>
      <c r="I15" s="36">
        <f t="shared" si="2"/>
        <v>0.8571428571428571</v>
      </c>
      <c r="J15" s="36">
        <f t="shared" si="3"/>
        <v>0.33333333333333331</v>
      </c>
      <c r="K15" s="37">
        <f t="shared" si="4"/>
        <v>0.98936170212765961</v>
      </c>
      <c r="L15" s="21">
        <v>6</v>
      </c>
      <c r="M15" s="22">
        <v>1</v>
      </c>
      <c r="N15" s="22">
        <v>12</v>
      </c>
      <c r="O15" s="23">
        <v>93</v>
      </c>
    </row>
    <row r="16" spans="1:15" x14ac:dyDescent="0.35">
      <c r="A16" s="20" t="s">
        <v>19</v>
      </c>
      <c r="B16" s="16">
        <v>572</v>
      </c>
      <c r="C16" s="16" t="s">
        <v>7</v>
      </c>
      <c r="D16" s="18">
        <v>0.95</v>
      </c>
      <c r="E16" s="19">
        <v>0.99299999999999999</v>
      </c>
      <c r="F16" s="19">
        <v>0.90700000000000003</v>
      </c>
      <c r="G16" s="35">
        <f t="shared" si="0"/>
        <v>0.8392857142857143</v>
      </c>
      <c r="H16" s="36">
        <f t="shared" si="1"/>
        <v>0.88775510204081631</v>
      </c>
      <c r="I16" s="36">
        <f t="shared" si="2"/>
        <v>0.5</v>
      </c>
      <c r="J16" s="36">
        <f t="shared" si="3"/>
        <v>0.3888888888888889</v>
      </c>
      <c r="K16" s="37">
        <f t="shared" si="4"/>
        <v>0.92553191489361697</v>
      </c>
      <c r="L16" s="21">
        <v>7</v>
      </c>
      <c r="M16" s="22">
        <v>7</v>
      </c>
      <c r="N16" s="22">
        <v>11</v>
      </c>
      <c r="O16" s="23">
        <v>87</v>
      </c>
    </row>
    <row r="17" spans="1:15" ht="15" thickBot="1" x14ac:dyDescent="0.4">
      <c r="A17" s="20" t="s">
        <v>19</v>
      </c>
      <c r="B17" s="16">
        <v>572</v>
      </c>
      <c r="C17" s="16" t="s">
        <v>8</v>
      </c>
      <c r="D17" s="18">
        <v>0.98199999999999998</v>
      </c>
      <c r="E17" s="19">
        <v>1</v>
      </c>
      <c r="F17" s="19">
        <v>0.96499999999999997</v>
      </c>
      <c r="G17" s="35">
        <f t="shared" si="0"/>
        <v>0.9285714285714286</v>
      </c>
      <c r="H17" s="36">
        <f t="shared" si="1"/>
        <v>0.94791666666666663</v>
      </c>
      <c r="I17" s="36">
        <f t="shared" si="2"/>
        <v>0.8125</v>
      </c>
      <c r="J17" s="36">
        <f t="shared" si="3"/>
        <v>0.72222222222222221</v>
      </c>
      <c r="K17" s="37">
        <f t="shared" si="4"/>
        <v>0.96808510638297873</v>
      </c>
      <c r="L17" s="21">
        <v>13</v>
      </c>
      <c r="M17" s="22">
        <v>3</v>
      </c>
      <c r="N17" s="22">
        <v>5</v>
      </c>
      <c r="O17" s="23">
        <v>91</v>
      </c>
    </row>
    <row r="18" spans="1:15" x14ac:dyDescent="0.35">
      <c r="A18" s="24" t="s">
        <v>20</v>
      </c>
      <c r="B18" s="33">
        <v>336</v>
      </c>
      <c r="C18" s="17" t="s">
        <v>6</v>
      </c>
      <c r="D18" s="25">
        <v>0.86599999999999999</v>
      </c>
      <c r="E18" s="26">
        <v>0.16600000000000001</v>
      </c>
      <c r="F18" s="26">
        <v>0.98199999999999998</v>
      </c>
      <c r="G18" s="38">
        <f t="shared" si="0"/>
        <v>0.8928571428571429</v>
      </c>
      <c r="H18" s="39">
        <f t="shared" si="1"/>
        <v>0.89719626168224298</v>
      </c>
      <c r="I18" s="39">
        <f t="shared" si="2"/>
        <v>0.8</v>
      </c>
      <c r="J18" s="39">
        <f t="shared" si="3"/>
        <v>0.26666666666666666</v>
      </c>
      <c r="K18" s="45">
        <f t="shared" si="4"/>
        <v>0.98969072164948457</v>
      </c>
      <c r="L18" s="30">
        <v>4</v>
      </c>
      <c r="M18" s="31">
        <v>1</v>
      </c>
      <c r="N18" s="31">
        <v>11</v>
      </c>
      <c r="O18" s="32">
        <v>96</v>
      </c>
    </row>
    <row r="19" spans="1:15" x14ac:dyDescent="0.35">
      <c r="A19" s="5" t="s">
        <v>20</v>
      </c>
      <c r="B19" s="6">
        <v>336</v>
      </c>
      <c r="C19" s="6" t="s">
        <v>7</v>
      </c>
      <c r="D19" s="7">
        <v>0.84799999999999998</v>
      </c>
      <c r="E19" s="8">
        <v>0</v>
      </c>
      <c r="F19" s="8">
        <v>0.98899999999999999</v>
      </c>
      <c r="G19" s="40">
        <f t="shared" si="0"/>
        <v>0.8660714285714286</v>
      </c>
      <c r="H19" s="41">
        <f t="shared" si="1"/>
        <v>0.8660714285714286</v>
      </c>
      <c r="I19" s="41">
        <v>0</v>
      </c>
      <c r="J19" s="41">
        <f t="shared" si="3"/>
        <v>0</v>
      </c>
      <c r="K19" s="44">
        <f t="shared" si="4"/>
        <v>1</v>
      </c>
      <c r="L19" s="2">
        <v>0</v>
      </c>
      <c r="M19" s="3">
        <v>0</v>
      </c>
      <c r="N19" s="3">
        <v>15</v>
      </c>
      <c r="O19" s="4">
        <v>97</v>
      </c>
    </row>
    <row r="20" spans="1:15" x14ac:dyDescent="0.35">
      <c r="A20" s="5" t="s">
        <v>20</v>
      </c>
      <c r="B20" s="6">
        <v>336</v>
      </c>
      <c r="C20" s="6" t="s">
        <v>8</v>
      </c>
      <c r="D20" s="7">
        <v>0.85699999999999998</v>
      </c>
      <c r="E20" s="8">
        <v>0</v>
      </c>
      <c r="F20" s="8">
        <v>1</v>
      </c>
      <c r="G20" s="40">
        <f t="shared" si="0"/>
        <v>0.8660714285714286</v>
      </c>
      <c r="H20" s="41">
        <f t="shared" si="1"/>
        <v>0.8660714285714286</v>
      </c>
      <c r="I20" s="41">
        <v>0</v>
      </c>
      <c r="J20" s="41">
        <f t="shared" si="3"/>
        <v>0</v>
      </c>
      <c r="K20" s="44">
        <f t="shared" si="4"/>
        <v>1</v>
      </c>
      <c r="L20" s="2">
        <v>0</v>
      </c>
      <c r="M20" s="3">
        <v>0</v>
      </c>
      <c r="N20" s="3">
        <v>15</v>
      </c>
      <c r="O20" s="4">
        <v>97</v>
      </c>
    </row>
    <row r="21" spans="1:15" x14ac:dyDescent="0.35">
      <c r="A21" s="20" t="s">
        <v>21</v>
      </c>
      <c r="B21" s="16">
        <v>360</v>
      </c>
      <c r="C21" s="16" t="s">
        <v>6</v>
      </c>
      <c r="D21" s="18">
        <v>0.88300000000000001</v>
      </c>
      <c r="E21" s="19">
        <v>0.55500000000000005</v>
      </c>
      <c r="F21" s="19">
        <v>0.96499999999999997</v>
      </c>
      <c r="G21" s="35">
        <f t="shared" si="0"/>
        <v>0.8928571428571429</v>
      </c>
      <c r="H21" s="36">
        <f t="shared" si="1"/>
        <v>0.89719626168224298</v>
      </c>
      <c r="I21" s="36">
        <f t="shared" si="2"/>
        <v>0.8</v>
      </c>
      <c r="J21" s="36">
        <f t="shared" si="3"/>
        <v>0.26666666666666666</v>
      </c>
      <c r="K21" s="37">
        <f t="shared" si="4"/>
        <v>0.98969072164948457</v>
      </c>
      <c r="L21" s="21">
        <v>4</v>
      </c>
      <c r="M21" s="22">
        <v>1</v>
      </c>
      <c r="N21" s="22">
        <v>11</v>
      </c>
      <c r="O21" s="23">
        <v>96</v>
      </c>
    </row>
    <row r="22" spans="1:15" x14ac:dyDescent="0.35">
      <c r="A22" s="20" t="s">
        <v>21</v>
      </c>
      <c r="B22" s="16">
        <v>360</v>
      </c>
      <c r="C22" s="16" t="s">
        <v>7</v>
      </c>
      <c r="D22" s="18">
        <v>0.83599999999999997</v>
      </c>
      <c r="E22" s="19">
        <v>0.20799999999999999</v>
      </c>
      <c r="F22" s="19">
        <v>0.99299999999999999</v>
      </c>
      <c r="G22" s="35">
        <f t="shared" si="0"/>
        <v>0.8571428571428571</v>
      </c>
      <c r="H22" s="36">
        <f t="shared" si="1"/>
        <v>0.86486486486486491</v>
      </c>
      <c r="I22" s="36">
        <f t="shared" si="2"/>
        <v>0</v>
      </c>
      <c r="J22" s="36">
        <f t="shared" si="3"/>
        <v>0</v>
      </c>
      <c r="K22" s="37">
        <f t="shared" si="4"/>
        <v>0.98969072164948457</v>
      </c>
      <c r="L22" s="21">
        <v>0</v>
      </c>
      <c r="M22" s="22">
        <v>1</v>
      </c>
      <c r="N22" s="22">
        <v>15</v>
      </c>
      <c r="O22" s="23">
        <v>96</v>
      </c>
    </row>
    <row r="23" spans="1:15" x14ac:dyDescent="0.35">
      <c r="A23" s="20" t="s">
        <v>21</v>
      </c>
      <c r="B23" s="16">
        <v>360</v>
      </c>
      <c r="C23" s="16" t="s">
        <v>8</v>
      </c>
      <c r="D23" s="18">
        <v>0.80200000000000005</v>
      </c>
      <c r="E23" s="19">
        <v>6.9000000000000006E-2</v>
      </c>
      <c r="F23" s="19">
        <v>0.98599999999999999</v>
      </c>
      <c r="G23" s="35">
        <f t="shared" si="0"/>
        <v>0.8660714285714286</v>
      </c>
      <c r="H23" s="36">
        <f t="shared" si="1"/>
        <v>0.8660714285714286</v>
      </c>
      <c r="I23" s="36">
        <v>0</v>
      </c>
      <c r="J23" s="36">
        <f t="shared" si="3"/>
        <v>0</v>
      </c>
      <c r="K23" s="37">
        <f t="shared" si="4"/>
        <v>1</v>
      </c>
      <c r="L23" s="21">
        <v>0</v>
      </c>
      <c r="M23" s="22">
        <v>0</v>
      </c>
      <c r="N23" s="22">
        <v>15</v>
      </c>
      <c r="O23" s="23">
        <v>97</v>
      </c>
    </row>
    <row r="24" spans="1:15" x14ac:dyDescent="0.35">
      <c r="A24" s="5" t="s">
        <v>22</v>
      </c>
      <c r="B24" s="6">
        <v>383</v>
      </c>
      <c r="C24" s="6" t="s">
        <v>6</v>
      </c>
      <c r="D24" s="7">
        <v>0.92900000000000005</v>
      </c>
      <c r="E24" s="8">
        <v>0.73899999999999999</v>
      </c>
      <c r="F24" s="8">
        <v>0.99299999999999999</v>
      </c>
      <c r="G24" s="40">
        <f t="shared" si="0"/>
        <v>0.8928571428571429</v>
      </c>
      <c r="H24" s="41">
        <f t="shared" si="1"/>
        <v>0.89719626168224298</v>
      </c>
      <c r="I24" s="41">
        <f t="shared" si="2"/>
        <v>0.8</v>
      </c>
      <c r="J24" s="41">
        <f t="shared" si="3"/>
        <v>0.26666666666666666</v>
      </c>
      <c r="K24" s="44">
        <f t="shared" si="4"/>
        <v>0.98969072164948457</v>
      </c>
      <c r="L24" s="2">
        <v>4</v>
      </c>
      <c r="M24" s="3">
        <v>1</v>
      </c>
      <c r="N24" s="3">
        <v>11</v>
      </c>
      <c r="O24" s="4">
        <v>96</v>
      </c>
    </row>
    <row r="25" spans="1:15" x14ac:dyDescent="0.35">
      <c r="A25" s="5" t="s">
        <v>22</v>
      </c>
      <c r="B25" s="6">
        <v>383</v>
      </c>
      <c r="C25" s="6" t="s">
        <v>7</v>
      </c>
      <c r="D25" s="7">
        <v>0.82199999999999995</v>
      </c>
      <c r="E25" s="8">
        <v>0.33300000000000002</v>
      </c>
      <c r="F25" s="8">
        <v>0.98599999999999999</v>
      </c>
      <c r="G25" s="40">
        <f t="shared" si="0"/>
        <v>0.8660714285714286</v>
      </c>
      <c r="H25" s="41">
        <f t="shared" si="1"/>
        <v>0.8660714285714286</v>
      </c>
      <c r="I25" s="41">
        <v>0</v>
      </c>
      <c r="J25" s="41">
        <f t="shared" si="3"/>
        <v>0</v>
      </c>
      <c r="K25" s="44">
        <f t="shared" si="4"/>
        <v>1</v>
      </c>
      <c r="L25" s="2">
        <v>0</v>
      </c>
      <c r="M25" s="3">
        <v>0</v>
      </c>
      <c r="N25" s="3">
        <v>15</v>
      </c>
      <c r="O25" s="4">
        <v>97</v>
      </c>
    </row>
    <row r="26" spans="1:15" x14ac:dyDescent="0.35">
      <c r="A26" s="5" t="s">
        <v>22</v>
      </c>
      <c r="B26" s="6">
        <v>383</v>
      </c>
      <c r="C26" s="6" t="s">
        <v>8</v>
      </c>
      <c r="D26" s="7">
        <v>0.83</v>
      </c>
      <c r="E26" s="8">
        <v>0.36399999999999999</v>
      </c>
      <c r="F26" s="8">
        <v>0.98599999999999999</v>
      </c>
      <c r="G26" s="40">
        <f t="shared" si="0"/>
        <v>0.8660714285714286</v>
      </c>
      <c r="H26" s="41">
        <f t="shared" si="1"/>
        <v>0.8660714285714286</v>
      </c>
      <c r="I26" s="41">
        <v>0</v>
      </c>
      <c r="J26" s="41">
        <f t="shared" si="3"/>
        <v>0</v>
      </c>
      <c r="K26" s="44">
        <f t="shared" si="4"/>
        <v>1</v>
      </c>
      <c r="L26" s="2">
        <v>0</v>
      </c>
      <c r="M26" s="3">
        <v>0</v>
      </c>
      <c r="N26" s="3">
        <v>15</v>
      </c>
      <c r="O26" s="4">
        <v>97</v>
      </c>
    </row>
    <row r="27" spans="1:15" x14ac:dyDescent="0.35">
      <c r="A27" s="20" t="s">
        <v>23</v>
      </c>
      <c r="B27" s="16">
        <v>454</v>
      </c>
      <c r="C27" s="16" t="s">
        <v>6</v>
      </c>
      <c r="D27" s="18">
        <v>0.96199999999999997</v>
      </c>
      <c r="E27" s="19">
        <v>0.91</v>
      </c>
      <c r="F27" s="19">
        <v>0.99299999999999999</v>
      </c>
      <c r="G27" s="35">
        <f t="shared" si="0"/>
        <v>0.9017857142857143</v>
      </c>
      <c r="H27" s="36">
        <f t="shared" si="1"/>
        <v>0.89814814814814814</v>
      </c>
      <c r="I27" s="36">
        <f t="shared" si="2"/>
        <v>1</v>
      </c>
      <c r="J27" s="36">
        <f t="shared" si="3"/>
        <v>0.26666666666666666</v>
      </c>
      <c r="K27" s="37">
        <f t="shared" si="4"/>
        <v>1</v>
      </c>
      <c r="L27" s="21">
        <v>4</v>
      </c>
      <c r="M27" s="22">
        <v>0</v>
      </c>
      <c r="N27" s="22">
        <v>11</v>
      </c>
      <c r="O27" s="23">
        <v>97</v>
      </c>
    </row>
    <row r="28" spans="1:15" x14ac:dyDescent="0.35">
      <c r="A28" s="20" t="s">
        <v>23</v>
      </c>
      <c r="B28" s="16">
        <v>454</v>
      </c>
      <c r="C28" s="16" t="s">
        <v>7</v>
      </c>
      <c r="D28" s="18">
        <v>0.85299999999999998</v>
      </c>
      <c r="E28" s="19">
        <v>0.625</v>
      </c>
      <c r="F28" s="19">
        <v>0.98599999999999999</v>
      </c>
      <c r="G28" s="35">
        <f t="shared" si="0"/>
        <v>0.8571428571428571</v>
      </c>
      <c r="H28" s="36">
        <f t="shared" si="1"/>
        <v>0.87155963302752293</v>
      </c>
      <c r="I28" s="36">
        <f t="shared" si="2"/>
        <v>0.33333333333333331</v>
      </c>
      <c r="J28" s="36">
        <f t="shared" si="3"/>
        <v>6.6666666666666666E-2</v>
      </c>
      <c r="K28" s="37">
        <f t="shared" si="4"/>
        <v>0.97938144329896903</v>
      </c>
      <c r="L28" s="21">
        <v>1</v>
      </c>
      <c r="M28" s="22">
        <v>2</v>
      </c>
      <c r="N28" s="22">
        <v>14</v>
      </c>
      <c r="O28" s="23">
        <v>95</v>
      </c>
    </row>
    <row r="29" spans="1:15" x14ac:dyDescent="0.35">
      <c r="A29" s="20" t="s">
        <v>23</v>
      </c>
      <c r="B29" s="16">
        <v>454</v>
      </c>
      <c r="C29" s="16" t="s">
        <v>8</v>
      </c>
      <c r="D29" s="18">
        <v>0.85</v>
      </c>
      <c r="E29" s="19">
        <v>0.63</v>
      </c>
      <c r="F29" s="19">
        <v>0.97899999999999998</v>
      </c>
      <c r="G29" s="35">
        <f t="shared" si="0"/>
        <v>0.8839285714285714</v>
      </c>
      <c r="H29" s="36">
        <f t="shared" si="1"/>
        <v>0.89622641509433965</v>
      </c>
      <c r="I29" s="36">
        <f t="shared" si="2"/>
        <v>0.66666666666666663</v>
      </c>
      <c r="J29" s="36">
        <f t="shared" si="3"/>
        <v>0.26666666666666666</v>
      </c>
      <c r="K29" s="37">
        <f t="shared" si="4"/>
        <v>0.97938144329896903</v>
      </c>
      <c r="L29" s="21">
        <v>4</v>
      </c>
      <c r="M29" s="22">
        <v>2</v>
      </c>
      <c r="N29" s="22">
        <v>11</v>
      </c>
      <c r="O29" s="23">
        <v>95</v>
      </c>
    </row>
    <row r="30" spans="1:15" x14ac:dyDescent="0.35">
      <c r="A30" s="5" t="s">
        <v>24</v>
      </c>
      <c r="B30" s="6">
        <v>572</v>
      </c>
      <c r="C30" s="6" t="s">
        <v>6</v>
      </c>
      <c r="D30" s="7">
        <v>0.99099999999999999</v>
      </c>
      <c r="E30" s="8">
        <v>0.98199999999999998</v>
      </c>
      <c r="F30" s="8">
        <v>1</v>
      </c>
      <c r="G30" s="40">
        <f t="shared" si="0"/>
        <v>0.8928571428571429</v>
      </c>
      <c r="H30" s="41">
        <f t="shared" si="1"/>
        <v>0.88990825688073394</v>
      </c>
      <c r="I30" s="41">
        <f t="shared" si="2"/>
        <v>1</v>
      </c>
      <c r="J30" s="41">
        <f t="shared" si="3"/>
        <v>0.2</v>
      </c>
      <c r="K30" s="44">
        <f t="shared" si="4"/>
        <v>1</v>
      </c>
      <c r="L30" s="2">
        <v>3</v>
      </c>
      <c r="M30" s="3">
        <v>0</v>
      </c>
      <c r="N30" s="3">
        <v>12</v>
      </c>
      <c r="O30" s="4">
        <v>97</v>
      </c>
    </row>
    <row r="31" spans="1:15" x14ac:dyDescent="0.35">
      <c r="A31" s="5" t="s">
        <v>24</v>
      </c>
      <c r="B31" s="6">
        <v>572</v>
      </c>
      <c r="C31" s="6" t="s">
        <v>7</v>
      </c>
      <c r="D31" s="7">
        <v>0.88300000000000001</v>
      </c>
      <c r="E31" s="8">
        <v>0.80200000000000005</v>
      </c>
      <c r="F31" s="8">
        <v>0.96499999999999997</v>
      </c>
      <c r="G31" s="40">
        <f t="shared" si="0"/>
        <v>0.8303571428571429</v>
      </c>
      <c r="H31" s="41">
        <f t="shared" si="1"/>
        <v>0.86792452830188682</v>
      </c>
      <c r="I31" s="41">
        <f t="shared" si="2"/>
        <v>0.16666666666666666</v>
      </c>
      <c r="J31" s="41">
        <f t="shared" si="3"/>
        <v>6.6666666666666666E-2</v>
      </c>
      <c r="K31" s="44">
        <f t="shared" si="4"/>
        <v>0.94845360824742264</v>
      </c>
      <c r="L31" s="2">
        <v>1</v>
      </c>
      <c r="M31" s="3">
        <v>5</v>
      </c>
      <c r="N31" s="3">
        <v>14</v>
      </c>
      <c r="O31" s="4">
        <v>92</v>
      </c>
    </row>
    <row r="32" spans="1:15" ht="15" thickBot="1" x14ac:dyDescent="0.4">
      <c r="A32" s="12" t="s">
        <v>24</v>
      </c>
      <c r="B32" s="34">
        <v>572</v>
      </c>
      <c r="C32" s="13" t="s">
        <v>8</v>
      </c>
      <c r="D32" s="14">
        <v>0.92</v>
      </c>
      <c r="E32" s="15">
        <v>0.878</v>
      </c>
      <c r="F32" s="15">
        <v>0.96099999999999997</v>
      </c>
      <c r="G32" s="42">
        <f t="shared" si="0"/>
        <v>0.8660714285714286</v>
      </c>
      <c r="H32" s="43">
        <f t="shared" si="1"/>
        <v>0.89423076923076927</v>
      </c>
      <c r="I32" s="43">
        <f t="shared" si="2"/>
        <v>0.5</v>
      </c>
      <c r="J32" s="43">
        <f t="shared" si="3"/>
        <v>0.26666666666666666</v>
      </c>
      <c r="K32" s="46">
        <f t="shared" si="4"/>
        <v>0.95876288659793818</v>
      </c>
      <c r="L32" s="9">
        <v>4</v>
      </c>
      <c r="M32" s="10">
        <v>4</v>
      </c>
      <c r="N32" s="10">
        <v>11</v>
      </c>
      <c r="O32" s="11">
        <v>93</v>
      </c>
    </row>
    <row r="33" spans="2:3" ht="15" thickBot="1" x14ac:dyDescent="0.4"/>
    <row r="34" spans="2:3" x14ac:dyDescent="0.35">
      <c r="B34" s="47" t="s">
        <v>9</v>
      </c>
    </row>
    <row r="35" spans="2:3" x14ac:dyDescent="0.35">
      <c r="B35" s="48"/>
      <c r="C35" s="1">
        <v>112</v>
      </c>
    </row>
  </sheetData>
  <mergeCells count="7">
    <mergeCell ref="B34:B35"/>
    <mergeCell ref="D1:F1"/>
    <mergeCell ref="A1:A2"/>
    <mergeCell ref="G1:K1"/>
    <mergeCell ref="L1:O1"/>
    <mergeCell ref="C1:C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2018-09-03T20:21:16Z</dcterms:modified>
</cp:coreProperties>
</file>