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uz\Desktop\RSIAB7514\EarningsDynamics&amp;Institutions\Codes\Matlab\Returns\"/>
    </mc:Choice>
  </mc:AlternateContent>
  <xr:revisionPtr revIDLastSave="0" documentId="13_ncr:1_{5BF80B0A-B5B6-4557-AE94-003451849117}" xr6:coauthVersionLast="45" xr6:coauthVersionMax="45" xr10:uidLastSave="{00000000-0000-0000-0000-000000000000}"/>
  <bookViews>
    <workbookView xWindow="-120" yWindow="-120" windowWidth="20730" windowHeight="10845" tabRatio="879" activeTab="11" xr2:uid="{A8CFED05-E586-4FFE-8950-A74B4287E387}"/>
  </bookViews>
  <sheets>
    <sheet name="mayor_min" sheetId="16" r:id="rId1"/>
    <sheet name="18-65" sheetId="2" r:id="rId2"/>
    <sheet name="18-30" sheetId="5" r:id="rId3"/>
    <sheet name="31-50" sheetId="6" r:id="rId4"/>
    <sheet name="51-65" sheetId="7" r:id="rId5"/>
    <sheet name="muj 18-65" sheetId="8" r:id="rId6"/>
    <sheet name="muj 18-30" sheetId="9" r:id="rId7"/>
    <sheet name="muj 31-50" sheetId="10" r:id="rId8"/>
    <sheet name="muj 51-65" sheetId="11" r:id="rId9"/>
    <sheet name="hom 18-65" sheetId="12" r:id="rId10"/>
    <sheet name="hom 18-30" sheetId="13" r:id="rId11"/>
    <sheet name="hom 31-50" sheetId="14" r:id="rId12"/>
    <sheet name="hom 51-65" sheetId="15" r:id="rId13"/>
    <sheet name="fórmulas" sheetId="25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530" i="25" l="1"/>
  <c r="AM52" i="25" s="1"/>
  <c r="M530" i="25"/>
  <c r="O529" i="25"/>
  <c r="M529" i="25"/>
  <c r="O528" i="25"/>
  <c r="M528" i="25"/>
  <c r="O527" i="25"/>
  <c r="AM49" i="25" s="1"/>
  <c r="M527" i="25"/>
  <c r="O526" i="25"/>
  <c r="M526" i="25"/>
  <c r="O525" i="25"/>
  <c r="M525" i="25"/>
  <c r="O524" i="25"/>
  <c r="M524" i="25"/>
  <c r="O521" i="25"/>
  <c r="AM43" i="25" s="1"/>
  <c r="M521" i="25"/>
  <c r="O520" i="25"/>
  <c r="AM42" i="25" s="1"/>
  <c r="M520" i="25"/>
  <c r="O519" i="25"/>
  <c r="M519" i="25"/>
  <c r="O518" i="25"/>
  <c r="M518" i="25"/>
  <c r="O517" i="25"/>
  <c r="M517" i="25"/>
  <c r="O516" i="25"/>
  <c r="AM38" i="25" s="1"/>
  <c r="M516" i="25"/>
  <c r="O515" i="25"/>
  <c r="M515" i="25"/>
  <c r="R514" i="25"/>
  <c r="R513" i="25" s="1"/>
  <c r="AN32" i="25" s="1"/>
  <c r="O514" i="25"/>
  <c r="M514" i="25"/>
  <c r="O513" i="25"/>
  <c r="M513" i="25"/>
  <c r="O502" i="25"/>
  <c r="M502" i="25"/>
  <c r="O501" i="25"/>
  <c r="M501" i="25"/>
  <c r="O500" i="25"/>
  <c r="M500" i="25"/>
  <c r="O499" i="25"/>
  <c r="M499" i="25"/>
  <c r="O498" i="25"/>
  <c r="M498" i="25"/>
  <c r="O497" i="25"/>
  <c r="M497" i="25"/>
  <c r="O496" i="25"/>
  <c r="M496" i="25"/>
  <c r="O493" i="25"/>
  <c r="M493" i="25"/>
  <c r="O492" i="25"/>
  <c r="M492" i="25"/>
  <c r="O491" i="25"/>
  <c r="M491" i="25"/>
  <c r="O490" i="25"/>
  <c r="M490" i="25"/>
  <c r="O489" i="25"/>
  <c r="M489" i="25"/>
  <c r="O488" i="25"/>
  <c r="M488" i="25"/>
  <c r="O487" i="25"/>
  <c r="M487" i="25"/>
  <c r="R486" i="25"/>
  <c r="R485" i="25" s="1"/>
  <c r="AN10" i="25" s="1"/>
  <c r="O486" i="25"/>
  <c r="M486" i="25"/>
  <c r="O485" i="25"/>
  <c r="M485" i="25"/>
  <c r="O469" i="25"/>
  <c r="AH52" i="25" s="1"/>
  <c r="M469" i="25"/>
  <c r="O468" i="25"/>
  <c r="M468" i="25"/>
  <c r="O467" i="25"/>
  <c r="AH50" i="25" s="1"/>
  <c r="M467" i="25"/>
  <c r="O466" i="25"/>
  <c r="M466" i="25"/>
  <c r="O465" i="25"/>
  <c r="AH48" i="25" s="1"/>
  <c r="M465" i="25"/>
  <c r="O464" i="25"/>
  <c r="M464" i="25"/>
  <c r="O463" i="25"/>
  <c r="AH46" i="25" s="1"/>
  <c r="M463" i="25"/>
  <c r="O460" i="25"/>
  <c r="AH43" i="25" s="1"/>
  <c r="M460" i="25"/>
  <c r="O459" i="25"/>
  <c r="AH42" i="25" s="1"/>
  <c r="M459" i="25"/>
  <c r="O458" i="25"/>
  <c r="M458" i="25"/>
  <c r="O457" i="25"/>
  <c r="AH40" i="25" s="1"/>
  <c r="M457" i="25"/>
  <c r="O456" i="25"/>
  <c r="AH39" i="25" s="1"/>
  <c r="M456" i="25"/>
  <c r="O455" i="25"/>
  <c r="AH38" i="25" s="1"/>
  <c r="M455" i="25"/>
  <c r="O454" i="25"/>
  <c r="M454" i="25"/>
  <c r="R453" i="25"/>
  <c r="R452" i="25" s="1"/>
  <c r="AI32" i="25" s="1"/>
  <c r="O453" i="25"/>
  <c r="M453" i="25"/>
  <c r="O452" i="25"/>
  <c r="M452" i="25"/>
  <c r="O441" i="25"/>
  <c r="M441" i="25"/>
  <c r="O440" i="25"/>
  <c r="AH29" i="25" s="1"/>
  <c r="M440" i="25"/>
  <c r="O439" i="25"/>
  <c r="AH28" i="25" s="1"/>
  <c r="M439" i="25"/>
  <c r="O438" i="25"/>
  <c r="M438" i="25"/>
  <c r="O437" i="25"/>
  <c r="M437" i="25"/>
  <c r="O436" i="25"/>
  <c r="AH25" i="25" s="1"/>
  <c r="M436" i="25"/>
  <c r="O435" i="25"/>
  <c r="AH24" i="25" s="1"/>
  <c r="AI8" i="25" s="1"/>
  <c r="AI9" i="25" s="1"/>
  <c r="M435" i="25"/>
  <c r="O432" i="25"/>
  <c r="M432" i="25"/>
  <c r="O431" i="25"/>
  <c r="AH20" i="25" s="1"/>
  <c r="M431" i="25"/>
  <c r="O430" i="25"/>
  <c r="M430" i="25"/>
  <c r="O429" i="25"/>
  <c r="M429" i="25"/>
  <c r="O428" i="25"/>
  <c r="M428" i="25"/>
  <c r="O427" i="25"/>
  <c r="AH16" i="25" s="1"/>
  <c r="M427" i="25"/>
  <c r="O426" i="25"/>
  <c r="AH15" i="25" s="1"/>
  <c r="M426" i="25"/>
  <c r="R425" i="25"/>
  <c r="R424" i="25" s="1"/>
  <c r="AI10" i="25" s="1"/>
  <c r="O425" i="25"/>
  <c r="AH14" i="25" s="1"/>
  <c r="M425" i="25"/>
  <c r="O424" i="25"/>
  <c r="M424" i="25"/>
  <c r="O408" i="25"/>
  <c r="M408" i="25"/>
  <c r="O407" i="25"/>
  <c r="AC51" i="25" s="1"/>
  <c r="M407" i="25"/>
  <c r="O406" i="25"/>
  <c r="M406" i="25"/>
  <c r="O405" i="25"/>
  <c r="M405" i="25"/>
  <c r="O404" i="25"/>
  <c r="AC48" i="25" s="1"/>
  <c r="M404" i="25"/>
  <c r="O403" i="25"/>
  <c r="AC47" i="25" s="1"/>
  <c r="M403" i="25"/>
  <c r="O402" i="25"/>
  <c r="M402" i="25"/>
  <c r="O399" i="25"/>
  <c r="M399" i="25"/>
  <c r="O398" i="25"/>
  <c r="M398" i="25"/>
  <c r="O397" i="25"/>
  <c r="AC41" i="25" s="1"/>
  <c r="M397" i="25"/>
  <c r="O396" i="25"/>
  <c r="M396" i="25"/>
  <c r="O395" i="25"/>
  <c r="M395" i="25"/>
  <c r="O394" i="25"/>
  <c r="AC38" i="25" s="1"/>
  <c r="M394" i="25"/>
  <c r="O393" i="25"/>
  <c r="AC37" i="25" s="1"/>
  <c r="M393" i="25"/>
  <c r="R392" i="25"/>
  <c r="R391" i="25" s="1"/>
  <c r="AD32" i="25" s="1"/>
  <c r="O392" i="25"/>
  <c r="M392" i="25"/>
  <c r="O391" i="25"/>
  <c r="AC35" i="25" s="1"/>
  <c r="M391" i="25"/>
  <c r="O380" i="25"/>
  <c r="M380" i="25"/>
  <c r="O379" i="25"/>
  <c r="AC29" i="25" s="1"/>
  <c r="M379" i="25"/>
  <c r="O378" i="25"/>
  <c r="M378" i="25"/>
  <c r="O377" i="25"/>
  <c r="AC27" i="25" s="1"/>
  <c r="M377" i="25"/>
  <c r="O376" i="25"/>
  <c r="M376" i="25"/>
  <c r="O375" i="25"/>
  <c r="AC25" i="25" s="1"/>
  <c r="M375" i="25"/>
  <c r="O374" i="25"/>
  <c r="M374" i="25"/>
  <c r="O371" i="25"/>
  <c r="M371" i="25"/>
  <c r="O370" i="25"/>
  <c r="M370" i="25"/>
  <c r="O369" i="25"/>
  <c r="M369" i="25"/>
  <c r="O368" i="25"/>
  <c r="M368" i="25"/>
  <c r="O367" i="25"/>
  <c r="AC17" i="25" s="1"/>
  <c r="M367" i="25"/>
  <c r="O366" i="25"/>
  <c r="M366" i="25"/>
  <c r="O365" i="25"/>
  <c r="M365" i="25"/>
  <c r="R364" i="25"/>
  <c r="R363" i="25" s="1"/>
  <c r="AD10" i="25" s="1"/>
  <c r="O364" i="25"/>
  <c r="M364" i="25"/>
  <c r="O363" i="25"/>
  <c r="M363" i="25"/>
  <c r="O347" i="25"/>
  <c r="M347" i="25"/>
  <c r="O346" i="25"/>
  <c r="M346" i="25"/>
  <c r="O345" i="25"/>
  <c r="X50" i="25" s="1"/>
  <c r="M345" i="25"/>
  <c r="O344" i="25"/>
  <c r="M344" i="25"/>
  <c r="O343" i="25"/>
  <c r="M343" i="25"/>
  <c r="O342" i="25"/>
  <c r="M342" i="25"/>
  <c r="O341" i="25"/>
  <c r="X46" i="25" s="1"/>
  <c r="M341" i="25"/>
  <c r="O338" i="25"/>
  <c r="M338" i="25"/>
  <c r="O337" i="25"/>
  <c r="X42" i="25" s="1"/>
  <c r="M337" i="25"/>
  <c r="O336" i="25"/>
  <c r="M336" i="25"/>
  <c r="O335" i="25"/>
  <c r="X40" i="25" s="1"/>
  <c r="M335" i="25"/>
  <c r="O334" i="25"/>
  <c r="M334" i="25"/>
  <c r="O333" i="25"/>
  <c r="M333" i="25"/>
  <c r="O332" i="25"/>
  <c r="M332" i="25"/>
  <c r="R331" i="25"/>
  <c r="R330" i="25" s="1"/>
  <c r="Y32" i="25" s="1"/>
  <c r="O331" i="25"/>
  <c r="M331" i="25"/>
  <c r="Y330" i="25"/>
  <c r="Y391" i="25" s="1"/>
  <c r="Y452" i="25" s="1"/>
  <c r="Y513" i="25" s="1"/>
  <c r="O330" i="25"/>
  <c r="X35" i="25" s="1"/>
  <c r="M330" i="25"/>
  <c r="O319" i="25"/>
  <c r="M319" i="25"/>
  <c r="O318" i="25"/>
  <c r="M318" i="25"/>
  <c r="O317" i="25"/>
  <c r="M317" i="25"/>
  <c r="O316" i="25"/>
  <c r="M316" i="25"/>
  <c r="O315" i="25"/>
  <c r="M315" i="25"/>
  <c r="O314" i="25"/>
  <c r="X25" i="25" s="1"/>
  <c r="M314" i="25"/>
  <c r="O313" i="25"/>
  <c r="M313" i="25"/>
  <c r="O310" i="25"/>
  <c r="X21" i="25" s="1"/>
  <c r="M310" i="25"/>
  <c r="O309" i="25"/>
  <c r="M309" i="25"/>
  <c r="O308" i="25"/>
  <c r="M308" i="25"/>
  <c r="O307" i="25"/>
  <c r="M307" i="25"/>
  <c r="O306" i="25"/>
  <c r="X17" i="25" s="1"/>
  <c r="M306" i="25"/>
  <c r="O305" i="25"/>
  <c r="M305" i="25"/>
  <c r="O304" i="25"/>
  <c r="M304" i="25"/>
  <c r="R303" i="25"/>
  <c r="R302" i="25" s="1"/>
  <c r="Y10" i="25" s="1"/>
  <c r="O303" i="25"/>
  <c r="X14" i="25" s="1"/>
  <c r="M303" i="25"/>
  <c r="Y302" i="25"/>
  <c r="Y363" i="25" s="1"/>
  <c r="Y424" i="25" s="1"/>
  <c r="Y485" i="25" s="1"/>
  <c r="O302" i="25"/>
  <c r="X13" i="25" s="1"/>
  <c r="M302" i="25"/>
  <c r="O286" i="25"/>
  <c r="S52" i="25" s="1"/>
  <c r="M286" i="25"/>
  <c r="O285" i="25"/>
  <c r="M285" i="25"/>
  <c r="O284" i="25"/>
  <c r="M284" i="25"/>
  <c r="O283" i="25"/>
  <c r="S49" i="25" s="1"/>
  <c r="M283" i="25"/>
  <c r="O282" i="25"/>
  <c r="M282" i="25"/>
  <c r="O281" i="25"/>
  <c r="M281" i="25"/>
  <c r="O280" i="25"/>
  <c r="M280" i="25"/>
  <c r="O277" i="25"/>
  <c r="S43" i="25" s="1"/>
  <c r="M277" i="25"/>
  <c r="O276" i="25"/>
  <c r="S42" i="25" s="1"/>
  <c r="M276" i="25"/>
  <c r="O275" i="25"/>
  <c r="M275" i="25"/>
  <c r="O274" i="25"/>
  <c r="S40" i="25" s="1"/>
  <c r="M274" i="25"/>
  <c r="O273" i="25"/>
  <c r="S39" i="25" s="1"/>
  <c r="M273" i="25"/>
  <c r="O272" i="25"/>
  <c r="M272" i="25"/>
  <c r="O271" i="25"/>
  <c r="M271" i="25"/>
  <c r="R270" i="25"/>
  <c r="R269" i="25" s="1"/>
  <c r="T32" i="25" s="1"/>
  <c r="O270" i="25"/>
  <c r="M270" i="25"/>
  <c r="O269" i="25"/>
  <c r="M269" i="25"/>
  <c r="O258" i="25"/>
  <c r="S30" i="25" s="1"/>
  <c r="M258" i="25"/>
  <c r="O257" i="25"/>
  <c r="S29" i="25" s="1"/>
  <c r="M257" i="25"/>
  <c r="O256" i="25"/>
  <c r="S28" i="25" s="1"/>
  <c r="M256" i="25"/>
  <c r="O255" i="25"/>
  <c r="M255" i="25"/>
  <c r="O254" i="25"/>
  <c r="M254" i="25"/>
  <c r="O253" i="25"/>
  <c r="S25" i="25" s="1"/>
  <c r="M253" i="25"/>
  <c r="O252" i="25"/>
  <c r="S24" i="25" s="1"/>
  <c r="T8" i="25" s="1"/>
  <c r="M252" i="25"/>
  <c r="O249" i="25"/>
  <c r="M249" i="25"/>
  <c r="O248" i="25"/>
  <c r="S20" i="25" s="1"/>
  <c r="M248" i="25"/>
  <c r="O247" i="25"/>
  <c r="S19" i="25" s="1"/>
  <c r="M247" i="25"/>
  <c r="O246" i="25"/>
  <c r="S18" i="25" s="1"/>
  <c r="M246" i="25"/>
  <c r="O245" i="25"/>
  <c r="M245" i="25"/>
  <c r="O244" i="25"/>
  <c r="M244" i="25"/>
  <c r="O243" i="25"/>
  <c r="M243" i="25"/>
  <c r="R242" i="25"/>
  <c r="R241" i="25" s="1"/>
  <c r="T10" i="25" s="1"/>
  <c r="O242" i="25"/>
  <c r="M242" i="25"/>
  <c r="O241" i="25"/>
  <c r="S13" i="25" s="1"/>
  <c r="M241" i="25"/>
  <c r="O225" i="25"/>
  <c r="M225" i="25"/>
  <c r="O224" i="25"/>
  <c r="N51" i="25" s="1"/>
  <c r="M224" i="25"/>
  <c r="O223" i="25"/>
  <c r="M223" i="25"/>
  <c r="O222" i="25"/>
  <c r="M222" i="25"/>
  <c r="O221" i="25"/>
  <c r="M221" i="25"/>
  <c r="O220" i="25"/>
  <c r="N47" i="25" s="1"/>
  <c r="M220" i="25"/>
  <c r="O219" i="25"/>
  <c r="M219" i="25"/>
  <c r="O216" i="25"/>
  <c r="N43" i="25" s="1"/>
  <c r="M216" i="25"/>
  <c r="O215" i="25"/>
  <c r="M215" i="25"/>
  <c r="O214" i="25"/>
  <c r="N41" i="25" s="1"/>
  <c r="M214" i="25"/>
  <c r="O213" i="25"/>
  <c r="M213" i="25"/>
  <c r="O212" i="25"/>
  <c r="M212" i="25"/>
  <c r="O211" i="25"/>
  <c r="M211" i="25"/>
  <c r="O210" i="25"/>
  <c r="N37" i="25" s="1"/>
  <c r="M210" i="25"/>
  <c r="R209" i="25"/>
  <c r="R208" i="25" s="1"/>
  <c r="O32" i="25" s="1"/>
  <c r="O209" i="25"/>
  <c r="M209" i="25"/>
  <c r="O208" i="25"/>
  <c r="N35" i="25" s="1"/>
  <c r="M208" i="25"/>
  <c r="O197" i="25"/>
  <c r="N30" i="25" s="1"/>
  <c r="M197" i="25"/>
  <c r="O196" i="25"/>
  <c r="M196" i="25"/>
  <c r="O195" i="25"/>
  <c r="N28" i="25" s="1"/>
  <c r="M195" i="25"/>
  <c r="O194" i="25"/>
  <c r="N27" i="25" s="1"/>
  <c r="M194" i="25"/>
  <c r="O193" i="25"/>
  <c r="N26" i="25" s="1"/>
  <c r="M193" i="25"/>
  <c r="O192" i="25"/>
  <c r="M192" i="25"/>
  <c r="O191" i="25"/>
  <c r="M191" i="25"/>
  <c r="O188" i="25"/>
  <c r="N21" i="25" s="1"/>
  <c r="M188" i="25"/>
  <c r="O187" i="25"/>
  <c r="N20" i="25" s="1"/>
  <c r="M187" i="25"/>
  <c r="O186" i="25"/>
  <c r="N19" i="25" s="1"/>
  <c r="M186" i="25"/>
  <c r="O185" i="25"/>
  <c r="M185" i="25"/>
  <c r="O184" i="25"/>
  <c r="N17" i="25" s="1"/>
  <c r="M184" i="25"/>
  <c r="O183" i="25"/>
  <c r="N16" i="25" s="1"/>
  <c r="M183" i="25"/>
  <c r="O182" i="25"/>
  <c r="M182" i="25"/>
  <c r="R181" i="25"/>
  <c r="R180" i="25" s="1"/>
  <c r="O10" i="25" s="1"/>
  <c r="O181" i="25"/>
  <c r="M181" i="25"/>
  <c r="O180" i="25"/>
  <c r="N13" i="25" s="1"/>
  <c r="M180" i="25"/>
  <c r="O164" i="25"/>
  <c r="M164" i="25"/>
  <c r="O163" i="25"/>
  <c r="M163" i="25"/>
  <c r="O162" i="25"/>
  <c r="I50" i="25" s="1"/>
  <c r="M162" i="25"/>
  <c r="O161" i="25"/>
  <c r="M161" i="25"/>
  <c r="O160" i="25"/>
  <c r="I48" i="25" s="1"/>
  <c r="M160" i="25"/>
  <c r="O159" i="25"/>
  <c r="M159" i="25"/>
  <c r="O158" i="25"/>
  <c r="I46" i="25" s="1"/>
  <c r="M158" i="25"/>
  <c r="O155" i="25"/>
  <c r="M155" i="25"/>
  <c r="O154" i="25"/>
  <c r="M154" i="25"/>
  <c r="O153" i="25"/>
  <c r="M153" i="25"/>
  <c r="O152" i="25"/>
  <c r="M152" i="25"/>
  <c r="O151" i="25"/>
  <c r="M151" i="25"/>
  <c r="O150" i="25"/>
  <c r="I38" i="25" s="1"/>
  <c r="M150" i="25"/>
  <c r="O149" i="25"/>
  <c r="M149" i="25"/>
  <c r="R148" i="25"/>
  <c r="R147" i="25" s="1"/>
  <c r="J32" i="25" s="1"/>
  <c r="O148" i="25"/>
  <c r="I36" i="25" s="1"/>
  <c r="M148" i="25"/>
  <c r="O147" i="25"/>
  <c r="I35" i="25" s="1"/>
  <c r="M147" i="25"/>
  <c r="O136" i="25"/>
  <c r="M136" i="25"/>
  <c r="O135" i="25"/>
  <c r="I29" i="25" s="1"/>
  <c r="M135" i="25"/>
  <c r="O134" i="25"/>
  <c r="I28" i="25" s="1"/>
  <c r="M134" i="25"/>
  <c r="O133" i="25"/>
  <c r="M133" i="25"/>
  <c r="O132" i="25"/>
  <c r="M132" i="25"/>
  <c r="O131" i="25"/>
  <c r="M131" i="25"/>
  <c r="O130" i="25"/>
  <c r="I24" i="25" s="1"/>
  <c r="J8" i="25" s="1"/>
  <c r="J9" i="25" s="1"/>
  <c r="M130" i="25"/>
  <c r="O127" i="25"/>
  <c r="I21" i="25" s="1"/>
  <c r="M127" i="25"/>
  <c r="O126" i="25"/>
  <c r="M126" i="25"/>
  <c r="O125" i="25"/>
  <c r="I19" i="25" s="1"/>
  <c r="M125" i="25"/>
  <c r="O124" i="25"/>
  <c r="I18" i="25" s="1"/>
  <c r="M124" i="25"/>
  <c r="O123" i="25"/>
  <c r="I17" i="25" s="1"/>
  <c r="M123" i="25"/>
  <c r="O122" i="25"/>
  <c r="I16" i="25" s="1"/>
  <c r="M122" i="25"/>
  <c r="O121" i="25"/>
  <c r="M121" i="25"/>
  <c r="R120" i="25"/>
  <c r="R119" i="25" s="1"/>
  <c r="J10" i="25" s="1"/>
  <c r="O120" i="25"/>
  <c r="M120" i="25"/>
  <c r="O119" i="25"/>
  <c r="I13" i="25" s="1"/>
  <c r="M119" i="25"/>
  <c r="O103" i="25"/>
  <c r="M103" i="25"/>
  <c r="O102" i="25"/>
  <c r="D51" i="25" s="1"/>
  <c r="M102" i="25"/>
  <c r="O101" i="25"/>
  <c r="M101" i="25"/>
  <c r="O100" i="25"/>
  <c r="D49" i="25" s="1"/>
  <c r="M100" i="25"/>
  <c r="O99" i="25"/>
  <c r="M99" i="25"/>
  <c r="O98" i="25"/>
  <c r="D47" i="25" s="1"/>
  <c r="M98" i="25"/>
  <c r="O97" i="25"/>
  <c r="M97" i="25"/>
  <c r="O94" i="25"/>
  <c r="M94" i="25"/>
  <c r="O93" i="25"/>
  <c r="M93" i="25"/>
  <c r="O92" i="25"/>
  <c r="D41" i="25" s="1"/>
  <c r="M92" i="25"/>
  <c r="O91" i="25"/>
  <c r="M91" i="25"/>
  <c r="O90" i="25"/>
  <c r="D39" i="25" s="1"/>
  <c r="M90" i="25"/>
  <c r="O89" i="25"/>
  <c r="M89" i="25"/>
  <c r="O88" i="25"/>
  <c r="D37" i="25" s="1"/>
  <c r="M88" i="25"/>
  <c r="R87" i="25"/>
  <c r="R86" i="25" s="1"/>
  <c r="E32" i="25" s="1"/>
  <c r="O87" i="25"/>
  <c r="D36" i="25" s="1"/>
  <c r="M87" i="25"/>
  <c r="O86" i="25"/>
  <c r="D35" i="25" s="1"/>
  <c r="M86" i="25"/>
  <c r="O75" i="25"/>
  <c r="D30" i="25" s="1"/>
  <c r="M75" i="25"/>
  <c r="O74" i="25"/>
  <c r="D29" i="25" s="1"/>
  <c r="M74" i="25"/>
  <c r="O73" i="25"/>
  <c r="D28" i="25" s="1"/>
  <c r="M73" i="25"/>
  <c r="O72" i="25"/>
  <c r="D27" i="25" s="1"/>
  <c r="M72" i="25"/>
  <c r="O71" i="25"/>
  <c r="D26" i="25" s="1"/>
  <c r="M71" i="25"/>
  <c r="O70" i="25"/>
  <c r="D25" i="25" s="1"/>
  <c r="M70" i="25"/>
  <c r="O69" i="25"/>
  <c r="M69" i="25"/>
  <c r="O66" i="25"/>
  <c r="D21" i="25" s="1"/>
  <c r="M66" i="25"/>
  <c r="O65" i="25"/>
  <c r="D20" i="25" s="1"/>
  <c r="M65" i="25"/>
  <c r="O64" i="25"/>
  <c r="D19" i="25" s="1"/>
  <c r="M64" i="25"/>
  <c r="O63" i="25"/>
  <c r="D18" i="25" s="1"/>
  <c r="M63" i="25"/>
  <c r="O62" i="25"/>
  <c r="D17" i="25" s="1"/>
  <c r="M62" i="25"/>
  <c r="O61" i="25"/>
  <c r="D16" i="25" s="1"/>
  <c r="M61" i="25"/>
  <c r="O60" i="25"/>
  <c r="D15" i="25" s="1"/>
  <c r="M60" i="25"/>
  <c r="R59" i="25"/>
  <c r="R58" i="25" s="1"/>
  <c r="E10" i="25" s="1"/>
  <c r="O59" i="25"/>
  <c r="D14" i="25" s="1"/>
  <c r="M59" i="25"/>
  <c r="O58" i="25"/>
  <c r="D13" i="25" s="1"/>
  <c r="M58" i="25"/>
  <c r="AC52" i="25"/>
  <c r="X52" i="25"/>
  <c r="N52" i="25"/>
  <c r="I52" i="25"/>
  <c r="D52" i="25"/>
  <c r="AM51" i="25"/>
  <c r="AH51" i="25"/>
  <c r="X51" i="25"/>
  <c r="S51" i="25"/>
  <c r="I51" i="25"/>
  <c r="AM50" i="25"/>
  <c r="AC50" i="25"/>
  <c r="S50" i="25"/>
  <c r="N50" i="25"/>
  <c r="D50" i="25"/>
  <c r="AH49" i="25"/>
  <c r="AC49" i="25"/>
  <c r="X49" i="25"/>
  <c r="N49" i="25"/>
  <c r="I49" i="25"/>
  <c r="AM48" i="25"/>
  <c r="X48" i="25"/>
  <c r="S48" i="25"/>
  <c r="N48" i="25"/>
  <c r="D48" i="25"/>
  <c r="AM47" i="25"/>
  <c r="AH47" i="25"/>
  <c r="X47" i="25"/>
  <c r="S47" i="25"/>
  <c r="I47" i="25"/>
  <c r="AM46" i="25"/>
  <c r="AC46" i="25"/>
  <c r="S46" i="25"/>
  <c r="N46" i="25"/>
  <c r="D46" i="25"/>
  <c r="AC43" i="25"/>
  <c r="X43" i="25"/>
  <c r="I43" i="25"/>
  <c r="D43" i="25"/>
  <c r="AC42" i="25"/>
  <c r="N42" i="25"/>
  <c r="I42" i="25"/>
  <c r="D42" i="25"/>
  <c r="AM41" i="25"/>
  <c r="AH41" i="25"/>
  <c r="X41" i="25"/>
  <c r="S41" i="25"/>
  <c r="I41" i="25"/>
  <c r="AM40" i="25"/>
  <c r="AC40" i="25"/>
  <c r="N40" i="25"/>
  <c r="I40" i="25"/>
  <c r="D40" i="25"/>
  <c r="AM39" i="25"/>
  <c r="AC39" i="25"/>
  <c r="X39" i="25"/>
  <c r="N39" i="25"/>
  <c r="I39" i="25"/>
  <c r="X38" i="25"/>
  <c r="S38" i="25"/>
  <c r="N38" i="25"/>
  <c r="D38" i="25"/>
  <c r="AM37" i="25"/>
  <c r="AH37" i="25"/>
  <c r="X37" i="25"/>
  <c r="S37" i="25"/>
  <c r="I37" i="25"/>
  <c r="AM36" i="25"/>
  <c r="AH36" i="25"/>
  <c r="AC36" i="25"/>
  <c r="X36" i="25"/>
  <c r="S36" i="25"/>
  <c r="N36" i="25"/>
  <c r="AM35" i="25"/>
  <c r="AH35" i="25"/>
  <c r="S35" i="25"/>
  <c r="AM30" i="25"/>
  <c r="AH30" i="25"/>
  <c r="AC30" i="25"/>
  <c r="X30" i="25"/>
  <c r="I30" i="25"/>
  <c r="AM29" i="25"/>
  <c r="X29" i="25"/>
  <c r="N29" i="25"/>
  <c r="AM28" i="25"/>
  <c r="AC28" i="25"/>
  <c r="X28" i="25"/>
  <c r="AM27" i="25"/>
  <c r="AH27" i="25"/>
  <c r="X27" i="25"/>
  <c r="S27" i="25"/>
  <c r="I27" i="25"/>
  <c r="AM26" i="25"/>
  <c r="AH26" i="25"/>
  <c r="AC26" i="25"/>
  <c r="X26" i="25"/>
  <c r="S26" i="25"/>
  <c r="I26" i="25"/>
  <c r="AM25" i="25"/>
  <c r="N25" i="25"/>
  <c r="I25" i="25"/>
  <c r="AM24" i="25"/>
  <c r="AN8" i="25" s="1"/>
  <c r="AC24" i="25"/>
  <c r="X24" i="25"/>
  <c r="N24" i="25"/>
  <c r="O8" i="25" s="1"/>
  <c r="D24" i="25"/>
  <c r="E8" i="25" s="1"/>
  <c r="AM21" i="25"/>
  <c r="AH21" i="25"/>
  <c r="AC21" i="25"/>
  <c r="S21" i="25"/>
  <c r="AM20" i="25"/>
  <c r="AC20" i="25"/>
  <c r="X20" i="25"/>
  <c r="I20" i="25"/>
  <c r="AM19" i="25"/>
  <c r="AH19" i="25"/>
  <c r="AC19" i="25"/>
  <c r="X19" i="25"/>
  <c r="AM18" i="25"/>
  <c r="AH18" i="25"/>
  <c r="AC18" i="25"/>
  <c r="X18" i="25"/>
  <c r="N18" i="25"/>
  <c r="AM17" i="25"/>
  <c r="AH17" i="25"/>
  <c r="S17" i="25"/>
  <c r="AM16" i="25"/>
  <c r="AC16" i="25"/>
  <c r="X16" i="25"/>
  <c r="S16" i="25"/>
  <c r="AM15" i="25"/>
  <c r="AC15" i="25"/>
  <c r="X15" i="25"/>
  <c r="S15" i="25"/>
  <c r="N15" i="25"/>
  <c r="I15" i="25"/>
  <c r="AM14" i="25"/>
  <c r="AC14" i="25"/>
  <c r="S14" i="25"/>
  <c r="N14" i="25"/>
  <c r="I14" i="25"/>
  <c r="AM13" i="25"/>
  <c r="AH13" i="25"/>
  <c r="AC13" i="25"/>
  <c r="AD8" i="25"/>
  <c r="Y8" i="25"/>
  <c r="AC13" i="15"/>
  <c r="D14" i="15"/>
  <c r="D16" i="15"/>
  <c r="AC18" i="15"/>
  <c r="D26" i="15"/>
  <c r="AC28" i="15"/>
  <c r="D37" i="15"/>
  <c r="AC41" i="15"/>
  <c r="D47" i="15"/>
  <c r="AC51" i="15"/>
  <c r="M58" i="15"/>
  <c r="O58" i="15"/>
  <c r="D13" i="15" s="1"/>
  <c r="M59" i="15"/>
  <c r="O59" i="15"/>
  <c r="R59" i="15"/>
  <c r="R58" i="15" s="1"/>
  <c r="E10" i="15" s="1"/>
  <c r="M60" i="15"/>
  <c r="O60" i="15"/>
  <c r="D15" i="15" s="1"/>
  <c r="M61" i="15"/>
  <c r="O61" i="15"/>
  <c r="M62" i="15"/>
  <c r="O62" i="15"/>
  <c r="D17" i="15" s="1"/>
  <c r="M63" i="15"/>
  <c r="O63" i="15"/>
  <c r="D18" i="15" s="1"/>
  <c r="M64" i="15"/>
  <c r="O64" i="15"/>
  <c r="D19" i="15" s="1"/>
  <c r="M65" i="15"/>
  <c r="O65" i="15"/>
  <c r="D20" i="15" s="1"/>
  <c r="M66" i="15"/>
  <c r="O66" i="15"/>
  <c r="D21" i="15" s="1"/>
  <c r="M69" i="15"/>
  <c r="O69" i="15"/>
  <c r="D24" i="15" s="1"/>
  <c r="E8" i="15" s="1"/>
  <c r="M70" i="15"/>
  <c r="O70" i="15"/>
  <c r="D25" i="15" s="1"/>
  <c r="M71" i="15"/>
  <c r="O71" i="15"/>
  <c r="M72" i="15"/>
  <c r="O72" i="15"/>
  <c r="D27" i="15" s="1"/>
  <c r="M73" i="15"/>
  <c r="O73" i="15"/>
  <c r="D28" i="15" s="1"/>
  <c r="M74" i="15"/>
  <c r="O74" i="15"/>
  <c r="D29" i="15" s="1"/>
  <c r="M75" i="15"/>
  <c r="O75" i="15"/>
  <c r="D30" i="15" s="1"/>
  <c r="M86" i="15"/>
  <c r="O86" i="15"/>
  <c r="D35" i="15" s="1"/>
  <c r="M87" i="15"/>
  <c r="O87" i="15"/>
  <c r="D36" i="15" s="1"/>
  <c r="R87" i="15"/>
  <c r="R86" i="15" s="1"/>
  <c r="E32" i="15" s="1"/>
  <c r="M88" i="15"/>
  <c r="O88" i="15"/>
  <c r="M89" i="15"/>
  <c r="O89" i="15"/>
  <c r="D38" i="15" s="1"/>
  <c r="M90" i="15"/>
  <c r="O90" i="15"/>
  <c r="D39" i="15" s="1"/>
  <c r="M91" i="15"/>
  <c r="O91" i="15"/>
  <c r="D40" i="15" s="1"/>
  <c r="M92" i="15"/>
  <c r="O92" i="15"/>
  <c r="D41" i="15" s="1"/>
  <c r="M93" i="15"/>
  <c r="O93" i="15"/>
  <c r="D42" i="15" s="1"/>
  <c r="M94" i="15"/>
  <c r="O94" i="15"/>
  <c r="D43" i="15" s="1"/>
  <c r="M97" i="15"/>
  <c r="O97" i="15"/>
  <c r="D46" i="15" s="1"/>
  <c r="M98" i="15"/>
  <c r="O98" i="15"/>
  <c r="M99" i="15"/>
  <c r="O99" i="15"/>
  <c r="D48" i="15" s="1"/>
  <c r="M100" i="15"/>
  <c r="O100" i="15"/>
  <c r="D49" i="15" s="1"/>
  <c r="M101" i="15"/>
  <c r="O101" i="15"/>
  <c r="D50" i="15" s="1"/>
  <c r="M102" i="15"/>
  <c r="O102" i="15"/>
  <c r="D51" i="15" s="1"/>
  <c r="M103" i="15"/>
  <c r="O103" i="15"/>
  <c r="D52" i="15" s="1"/>
  <c r="M119" i="15"/>
  <c r="O119" i="15"/>
  <c r="I13" i="15" s="1"/>
  <c r="M120" i="15"/>
  <c r="O120" i="15"/>
  <c r="I14" i="15" s="1"/>
  <c r="R120" i="15"/>
  <c r="R119" i="15" s="1"/>
  <c r="J10" i="15" s="1"/>
  <c r="M121" i="15"/>
  <c r="O121" i="15"/>
  <c r="I15" i="15" s="1"/>
  <c r="M122" i="15"/>
  <c r="O122" i="15"/>
  <c r="I16" i="15" s="1"/>
  <c r="M123" i="15"/>
  <c r="O123" i="15"/>
  <c r="I17" i="15" s="1"/>
  <c r="M124" i="15"/>
  <c r="O124" i="15"/>
  <c r="I18" i="15" s="1"/>
  <c r="M125" i="15"/>
  <c r="O125" i="15"/>
  <c r="I19" i="15" s="1"/>
  <c r="M126" i="15"/>
  <c r="O126" i="15"/>
  <c r="I20" i="15" s="1"/>
  <c r="M127" i="15"/>
  <c r="O127" i="15"/>
  <c r="I21" i="15" s="1"/>
  <c r="M130" i="15"/>
  <c r="O130" i="15"/>
  <c r="I24" i="15" s="1"/>
  <c r="J8" i="15" s="1"/>
  <c r="M131" i="15"/>
  <c r="O131" i="15"/>
  <c r="I25" i="15" s="1"/>
  <c r="M132" i="15"/>
  <c r="O132" i="15"/>
  <c r="I26" i="15" s="1"/>
  <c r="M133" i="15"/>
  <c r="O133" i="15"/>
  <c r="I27" i="15" s="1"/>
  <c r="M134" i="15"/>
  <c r="O134" i="15"/>
  <c r="I28" i="15" s="1"/>
  <c r="M135" i="15"/>
  <c r="O135" i="15"/>
  <c r="I29" i="15" s="1"/>
  <c r="M136" i="15"/>
  <c r="O136" i="15"/>
  <c r="I30" i="15" s="1"/>
  <c r="M147" i="15"/>
  <c r="O147" i="15"/>
  <c r="I35" i="15" s="1"/>
  <c r="R147" i="15"/>
  <c r="J32" i="15" s="1"/>
  <c r="M148" i="15"/>
  <c r="O148" i="15"/>
  <c r="I36" i="15" s="1"/>
  <c r="R148" i="15"/>
  <c r="M149" i="15"/>
  <c r="O149" i="15"/>
  <c r="I37" i="15" s="1"/>
  <c r="M150" i="15"/>
  <c r="O150" i="15"/>
  <c r="I38" i="15" s="1"/>
  <c r="M151" i="15"/>
  <c r="O151" i="15"/>
  <c r="I39" i="15" s="1"/>
  <c r="M152" i="15"/>
  <c r="O152" i="15"/>
  <c r="I40" i="15" s="1"/>
  <c r="M153" i="15"/>
  <c r="O153" i="15"/>
  <c r="I41" i="15" s="1"/>
  <c r="M154" i="15"/>
  <c r="O154" i="15"/>
  <c r="I42" i="15" s="1"/>
  <c r="M155" i="15"/>
  <c r="O155" i="15"/>
  <c r="I43" i="15" s="1"/>
  <c r="M158" i="15"/>
  <c r="O158" i="15"/>
  <c r="I46" i="15" s="1"/>
  <c r="M159" i="15"/>
  <c r="O159" i="15"/>
  <c r="I47" i="15" s="1"/>
  <c r="M160" i="15"/>
  <c r="O160" i="15"/>
  <c r="I48" i="15" s="1"/>
  <c r="M161" i="15"/>
  <c r="O161" i="15"/>
  <c r="I49" i="15" s="1"/>
  <c r="M162" i="15"/>
  <c r="O162" i="15"/>
  <c r="I50" i="15" s="1"/>
  <c r="M163" i="15"/>
  <c r="O163" i="15"/>
  <c r="I51" i="15" s="1"/>
  <c r="M164" i="15"/>
  <c r="O164" i="15"/>
  <c r="I52" i="15" s="1"/>
  <c r="M180" i="15"/>
  <c r="O180" i="15"/>
  <c r="N13" i="15" s="1"/>
  <c r="M181" i="15"/>
  <c r="O181" i="15"/>
  <c r="N14" i="15" s="1"/>
  <c r="R181" i="15"/>
  <c r="R180" i="15" s="1"/>
  <c r="O10" i="15" s="1"/>
  <c r="M182" i="15"/>
  <c r="O182" i="15"/>
  <c r="N15" i="15" s="1"/>
  <c r="M183" i="15"/>
  <c r="O183" i="15"/>
  <c r="N16" i="15" s="1"/>
  <c r="M184" i="15"/>
  <c r="O184" i="15"/>
  <c r="N17" i="15" s="1"/>
  <c r="M185" i="15"/>
  <c r="O185" i="15"/>
  <c r="N18" i="15" s="1"/>
  <c r="M186" i="15"/>
  <c r="O186" i="15"/>
  <c r="N19" i="15" s="1"/>
  <c r="M187" i="15"/>
  <c r="O187" i="15"/>
  <c r="N20" i="15" s="1"/>
  <c r="M188" i="15"/>
  <c r="O188" i="15"/>
  <c r="N21" i="15" s="1"/>
  <c r="M191" i="15"/>
  <c r="O191" i="15"/>
  <c r="N24" i="15" s="1"/>
  <c r="O8" i="15" s="1"/>
  <c r="O9" i="15" s="1"/>
  <c r="M192" i="15"/>
  <c r="O192" i="15"/>
  <c r="N25" i="15" s="1"/>
  <c r="M193" i="15"/>
  <c r="O193" i="15"/>
  <c r="N26" i="15" s="1"/>
  <c r="M194" i="15"/>
  <c r="O194" i="15"/>
  <c r="N27" i="15" s="1"/>
  <c r="M195" i="15"/>
  <c r="O195" i="15"/>
  <c r="N28" i="15" s="1"/>
  <c r="M196" i="15"/>
  <c r="O196" i="15"/>
  <c r="N29" i="15" s="1"/>
  <c r="M197" i="15"/>
  <c r="O197" i="15"/>
  <c r="N30" i="15" s="1"/>
  <c r="M208" i="15"/>
  <c r="O208" i="15"/>
  <c r="N35" i="15" s="1"/>
  <c r="R208" i="15"/>
  <c r="O32" i="15" s="1"/>
  <c r="M209" i="15"/>
  <c r="O209" i="15"/>
  <c r="N36" i="15" s="1"/>
  <c r="R209" i="15"/>
  <c r="M210" i="15"/>
  <c r="O210" i="15"/>
  <c r="N37" i="15" s="1"/>
  <c r="M211" i="15"/>
  <c r="O211" i="15"/>
  <c r="N38" i="15" s="1"/>
  <c r="M212" i="15"/>
  <c r="O212" i="15"/>
  <c r="N39" i="15" s="1"/>
  <c r="M213" i="15"/>
  <c r="O213" i="15"/>
  <c r="N40" i="15" s="1"/>
  <c r="M214" i="15"/>
  <c r="O214" i="15"/>
  <c r="N41" i="15" s="1"/>
  <c r="M215" i="15"/>
  <c r="O215" i="15"/>
  <c r="N42" i="15" s="1"/>
  <c r="M216" i="15"/>
  <c r="O216" i="15"/>
  <c r="N43" i="15" s="1"/>
  <c r="M219" i="15"/>
  <c r="O219" i="15"/>
  <c r="N46" i="15" s="1"/>
  <c r="M220" i="15"/>
  <c r="O220" i="15"/>
  <c r="N47" i="15" s="1"/>
  <c r="M221" i="15"/>
  <c r="O221" i="15"/>
  <c r="N48" i="15" s="1"/>
  <c r="M222" i="15"/>
  <c r="O222" i="15"/>
  <c r="N49" i="15" s="1"/>
  <c r="M223" i="15"/>
  <c r="O223" i="15"/>
  <c r="N50" i="15" s="1"/>
  <c r="M224" i="15"/>
  <c r="O224" i="15"/>
  <c r="N51" i="15" s="1"/>
  <c r="M225" i="15"/>
  <c r="O225" i="15"/>
  <c r="N52" i="15" s="1"/>
  <c r="M241" i="15"/>
  <c r="O241" i="15"/>
  <c r="S13" i="15" s="1"/>
  <c r="M242" i="15"/>
  <c r="O242" i="15"/>
  <c r="S14" i="15" s="1"/>
  <c r="R242" i="15"/>
  <c r="R241" i="15" s="1"/>
  <c r="T10" i="15" s="1"/>
  <c r="M243" i="15"/>
  <c r="O243" i="15"/>
  <c r="S15" i="15" s="1"/>
  <c r="M244" i="15"/>
  <c r="O244" i="15"/>
  <c r="S16" i="15" s="1"/>
  <c r="M245" i="15"/>
  <c r="O245" i="15"/>
  <c r="S17" i="15" s="1"/>
  <c r="M246" i="15"/>
  <c r="O246" i="15"/>
  <c r="S18" i="15" s="1"/>
  <c r="M247" i="15"/>
  <c r="O247" i="15"/>
  <c r="S19" i="15" s="1"/>
  <c r="M248" i="15"/>
  <c r="O248" i="15"/>
  <c r="S20" i="15" s="1"/>
  <c r="M249" i="15"/>
  <c r="O249" i="15"/>
  <c r="S21" i="15" s="1"/>
  <c r="M252" i="15"/>
  <c r="O252" i="15"/>
  <c r="S24" i="15" s="1"/>
  <c r="T8" i="15" s="1"/>
  <c r="M253" i="15"/>
  <c r="O253" i="15"/>
  <c r="S25" i="15" s="1"/>
  <c r="M254" i="15"/>
  <c r="O254" i="15"/>
  <c r="S26" i="15" s="1"/>
  <c r="M255" i="15"/>
  <c r="O255" i="15"/>
  <c r="S27" i="15" s="1"/>
  <c r="M256" i="15"/>
  <c r="O256" i="15"/>
  <c r="S28" i="15" s="1"/>
  <c r="M257" i="15"/>
  <c r="O257" i="15"/>
  <c r="S29" i="15" s="1"/>
  <c r="M258" i="15"/>
  <c r="O258" i="15"/>
  <c r="S30" i="15" s="1"/>
  <c r="M269" i="15"/>
  <c r="O269" i="15"/>
  <c r="S35" i="15" s="1"/>
  <c r="R269" i="15"/>
  <c r="T32" i="15" s="1"/>
  <c r="M270" i="15"/>
  <c r="O270" i="15"/>
  <c r="S36" i="15" s="1"/>
  <c r="R270" i="15"/>
  <c r="M271" i="15"/>
  <c r="O271" i="15"/>
  <c r="S37" i="15" s="1"/>
  <c r="M272" i="15"/>
  <c r="O272" i="15"/>
  <c r="S38" i="15" s="1"/>
  <c r="M273" i="15"/>
  <c r="O273" i="15"/>
  <c r="S39" i="15" s="1"/>
  <c r="M274" i="15"/>
  <c r="O274" i="15"/>
  <c r="S40" i="15" s="1"/>
  <c r="M275" i="15"/>
  <c r="O275" i="15"/>
  <c r="S41" i="15" s="1"/>
  <c r="M276" i="15"/>
  <c r="O276" i="15"/>
  <c r="S42" i="15" s="1"/>
  <c r="M277" i="15"/>
  <c r="O277" i="15"/>
  <c r="S43" i="15" s="1"/>
  <c r="M280" i="15"/>
  <c r="O280" i="15"/>
  <c r="S46" i="15" s="1"/>
  <c r="M281" i="15"/>
  <c r="O281" i="15"/>
  <c r="S47" i="15" s="1"/>
  <c r="M282" i="15"/>
  <c r="O282" i="15"/>
  <c r="S48" i="15" s="1"/>
  <c r="M283" i="15"/>
  <c r="O283" i="15"/>
  <c r="S49" i="15" s="1"/>
  <c r="M284" i="15"/>
  <c r="O284" i="15"/>
  <c r="S50" i="15" s="1"/>
  <c r="M285" i="15"/>
  <c r="O285" i="15"/>
  <c r="S51" i="15" s="1"/>
  <c r="M286" i="15"/>
  <c r="O286" i="15"/>
  <c r="S52" i="15" s="1"/>
  <c r="M302" i="15"/>
  <c r="O302" i="15"/>
  <c r="X13" i="15" s="1"/>
  <c r="Y302" i="15"/>
  <c r="M303" i="15"/>
  <c r="O303" i="15"/>
  <c r="X14" i="15" s="1"/>
  <c r="R303" i="15"/>
  <c r="R302" i="15" s="1"/>
  <c r="Y10" i="15" s="1"/>
  <c r="M304" i="15"/>
  <c r="O304" i="15"/>
  <c r="X15" i="15" s="1"/>
  <c r="M305" i="15"/>
  <c r="O305" i="15"/>
  <c r="X16" i="15" s="1"/>
  <c r="M306" i="15"/>
  <c r="O306" i="15"/>
  <c r="X17" i="15" s="1"/>
  <c r="M307" i="15"/>
  <c r="O307" i="15"/>
  <c r="X18" i="15" s="1"/>
  <c r="M308" i="15"/>
  <c r="O308" i="15"/>
  <c r="X19" i="15" s="1"/>
  <c r="M309" i="15"/>
  <c r="O309" i="15"/>
  <c r="X20" i="15" s="1"/>
  <c r="M310" i="15"/>
  <c r="O310" i="15"/>
  <c r="X21" i="15" s="1"/>
  <c r="M313" i="15"/>
  <c r="O313" i="15"/>
  <c r="X24" i="15" s="1"/>
  <c r="Y8" i="15" s="1"/>
  <c r="Y9" i="15" s="1"/>
  <c r="M314" i="15"/>
  <c r="O314" i="15"/>
  <c r="X25" i="15" s="1"/>
  <c r="M315" i="15"/>
  <c r="O315" i="15"/>
  <c r="X26" i="15" s="1"/>
  <c r="M316" i="15"/>
  <c r="O316" i="15"/>
  <c r="X27" i="15" s="1"/>
  <c r="M317" i="15"/>
  <c r="O317" i="15"/>
  <c r="X28" i="15" s="1"/>
  <c r="M318" i="15"/>
  <c r="O318" i="15"/>
  <c r="X29" i="15" s="1"/>
  <c r="M319" i="15"/>
  <c r="O319" i="15"/>
  <c r="X30" i="15" s="1"/>
  <c r="M330" i="15"/>
  <c r="O330" i="15"/>
  <c r="X35" i="15" s="1"/>
  <c r="Y330" i="15"/>
  <c r="Y391" i="15" s="1"/>
  <c r="Y452" i="15" s="1"/>
  <c r="Y513" i="15" s="1"/>
  <c r="M331" i="15"/>
  <c r="O331" i="15"/>
  <c r="X36" i="15" s="1"/>
  <c r="R331" i="15"/>
  <c r="R330" i="15" s="1"/>
  <c r="Y32" i="15" s="1"/>
  <c r="M332" i="15"/>
  <c r="O332" i="15"/>
  <c r="X37" i="15" s="1"/>
  <c r="M333" i="15"/>
  <c r="O333" i="15"/>
  <c r="X38" i="15" s="1"/>
  <c r="M334" i="15"/>
  <c r="O334" i="15"/>
  <c r="X39" i="15" s="1"/>
  <c r="M335" i="15"/>
  <c r="O335" i="15"/>
  <c r="X40" i="15" s="1"/>
  <c r="M336" i="15"/>
  <c r="O336" i="15"/>
  <c r="X41" i="15" s="1"/>
  <c r="M337" i="15"/>
  <c r="O337" i="15"/>
  <c r="X42" i="15" s="1"/>
  <c r="M338" i="15"/>
  <c r="O338" i="15"/>
  <c r="X43" i="15" s="1"/>
  <c r="M341" i="15"/>
  <c r="O341" i="15"/>
  <c r="X46" i="15" s="1"/>
  <c r="M342" i="15"/>
  <c r="O342" i="15"/>
  <c r="X47" i="15" s="1"/>
  <c r="M343" i="15"/>
  <c r="O343" i="15"/>
  <c r="X48" i="15" s="1"/>
  <c r="M344" i="15"/>
  <c r="O344" i="15"/>
  <c r="X49" i="15" s="1"/>
  <c r="M345" i="15"/>
  <c r="O345" i="15"/>
  <c r="X50" i="15" s="1"/>
  <c r="M346" i="15"/>
  <c r="O346" i="15"/>
  <c r="X51" i="15" s="1"/>
  <c r="M347" i="15"/>
  <c r="O347" i="15"/>
  <c r="X52" i="15" s="1"/>
  <c r="M363" i="15"/>
  <c r="O363" i="15"/>
  <c r="R363" i="15"/>
  <c r="AD10" i="15" s="1"/>
  <c r="Y363" i="15"/>
  <c r="M364" i="15"/>
  <c r="O364" i="15"/>
  <c r="AC14" i="15" s="1"/>
  <c r="R364" i="15"/>
  <c r="M365" i="15"/>
  <c r="O365" i="15"/>
  <c r="AC15" i="15" s="1"/>
  <c r="M366" i="15"/>
  <c r="O366" i="15"/>
  <c r="AC16" i="15" s="1"/>
  <c r="M367" i="15"/>
  <c r="O367" i="15"/>
  <c r="AC17" i="15" s="1"/>
  <c r="M368" i="15"/>
  <c r="O368" i="15"/>
  <c r="M369" i="15"/>
  <c r="O369" i="15"/>
  <c r="AC19" i="15" s="1"/>
  <c r="M370" i="15"/>
  <c r="O370" i="15"/>
  <c r="AC20" i="15" s="1"/>
  <c r="M371" i="15"/>
  <c r="O371" i="15"/>
  <c r="AC21" i="15" s="1"/>
  <c r="M374" i="15"/>
  <c r="O374" i="15"/>
  <c r="AC24" i="15" s="1"/>
  <c r="AD8" i="15" s="1"/>
  <c r="M375" i="15"/>
  <c r="O375" i="15"/>
  <c r="AC25" i="15" s="1"/>
  <c r="M376" i="15"/>
  <c r="O376" i="15"/>
  <c r="AC26" i="15" s="1"/>
  <c r="M377" i="15"/>
  <c r="O377" i="15"/>
  <c r="AC27" i="15" s="1"/>
  <c r="M378" i="15"/>
  <c r="O378" i="15"/>
  <c r="M379" i="15"/>
  <c r="O379" i="15"/>
  <c r="AC29" i="15" s="1"/>
  <c r="M380" i="15"/>
  <c r="O380" i="15"/>
  <c r="AC30" i="15" s="1"/>
  <c r="M391" i="15"/>
  <c r="O391" i="15"/>
  <c r="AC35" i="15" s="1"/>
  <c r="M392" i="15"/>
  <c r="O392" i="15"/>
  <c r="AC36" i="15" s="1"/>
  <c r="R392" i="15"/>
  <c r="R391" i="15" s="1"/>
  <c r="AD32" i="15" s="1"/>
  <c r="M393" i="15"/>
  <c r="O393" i="15"/>
  <c r="AC37" i="15" s="1"/>
  <c r="M394" i="15"/>
  <c r="O394" i="15"/>
  <c r="AC38" i="15" s="1"/>
  <c r="M395" i="15"/>
  <c r="O395" i="15"/>
  <c r="AC39" i="15" s="1"/>
  <c r="M396" i="15"/>
  <c r="O396" i="15"/>
  <c r="AC40" i="15" s="1"/>
  <c r="M397" i="15"/>
  <c r="O397" i="15"/>
  <c r="M398" i="15"/>
  <c r="O398" i="15"/>
  <c r="AC42" i="15" s="1"/>
  <c r="M399" i="15"/>
  <c r="O399" i="15"/>
  <c r="AC43" i="15" s="1"/>
  <c r="M402" i="15"/>
  <c r="O402" i="15"/>
  <c r="AC46" i="15" s="1"/>
  <c r="M403" i="15"/>
  <c r="O403" i="15"/>
  <c r="AC47" i="15" s="1"/>
  <c r="M404" i="15"/>
  <c r="O404" i="15"/>
  <c r="AC48" i="15" s="1"/>
  <c r="M405" i="15"/>
  <c r="O405" i="15"/>
  <c r="AC49" i="15" s="1"/>
  <c r="M406" i="15"/>
  <c r="O406" i="15"/>
  <c r="AC50" i="15" s="1"/>
  <c r="M407" i="15"/>
  <c r="O407" i="15"/>
  <c r="M408" i="15"/>
  <c r="O408" i="15"/>
  <c r="AC52" i="15" s="1"/>
  <c r="M424" i="15"/>
  <c r="O424" i="15"/>
  <c r="AH13" i="15" s="1"/>
  <c r="Y424" i="15"/>
  <c r="M425" i="15"/>
  <c r="O425" i="15"/>
  <c r="AH14" i="15" s="1"/>
  <c r="R425" i="15"/>
  <c r="R424" i="15" s="1"/>
  <c r="AI10" i="15" s="1"/>
  <c r="M426" i="15"/>
  <c r="O426" i="15"/>
  <c r="AH15" i="15" s="1"/>
  <c r="M427" i="15"/>
  <c r="O427" i="15"/>
  <c r="AH16" i="15" s="1"/>
  <c r="M428" i="15"/>
  <c r="O428" i="15"/>
  <c r="AH17" i="15" s="1"/>
  <c r="M429" i="15"/>
  <c r="O429" i="15"/>
  <c r="AH18" i="15" s="1"/>
  <c r="M430" i="15"/>
  <c r="O430" i="15"/>
  <c r="AH19" i="15" s="1"/>
  <c r="M431" i="15"/>
  <c r="O431" i="15"/>
  <c r="AH20" i="15" s="1"/>
  <c r="M432" i="15"/>
  <c r="O432" i="15"/>
  <c r="AH21" i="15" s="1"/>
  <c r="M435" i="15"/>
  <c r="O435" i="15"/>
  <c r="AH24" i="15" s="1"/>
  <c r="AI8" i="15" s="1"/>
  <c r="AI9" i="15" s="1"/>
  <c r="M436" i="15"/>
  <c r="O436" i="15"/>
  <c r="AH25" i="15" s="1"/>
  <c r="M437" i="15"/>
  <c r="O437" i="15"/>
  <c r="AH26" i="15" s="1"/>
  <c r="M438" i="15"/>
  <c r="O438" i="15"/>
  <c r="AH27" i="15" s="1"/>
  <c r="M439" i="15"/>
  <c r="O439" i="15"/>
  <c r="AH28" i="15" s="1"/>
  <c r="M440" i="15"/>
  <c r="O440" i="15"/>
  <c r="AH29" i="15" s="1"/>
  <c r="M441" i="15"/>
  <c r="O441" i="15"/>
  <c r="AH30" i="15" s="1"/>
  <c r="M452" i="15"/>
  <c r="O452" i="15"/>
  <c r="AH35" i="15" s="1"/>
  <c r="M453" i="15"/>
  <c r="O453" i="15"/>
  <c r="AH36" i="15" s="1"/>
  <c r="R453" i="15"/>
  <c r="R452" i="15" s="1"/>
  <c r="AI32" i="15" s="1"/>
  <c r="M454" i="15"/>
  <c r="O454" i="15"/>
  <c r="AH37" i="15" s="1"/>
  <c r="M455" i="15"/>
  <c r="O455" i="15"/>
  <c r="AH38" i="15" s="1"/>
  <c r="M456" i="15"/>
  <c r="O456" i="15"/>
  <c r="AH39" i="15" s="1"/>
  <c r="M457" i="15"/>
  <c r="O457" i="15"/>
  <c r="AH40" i="15" s="1"/>
  <c r="M458" i="15"/>
  <c r="O458" i="15"/>
  <c r="AH41" i="15" s="1"/>
  <c r="M459" i="15"/>
  <c r="O459" i="15"/>
  <c r="AH42" i="15" s="1"/>
  <c r="M460" i="15"/>
  <c r="O460" i="15"/>
  <c r="AH43" i="15" s="1"/>
  <c r="M463" i="15"/>
  <c r="O463" i="15"/>
  <c r="AH46" i="15" s="1"/>
  <c r="M464" i="15"/>
  <c r="O464" i="15"/>
  <c r="AH47" i="15" s="1"/>
  <c r="M465" i="15"/>
  <c r="O465" i="15"/>
  <c r="AH48" i="15" s="1"/>
  <c r="M466" i="15"/>
  <c r="O466" i="15"/>
  <c r="AH49" i="15" s="1"/>
  <c r="M467" i="15"/>
  <c r="O467" i="15"/>
  <c r="AH50" i="15" s="1"/>
  <c r="M468" i="15"/>
  <c r="O468" i="15"/>
  <c r="AH51" i="15" s="1"/>
  <c r="M469" i="15"/>
  <c r="O469" i="15"/>
  <c r="AH52" i="15" s="1"/>
  <c r="M485" i="15"/>
  <c r="O485" i="15"/>
  <c r="AM13" i="15" s="1"/>
  <c r="Y485" i="15"/>
  <c r="M486" i="15"/>
  <c r="O486" i="15"/>
  <c r="AM14" i="15" s="1"/>
  <c r="R486" i="15"/>
  <c r="R485" i="15" s="1"/>
  <c r="AN10" i="15" s="1"/>
  <c r="M487" i="15"/>
  <c r="O487" i="15"/>
  <c r="AM15" i="15" s="1"/>
  <c r="M488" i="15"/>
  <c r="O488" i="15"/>
  <c r="AM16" i="15" s="1"/>
  <c r="M489" i="15"/>
  <c r="O489" i="15"/>
  <c r="AM17" i="15" s="1"/>
  <c r="M490" i="15"/>
  <c r="O490" i="15"/>
  <c r="AM18" i="15" s="1"/>
  <c r="M491" i="15"/>
  <c r="O491" i="15"/>
  <c r="AM19" i="15" s="1"/>
  <c r="M492" i="15"/>
  <c r="O492" i="15"/>
  <c r="AM20" i="15" s="1"/>
  <c r="M493" i="15"/>
  <c r="O493" i="15"/>
  <c r="AM21" i="15" s="1"/>
  <c r="M496" i="15"/>
  <c r="O496" i="15"/>
  <c r="AM24" i="15" s="1"/>
  <c r="AN8" i="15" s="1"/>
  <c r="AN9" i="15" s="1"/>
  <c r="M497" i="15"/>
  <c r="O497" i="15"/>
  <c r="AM25" i="15" s="1"/>
  <c r="M498" i="15"/>
  <c r="O498" i="15"/>
  <c r="AM26" i="15" s="1"/>
  <c r="M499" i="15"/>
  <c r="O499" i="15"/>
  <c r="AM27" i="15" s="1"/>
  <c r="M500" i="15"/>
  <c r="O500" i="15"/>
  <c r="AM28" i="15" s="1"/>
  <c r="M501" i="15"/>
  <c r="O501" i="15"/>
  <c r="AM29" i="15" s="1"/>
  <c r="M502" i="15"/>
  <c r="O502" i="15"/>
  <c r="AM30" i="15" s="1"/>
  <c r="M513" i="15"/>
  <c r="O513" i="15"/>
  <c r="AM35" i="15" s="1"/>
  <c r="M514" i="15"/>
  <c r="O514" i="15"/>
  <c r="AM36" i="15" s="1"/>
  <c r="R514" i="15"/>
  <c r="R513" i="15" s="1"/>
  <c r="AN32" i="15" s="1"/>
  <c r="M515" i="15"/>
  <c r="O515" i="15"/>
  <c r="AM37" i="15" s="1"/>
  <c r="M516" i="15"/>
  <c r="O516" i="15"/>
  <c r="AM38" i="15" s="1"/>
  <c r="M517" i="15"/>
  <c r="O517" i="15"/>
  <c r="AM39" i="15" s="1"/>
  <c r="M518" i="15"/>
  <c r="O518" i="15"/>
  <c r="AM40" i="15" s="1"/>
  <c r="M519" i="15"/>
  <c r="O519" i="15"/>
  <c r="AM41" i="15" s="1"/>
  <c r="M520" i="15"/>
  <c r="O520" i="15"/>
  <c r="AM42" i="15" s="1"/>
  <c r="M521" i="15"/>
  <c r="O521" i="15"/>
  <c r="AM43" i="15" s="1"/>
  <c r="M524" i="15"/>
  <c r="O524" i="15"/>
  <c r="AM46" i="15" s="1"/>
  <c r="M525" i="15"/>
  <c r="O525" i="15"/>
  <c r="AM47" i="15" s="1"/>
  <c r="M526" i="15"/>
  <c r="O526" i="15"/>
  <c r="AM48" i="15" s="1"/>
  <c r="M527" i="15"/>
  <c r="O527" i="15"/>
  <c r="AM49" i="15" s="1"/>
  <c r="M528" i="15"/>
  <c r="O528" i="15"/>
  <c r="AM50" i="15" s="1"/>
  <c r="M529" i="15"/>
  <c r="O529" i="15"/>
  <c r="AM51" i="15" s="1"/>
  <c r="M530" i="15"/>
  <c r="O530" i="15"/>
  <c r="AM52" i="15" s="1"/>
  <c r="AN8" i="16"/>
  <c r="AI8" i="16"/>
  <c r="AD8" i="16"/>
  <c r="Y8" i="16"/>
  <c r="T8" i="16"/>
  <c r="O8" i="16"/>
  <c r="J8" i="16"/>
  <c r="E8" i="16"/>
  <c r="AN8" i="2"/>
  <c r="AN9" i="2" s="1"/>
  <c r="AI8" i="2"/>
  <c r="AD9" i="2"/>
  <c r="AD8" i="2"/>
  <c r="T8" i="2"/>
  <c r="O8" i="2"/>
  <c r="O9" i="2" s="1"/>
  <c r="Y8" i="2"/>
  <c r="Y9" i="2" s="1"/>
  <c r="J8" i="2"/>
  <c r="J9" i="2" s="1"/>
  <c r="AI9" i="16" l="1"/>
  <c r="Y9" i="25"/>
  <c r="T9" i="25"/>
  <c r="O9" i="25"/>
  <c r="AD9" i="25"/>
  <c r="AN9" i="25"/>
  <c r="AD9" i="15"/>
  <c r="J9" i="15"/>
  <c r="T9" i="15"/>
  <c r="J9" i="16"/>
  <c r="AD9" i="16"/>
  <c r="T9" i="16"/>
  <c r="Y9" i="16"/>
  <c r="AN9" i="16"/>
  <c r="O9" i="16"/>
  <c r="AI9" i="2"/>
  <c r="T9" i="2"/>
</calcChain>
</file>

<file path=xl/sharedStrings.xml><?xml version="1.0" encoding="utf-8"?>
<sst xmlns="http://schemas.openxmlformats.org/spreadsheetml/2006/main" count="3031" uniqueCount="84">
  <si>
    <t>Percentiles</t>
  </si>
  <si>
    <t>Obs</t>
  </si>
  <si>
    <t>Mean</t>
  </si>
  <si>
    <t>Variance</t>
  </si>
  <si>
    <t>Skewness</t>
  </si>
  <si>
    <t>Kurtosis</t>
  </si>
  <si>
    <t>Muestra</t>
  </si>
  <si>
    <t>% Muestra</t>
  </si>
  <si>
    <t>% Reducción</t>
  </si>
  <si>
    <t>Sum of Wgt.</t>
  </si>
  <si>
    <t>Std. Dev.</t>
  </si>
  <si>
    <t>TODOS</t>
  </si>
  <si>
    <t>STAYERS</t>
  </si>
  <si>
    <t>JOBTOJOB</t>
  </si>
  <si>
    <t>JOBTOJOB (asalariados)</t>
  </si>
  <si>
    <t>EUE</t>
  </si>
  <si>
    <t>EIE</t>
  </si>
  <si>
    <t>E(UI)E</t>
  </si>
  <si>
    <t>Registran al menos un período de desempleo durante el año.</t>
  </si>
  <si>
    <t>Registran al menos un periodo de inactividad durante el año.</t>
  </si>
  <si>
    <t>Registran al menos un periodo de inactividad o de desempleo.</t>
  </si>
  <si>
    <t>Se mantienen el mismo trabajo, es decir, no registran periodos de desempleo ni de inactividad y declaran llevar más de 12 meses en el actual empleo.</t>
  </si>
  <si>
    <t xml:space="preserve">Registran al menos un cambio de empleo durante el año o no registran periodos de desempleo ni de inactividad y declaran llevar menos de 12 meses en el actual empleo. </t>
  </si>
  <si>
    <t>NO STAYERS</t>
  </si>
  <si>
    <t>No son stayers.</t>
  </si>
  <si>
    <t>Registran un cambio de empleo durante el año y en ambos periodos son asalariados.</t>
  </si>
  <si>
    <t>Cambio porcentual por hora</t>
  </si>
  <si>
    <t>Cambio porcentual neto</t>
  </si>
  <si>
    <t>Diferencia del logaritmo del ingreso (dependiente o independiente) para aquellos ocupado que se mantienen en la muestra de la ESI en dos períodos, con edad en el rango 18-65. Salario corregido por IPC.</t>
  </si>
  <si>
    <t>Smallest</t>
  </si>
  <si>
    <t>Largest</t>
  </si>
  <si>
    <t>diff</t>
  </si>
  <si>
    <t>Sum</t>
  </si>
  <si>
    <t>of</t>
  </si>
  <si>
    <t>Wgt,</t>
  </si>
  <si>
    <t>Std,</t>
  </si>
  <si>
    <t>Dev,</t>
  </si>
  <si>
    <t>ph_diff</t>
  </si>
  <si>
    <t>Diferencia del logaritmo del ingreso (dependiente o independiente) para aquellos ocupado que se mantienen en la muestra de la ESI en dos períodos, con edad en el rango 18-65. Salario corregido por IPC y mayor o igual al salario mínimo (en ambos años).</t>
  </si>
  <si>
    <t>tab</t>
  </si>
  <si>
    <t>reduc</t>
  </si>
  <si>
    <t>Percent</t>
  </si>
  <si>
    <t>Total</t>
  </si>
  <si>
    <t>sum</t>
  </si>
  <si>
    <t>,</t>
  </si>
  <si>
    <t>detail</t>
  </si>
  <si>
    <t>ph_reduc</t>
  </si>
  <si>
    <t>*stayers</t>
  </si>
  <si>
    <t>if</t>
  </si>
  <si>
    <t>stayers&gt;0,</t>
  </si>
  <si>
    <t>stayers&gt;0</t>
  </si>
  <si>
    <t>*jtj</t>
  </si>
  <si>
    <t>jtj&gt;0,</t>
  </si>
  <si>
    <t>jtj&gt;0</t>
  </si>
  <si>
    <t>asalariados</t>
  </si>
  <si>
    <t>jtj_asalariado&gt;0,</t>
  </si>
  <si>
    <t>jtj_asalariado&gt;0</t>
  </si>
  <si>
    <t>*eue</t>
  </si>
  <si>
    <t>eue&gt;0,</t>
  </si>
  <si>
    <t>eue&gt;0</t>
  </si>
  <si>
    <t>*eie</t>
  </si>
  <si>
    <t>eie&gt;0,</t>
  </si>
  <si>
    <t>eie&gt;0</t>
  </si>
  <si>
    <t>*e_iu_e</t>
  </si>
  <si>
    <t>e_iu_e&gt;0,</t>
  </si>
  <si>
    <t>e_iu_e&gt;0</t>
  </si>
  <si>
    <t>*no</t>
  </si>
  <si>
    <t>stayers</t>
  </si>
  <si>
    <t>stayers==0,</t>
  </si>
  <si>
    <t>stayers==0</t>
  </si>
  <si>
    <t>stayer==0</t>
  </si>
  <si>
    <t>Freq,</t>
  </si>
  <si>
    <t>Cum,</t>
  </si>
  <si>
    <t>Diferencia del logaritmo del ingreso (dependiente o independiente) para aquellos ocupado que se mantienen en la muestra de la ESI en dos períodos, con edad en el rango 18-30. Salario corregido por IPC.</t>
  </si>
  <si>
    <t>Diferencia del logaritmo del ingreso (dependiente o independiente) para aquellos ocupado que se mantienen en la muestra de la ESI en dos períodos, con edad en el rango 51-65. Salario corregido por IPC.</t>
  </si>
  <si>
    <t>Diferencia del logaritmo del ingreso (dependiente o independiente) para aquellas ocupadas (mujeres) que se mantienen en la muestra de la ESI en dos períodos, con edad en el rango 18-65. Salario corregido por IPC.</t>
  </si>
  <si>
    <t>JOBTOJOB (asalariadas)</t>
  </si>
  <si>
    <t>TODAS</t>
  </si>
  <si>
    <t>Diferencia del logaritmo del ingreso (dependiente o independiente) para aquellas ocupadas (mujeres) que se mantienen en la muestra de la ESI en dos períodos, con edad en el rango 18-30. Salario corregido por IPC.</t>
  </si>
  <si>
    <t>Diferencia del logaritmo del ingreso (dependiente o independiente) para aquellas ocupadas (mujeres) que se mantienen en la muestra de la ESI en dos períodos, con edad en el rango 31-50. Salario corregido por IPC.</t>
  </si>
  <si>
    <t>Diferencia del logaritmo del ingreso (dependiente o independiente) para aquellos ocupados (hombres) que se mantienen en la muestra de la ESI en dos períodos, con edad en el rango 18-65. Salario corregido por IPC.</t>
  </si>
  <si>
    <t>Diferencia del logaritmo del ingreso (dependiente o independiente) para aquellos ocupados (hombres) que se mantienen en la muestra de la ESI en dos períodos, con edad en el rango 18-30. Salario corregido por IPC.</t>
  </si>
  <si>
    <t>Diferencia del logaritmo del ingreso (dependiente o independiente) para aquellos ocupados (hombres) que se mantienen en la muestra de la ESI en dos períodos, con edad en el rango 31-50. Salario corregido por IPC.</t>
  </si>
  <si>
    <t>Diferencia del logaritmo del ingreso (dependiente o independiente) para aquellos ocupados (hombres) que se mantienen en la muestra de la ESI en dos períodos, con edad en el rango 51-65. Salario corregido por IPC.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</si>
</sst>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color theme="0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70C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25">
    <xf numFmtId="0" fontId="0" fillId="0" borderId="0" xfId="0"/>
    <xf numFmtId="0" fontId="2" fillId="0" borderId="0" xfId="0" applyFont="1"/>
    <xf numFmtId="0" fontId="2" fillId="12" borderId="1" xfId="0" applyFont="1" applyFill="1" applyBorder="1"/>
    <xf numFmtId="0" fontId="2" fillId="12" borderId="2" xfId="0" applyFont="1" applyFill="1" applyBorder="1"/>
    <xf numFmtId="0" fontId="2" fillId="12" borderId="3" xfId="0" applyFont="1" applyFill="1" applyBorder="1"/>
    <xf numFmtId="0" fontId="2" fillId="9" borderId="1" xfId="0" applyFont="1" applyFill="1" applyBorder="1"/>
    <xf numFmtId="0" fontId="2" fillId="9" borderId="2" xfId="0" applyFont="1" applyFill="1" applyBorder="1"/>
    <xf numFmtId="0" fontId="2" fillId="9" borderId="3" xfId="0" applyFont="1" applyFill="1" applyBorder="1"/>
    <xf numFmtId="0" fontId="2" fillId="17" borderId="1" xfId="0" applyFont="1" applyFill="1" applyBorder="1"/>
    <xf numFmtId="0" fontId="2" fillId="17" borderId="2" xfId="0" applyFont="1" applyFill="1" applyBorder="1"/>
    <xf numFmtId="0" fontId="2" fillId="17" borderId="3" xfId="0" applyFont="1" applyFill="1" applyBorder="1"/>
    <xf numFmtId="0" fontId="2" fillId="21" borderId="1" xfId="0" applyFont="1" applyFill="1" applyBorder="1"/>
    <xf numFmtId="0" fontId="2" fillId="21" borderId="2" xfId="0" applyFont="1" applyFill="1" applyBorder="1"/>
    <xf numFmtId="0" fontId="2" fillId="21" borderId="3" xfId="0" applyFont="1" applyFill="1" applyBorder="1"/>
    <xf numFmtId="0" fontId="2" fillId="26" borderId="1" xfId="0" applyFont="1" applyFill="1" applyBorder="1"/>
    <xf numFmtId="0" fontId="2" fillId="26" borderId="2" xfId="0" applyFont="1" applyFill="1" applyBorder="1"/>
    <xf numFmtId="0" fontId="2" fillId="26" borderId="3" xfId="0" applyFont="1" applyFill="1" applyBorder="1"/>
    <xf numFmtId="0" fontId="2" fillId="30" borderId="1" xfId="0" applyFont="1" applyFill="1" applyBorder="1"/>
    <xf numFmtId="0" fontId="2" fillId="30" borderId="2" xfId="0" applyFont="1" applyFill="1" applyBorder="1"/>
    <xf numFmtId="0" fontId="2" fillId="30" borderId="3" xfId="0" applyFont="1" applyFill="1" applyBorder="1"/>
    <xf numFmtId="0" fontId="2" fillId="33" borderId="1" xfId="0" applyFont="1" applyFill="1" applyBorder="1"/>
    <xf numFmtId="0" fontId="2" fillId="33" borderId="2" xfId="0" applyFont="1" applyFill="1" applyBorder="1"/>
    <xf numFmtId="0" fontId="2" fillId="33" borderId="3" xfId="0" applyFont="1" applyFill="1" applyBorder="1"/>
    <xf numFmtId="0" fontId="2" fillId="40" borderId="1" xfId="0" applyFont="1" applyFill="1" applyBorder="1"/>
    <xf numFmtId="0" fontId="2" fillId="40" borderId="2" xfId="0" applyFont="1" applyFill="1" applyBorder="1"/>
    <xf numFmtId="0" fontId="2" fillId="40" borderId="3" xfId="0" applyFont="1" applyFill="1" applyBorder="1"/>
    <xf numFmtId="0" fontId="2" fillId="12" borderId="4" xfId="0" applyFont="1" applyFill="1" applyBorder="1"/>
    <xf numFmtId="0" fontId="2" fillId="12" borderId="0" xfId="0" applyFont="1" applyFill="1" applyBorder="1"/>
    <xf numFmtId="0" fontId="2" fillId="12" borderId="5" xfId="0" applyFont="1" applyFill="1" applyBorder="1"/>
    <xf numFmtId="0" fontId="2" fillId="9" borderId="4" xfId="0" applyFont="1" applyFill="1" applyBorder="1"/>
    <xf numFmtId="0" fontId="2" fillId="9" borderId="0" xfId="0" applyFont="1" applyFill="1" applyBorder="1"/>
    <xf numFmtId="0" fontId="2" fillId="9" borderId="5" xfId="0" applyFont="1" applyFill="1" applyBorder="1"/>
    <xf numFmtId="0" fontId="2" fillId="17" borderId="4" xfId="0" applyFont="1" applyFill="1" applyBorder="1"/>
    <xf numFmtId="0" fontId="2" fillId="17" borderId="0" xfId="0" applyFont="1" applyFill="1" applyBorder="1"/>
    <xf numFmtId="0" fontId="2" fillId="17" borderId="5" xfId="0" applyFont="1" applyFill="1" applyBorder="1"/>
    <xf numFmtId="0" fontId="2" fillId="21" borderId="4" xfId="0" applyFont="1" applyFill="1" applyBorder="1"/>
    <xf numFmtId="0" fontId="2" fillId="21" borderId="0" xfId="0" applyFont="1" applyFill="1" applyBorder="1"/>
    <xf numFmtId="0" fontId="2" fillId="21" borderId="5" xfId="0" applyFont="1" applyFill="1" applyBorder="1"/>
    <xf numFmtId="0" fontId="2" fillId="26" borderId="4" xfId="0" applyFont="1" applyFill="1" applyBorder="1"/>
    <xf numFmtId="0" fontId="2" fillId="26" borderId="0" xfId="0" applyFont="1" applyFill="1" applyBorder="1"/>
    <xf numFmtId="0" fontId="2" fillId="26" borderId="5" xfId="0" applyFont="1" applyFill="1" applyBorder="1"/>
    <xf numFmtId="0" fontId="2" fillId="30" borderId="4" xfId="0" applyFont="1" applyFill="1" applyBorder="1"/>
    <xf numFmtId="0" fontId="2" fillId="30" borderId="0" xfId="0" applyFont="1" applyFill="1" applyBorder="1"/>
    <xf numFmtId="0" fontId="2" fillId="30" borderId="5" xfId="0" applyFont="1" applyFill="1" applyBorder="1"/>
    <xf numFmtId="0" fontId="2" fillId="33" borderId="4" xfId="0" applyFont="1" applyFill="1" applyBorder="1"/>
    <xf numFmtId="0" fontId="2" fillId="33" borderId="0" xfId="0" applyFont="1" applyFill="1" applyBorder="1"/>
    <xf numFmtId="0" fontId="2" fillId="33" borderId="5" xfId="0" applyFont="1" applyFill="1" applyBorder="1"/>
    <xf numFmtId="0" fontId="2" fillId="40" borderId="4" xfId="0" applyFont="1" applyFill="1" applyBorder="1"/>
    <xf numFmtId="0" fontId="2" fillId="40" borderId="0" xfId="0" applyFont="1" applyFill="1" applyBorder="1"/>
    <xf numFmtId="0" fontId="2" fillId="40" borderId="5" xfId="0" applyFont="1" applyFill="1" applyBorder="1"/>
    <xf numFmtId="9" fontId="2" fillId="12" borderId="4" xfId="0" applyNumberFormat="1" applyFont="1" applyFill="1" applyBorder="1"/>
    <xf numFmtId="9" fontId="2" fillId="12" borderId="0" xfId="0" applyNumberFormat="1" applyFont="1" applyFill="1" applyBorder="1"/>
    <xf numFmtId="165" fontId="2" fillId="12" borderId="0" xfId="1" applyNumberFormat="1" applyFont="1" applyFill="1" applyBorder="1"/>
    <xf numFmtId="2" fontId="2" fillId="12" borderId="0" xfId="0" applyNumberFormat="1" applyFont="1" applyFill="1" applyBorder="1"/>
    <xf numFmtId="9" fontId="2" fillId="9" borderId="4" xfId="0" applyNumberFormat="1" applyFont="1" applyFill="1" applyBorder="1"/>
    <xf numFmtId="9" fontId="2" fillId="9" borderId="0" xfId="0" applyNumberFormat="1" applyFont="1" applyFill="1" applyBorder="1"/>
    <xf numFmtId="165" fontId="2" fillId="9" borderId="0" xfId="1" applyNumberFormat="1" applyFont="1" applyFill="1" applyBorder="1"/>
    <xf numFmtId="2" fontId="2" fillId="9" borderId="0" xfId="0" applyNumberFormat="1" applyFont="1" applyFill="1" applyBorder="1"/>
    <xf numFmtId="9" fontId="2" fillId="17" borderId="4" xfId="0" applyNumberFormat="1" applyFont="1" applyFill="1" applyBorder="1"/>
    <xf numFmtId="9" fontId="2" fillId="17" borderId="0" xfId="0" applyNumberFormat="1" applyFont="1" applyFill="1" applyBorder="1"/>
    <xf numFmtId="165" fontId="2" fillId="17" borderId="0" xfId="1" applyNumberFormat="1" applyFont="1" applyFill="1" applyBorder="1"/>
    <xf numFmtId="2" fontId="2" fillId="17" borderId="0" xfId="0" applyNumberFormat="1" applyFont="1" applyFill="1" applyBorder="1"/>
    <xf numFmtId="9" fontId="2" fillId="21" borderId="4" xfId="0" applyNumberFormat="1" applyFont="1" applyFill="1" applyBorder="1"/>
    <xf numFmtId="9" fontId="2" fillId="21" borderId="0" xfId="0" applyNumberFormat="1" applyFont="1" applyFill="1" applyBorder="1"/>
    <xf numFmtId="165" fontId="2" fillId="21" borderId="0" xfId="1" applyNumberFormat="1" applyFont="1" applyFill="1" applyBorder="1"/>
    <xf numFmtId="2" fontId="2" fillId="21" borderId="0" xfId="0" applyNumberFormat="1" applyFont="1" applyFill="1" applyBorder="1"/>
    <xf numFmtId="9" fontId="2" fillId="26" borderId="4" xfId="0" applyNumberFormat="1" applyFont="1" applyFill="1" applyBorder="1"/>
    <xf numFmtId="9" fontId="2" fillId="26" borderId="0" xfId="0" applyNumberFormat="1" applyFont="1" applyFill="1" applyBorder="1"/>
    <xf numFmtId="165" fontId="2" fillId="26" borderId="0" xfId="1" applyNumberFormat="1" applyFont="1" applyFill="1" applyBorder="1"/>
    <xf numFmtId="2" fontId="2" fillId="26" borderId="0" xfId="0" applyNumberFormat="1" applyFont="1" applyFill="1" applyBorder="1"/>
    <xf numFmtId="9" fontId="2" fillId="30" borderId="4" xfId="0" applyNumberFormat="1" applyFont="1" applyFill="1" applyBorder="1"/>
    <xf numFmtId="9" fontId="2" fillId="30" borderId="0" xfId="0" applyNumberFormat="1" applyFont="1" applyFill="1" applyBorder="1"/>
    <xf numFmtId="165" fontId="2" fillId="30" borderId="0" xfId="1" applyNumberFormat="1" applyFont="1" applyFill="1" applyBorder="1"/>
    <xf numFmtId="2" fontId="2" fillId="30" borderId="0" xfId="0" applyNumberFormat="1" applyFont="1" applyFill="1" applyBorder="1"/>
    <xf numFmtId="9" fontId="2" fillId="33" borderId="4" xfId="0" applyNumberFormat="1" applyFont="1" applyFill="1" applyBorder="1"/>
    <xf numFmtId="9" fontId="2" fillId="33" borderId="0" xfId="0" applyNumberFormat="1" applyFont="1" applyFill="1" applyBorder="1"/>
    <xf numFmtId="165" fontId="2" fillId="33" borderId="0" xfId="1" applyNumberFormat="1" applyFont="1" applyFill="1" applyBorder="1"/>
    <xf numFmtId="2" fontId="2" fillId="33" borderId="0" xfId="0" applyNumberFormat="1" applyFont="1" applyFill="1" applyBorder="1"/>
    <xf numFmtId="9" fontId="2" fillId="40" borderId="4" xfId="0" applyNumberFormat="1" applyFont="1" applyFill="1" applyBorder="1"/>
    <xf numFmtId="9" fontId="2" fillId="40" borderId="0" xfId="0" applyNumberFormat="1" applyFont="1" applyFill="1" applyBorder="1"/>
    <xf numFmtId="165" fontId="2" fillId="40" borderId="0" xfId="1" applyNumberFormat="1" applyFont="1" applyFill="1" applyBorder="1"/>
    <xf numFmtId="2" fontId="2" fillId="40" borderId="0" xfId="0" applyNumberFormat="1" applyFont="1" applyFill="1" applyBorder="1"/>
    <xf numFmtId="9" fontId="2" fillId="12" borderId="6" xfId="0" applyNumberFormat="1" applyFont="1" applyFill="1" applyBorder="1"/>
    <xf numFmtId="9" fontId="2" fillId="12" borderId="7" xfId="0" applyNumberFormat="1" applyFont="1" applyFill="1" applyBorder="1"/>
    <xf numFmtId="165" fontId="2" fillId="12" borderId="7" xfId="1" applyNumberFormat="1" applyFont="1" applyFill="1" applyBorder="1"/>
    <xf numFmtId="2" fontId="2" fillId="12" borderId="7" xfId="0" applyNumberFormat="1" applyFont="1" applyFill="1" applyBorder="1"/>
    <xf numFmtId="0" fontId="2" fillId="12" borderId="8" xfId="0" applyFont="1" applyFill="1" applyBorder="1"/>
    <xf numFmtId="9" fontId="2" fillId="9" borderId="6" xfId="0" applyNumberFormat="1" applyFont="1" applyFill="1" applyBorder="1"/>
    <xf numFmtId="9" fontId="2" fillId="9" borderId="7" xfId="0" applyNumberFormat="1" applyFont="1" applyFill="1" applyBorder="1"/>
    <xf numFmtId="165" fontId="2" fillId="9" borderId="7" xfId="1" applyNumberFormat="1" applyFont="1" applyFill="1" applyBorder="1"/>
    <xf numFmtId="2" fontId="2" fillId="9" borderId="7" xfId="0" applyNumberFormat="1" applyFont="1" applyFill="1" applyBorder="1"/>
    <xf numFmtId="0" fontId="2" fillId="9" borderId="8" xfId="0" applyFont="1" applyFill="1" applyBorder="1"/>
    <xf numFmtId="9" fontId="2" fillId="17" borderId="6" xfId="0" applyNumberFormat="1" applyFont="1" applyFill="1" applyBorder="1"/>
    <xf numFmtId="9" fontId="2" fillId="17" borderId="7" xfId="0" applyNumberFormat="1" applyFont="1" applyFill="1" applyBorder="1"/>
    <xf numFmtId="165" fontId="2" fillId="17" borderId="7" xfId="1" applyNumberFormat="1" applyFont="1" applyFill="1" applyBorder="1"/>
    <xf numFmtId="2" fontId="2" fillId="17" borderId="7" xfId="0" applyNumberFormat="1" applyFont="1" applyFill="1" applyBorder="1"/>
    <xf numFmtId="0" fontId="2" fillId="17" borderId="8" xfId="0" applyFont="1" applyFill="1" applyBorder="1"/>
    <xf numFmtId="9" fontId="2" fillId="21" borderId="6" xfId="0" applyNumberFormat="1" applyFont="1" applyFill="1" applyBorder="1"/>
    <xf numFmtId="9" fontId="2" fillId="21" borderId="7" xfId="0" applyNumberFormat="1" applyFont="1" applyFill="1" applyBorder="1"/>
    <xf numFmtId="165" fontId="2" fillId="21" borderId="7" xfId="1" applyNumberFormat="1" applyFont="1" applyFill="1" applyBorder="1"/>
    <xf numFmtId="2" fontId="2" fillId="21" borderId="7" xfId="0" applyNumberFormat="1" applyFont="1" applyFill="1" applyBorder="1"/>
    <xf numFmtId="0" fontId="2" fillId="21" borderId="8" xfId="0" applyFont="1" applyFill="1" applyBorder="1"/>
    <xf numFmtId="9" fontId="2" fillId="26" borderId="6" xfId="0" applyNumberFormat="1" applyFont="1" applyFill="1" applyBorder="1"/>
    <xf numFmtId="9" fontId="2" fillId="26" borderId="7" xfId="0" applyNumberFormat="1" applyFont="1" applyFill="1" applyBorder="1"/>
    <xf numFmtId="165" fontId="2" fillId="26" borderId="7" xfId="1" applyNumberFormat="1" applyFont="1" applyFill="1" applyBorder="1"/>
    <xf numFmtId="2" fontId="2" fillId="26" borderId="7" xfId="0" applyNumberFormat="1" applyFont="1" applyFill="1" applyBorder="1"/>
    <xf numFmtId="0" fontId="2" fillId="26" borderId="8" xfId="0" applyFont="1" applyFill="1" applyBorder="1"/>
    <xf numFmtId="9" fontId="2" fillId="30" borderId="6" xfId="0" applyNumberFormat="1" applyFont="1" applyFill="1" applyBorder="1"/>
    <xf numFmtId="9" fontId="2" fillId="30" borderId="7" xfId="0" applyNumberFormat="1" applyFont="1" applyFill="1" applyBorder="1"/>
    <xf numFmtId="165" fontId="2" fillId="30" borderId="7" xfId="1" applyNumberFormat="1" applyFont="1" applyFill="1" applyBorder="1"/>
    <xf numFmtId="2" fontId="2" fillId="30" borderId="7" xfId="0" applyNumberFormat="1" applyFont="1" applyFill="1" applyBorder="1"/>
    <xf numFmtId="0" fontId="2" fillId="30" borderId="8" xfId="0" applyFont="1" applyFill="1" applyBorder="1"/>
    <xf numFmtId="9" fontId="2" fillId="33" borderId="6" xfId="0" applyNumberFormat="1" applyFont="1" applyFill="1" applyBorder="1"/>
    <xf numFmtId="9" fontId="2" fillId="33" borderId="7" xfId="0" applyNumberFormat="1" applyFont="1" applyFill="1" applyBorder="1"/>
    <xf numFmtId="165" fontId="2" fillId="33" borderId="7" xfId="1" applyNumberFormat="1" applyFont="1" applyFill="1" applyBorder="1"/>
    <xf numFmtId="2" fontId="2" fillId="33" borderId="7" xfId="0" applyNumberFormat="1" applyFont="1" applyFill="1" applyBorder="1"/>
    <xf numFmtId="0" fontId="2" fillId="33" borderId="8" xfId="0" applyFont="1" applyFill="1" applyBorder="1"/>
    <xf numFmtId="9" fontId="2" fillId="40" borderId="6" xfId="0" applyNumberFormat="1" applyFont="1" applyFill="1" applyBorder="1"/>
    <xf numFmtId="9" fontId="2" fillId="40" borderId="7" xfId="0" applyNumberFormat="1" applyFont="1" applyFill="1" applyBorder="1"/>
    <xf numFmtId="165" fontId="2" fillId="40" borderId="7" xfId="1" applyNumberFormat="1" applyFont="1" applyFill="1" applyBorder="1"/>
    <xf numFmtId="2" fontId="2" fillId="40" borderId="7" xfId="0" applyNumberFormat="1" applyFont="1" applyFill="1" applyBorder="1"/>
    <xf numFmtId="0" fontId="2" fillId="40" borderId="8" xfId="0" applyFont="1" applyFill="1" applyBorder="1"/>
    <xf numFmtId="9" fontId="2" fillId="7" borderId="4" xfId="0" applyNumberFormat="1" applyFont="1" applyFill="1" applyBorder="1"/>
    <xf numFmtId="9" fontId="2" fillId="7" borderId="0" xfId="0" applyNumberFormat="1" applyFont="1" applyFill="1" applyBorder="1"/>
    <xf numFmtId="165" fontId="2" fillId="7" borderId="0" xfId="1" applyNumberFormat="1" applyFont="1" applyFill="1" applyBorder="1"/>
    <xf numFmtId="2" fontId="2" fillId="7" borderId="0" xfId="0" applyNumberFormat="1" applyFont="1" applyFill="1" applyBorder="1"/>
    <xf numFmtId="0" fontId="2" fillId="7" borderId="5" xfId="0" applyFont="1" applyFill="1" applyBorder="1"/>
    <xf numFmtId="9" fontId="2" fillId="3" borderId="4" xfId="0" applyNumberFormat="1" applyFont="1" applyFill="1" applyBorder="1"/>
    <xf numFmtId="9" fontId="2" fillId="3" borderId="0" xfId="0" applyNumberFormat="1" applyFont="1" applyFill="1" applyBorder="1"/>
    <xf numFmtId="165" fontId="2" fillId="3" borderId="0" xfId="1" applyNumberFormat="1" applyFont="1" applyFill="1" applyBorder="1"/>
    <xf numFmtId="2" fontId="2" fillId="3" borderId="0" xfId="0" applyNumberFormat="1" applyFont="1" applyFill="1" applyBorder="1"/>
    <xf numFmtId="0" fontId="2" fillId="3" borderId="5" xfId="0" applyFont="1" applyFill="1" applyBorder="1"/>
    <xf numFmtId="9" fontId="2" fillId="5" borderId="4" xfId="0" applyNumberFormat="1" applyFont="1" applyFill="1" applyBorder="1"/>
    <xf numFmtId="9" fontId="2" fillId="5" borderId="0" xfId="0" applyNumberFormat="1" applyFont="1" applyFill="1" applyBorder="1"/>
    <xf numFmtId="165" fontId="2" fillId="5" borderId="0" xfId="1" applyNumberFormat="1" applyFont="1" applyFill="1" applyBorder="1"/>
    <xf numFmtId="2" fontId="2" fillId="5" borderId="0" xfId="0" applyNumberFormat="1" applyFont="1" applyFill="1" applyBorder="1"/>
    <xf numFmtId="0" fontId="2" fillId="5" borderId="5" xfId="0" applyFont="1" applyFill="1" applyBorder="1"/>
    <xf numFmtId="9" fontId="2" fillId="22" borderId="4" xfId="0" applyNumberFormat="1" applyFont="1" applyFill="1" applyBorder="1"/>
    <xf numFmtId="9" fontId="2" fillId="22" borderId="0" xfId="0" applyNumberFormat="1" applyFont="1" applyFill="1" applyBorder="1"/>
    <xf numFmtId="165" fontId="2" fillId="22" borderId="0" xfId="1" applyNumberFormat="1" applyFont="1" applyFill="1" applyBorder="1"/>
    <xf numFmtId="2" fontId="2" fillId="22" borderId="0" xfId="0" applyNumberFormat="1" applyFont="1" applyFill="1" applyBorder="1"/>
    <xf numFmtId="0" fontId="2" fillId="22" borderId="5" xfId="0" applyFont="1" applyFill="1" applyBorder="1"/>
    <xf numFmtId="9" fontId="2" fillId="8" borderId="4" xfId="0" applyNumberFormat="1" applyFont="1" applyFill="1" applyBorder="1"/>
    <xf numFmtId="9" fontId="2" fillId="8" borderId="0" xfId="0" applyNumberFormat="1" applyFont="1" applyFill="1" applyBorder="1"/>
    <xf numFmtId="165" fontId="2" fillId="8" borderId="0" xfId="1" applyNumberFormat="1" applyFont="1" applyFill="1" applyBorder="1"/>
    <xf numFmtId="2" fontId="2" fillId="8" borderId="0" xfId="0" applyNumberFormat="1" applyFont="1" applyFill="1" applyBorder="1"/>
    <xf numFmtId="0" fontId="2" fillId="8" borderId="5" xfId="0" applyFont="1" applyFill="1" applyBorder="1"/>
    <xf numFmtId="9" fontId="2" fillId="31" borderId="4" xfId="0" applyNumberFormat="1" applyFont="1" applyFill="1" applyBorder="1"/>
    <xf numFmtId="9" fontId="2" fillId="31" borderId="0" xfId="0" applyNumberFormat="1" applyFont="1" applyFill="1" applyBorder="1"/>
    <xf numFmtId="165" fontId="2" fillId="31" borderId="0" xfId="1" applyNumberFormat="1" applyFont="1" applyFill="1" applyBorder="1"/>
    <xf numFmtId="2" fontId="2" fillId="31" borderId="0" xfId="0" applyNumberFormat="1" applyFont="1" applyFill="1" applyBorder="1"/>
    <xf numFmtId="0" fontId="2" fillId="31" borderId="5" xfId="0" applyFont="1" applyFill="1" applyBorder="1"/>
    <xf numFmtId="9" fontId="2" fillId="32" borderId="4" xfId="0" applyNumberFormat="1" applyFont="1" applyFill="1" applyBorder="1"/>
    <xf numFmtId="9" fontId="2" fillId="32" borderId="0" xfId="0" applyNumberFormat="1" applyFont="1" applyFill="1" applyBorder="1"/>
    <xf numFmtId="165" fontId="2" fillId="32" borderId="0" xfId="1" applyNumberFormat="1" applyFont="1" applyFill="1" applyBorder="1"/>
    <xf numFmtId="2" fontId="2" fillId="32" borderId="0" xfId="0" applyNumberFormat="1" applyFont="1" applyFill="1" applyBorder="1"/>
    <xf numFmtId="0" fontId="2" fillId="32" borderId="5" xfId="0" applyFont="1" applyFill="1" applyBorder="1"/>
    <xf numFmtId="9" fontId="2" fillId="41" borderId="4" xfId="0" applyNumberFormat="1" applyFont="1" applyFill="1" applyBorder="1"/>
    <xf numFmtId="9" fontId="2" fillId="41" borderId="0" xfId="0" applyNumberFormat="1" applyFont="1" applyFill="1" applyBorder="1"/>
    <xf numFmtId="165" fontId="2" fillId="41" borderId="0" xfId="1" applyNumberFormat="1" applyFont="1" applyFill="1" applyBorder="1"/>
    <xf numFmtId="2" fontId="2" fillId="41" borderId="0" xfId="0" applyNumberFormat="1" applyFont="1" applyFill="1" applyBorder="1"/>
    <xf numFmtId="0" fontId="2" fillId="41" borderId="5" xfId="0" applyFont="1" applyFill="1" applyBorder="1"/>
    <xf numFmtId="0" fontId="2" fillId="7" borderId="4" xfId="0" applyFont="1" applyFill="1" applyBorder="1"/>
    <xf numFmtId="0" fontId="2" fillId="7" borderId="0" xfId="0" applyFont="1" applyFill="1" applyBorder="1"/>
    <xf numFmtId="3" fontId="2" fillId="7" borderId="0" xfId="0" applyNumberFormat="1" applyFont="1" applyFill="1" applyBorder="1"/>
    <xf numFmtId="0" fontId="2" fillId="7" borderId="0" xfId="0" applyFont="1" applyFill="1"/>
    <xf numFmtId="0" fontId="2" fillId="3" borderId="4" xfId="0" applyFont="1" applyFill="1" applyBorder="1"/>
    <xf numFmtId="0" fontId="2" fillId="3" borderId="0" xfId="0" applyFont="1" applyFill="1" applyBorder="1"/>
    <xf numFmtId="3" fontId="2" fillId="3" borderId="0" xfId="0" applyNumberFormat="1" applyFont="1" applyFill="1" applyBorder="1"/>
    <xf numFmtId="0" fontId="2" fillId="5" borderId="4" xfId="0" applyFont="1" applyFill="1" applyBorder="1"/>
    <xf numFmtId="0" fontId="2" fillId="5" borderId="0" xfId="0" applyFont="1" applyFill="1" applyBorder="1"/>
    <xf numFmtId="3" fontId="2" fillId="5" borderId="0" xfId="0" applyNumberFormat="1" applyFont="1" applyFill="1" applyBorder="1"/>
    <xf numFmtId="0" fontId="2" fillId="22" borderId="4" xfId="0" applyFont="1" applyFill="1" applyBorder="1"/>
    <xf numFmtId="0" fontId="2" fillId="22" borderId="0" xfId="0" applyFont="1" applyFill="1" applyBorder="1"/>
    <xf numFmtId="3" fontId="2" fillId="22" borderId="0" xfId="0" applyNumberFormat="1" applyFont="1" applyFill="1" applyBorder="1"/>
    <xf numFmtId="0" fontId="2" fillId="8" borderId="4" xfId="0" applyFont="1" applyFill="1" applyBorder="1"/>
    <xf numFmtId="0" fontId="2" fillId="8" borderId="0" xfId="0" applyFont="1" applyFill="1" applyBorder="1"/>
    <xf numFmtId="3" fontId="2" fillId="8" borderId="0" xfId="0" applyNumberFormat="1" applyFont="1" applyFill="1" applyBorder="1"/>
    <xf numFmtId="0" fontId="2" fillId="31" borderId="4" xfId="0" applyFont="1" applyFill="1" applyBorder="1"/>
    <xf numFmtId="0" fontId="2" fillId="31" borderId="0" xfId="0" applyFont="1" applyFill="1" applyBorder="1"/>
    <xf numFmtId="3" fontId="2" fillId="31" borderId="0" xfId="0" applyNumberFormat="1" applyFont="1" applyFill="1" applyBorder="1"/>
    <xf numFmtId="0" fontId="2" fillId="32" borderId="4" xfId="0" applyFont="1" applyFill="1" applyBorder="1"/>
    <xf numFmtId="0" fontId="2" fillId="32" borderId="0" xfId="0" applyFont="1" applyFill="1" applyBorder="1"/>
    <xf numFmtId="3" fontId="2" fillId="32" borderId="0" xfId="0" applyNumberFormat="1" applyFont="1" applyFill="1" applyBorder="1"/>
    <xf numFmtId="0" fontId="2" fillId="41" borderId="4" xfId="0" applyFont="1" applyFill="1" applyBorder="1"/>
    <xf numFmtId="0" fontId="2" fillId="41" borderId="0" xfId="0" applyFont="1" applyFill="1" applyBorder="1"/>
    <xf numFmtId="3" fontId="2" fillId="41" borderId="0" xfId="0" applyNumberFormat="1" applyFont="1" applyFill="1" applyBorder="1"/>
    <xf numFmtId="164" fontId="2" fillId="7" borderId="0" xfId="0" applyNumberFormat="1" applyFont="1" applyFill="1" applyBorder="1"/>
    <xf numFmtId="164" fontId="2" fillId="3" borderId="0" xfId="0" applyNumberFormat="1" applyFont="1" applyFill="1" applyBorder="1"/>
    <xf numFmtId="164" fontId="2" fillId="5" borderId="0" xfId="0" applyNumberFormat="1" applyFont="1" applyFill="1" applyBorder="1"/>
    <xf numFmtId="164" fontId="2" fillId="22" borderId="0" xfId="0" applyNumberFormat="1" applyFont="1" applyFill="1" applyBorder="1"/>
    <xf numFmtId="164" fontId="2" fillId="8" borderId="0" xfId="0" applyNumberFormat="1" applyFont="1" applyFill="1" applyBorder="1"/>
    <xf numFmtId="164" fontId="2" fillId="31" borderId="0" xfId="0" applyNumberFormat="1" applyFont="1" applyFill="1" applyBorder="1"/>
    <xf numFmtId="164" fontId="2" fillId="32" borderId="0" xfId="0" applyNumberFormat="1" applyFont="1" applyFill="1" applyBorder="1"/>
    <xf numFmtId="164" fontId="2" fillId="41" borderId="0" xfId="0" applyNumberFormat="1" applyFont="1" applyFill="1" applyBorder="1"/>
    <xf numFmtId="0" fontId="2" fillId="7" borderId="6" xfId="0" applyFont="1" applyFill="1" applyBorder="1"/>
    <xf numFmtId="0" fontId="2" fillId="7" borderId="7" xfId="0" applyFont="1" applyFill="1" applyBorder="1"/>
    <xf numFmtId="0" fontId="2" fillId="7" borderId="8" xfId="0" applyFont="1" applyFill="1" applyBorder="1"/>
    <xf numFmtId="0" fontId="2" fillId="3" borderId="6" xfId="0" applyFont="1" applyFill="1" applyBorder="1"/>
    <xf numFmtId="0" fontId="2" fillId="3" borderId="7" xfId="0" applyFont="1" applyFill="1" applyBorder="1"/>
    <xf numFmtId="0" fontId="2" fillId="3" borderId="8" xfId="0" applyFont="1" applyFill="1" applyBorder="1"/>
    <xf numFmtId="0" fontId="2" fillId="5" borderId="6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22" borderId="6" xfId="0" applyFont="1" applyFill="1" applyBorder="1"/>
    <xf numFmtId="0" fontId="2" fillId="22" borderId="7" xfId="0" applyFont="1" applyFill="1" applyBorder="1"/>
    <xf numFmtId="0" fontId="2" fillId="22" borderId="8" xfId="0" applyFont="1" applyFill="1" applyBorder="1"/>
    <xf numFmtId="0" fontId="2" fillId="8" borderId="6" xfId="0" applyFont="1" applyFill="1" applyBorder="1"/>
    <xf numFmtId="0" fontId="2" fillId="8" borderId="7" xfId="0" applyFont="1" applyFill="1" applyBorder="1"/>
    <xf numFmtId="0" fontId="2" fillId="8" borderId="8" xfId="0" applyFont="1" applyFill="1" applyBorder="1"/>
    <xf numFmtId="0" fontId="2" fillId="31" borderId="6" xfId="0" applyFont="1" applyFill="1" applyBorder="1"/>
    <xf numFmtId="0" fontId="2" fillId="31" borderId="7" xfId="0" applyFont="1" applyFill="1" applyBorder="1"/>
    <xf numFmtId="0" fontId="2" fillId="31" borderId="8" xfId="0" applyFont="1" applyFill="1" applyBorder="1"/>
    <xf numFmtId="0" fontId="2" fillId="32" borderId="6" xfId="0" applyFont="1" applyFill="1" applyBorder="1"/>
    <xf numFmtId="0" fontId="2" fillId="32" borderId="7" xfId="0" applyFont="1" applyFill="1" applyBorder="1"/>
    <xf numFmtId="0" fontId="2" fillId="32" borderId="8" xfId="0" applyFont="1" applyFill="1" applyBorder="1"/>
    <xf numFmtId="0" fontId="2" fillId="41" borderId="6" xfId="0" applyFont="1" applyFill="1" applyBorder="1"/>
    <xf numFmtId="0" fontId="2" fillId="41" borderId="7" xfId="0" applyFont="1" applyFill="1" applyBorder="1"/>
    <xf numFmtId="0" fontId="2" fillId="41" borderId="8" xfId="0" applyFont="1" applyFill="1" applyBorder="1"/>
    <xf numFmtId="3" fontId="2" fillId="0" borderId="0" xfId="0" applyNumberFormat="1" applyFont="1"/>
    <xf numFmtId="9" fontId="2" fillId="0" borderId="0" xfId="0" applyNumberFormat="1" applyFont="1"/>
    <xf numFmtId="0" fontId="2" fillId="0" borderId="0" xfId="0" applyFont="1" applyFill="1" applyBorder="1"/>
    <xf numFmtId="0" fontId="2" fillId="0" borderId="0" xfId="0" applyFont="1" applyFill="1"/>
    <xf numFmtId="9" fontId="2" fillId="0" borderId="0" xfId="0" applyNumberFormat="1" applyFont="1" applyFill="1"/>
    <xf numFmtId="3" fontId="2" fillId="0" borderId="0" xfId="0" applyNumberFormat="1" applyFont="1" applyFill="1"/>
    <xf numFmtId="0" fontId="3" fillId="27" borderId="17" xfId="0" applyFont="1" applyFill="1" applyBorder="1" applyAlignment="1">
      <alignment horizontal="center" vertical="center"/>
    </xf>
    <xf numFmtId="0" fontId="3" fillId="27" borderId="18" xfId="0" applyFont="1" applyFill="1" applyBorder="1" applyAlignment="1">
      <alignment horizontal="center" vertical="center"/>
    </xf>
    <xf numFmtId="0" fontId="3" fillId="27" borderId="19" xfId="0" applyFont="1" applyFill="1" applyBorder="1" applyAlignment="1">
      <alignment horizontal="center" vertical="center"/>
    </xf>
    <xf numFmtId="3" fontId="4" fillId="16" borderId="11" xfId="0" applyNumberFormat="1" applyFont="1" applyFill="1" applyBorder="1" applyAlignment="1">
      <alignment horizontal="center"/>
    </xf>
    <xf numFmtId="3" fontId="4" fillId="16" borderId="12" xfId="0" applyNumberFormat="1" applyFont="1" applyFill="1" applyBorder="1" applyAlignment="1">
      <alignment horizontal="center"/>
    </xf>
    <xf numFmtId="0" fontId="3" fillId="36" borderId="17" xfId="0" applyFont="1" applyFill="1" applyBorder="1" applyAlignment="1">
      <alignment horizontal="center" vertical="center"/>
    </xf>
    <xf numFmtId="0" fontId="3" fillId="36" borderId="18" xfId="0" applyFont="1" applyFill="1" applyBorder="1" applyAlignment="1">
      <alignment horizontal="center" vertical="center"/>
    </xf>
    <xf numFmtId="0" fontId="3" fillId="36" borderId="19" xfId="0" applyFont="1" applyFill="1" applyBorder="1" applyAlignment="1">
      <alignment horizontal="center" vertical="center"/>
    </xf>
    <xf numFmtId="0" fontId="3" fillId="37" borderId="17" xfId="0" applyFont="1" applyFill="1" applyBorder="1" applyAlignment="1">
      <alignment horizontal="center" vertical="center"/>
    </xf>
    <xf numFmtId="0" fontId="3" fillId="37" borderId="18" xfId="0" applyFont="1" applyFill="1" applyBorder="1" applyAlignment="1">
      <alignment horizontal="center" vertical="center"/>
    </xf>
    <xf numFmtId="0" fontId="3" fillId="37" borderId="19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 wrapText="1"/>
    </xf>
    <xf numFmtId="0" fontId="4" fillId="11" borderId="2" xfId="0" applyFont="1" applyFill="1" applyBorder="1" applyAlignment="1">
      <alignment horizontal="center" vertical="center" wrapText="1"/>
    </xf>
    <xf numFmtId="0" fontId="4" fillId="11" borderId="3" xfId="0" applyFont="1" applyFill="1" applyBorder="1" applyAlignment="1">
      <alignment horizontal="center" vertical="center" wrapText="1"/>
    </xf>
    <xf numFmtId="0" fontId="4" fillId="11" borderId="4" xfId="0" applyFont="1" applyFill="1" applyBorder="1" applyAlignment="1">
      <alignment horizontal="center" vertical="center" wrapText="1"/>
    </xf>
    <xf numFmtId="0" fontId="4" fillId="11" borderId="0" xfId="0" applyFont="1" applyFill="1" applyBorder="1" applyAlignment="1">
      <alignment horizontal="center" vertical="center" wrapText="1"/>
    </xf>
    <xf numFmtId="0" fontId="4" fillId="11" borderId="5" xfId="0" applyFont="1" applyFill="1" applyBorder="1" applyAlignment="1">
      <alignment horizontal="center" vertical="center" wrapText="1"/>
    </xf>
    <xf numFmtId="0" fontId="4" fillId="11" borderId="6" xfId="0" applyFont="1" applyFill="1" applyBorder="1" applyAlignment="1">
      <alignment horizontal="center" vertical="center" wrapText="1"/>
    </xf>
    <xf numFmtId="0" fontId="4" fillId="11" borderId="7" xfId="0" applyFont="1" applyFill="1" applyBorder="1" applyAlignment="1">
      <alignment horizontal="center" vertical="center" wrapText="1"/>
    </xf>
    <xf numFmtId="0" fontId="4" fillId="11" borderId="8" xfId="0" applyFont="1" applyFill="1" applyBorder="1" applyAlignment="1">
      <alignment horizontal="center" vertical="center" wrapText="1"/>
    </xf>
    <xf numFmtId="0" fontId="4" fillId="10" borderId="1" xfId="0" applyFont="1" applyFill="1" applyBorder="1" applyAlignment="1">
      <alignment horizontal="center" vertical="center" wrapText="1"/>
    </xf>
    <xf numFmtId="0" fontId="4" fillId="10" borderId="2" xfId="0" applyFont="1" applyFill="1" applyBorder="1" applyAlignment="1">
      <alignment horizontal="center" vertical="center" wrapText="1"/>
    </xf>
    <xf numFmtId="0" fontId="4" fillId="10" borderId="3" xfId="0" applyFont="1" applyFill="1" applyBorder="1" applyAlignment="1">
      <alignment horizontal="center" vertical="center" wrapText="1"/>
    </xf>
    <xf numFmtId="0" fontId="4" fillId="10" borderId="4" xfId="0" applyFont="1" applyFill="1" applyBorder="1" applyAlignment="1">
      <alignment horizontal="center" vertical="center" wrapText="1"/>
    </xf>
    <xf numFmtId="0" fontId="4" fillId="10" borderId="0" xfId="0" applyFont="1" applyFill="1" applyBorder="1" applyAlignment="1">
      <alignment horizontal="center" vertical="center" wrapText="1"/>
    </xf>
    <xf numFmtId="0" fontId="4" fillId="10" borderId="5" xfId="0" applyFont="1" applyFill="1" applyBorder="1" applyAlignment="1">
      <alignment horizontal="center" vertical="center" wrapText="1"/>
    </xf>
    <xf numFmtId="0" fontId="4" fillId="10" borderId="6" xfId="0" applyFont="1" applyFill="1" applyBorder="1" applyAlignment="1">
      <alignment horizontal="center" vertical="center" wrapText="1"/>
    </xf>
    <xf numFmtId="0" fontId="4" fillId="10" borderId="7" xfId="0" applyFont="1" applyFill="1" applyBorder="1" applyAlignment="1">
      <alignment horizontal="center" vertical="center" wrapText="1"/>
    </xf>
    <xf numFmtId="0" fontId="4" fillId="10" borderId="8" xfId="0" applyFont="1" applyFill="1" applyBorder="1" applyAlignment="1">
      <alignment horizontal="center" vertical="center" wrapText="1"/>
    </xf>
    <xf numFmtId="0" fontId="4" fillId="16" borderId="1" xfId="0" applyFont="1" applyFill="1" applyBorder="1" applyAlignment="1">
      <alignment horizontal="center" vertical="center" wrapText="1"/>
    </xf>
    <xf numFmtId="0" fontId="4" fillId="16" borderId="2" xfId="0" applyFont="1" applyFill="1" applyBorder="1" applyAlignment="1">
      <alignment horizontal="center" vertical="center" wrapText="1"/>
    </xf>
    <xf numFmtId="0" fontId="4" fillId="16" borderId="3" xfId="0" applyFont="1" applyFill="1" applyBorder="1" applyAlignment="1">
      <alignment horizontal="center" vertical="center" wrapText="1"/>
    </xf>
    <xf numFmtId="0" fontId="4" fillId="16" borderId="4" xfId="0" applyFont="1" applyFill="1" applyBorder="1" applyAlignment="1">
      <alignment horizontal="center" vertical="center" wrapText="1"/>
    </xf>
    <xf numFmtId="0" fontId="4" fillId="16" borderId="0" xfId="0" applyFont="1" applyFill="1" applyBorder="1" applyAlignment="1">
      <alignment horizontal="center" vertical="center" wrapText="1"/>
    </xf>
    <xf numFmtId="0" fontId="4" fillId="16" borderId="5" xfId="0" applyFont="1" applyFill="1" applyBorder="1" applyAlignment="1">
      <alignment horizontal="center" vertical="center" wrapText="1"/>
    </xf>
    <xf numFmtId="0" fontId="4" fillId="16" borderId="6" xfId="0" applyFont="1" applyFill="1" applyBorder="1" applyAlignment="1">
      <alignment horizontal="center" vertical="center" wrapText="1"/>
    </xf>
    <xf numFmtId="0" fontId="4" fillId="16" borderId="7" xfId="0" applyFont="1" applyFill="1" applyBorder="1" applyAlignment="1">
      <alignment horizontal="center" vertical="center" wrapText="1"/>
    </xf>
    <xf numFmtId="0" fontId="4" fillId="16" borderId="8" xfId="0" applyFont="1" applyFill="1" applyBorder="1" applyAlignment="1">
      <alignment horizontal="center" vertical="center" wrapText="1"/>
    </xf>
    <xf numFmtId="0" fontId="4" fillId="19" borderId="1" xfId="0" applyFont="1" applyFill="1" applyBorder="1" applyAlignment="1">
      <alignment horizontal="center" vertical="center" wrapText="1"/>
    </xf>
    <xf numFmtId="0" fontId="4" fillId="19" borderId="2" xfId="0" applyFont="1" applyFill="1" applyBorder="1" applyAlignment="1">
      <alignment horizontal="center" vertical="center" wrapText="1"/>
    </xf>
    <xf numFmtId="0" fontId="4" fillId="19" borderId="3" xfId="0" applyFont="1" applyFill="1" applyBorder="1" applyAlignment="1">
      <alignment horizontal="center" vertical="center" wrapText="1"/>
    </xf>
    <xf numFmtId="0" fontId="4" fillId="19" borderId="4" xfId="0" applyFont="1" applyFill="1" applyBorder="1" applyAlignment="1">
      <alignment horizontal="center" vertical="center" wrapText="1"/>
    </xf>
    <xf numFmtId="0" fontId="4" fillId="19" borderId="0" xfId="0" applyFont="1" applyFill="1" applyBorder="1" applyAlignment="1">
      <alignment horizontal="center" vertical="center" wrapText="1"/>
    </xf>
    <xf numFmtId="0" fontId="4" fillId="19" borderId="5" xfId="0" applyFont="1" applyFill="1" applyBorder="1" applyAlignment="1">
      <alignment horizontal="center" vertical="center" wrapText="1"/>
    </xf>
    <xf numFmtId="0" fontId="4" fillId="19" borderId="6" xfId="0" applyFont="1" applyFill="1" applyBorder="1" applyAlignment="1">
      <alignment horizontal="center" vertical="center" wrapText="1"/>
    </xf>
    <xf numFmtId="0" fontId="4" fillId="19" borderId="7" xfId="0" applyFont="1" applyFill="1" applyBorder="1" applyAlignment="1">
      <alignment horizontal="center" vertical="center" wrapText="1"/>
    </xf>
    <xf numFmtId="0" fontId="4" fillId="19" borderId="8" xfId="0" applyFont="1" applyFill="1" applyBorder="1" applyAlignment="1">
      <alignment horizontal="center" vertical="center" wrapText="1"/>
    </xf>
    <xf numFmtId="0" fontId="4" fillId="24" borderId="1" xfId="0" applyFont="1" applyFill="1" applyBorder="1" applyAlignment="1">
      <alignment horizontal="center" vertical="center" wrapText="1"/>
    </xf>
    <xf numFmtId="0" fontId="4" fillId="24" borderId="2" xfId="0" applyFont="1" applyFill="1" applyBorder="1" applyAlignment="1">
      <alignment horizontal="center" vertical="center" wrapText="1"/>
    </xf>
    <xf numFmtId="0" fontId="4" fillId="24" borderId="3" xfId="0" applyFont="1" applyFill="1" applyBorder="1" applyAlignment="1">
      <alignment horizontal="center" vertical="center" wrapText="1"/>
    </xf>
    <xf numFmtId="0" fontId="4" fillId="24" borderId="4" xfId="0" applyFont="1" applyFill="1" applyBorder="1" applyAlignment="1">
      <alignment horizontal="center" vertical="center" wrapText="1"/>
    </xf>
    <xf numFmtId="0" fontId="4" fillId="24" borderId="0" xfId="0" applyFont="1" applyFill="1" applyBorder="1" applyAlignment="1">
      <alignment horizontal="center" vertical="center" wrapText="1"/>
    </xf>
    <xf numFmtId="0" fontId="4" fillId="24" borderId="5" xfId="0" applyFont="1" applyFill="1" applyBorder="1" applyAlignment="1">
      <alignment horizontal="center" vertical="center" wrapText="1"/>
    </xf>
    <xf numFmtId="0" fontId="4" fillId="24" borderId="6" xfId="0" applyFont="1" applyFill="1" applyBorder="1" applyAlignment="1">
      <alignment horizontal="center" vertical="center" wrapText="1"/>
    </xf>
    <xf numFmtId="0" fontId="4" fillId="24" borderId="7" xfId="0" applyFont="1" applyFill="1" applyBorder="1" applyAlignment="1">
      <alignment horizontal="center" vertical="center" wrapText="1"/>
    </xf>
    <xf numFmtId="0" fontId="4" fillId="24" borderId="8" xfId="0" applyFont="1" applyFill="1" applyBorder="1" applyAlignment="1">
      <alignment horizontal="center" vertical="center" wrapText="1"/>
    </xf>
    <xf numFmtId="0" fontId="4" fillId="28" borderId="1" xfId="0" applyFont="1" applyFill="1" applyBorder="1" applyAlignment="1">
      <alignment horizontal="center" vertical="center" wrapText="1"/>
    </xf>
    <xf numFmtId="0" fontId="4" fillId="28" borderId="2" xfId="0" applyFont="1" applyFill="1" applyBorder="1" applyAlignment="1">
      <alignment horizontal="center" vertical="center" wrapText="1"/>
    </xf>
    <xf numFmtId="0" fontId="4" fillId="28" borderId="3" xfId="0" applyFont="1" applyFill="1" applyBorder="1" applyAlignment="1">
      <alignment horizontal="center" vertical="center" wrapText="1"/>
    </xf>
    <xf numFmtId="0" fontId="4" fillId="28" borderId="4" xfId="0" applyFont="1" applyFill="1" applyBorder="1" applyAlignment="1">
      <alignment horizontal="center" vertical="center" wrapText="1"/>
    </xf>
    <xf numFmtId="0" fontId="4" fillId="28" borderId="0" xfId="0" applyFont="1" applyFill="1" applyBorder="1" applyAlignment="1">
      <alignment horizontal="center" vertical="center" wrapText="1"/>
    </xf>
    <xf numFmtId="0" fontId="4" fillId="28" borderId="5" xfId="0" applyFont="1" applyFill="1" applyBorder="1" applyAlignment="1">
      <alignment horizontal="center" vertical="center" wrapText="1"/>
    </xf>
    <xf numFmtId="0" fontId="4" fillId="28" borderId="6" xfId="0" applyFont="1" applyFill="1" applyBorder="1" applyAlignment="1">
      <alignment horizontal="center" vertical="center" wrapText="1"/>
    </xf>
    <xf numFmtId="0" fontId="4" fillId="28" borderId="7" xfId="0" applyFont="1" applyFill="1" applyBorder="1" applyAlignment="1">
      <alignment horizontal="center" vertical="center" wrapText="1"/>
    </xf>
    <xf numFmtId="0" fontId="4" fillId="28" borderId="8" xfId="0" applyFont="1" applyFill="1" applyBorder="1" applyAlignment="1">
      <alignment horizontal="center" vertical="center" wrapText="1"/>
    </xf>
    <xf numFmtId="0" fontId="4" fillId="35" borderId="1" xfId="0" applyFont="1" applyFill="1" applyBorder="1" applyAlignment="1">
      <alignment horizontal="center" vertical="center" wrapText="1"/>
    </xf>
    <xf numFmtId="0" fontId="4" fillId="35" borderId="2" xfId="0" applyFont="1" applyFill="1" applyBorder="1" applyAlignment="1">
      <alignment horizontal="center" vertical="center" wrapText="1"/>
    </xf>
    <xf numFmtId="0" fontId="4" fillId="35" borderId="3" xfId="0" applyFont="1" applyFill="1" applyBorder="1" applyAlignment="1">
      <alignment horizontal="center" vertical="center" wrapText="1"/>
    </xf>
    <xf numFmtId="0" fontId="4" fillId="35" borderId="4" xfId="0" applyFont="1" applyFill="1" applyBorder="1" applyAlignment="1">
      <alignment horizontal="center" vertical="center" wrapText="1"/>
    </xf>
    <xf numFmtId="0" fontId="4" fillId="35" borderId="0" xfId="0" applyFont="1" applyFill="1" applyBorder="1" applyAlignment="1">
      <alignment horizontal="center" vertical="center" wrapText="1"/>
    </xf>
    <xf numFmtId="0" fontId="4" fillId="35" borderId="5" xfId="0" applyFont="1" applyFill="1" applyBorder="1" applyAlignment="1">
      <alignment horizontal="center" vertical="center" wrapText="1"/>
    </xf>
    <xf numFmtId="0" fontId="4" fillId="35" borderId="6" xfId="0" applyFont="1" applyFill="1" applyBorder="1" applyAlignment="1">
      <alignment horizontal="center" vertical="center" wrapText="1"/>
    </xf>
    <xf numFmtId="0" fontId="4" fillId="35" borderId="7" xfId="0" applyFont="1" applyFill="1" applyBorder="1" applyAlignment="1">
      <alignment horizontal="center" vertical="center" wrapText="1"/>
    </xf>
    <xf numFmtId="0" fontId="4" fillId="35" borderId="8" xfId="0" applyFont="1" applyFill="1" applyBorder="1" applyAlignment="1">
      <alignment horizontal="center" vertical="center" wrapText="1"/>
    </xf>
    <xf numFmtId="0" fontId="4" fillId="38" borderId="1" xfId="0" applyFont="1" applyFill="1" applyBorder="1" applyAlignment="1">
      <alignment horizontal="center" vertical="center" wrapText="1"/>
    </xf>
    <xf numFmtId="0" fontId="4" fillId="38" borderId="2" xfId="0" applyFont="1" applyFill="1" applyBorder="1" applyAlignment="1">
      <alignment horizontal="center" vertical="center" wrapText="1"/>
    </xf>
    <xf numFmtId="0" fontId="4" fillId="38" borderId="3" xfId="0" applyFont="1" applyFill="1" applyBorder="1" applyAlignment="1">
      <alignment horizontal="center" vertical="center" wrapText="1"/>
    </xf>
    <xf numFmtId="0" fontId="4" fillId="38" borderId="4" xfId="0" applyFont="1" applyFill="1" applyBorder="1" applyAlignment="1">
      <alignment horizontal="center" vertical="center" wrapText="1"/>
    </xf>
    <xf numFmtId="0" fontId="4" fillId="38" borderId="0" xfId="0" applyFont="1" applyFill="1" applyBorder="1" applyAlignment="1">
      <alignment horizontal="center" vertical="center" wrapText="1"/>
    </xf>
    <xf numFmtId="0" fontId="4" fillId="38" borderId="5" xfId="0" applyFont="1" applyFill="1" applyBorder="1" applyAlignment="1">
      <alignment horizontal="center" vertical="center" wrapText="1"/>
    </xf>
    <xf numFmtId="0" fontId="4" fillId="38" borderId="6" xfId="0" applyFont="1" applyFill="1" applyBorder="1" applyAlignment="1">
      <alignment horizontal="center" vertical="center" wrapText="1"/>
    </xf>
    <xf numFmtId="0" fontId="4" fillId="38" borderId="7" xfId="0" applyFont="1" applyFill="1" applyBorder="1" applyAlignment="1">
      <alignment horizontal="center" vertical="center" wrapText="1"/>
    </xf>
    <xf numFmtId="0" fontId="4" fillId="38" borderId="8" xfId="0" applyFont="1" applyFill="1" applyBorder="1" applyAlignment="1">
      <alignment horizontal="center" vertical="center" wrapText="1"/>
    </xf>
    <xf numFmtId="0" fontId="3" fillId="13" borderId="17" xfId="0" applyFont="1" applyFill="1" applyBorder="1" applyAlignment="1">
      <alignment horizontal="center" vertical="center"/>
    </xf>
    <xf numFmtId="0" fontId="3" fillId="13" borderId="18" xfId="0" applyFont="1" applyFill="1" applyBorder="1" applyAlignment="1">
      <alignment horizontal="center" vertical="center"/>
    </xf>
    <xf numFmtId="0" fontId="3" fillId="13" borderId="19" xfId="0" applyFont="1" applyFill="1" applyBorder="1" applyAlignment="1">
      <alignment horizontal="center" vertical="center"/>
    </xf>
    <xf numFmtId="0" fontId="3" fillId="14" borderId="17" xfId="0" applyFont="1" applyFill="1" applyBorder="1" applyAlignment="1">
      <alignment horizontal="center" vertical="center"/>
    </xf>
    <xf numFmtId="0" fontId="3" fillId="14" borderId="18" xfId="0" applyFont="1" applyFill="1" applyBorder="1" applyAlignment="1">
      <alignment horizontal="center" vertical="center"/>
    </xf>
    <xf numFmtId="0" fontId="3" fillId="14" borderId="19" xfId="0" applyFont="1" applyFill="1" applyBorder="1" applyAlignment="1">
      <alignment horizontal="center" vertical="center"/>
    </xf>
    <xf numFmtId="0" fontId="3" fillId="15" borderId="17" xfId="0" applyFont="1" applyFill="1" applyBorder="1" applyAlignment="1">
      <alignment horizontal="center" vertical="center"/>
    </xf>
    <xf numFmtId="0" fontId="3" fillId="15" borderId="18" xfId="0" applyFont="1" applyFill="1" applyBorder="1" applyAlignment="1">
      <alignment horizontal="center" vertical="center"/>
    </xf>
    <xf numFmtId="0" fontId="3" fillId="15" borderId="19" xfId="0" applyFont="1" applyFill="1" applyBorder="1" applyAlignment="1">
      <alignment horizontal="center" vertical="center"/>
    </xf>
    <xf numFmtId="0" fontId="3" fillId="18" borderId="17" xfId="0" applyFont="1" applyFill="1" applyBorder="1" applyAlignment="1">
      <alignment horizontal="center" vertical="center"/>
    </xf>
    <xf numFmtId="0" fontId="3" fillId="18" borderId="18" xfId="0" applyFont="1" applyFill="1" applyBorder="1" applyAlignment="1">
      <alignment horizontal="center" vertical="center"/>
    </xf>
    <xf numFmtId="0" fontId="3" fillId="18" borderId="19" xfId="0" applyFont="1" applyFill="1" applyBorder="1" applyAlignment="1">
      <alignment horizontal="center" vertical="center"/>
    </xf>
    <xf numFmtId="0" fontId="3" fillId="23" borderId="17" xfId="0" applyFont="1" applyFill="1" applyBorder="1" applyAlignment="1">
      <alignment horizontal="center" vertical="center"/>
    </xf>
    <xf numFmtId="0" fontId="3" fillId="23" borderId="18" xfId="0" applyFont="1" applyFill="1" applyBorder="1" applyAlignment="1">
      <alignment horizontal="center" vertical="center"/>
    </xf>
    <xf numFmtId="0" fontId="3" fillId="23" borderId="19" xfId="0" applyFont="1" applyFill="1" applyBorder="1" applyAlignment="1">
      <alignment horizontal="center" vertical="center"/>
    </xf>
    <xf numFmtId="0" fontId="4" fillId="11" borderId="9" xfId="0" applyFont="1" applyFill="1" applyBorder="1" applyAlignment="1">
      <alignment horizontal="center"/>
    </xf>
    <xf numFmtId="0" fontId="4" fillId="11" borderId="20" xfId="0" applyFont="1" applyFill="1" applyBorder="1" applyAlignment="1">
      <alignment horizontal="center"/>
    </xf>
    <xf numFmtId="0" fontId="4" fillId="11" borderId="10" xfId="0" applyFont="1" applyFill="1" applyBorder="1" applyAlignment="1">
      <alignment horizontal="center"/>
    </xf>
    <xf numFmtId="3" fontId="4" fillId="11" borderId="11" xfId="0" applyNumberFormat="1" applyFont="1" applyFill="1" applyBorder="1" applyAlignment="1">
      <alignment horizontal="center"/>
    </xf>
    <xf numFmtId="3" fontId="4" fillId="11" borderId="12" xfId="0" applyNumberFormat="1" applyFont="1" applyFill="1" applyBorder="1" applyAlignment="1">
      <alignment horizontal="center"/>
    </xf>
    <xf numFmtId="0" fontId="4" fillId="10" borderId="9" xfId="0" applyFont="1" applyFill="1" applyBorder="1" applyAlignment="1">
      <alignment horizontal="center"/>
    </xf>
    <xf numFmtId="0" fontId="4" fillId="10" borderId="20" xfId="0" applyFont="1" applyFill="1" applyBorder="1" applyAlignment="1">
      <alignment horizontal="center"/>
    </xf>
    <xf numFmtId="0" fontId="4" fillId="10" borderId="10" xfId="0" applyFont="1" applyFill="1" applyBorder="1" applyAlignment="1">
      <alignment horizontal="center"/>
    </xf>
    <xf numFmtId="3" fontId="4" fillId="10" borderId="11" xfId="0" applyNumberFormat="1" applyFont="1" applyFill="1" applyBorder="1" applyAlignment="1">
      <alignment horizontal="center"/>
    </xf>
    <xf numFmtId="3" fontId="4" fillId="10" borderId="12" xfId="0" applyNumberFormat="1" applyFont="1" applyFill="1" applyBorder="1" applyAlignment="1">
      <alignment horizontal="center"/>
    </xf>
    <xf numFmtId="0" fontId="4" fillId="16" borderId="9" xfId="0" applyFont="1" applyFill="1" applyBorder="1" applyAlignment="1">
      <alignment horizontal="center"/>
    </xf>
    <xf numFmtId="0" fontId="4" fillId="16" borderId="20" xfId="0" applyFont="1" applyFill="1" applyBorder="1" applyAlignment="1">
      <alignment horizontal="center"/>
    </xf>
    <xf numFmtId="0" fontId="4" fillId="16" borderId="10" xfId="0" applyFont="1" applyFill="1" applyBorder="1" applyAlignment="1">
      <alignment horizontal="center"/>
    </xf>
    <xf numFmtId="0" fontId="4" fillId="35" borderId="9" xfId="0" applyFont="1" applyFill="1" applyBorder="1" applyAlignment="1">
      <alignment horizontal="center"/>
    </xf>
    <xf numFmtId="0" fontId="4" fillId="35" borderId="20" xfId="0" applyFont="1" applyFill="1" applyBorder="1" applyAlignment="1">
      <alignment horizontal="center"/>
    </xf>
    <xf numFmtId="0" fontId="4" fillId="35" borderId="10" xfId="0" applyFont="1" applyFill="1" applyBorder="1" applyAlignment="1">
      <alignment horizontal="center"/>
    </xf>
    <xf numFmtId="3" fontId="4" fillId="35" borderId="11" xfId="0" applyNumberFormat="1" applyFont="1" applyFill="1" applyBorder="1" applyAlignment="1">
      <alignment horizontal="center"/>
    </xf>
    <xf numFmtId="3" fontId="4" fillId="35" borderId="12" xfId="0" applyNumberFormat="1" applyFont="1" applyFill="1" applyBorder="1" applyAlignment="1">
      <alignment horizontal="center"/>
    </xf>
    <xf numFmtId="0" fontId="4" fillId="38" borderId="9" xfId="0" applyFont="1" applyFill="1" applyBorder="1" applyAlignment="1">
      <alignment horizontal="center"/>
    </xf>
    <xf numFmtId="0" fontId="4" fillId="38" borderId="20" xfId="0" applyFont="1" applyFill="1" applyBorder="1" applyAlignment="1">
      <alignment horizontal="center"/>
    </xf>
    <xf numFmtId="0" fontId="4" fillId="38" borderId="10" xfId="0" applyFont="1" applyFill="1" applyBorder="1" applyAlignment="1">
      <alignment horizontal="center"/>
    </xf>
    <xf numFmtId="3" fontId="4" fillId="38" borderId="11" xfId="0" applyNumberFormat="1" applyFont="1" applyFill="1" applyBorder="1" applyAlignment="1">
      <alignment horizontal="center"/>
    </xf>
    <xf numFmtId="3" fontId="4" fillId="38" borderId="12" xfId="0" applyNumberFormat="1" applyFont="1" applyFill="1" applyBorder="1" applyAlignment="1">
      <alignment horizontal="center"/>
    </xf>
    <xf numFmtId="0" fontId="4" fillId="11" borderId="13" xfId="0" applyFont="1" applyFill="1" applyBorder="1" applyAlignment="1">
      <alignment horizontal="center"/>
    </xf>
    <xf numFmtId="0" fontId="4" fillId="11" borderId="21" xfId="0" applyFont="1" applyFill="1" applyBorder="1" applyAlignment="1">
      <alignment horizontal="center"/>
    </xf>
    <xf numFmtId="0" fontId="4" fillId="11" borderId="14" xfId="0" applyFont="1" applyFill="1" applyBorder="1" applyAlignment="1">
      <alignment horizontal="center"/>
    </xf>
    <xf numFmtId="9" fontId="4" fillId="11" borderId="15" xfId="1" applyFont="1" applyFill="1" applyBorder="1" applyAlignment="1">
      <alignment horizontal="center"/>
    </xf>
    <xf numFmtId="9" fontId="4" fillId="11" borderId="16" xfId="1" applyFont="1" applyFill="1" applyBorder="1" applyAlignment="1">
      <alignment horizontal="center"/>
    </xf>
    <xf numFmtId="0" fontId="4" fillId="10" borderId="13" xfId="0" applyFont="1" applyFill="1" applyBorder="1" applyAlignment="1">
      <alignment horizontal="center"/>
    </xf>
    <xf numFmtId="0" fontId="4" fillId="10" borderId="21" xfId="0" applyFont="1" applyFill="1" applyBorder="1" applyAlignment="1">
      <alignment horizontal="center"/>
    </xf>
    <xf numFmtId="0" fontId="4" fillId="10" borderId="14" xfId="0" applyFont="1" applyFill="1" applyBorder="1" applyAlignment="1">
      <alignment horizontal="center"/>
    </xf>
    <xf numFmtId="9" fontId="4" fillId="10" borderId="15" xfId="1" applyFont="1" applyFill="1" applyBorder="1" applyAlignment="1">
      <alignment horizontal="center"/>
    </xf>
    <xf numFmtId="9" fontId="4" fillId="10" borderId="16" xfId="1" applyFont="1" applyFill="1" applyBorder="1" applyAlignment="1">
      <alignment horizontal="center"/>
    </xf>
    <xf numFmtId="0" fontId="4" fillId="16" borderId="13" xfId="0" applyFont="1" applyFill="1" applyBorder="1" applyAlignment="1">
      <alignment horizontal="center"/>
    </xf>
    <xf numFmtId="0" fontId="4" fillId="16" borderId="21" xfId="0" applyFont="1" applyFill="1" applyBorder="1" applyAlignment="1">
      <alignment horizontal="center"/>
    </xf>
    <xf numFmtId="0" fontId="4" fillId="16" borderId="14" xfId="0" applyFont="1" applyFill="1" applyBorder="1" applyAlignment="1">
      <alignment horizontal="center"/>
    </xf>
    <xf numFmtId="9" fontId="4" fillId="16" borderId="15" xfId="1" applyFont="1" applyFill="1" applyBorder="1" applyAlignment="1">
      <alignment horizontal="center"/>
    </xf>
    <xf numFmtId="9" fontId="4" fillId="16" borderId="16" xfId="1" applyFont="1" applyFill="1" applyBorder="1" applyAlignment="1">
      <alignment horizontal="center"/>
    </xf>
    <xf numFmtId="0" fontId="4" fillId="19" borderId="9" xfId="0" applyFont="1" applyFill="1" applyBorder="1" applyAlignment="1">
      <alignment horizontal="center"/>
    </xf>
    <xf numFmtId="0" fontId="4" fillId="19" borderId="20" xfId="0" applyFont="1" applyFill="1" applyBorder="1" applyAlignment="1">
      <alignment horizontal="center"/>
    </xf>
    <xf numFmtId="0" fontId="4" fillId="19" borderId="10" xfId="0" applyFont="1" applyFill="1" applyBorder="1" applyAlignment="1">
      <alignment horizontal="center"/>
    </xf>
    <xf numFmtId="3" fontId="4" fillId="19" borderId="11" xfId="0" applyNumberFormat="1" applyFont="1" applyFill="1" applyBorder="1" applyAlignment="1">
      <alignment horizontal="center"/>
    </xf>
    <xf numFmtId="3" fontId="4" fillId="19" borderId="12" xfId="0" applyNumberFormat="1" applyFont="1" applyFill="1" applyBorder="1" applyAlignment="1">
      <alignment horizontal="center"/>
    </xf>
    <xf numFmtId="0" fontId="4" fillId="24" borderId="9" xfId="0" applyFont="1" applyFill="1" applyBorder="1" applyAlignment="1">
      <alignment horizontal="center"/>
    </xf>
    <xf numFmtId="0" fontId="4" fillId="24" borderId="20" xfId="0" applyFont="1" applyFill="1" applyBorder="1" applyAlignment="1">
      <alignment horizontal="center"/>
    </xf>
    <xf numFmtId="0" fontId="4" fillId="24" borderId="10" xfId="0" applyFont="1" applyFill="1" applyBorder="1" applyAlignment="1">
      <alignment horizontal="center"/>
    </xf>
    <xf numFmtId="3" fontId="4" fillId="24" borderId="11" xfId="0" applyNumberFormat="1" applyFont="1" applyFill="1" applyBorder="1" applyAlignment="1">
      <alignment horizontal="center"/>
    </xf>
    <xf numFmtId="3" fontId="4" fillId="24" borderId="12" xfId="0" applyNumberFormat="1" applyFont="1" applyFill="1" applyBorder="1" applyAlignment="1">
      <alignment horizontal="center"/>
    </xf>
    <xf numFmtId="0" fontId="4" fillId="28" borderId="9" xfId="0" applyFont="1" applyFill="1" applyBorder="1" applyAlignment="1">
      <alignment horizontal="center"/>
    </xf>
    <xf numFmtId="0" fontId="4" fillId="28" borderId="20" xfId="0" applyFont="1" applyFill="1" applyBorder="1" applyAlignment="1">
      <alignment horizontal="center"/>
    </xf>
    <xf numFmtId="0" fontId="4" fillId="28" borderId="10" xfId="0" applyFont="1" applyFill="1" applyBorder="1" applyAlignment="1">
      <alignment horizontal="center"/>
    </xf>
    <xf numFmtId="3" fontId="4" fillId="28" borderId="11" xfId="0" applyNumberFormat="1" applyFont="1" applyFill="1" applyBorder="1" applyAlignment="1">
      <alignment horizontal="center"/>
    </xf>
    <xf numFmtId="3" fontId="4" fillId="28" borderId="12" xfId="0" applyNumberFormat="1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0" fontId="2" fillId="4" borderId="25" xfId="0" applyFont="1" applyFill="1" applyBorder="1" applyAlignment="1">
      <alignment horizontal="center"/>
    </xf>
    <xf numFmtId="0" fontId="4" fillId="19" borderId="13" xfId="0" applyFont="1" applyFill="1" applyBorder="1" applyAlignment="1">
      <alignment horizontal="center"/>
    </xf>
    <xf numFmtId="0" fontId="4" fillId="19" borderId="21" xfId="0" applyFont="1" applyFill="1" applyBorder="1" applyAlignment="1">
      <alignment horizontal="center"/>
    </xf>
    <xf numFmtId="0" fontId="4" fillId="19" borderId="14" xfId="0" applyFont="1" applyFill="1" applyBorder="1" applyAlignment="1">
      <alignment horizontal="center"/>
    </xf>
    <xf numFmtId="9" fontId="4" fillId="19" borderId="15" xfId="1" applyFont="1" applyFill="1" applyBorder="1" applyAlignment="1">
      <alignment horizontal="center"/>
    </xf>
    <xf numFmtId="9" fontId="4" fillId="19" borderId="16" xfId="1" applyFont="1" applyFill="1" applyBorder="1" applyAlignment="1">
      <alignment horizontal="center"/>
    </xf>
    <xf numFmtId="0" fontId="4" fillId="24" borderId="13" xfId="0" applyFont="1" applyFill="1" applyBorder="1" applyAlignment="1">
      <alignment horizontal="center"/>
    </xf>
    <xf numFmtId="0" fontId="4" fillId="24" borderId="21" xfId="0" applyFont="1" applyFill="1" applyBorder="1" applyAlignment="1">
      <alignment horizontal="center"/>
    </xf>
    <xf numFmtId="0" fontId="4" fillId="24" borderId="14" xfId="0" applyFont="1" applyFill="1" applyBorder="1" applyAlignment="1">
      <alignment horizontal="center"/>
    </xf>
    <xf numFmtId="9" fontId="4" fillId="24" borderId="15" xfId="1" applyFont="1" applyFill="1" applyBorder="1" applyAlignment="1">
      <alignment horizontal="center"/>
    </xf>
    <xf numFmtId="9" fontId="4" fillId="24" borderId="16" xfId="1" applyFont="1" applyFill="1" applyBorder="1" applyAlignment="1">
      <alignment horizontal="center"/>
    </xf>
    <xf numFmtId="0" fontId="4" fillId="42" borderId="22" xfId="0" applyFont="1" applyFill="1" applyBorder="1" applyAlignment="1">
      <alignment horizontal="center" vertical="center" textRotation="90"/>
    </xf>
    <xf numFmtId="0" fontId="4" fillId="42" borderId="23" xfId="0" applyFont="1" applyFill="1" applyBorder="1" applyAlignment="1">
      <alignment horizontal="center" vertical="center" textRotation="90"/>
    </xf>
    <xf numFmtId="0" fontId="4" fillId="42" borderId="24" xfId="0" applyFont="1" applyFill="1" applyBorder="1" applyAlignment="1">
      <alignment horizontal="center" vertical="center" textRotation="90"/>
    </xf>
    <xf numFmtId="0" fontId="2" fillId="6" borderId="6" xfId="0" applyFont="1" applyFill="1" applyBorder="1" applyAlignment="1">
      <alignment horizontal="center"/>
    </xf>
    <xf numFmtId="0" fontId="2" fillId="6" borderId="7" xfId="0" applyFont="1" applyFill="1" applyBorder="1" applyAlignment="1">
      <alignment horizontal="center"/>
    </xf>
    <xf numFmtId="0" fontId="2" fillId="6" borderId="25" xfId="0" applyFont="1" applyFill="1" applyBorder="1" applyAlignment="1">
      <alignment horizontal="center"/>
    </xf>
    <xf numFmtId="165" fontId="2" fillId="6" borderId="26" xfId="1" applyNumberFormat="1" applyFont="1" applyFill="1" applyBorder="1" applyAlignment="1">
      <alignment horizontal="center"/>
    </xf>
    <xf numFmtId="165" fontId="2" fillId="6" borderId="8" xfId="1" applyNumberFormat="1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25" xfId="0" applyFont="1" applyFill="1" applyBorder="1" applyAlignment="1">
      <alignment horizontal="center"/>
    </xf>
    <xf numFmtId="165" fontId="2" fillId="2" borderId="26" xfId="1" applyNumberFormat="1" applyFont="1" applyFill="1" applyBorder="1" applyAlignment="1">
      <alignment horizontal="center"/>
    </xf>
    <xf numFmtId="165" fontId="2" fillId="2" borderId="8" xfId="1" applyNumberFormat="1" applyFont="1" applyFill="1" applyBorder="1" applyAlignment="1">
      <alignment horizontal="center"/>
    </xf>
    <xf numFmtId="0" fontId="2" fillId="29" borderId="6" xfId="0" applyFont="1" applyFill="1" applyBorder="1" applyAlignment="1">
      <alignment horizontal="center"/>
    </xf>
    <xf numFmtId="0" fontId="2" fillId="29" borderId="7" xfId="0" applyFont="1" applyFill="1" applyBorder="1" applyAlignment="1">
      <alignment horizontal="center"/>
    </xf>
    <xf numFmtId="0" fontId="2" fillId="29" borderId="25" xfId="0" applyFont="1" applyFill="1" applyBorder="1" applyAlignment="1">
      <alignment horizontal="center"/>
    </xf>
    <xf numFmtId="0" fontId="4" fillId="35" borderId="13" xfId="0" applyFont="1" applyFill="1" applyBorder="1" applyAlignment="1">
      <alignment horizontal="center"/>
    </xf>
    <xf numFmtId="0" fontId="4" fillId="35" borderId="21" xfId="0" applyFont="1" applyFill="1" applyBorder="1" applyAlignment="1">
      <alignment horizontal="center"/>
    </xf>
    <xf numFmtId="0" fontId="4" fillId="35" borderId="14" xfId="0" applyFont="1" applyFill="1" applyBorder="1" applyAlignment="1">
      <alignment horizontal="center"/>
    </xf>
    <xf numFmtId="9" fontId="4" fillId="35" borderId="15" xfId="1" applyFont="1" applyFill="1" applyBorder="1" applyAlignment="1">
      <alignment horizontal="center"/>
    </xf>
    <xf numFmtId="9" fontId="4" fillId="35" borderId="16" xfId="1" applyFont="1" applyFill="1" applyBorder="1" applyAlignment="1">
      <alignment horizontal="center"/>
    </xf>
    <xf numFmtId="0" fontId="4" fillId="38" borderId="13" xfId="0" applyFont="1" applyFill="1" applyBorder="1" applyAlignment="1">
      <alignment horizontal="center"/>
    </xf>
    <xf numFmtId="0" fontId="4" fillId="38" borderId="21" xfId="0" applyFont="1" applyFill="1" applyBorder="1" applyAlignment="1">
      <alignment horizontal="center"/>
    </xf>
    <xf numFmtId="0" fontId="4" fillId="38" borderId="14" xfId="0" applyFont="1" applyFill="1" applyBorder="1" applyAlignment="1">
      <alignment horizontal="center"/>
    </xf>
    <xf numFmtId="9" fontId="4" fillId="38" borderId="15" xfId="1" applyFont="1" applyFill="1" applyBorder="1" applyAlignment="1">
      <alignment horizontal="center"/>
    </xf>
    <xf numFmtId="9" fontId="4" fillId="38" borderId="16" xfId="1" applyFont="1" applyFill="1" applyBorder="1" applyAlignment="1">
      <alignment horizontal="center"/>
    </xf>
    <xf numFmtId="0" fontId="4" fillId="28" borderId="13" xfId="0" applyFont="1" applyFill="1" applyBorder="1" applyAlignment="1">
      <alignment horizontal="center"/>
    </xf>
    <xf numFmtId="0" fontId="4" fillId="28" borderId="21" xfId="0" applyFont="1" applyFill="1" applyBorder="1" applyAlignment="1">
      <alignment horizontal="center"/>
    </xf>
    <xf numFmtId="0" fontId="4" fillId="28" borderId="14" xfId="0" applyFont="1" applyFill="1" applyBorder="1" applyAlignment="1">
      <alignment horizontal="center"/>
    </xf>
    <xf numFmtId="9" fontId="4" fillId="28" borderId="15" xfId="1" applyFont="1" applyFill="1" applyBorder="1" applyAlignment="1">
      <alignment horizontal="center"/>
    </xf>
    <xf numFmtId="9" fontId="4" fillId="28" borderId="16" xfId="1" applyFont="1" applyFill="1" applyBorder="1" applyAlignment="1">
      <alignment horizontal="center"/>
    </xf>
    <xf numFmtId="165" fontId="2" fillId="4" borderId="26" xfId="1" applyNumberFormat="1" applyFont="1" applyFill="1" applyBorder="1" applyAlignment="1">
      <alignment horizontal="center"/>
    </xf>
    <xf numFmtId="165" fontId="2" fillId="4" borderId="8" xfId="1" applyNumberFormat="1" applyFont="1" applyFill="1" applyBorder="1" applyAlignment="1">
      <alignment horizontal="center"/>
    </xf>
    <xf numFmtId="0" fontId="2" fillId="20" borderId="6" xfId="0" applyFont="1" applyFill="1" applyBorder="1" applyAlignment="1">
      <alignment horizontal="center"/>
    </xf>
    <xf numFmtId="0" fontId="2" fillId="20" borderId="7" xfId="0" applyFont="1" applyFill="1" applyBorder="1" applyAlignment="1">
      <alignment horizontal="center"/>
    </xf>
    <xf numFmtId="0" fontId="2" fillId="20" borderId="25" xfId="0" applyFont="1" applyFill="1" applyBorder="1" applyAlignment="1">
      <alignment horizontal="center"/>
    </xf>
    <xf numFmtId="165" fontId="2" fillId="20" borderId="26" xfId="1" applyNumberFormat="1" applyFont="1" applyFill="1" applyBorder="1" applyAlignment="1">
      <alignment horizontal="center"/>
    </xf>
    <xf numFmtId="165" fontId="2" fillId="20" borderId="8" xfId="1" applyNumberFormat="1" applyFont="1" applyFill="1" applyBorder="1" applyAlignment="1">
      <alignment horizontal="center"/>
    </xf>
    <xf numFmtId="0" fontId="2" fillId="25" borderId="6" xfId="0" applyFont="1" applyFill="1" applyBorder="1" applyAlignment="1">
      <alignment horizontal="center"/>
    </xf>
    <xf numFmtId="0" fontId="2" fillId="25" borderId="7" xfId="0" applyFont="1" applyFill="1" applyBorder="1" applyAlignment="1">
      <alignment horizontal="center"/>
    </xf>
    <xf numFmtId="0" fontId="2" fillId="25" borderId="25" xfId="0" applyFont="1" applyFill="1" applyBorder="1" applyAlignment="1">
      <alignment horizontal="center"/>
    </xf>
    <xf numFmtId="165" fontId="2" fillId="25" borderId="26" xfId="1" applyNumberFormat="1" applyFont="1" applyFill="1" applyBorder="1" applyAlignment="1">
      <alignment horizontal="center"/>
    </xf>
    <xf numFmtId="165" fontId="2" fillId="25" borderId="8" xfId="1" applyNumberFormat="1" applyFont="1" applyFill="1" applyBorder="1" applyAlignment="1">
      <alignment horizontal="center"/>
    </xf>
    <xf numFmtId="0" fontId="2" fillId="6" borderId="13" xfId="0" applyFont="1" applyFill="1" applyBorder="1" applyAlignment="1">
      <alignment horizontal="center"/>
    </xf>
    <xf numFmtId="0" fontId="2" fillId="6" borderId="21" xfId="0" applyFont="1" applyFill="1" applyBorder="1" applyAlignment="1">
      <alignment horizontal="center"/>
    </xf>
    <xf numFmtId="0" fontId="2" fillId="6" borderId="14" xfId="0" applyFont="1" applyFill="1" applyBorder="1" applyAlignment="1">
      <alignment horizontal="center"/>
    </xf>
    <xf numFmtId="165" fontId="2" fillId="6" borderId="15" xfId="1" applyNumberFormat="1" applyFont="1" applyFill="1" applyBorder="1" applyAlignment="1">
      <alignment horizontal="center"/>
    </xf>
    <xf numFmtId="165" fontId="2" fillId="6" borderId="16" xfId="1" applyNumberFormat="1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2" fillId="2" borderId="21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165" fontId="2" fillId="2" borderId="15" xfId="1" applyNumberFormat="1" applyFont="1" applyFill="1" applyBorder="1" applyAlignment="1">
      <alignment horizontal="center"/>
    </xf>
    <xf numFmtId="165" fontId="2" fillId="2" borderId="16" xfId="1" applyNumberFormat="1" applyFont="1" applyFill="1" applyBorder="1" applyAlignment="1">
      <alignment horizontal="center"/>
    </xf>
    <xf numFmtId="165" fontId="2" fillId="29" borderId="26" xfId="1" applyNumberFormat="1" applyFont="1" applyFill="1" applyBorder="1" applyAlignment="1">
      <alignment horizontal="center"/>
    </xf>
    <xf numFmtId="165" fontId="2" fillId="29" borderId="8" xfId="1" applyNumberFormat="1" applyFont="1" applyFill="1" applyBorder="1" applyAlignment="1">
      <alignment horizontal="center"/>
    </xf>
    <xf numFmtId="0" fontId="2" fillId="34" borderId="6" xfId="0" applyFont="1" applyFill="1" applyBorder="1" applyAlignment="1">
      <alignment horizontal="center"/>
    </xf>
    <xf numFmtId="0" fontId="2" fillId="34" borderId="7" xfId="0" applyFont="1" applyFill="1" applyBorder="1" applyAlignment="1">
      <alignment horizontal="center"/>
    </xf>
    <xf numFmtId="0" fontId="2" fillId="34" borderId="25" xfId="0" applyFont="1" applyFill="1" applyBorder="1" applyAlignment="1">
      <alignment horizontal="center"/>
    </xf>
    <xf numFmtId="165" fontId="2" fillId="34" borderId="26" xfId="1" applyNumberFormat="1" applyFont="1" applyFill="1" applyBorder="1" applyAlignment="1">
      <alignment horizontal="center"/>
    </xf>
    <xf numFmtId="165" fontId="2" fillId="34" borderId="8" xfId="1" applyNumberFormat="1" applyFont="1" applyFill="1" applyBorder="1" applyAlignment="1">
      <alignment horizontal="center"/>
    </xf>
    <xf numFmtId="0" fontId="2" fillId="39" borderId="6" xfId="0" applyFont="1" applyFill="1" applyBorder="1" applyAlignment="1">
      <alignment horizontal="center"/>
    </xf>
    <xf numFmtId="0" fontId="2" fillId="39" borderId="7" xfId="0" applyFont="1" applyFill="1" applyBorder="1" applyAlignment="1">
      <alignment horizontal="center"/>
    </xf>
    <xf numFmtId="0" fontId="2" fillId="39" borderId="25" xfId="0" applyFont="1" applyFill="1" applyBorder="1" applyAlignment="1">
      <alignment horizontal="center"/>
    </xf>
    <xf numFmtId="165" fontId="2" fillId="39" borderId="26" xfId="1" applyNumberFormat="1" applyFont="1" applyFill="1" applyBorder="1" applyAlignment="1">
      <alignment horizontal="center"/>
    </xf>
    <xf numFmtId="165" fontId="2" fillId="39" borderId="8" xfId="1" applyNumberFormat="1" applyFont="1" applyFill="1" applyBorder="1" applyAlignment="1">
      <alignment horizontal="center"/>
    </xf>
    <xf numFmtId="165" fontId="2" fillId="39" borderId="15" xfId="1" applyNumberFormat="1" applyFont="1" applyFill="1" applyBorder="1" applyAlignment="1">
      <alignment horizontal="center"/>
    </xf>
    <xf numFmtId="165" fontId="2" fillId="39" borderId="16" xfId="1" applyNumberFormat="1" applyFont="1" applyFill="1" applyBorder="1" applyAlignment="1">
      <alignment horizontal="center"/>
    </xf>
    <xf numFmtId="0" fontId="2" fillId="4" borderId="13" xfId="0" applyFont="1" applyFill="1" applyBorder="1" applyAlignment="1">
      <alignment horizontal="center"/>
    </xf>
    <xf numFmtId="0" fontId="2" fillId="4" borderId="21" xfId="0" applyFont="1" applyFill="1" applyBorder="1" applyAlignment="1">
      <alignment horizontal="center"/>
    </xf>
    <xf numFmtId="0" fontId="2" fillId="4" borderId="14" xfId="0" applyFont="1" applyFill="1" applyBorder="1" applyAlignment="1">
      <alignment horizontal="center"/>
    </xf>
    <xf numFmtId="165" fontId="2" fillId="4" borderId="15" xfId="1" applyNumberFormat="1" applyFont="1" applyFill="1" applyBorder="1" applyAlignment="1">
      <alignment horizontal="center"/>
    </xf>
    <xf numFmtId="165" fontId="2" fillId="4" borderId="16" xfId="1" applyNumberFormat="1" applyFont="1" applyFill="1" applyBorder="1" applyAlignment="1">
      <alignment horizontal="center"/>
    </xf>
    <xf numFmtId="0" fontId="2" fillId="20" borderId="13" xfId="0" applyFont="1" applyFill="1" applyBorder="1" applyAlignment="1">
      <alignment horizontal="center"/>
    </xf>
    <xf numFmtId="0" fontId="2" fillId="20" borderId="21" xfId="0" applyFont="1" applyFill="1" applyBorder="1" applyAlignment="1">
      <alignment horizontal="center"/>
    </xf>
    <xf numFmtId="0" fontId="2" fillId="20" borderId="14" xfId="0" applyFont="1" applyFill="1" applyBorder="1" applyAlignment="1">
      <alignment horizontal="center"/>
    </xf>
    <xf numFmtId="165" fontId="2" fillId="20" borderId="15" xfId="1" applyNumberFormat="1" applyFont="1" applyFill="1" applyBorder="1" applyAlignment="1">
      <alignment horizontal="center"/>
    </xf>
    <xf numFmtId="165" fontId="2" fillId="20" borderId="16" xfId="1" applyNumberFormat="1" applyFont="1" applyFill="1" applyBorder="1" applyAlignment="1">
      <alignment horizontal="center"/>
    </xf>
    <xf numFmtId="0" fontId="2" fillId="25" borderId="13" xfId="0" applyFont="1" applyFill="1" applyBorder="1" applyAlignment="1">
      <alignment horizontal="center"/>
    </xf>
    <xf numFmtId="0" fontId="2" fillId="25" borderId="21" xfId="0" applyFont="1" applyFill="1" applyBorder="1" applyAlignment="1">
      <alignment horizontal="center"/>
    </xf>
    <xf numFmtId="0" fontId="2" fillId="25" borderId="14" xfId="0" applyFont="1" applyFill="1" applyBorder="1" applyAlignment="1">
      <alignment horizontal="center"/>
    </xf>
    <xf numFmtId="165" fontId="2" fillId="25" borderId="15" xfId="1" applyNumberFormat="1" applyFont="1" applyFill="1" applyBorder="1" applyAlignment="1">
      <alignment horizontal="center"/>
    </xf>
    <xf numFmtId="165" fontId="2" fillId="25" borderId="16" xfId="1" applyNumberFormat="1" applyFont="1" applyFill="1" applyBorder="1" applyAlignment="1">
      <alignment horizontal="center"/>
    </xf>
    <xf numFmtId="0" fontId="2" fillId="29" borderId="13" xfId="0" applyFont="1" applyFill="1" applyBorder="1" applyAlignment="1">
      <alignment horizontal="center"/>
    </xf>
    <xf numFmtId="0" fontId="2" fillId="29" borderId="21" xfId="0" applyFont="1" applyFill="1" applyBorder="1" applyAlignment="1">
      <alignment horizontal="center"/>
    </xf>
    <xf numFmtId="0" fontId="2" fillId="29" borderId="14" xfId="0" applyFont="1" applyFill="1" applyBorder="1" applyAlignment="1">
      <alignment horizontal="center"/>
    </xf>
    <xf numFmtId="165" fontId="2" fillId="29" borderId="15" xfId="1" applyNumberFormat="1" applyFont="1" applyFill="1" applyBorder="1" applyAlignment="1">
      <alignment horizontal="center"/>
    </xf>
    <xf numFmtId="165" fontId="2" fillId="29" borderId="16" xfId="1" applyNumberFormat="1" applyFont="1" applyFill="1" applyBorder="1" applyAlignment="1">
      <alignment horizontal="center"/>
    </xf>
    <xf numFmtId="0" fontId="2" fillId="34" borderId="13" xfId="0" applyFont="1" applyFill="1" applyBorder="1" applyAlignment="1">
      <alignment horizontal="center"/>
    </xf>
    <xf numFmtId="0" fontId="2" fillId="34" borderId="21" xfId="0" applyFont="1" applyFill="1" applyBorder="1" applyAlignment="1">
      <alignment horizontal="center"/>
    </xf>
    <xf numFmtId="0" fontId="2" fillId="34" borderId="14" xfId="0" applyFont="1" applyFill="1" applyBorder="1" applyAlignment="1">
      <alignment horizontal="center"/>
    </xf>
    <xf numFmtId="165" fontId="2" fillId="34" borderId="15" xfId="1" applyNumberFormat="1" applyFont="1" applyFill="1" applyBorder="1" applyAlignment="1">
      <alignment horizontal="center"/>
    </xf>
    <xf numFmtId="165" fontId="2" fillId="34" borderId="16" xfId="1" applyNumberFormat="1" applyFont="1" applyFill="1" applyBorder="1" applyAlignment="1">
      <alignment horizontal="center"/>
    </xf>
    <xf numFmtId="0" fontId="2" fillId="39" borderId="13" xfId="0" applyFont="1" applyFill="1" applyBorder="1" applyAlignment="1">
      <alignment horizontal="center"/>
    </xf>
    <xf numFmtId="0" fontId="2" fillId="39" borderId="21" xfId="0" applyFont="1" applyFill="1" applyBorder="1" applyAlignment="1">
      <alignment horizontal="center"/>
    </xf>
    <xf numFmtId="0" fontId="2" fillId="39" borderId="14" xfId="0" applyFont="1" applyFill="1" applyBorder="1" applyAlignment="1">
      <alignment horizontal="center"/>
    </xf>
    <xf numFmtId="165" fontId="2" fillId="2" borderId="27" xfId="1" applyNumberFormat="1" applyFont="1" applyFill="1" applyBorder="1" applyAlignment="1">
      <alignment horizontal="center"/>
    </xf>
    <xf numFmtId="165" fontId="2" fillId="2" borderId="19" xfId="1" applyNumberFormat="1" applyFont="1" applyFill="1" applyBorder="1" applyAlignment="1">
      <alignment horizontal="center"/>
    </xf>
    <xf numFmtId="165" fontId="2" fillId="20" borderId="27" xfId="1" applyNumberFormat="1" applyFont="1" applyFill="1" applyBorder="1" applyAlignment="1">
      <alignment horizontal="center"/>
    </xf>
    <xf numFmtId="165" fontId="2" fillId="20" borderId="19" xfId="1" applyNumberFormat="1" applyFont="1" applyFill="1" applyBorder="1" applyAlignment="1">
      <alignment horizontal="center"/>
    </xf>
    <xf numFmtId="165" fontId="2" fillId="6" borderId="27" xfId="1" applyNumberFormat="1" applyFont="1" applyFill="1" applyBorder="1" applyAlignment="1">
      <alignment horizontal="center"/>
    </xf>
    <xf numFmtId="165" fontId="2" fillId="6" borderId="19" xfId="1" applyNumberFormat="1" applyFont="1" applyFill="1" applyBorder="1" applyAlignment="1">
      <alignment horizontal="center"/>
    </xf>
    <xf numFmtId="9" fontId="2" fillId="0" borderId="0" xfId="0" applyNumberFormat="1" applyFont="1" applyFill="1" applyAlignment="1">
      <alignment horizontal="center"/>
    </xf>
    <xf numFmtId="0" fontId="2" fillId="4" borderId="17" xfId="0" applyFont="1" applyFill="1" applyBorder="1" applyAlignment="1">
      <alignment horizontal="center"/>
    </xf>
    <xf numFmtId="0" fontId="2" fillId="4" borderId="18" xfId="0" applyFont="1" applyFill="1" applyBorder="1" applyAlignment="1">
      <alignment horizontal="center"/>
    </xf>
    <xf numFmtId="0" fontId="2" fillId="4" borderId="28" xfId="0" applyFont="1" applyFill="1" applyBorder="1" applyAlignment="1">
      <alignment horizontal="center"/>
    </xf>
    <xf numFmtId="0" fontId="2" fillId="6" borderId="17" xfId="0" applyFont="1" applyFill="1" applyBorder="1" applyAlignment="1">
      <alignment horizontal="center"/>
    </xf>
    <xf numFmtId="0" fontId="2" fillId="6" borderId="18" xfId="0" applyFont="1" applyFill="1" applyBorder="1" applyAlignment="1">
      <alignment horizontal="center"/>
    </xf>
    <xf numFmtId="0" fontId="2" fillId="6" borderId="28" xfId="0" applyFont="1" applyFill="1" applyBorder="1" applyAlignment="1">
      <alignment horizontal="center"/>
    </xf>
    <xf numFmtId="0" fontId="2" fillId="2" borderId="17" xfId="0" applyFont="1" applyFill="1" applyBorder="1" applyAlignment="1">
      <alignment horizontal="center"/>
    </xf>
    <xf numFmtId="0" fontId="2" fillId="2" borderId="18" xfId="0" applyFont="1" applyFill="1" applyBorder="1" applyAlignment="1">
      <alignment horizontal="center"/>
    </xf>
    <xf numFmtId="0" fontId="2" fillId="2" borderId="28" xfId="0" applyFont="1" applyFill="1" applyBorder="1" applyAlignment="1">
      <alignment horizontal="center"/>
    </xf>
    <xf numFmtId="0" fontId="2" fillId="29" borderId="17" xfId="0" applyFont="1" applyFill="1" applyBorder="1" applyAlignment="1">
      <alignment horizontal="center"/>
    </xf>
    <xf numFmtId="0" fontId="2" fillId="29" borderId="18" xfId="0" applyFont="1" applyFill="1" applyBorder="1" applyAlignment="1">
      <alignment horizontal="center"/>
    </xf>
    <xf numFmtId="0" fontId="2" fillId="29" borderId="28" xfId="0" applyFont="1" applyFill="1" applyBorder="1" applyAlignment="1">
      <alignment horizontal="center"/>
    </xf>
    <xf numFmtId="165" fontId="2" fillId="4" borderId="27" xfId="1" applyNumberFormat="1" applyFont="1" applyFill="1" applyBorder="1" applyAlignment="1">
      <alignment horizontal="center"/>
    </xf>
    <xf numFmtId="165" fontId="2" fillId="4" borderId="19" xfId="1" applyNumberFormat="1" applyFont="1" applyFill="1" applyBorder="1" applyAlignment="1">
      <alignment horizontal="center"/>
    </xf>
    <xf numFmtId="0" fontId="2" fillId="20" borderId="17" xfId="0" applyFont="1" applyFill="1" applyBorder="1" applyAlignment="1">
      <alignment horizontal="center"/>
    </xf>
    <xf numFmtId="0" fontId="2" fillId="20" borderId="18" xfId="0" applyFont="1" applyFill="1" applyBorder="1" applyAlignment="1">
      <alignment horizontal="center"/>
    </xf>
    <xf numFmtId="0" fontId="2" fillId="20" borderId="28" xfId="0" applyFont="1" applyFill="1" applyBorder="1" applyAlignment="1">
      <alignment horizontal="center"/>
    </xf>
    <xf numFmtId="0" fontId="2" fillId="25" borderId="17" xfId="0" applyFont="1" applyFill="1" applyBorder="1" applyAlignment="1">
      <alignment horizontal="center"/>
    </xf>
    <xf numFmtId="0" fontId="2" fillId="25" borderId="18" xfId="0" applyFont="1" applyFill="1" applyBorder="1" applyAlignment="1">
      <alignment horizontal="center"/>
    </xf>
    <xf numFmtId="0" fontId="2" fillId="25" borderId="28" xfId="0" applyFont="1" applyFill="1" applyBorder="1" applyAlignment="1">
      <alignment horizontal="center"/>
    </xf>
    <xf numFmtId="165" fontId="2" fillId="25" borderId="27" xfId="1" applyNumberFormat="1" applyFont="1" applyFill="1" applyBorder="1" applyAlignment="1">
      <alignment horizontal="center"/>
    </xf>
    <xf numFmtId="165" fontId="2" fillId="25" borderId="19" xfId="1" applyNumberFormat="1" applyFont="1" applyFill="1" applyBorder="1" applyAlignment="1">
      <alignment horizontal="center"/>
    </xf>
    <xf numFmtId="165" fontId="2" fillId="29" borderId="27" xfId="1" applyNumberFormat="1" applyFont="1" applyFill="1" applyBorder="1" applyAlignment="1">
      <alignment horizontal="center"/>
    </xf>
    <xf numFmtId="165" fontId="2" fillId="29" borderId="19" xfId="1" applyNumberFormat="1" applyFont="1" applyFill="1" applyBorder="1" applyAlignment="1">
      <alignment horizontal="center"/>
    </xf>
    <xf numFmtId="0" fontId="2" fillId="34" borderId="17" xfId="0" applyFont="1" applyFill="1" applyBorder="1" applyAlignment="1">
      <alignment horizontal="center"/>
    </xf>
    <xf numFmtId="0" fontId="2" fillId="34" borderId="18" xfId="0" applyFont="1" applyFill="1" applyBorder="1" applyAlignment="1">
      <alignment horizontal="center"/>
    </xf>
    <xf numFmtId="0" fontId="2" fillId="34" borderId="28" xfId="0" applyFont="1" applyFill="1" applyBorder="1" applyAlignment="1">
      <alignment horizontal="center"/>
    </xf>
    <xf numFmtId="165" fontId="2" fillId="34" borderId="27" xfId="1" applyNumberFormat="1" applyFont="1" applyFill="1" applyBorder="1" applyAlignment="1">
      <alignment horizontal="center"/>
    </xf>
    <xf numFmtId="165" fontId="2" fillId="34" borderId="19" xfId="1" applyNumberFormat="1" applyFont="1" applyFill="1" applyBorder="1" applyAlignment="1">
      <alignment horizontal="center"/>
    </xf>
    <xf numFmtId="0" fontId="2" fillId="39" borderId="17" xfId="0" applyFont="1" applyFill="1" applyBorder="1" applyAlignment="1">
      <alignment horizontal="center"/>
    </xf>
    <xf numFmtId="0" fontId="2" fillId="39" borderId="18" xfId="0" applyFont="1" applyFill="1" applyBorder="1" applyAlignment="1">
      <alignment horizontal="center"/>
    </xf>
    <xf numFmtId="0" fontId="2" fillId="39" borderId="28" xfId="0" applyFont="1" applyFill="1" applyBorder="1" applyAlignment="1">
      <alignment horizontal="center"/>
    </xf>
    <xf numFmtId="165" fontId="2" fillId="39" borderId="27" xfId="1" applyNumberFormat="1" applyFont="1" applyFill="1" applyBorder="1" applyAlignment="1">
      <alignment horizontal="center"/>
    </xf>
    <xf numFmtId="165" fontId="2" fillId="39" borderId="19" xfId="1" applyNumberFormat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74EBE-CBDA-41E7-BBAC-241D4CC023A3}">
  <dimension ref="A1:AP74"/>
  <sheetViews>
    <sheetView zoomScale="90" zoomScaleNormal="90" workbookViewId="0"/>
  </sheetViews>
  <sheetFormatPr defaultColWidth="11.42578125" defaultRowHeight="12" x14ac:dyDescent="0.2"/>
  <cols>
    <col min="1" max="1" width="11.42578125" style="1"/>
    <col min="2" max="2" width="5.7109375" style="1" customWidth="1"/>
    <col min="3" max="5" width="11.42578125" style="1"/>
    <col min="6" max="7" width="5.7109375" style="1" customWidth="1"/>
    <col min="8" max="10" width="11.42578125" style="1"/>
    <col min="11" max="12" width="5.7109375" style="1" customWidth="1"/>
    <col min="13" max="15" width="11.42578125" style="1"/>
    <col min="16" max="17" width="5.7109375" style="1" customWidth="1"/>
    <col min="18" max="20" width="11.42578125" style="1"/>
    <col min="21" max="22" width="5.7109375" style="1" customWidth="1"/>
    <col min="23" max="25" width="11.42578125" style="1"/>
    <col min="26" max="27" width="5.7109375" style="1" customWidth="1"/>
    <col min="28" max="30" width="11.42578125" style="1"/>
    <col min="31" max="32" width="5.7109375" style="1" customWidth="1"/>
    <col min="33" max="35" width="11.42578125" style="1"/>
    <col min="36" max="37" width="5.7109375" style="1" customWidth="1"/>
    <col min="38" max="40" width="11.42578125" style="1"/>
    <col min="41" max="41" width="5.7109375" style="1" customWidth="1"/>
    <col min="42" max="16384" width="11.42578125" style="1"/>
  </cols>
  <sheetData>
    <row r="1" spans="1:41" ht="12.75" thickBot="1" x14ac:dyDescent="0.25"/>
    <row r="2" spans="1:41" ht="30.75" customHeight="1" thickBot="1" x14ac:dyDescent="0.25">
      <c r="B2" s="308" t="s">
        <v>11</v>
      </c>
      <c r="C2" s="309"/>
      <c r="D2" s="309"/>
      <c r="E2" s="309"/>
      <c r="F2" s="310"/>
      <c r="G2" s="311" t="s">
        <v>12</v>
      </c>
      <c r="H2" s="312"/>
      <c r="I2" s="312"/>
      <c r="J2" s="312"/>
      <c r="K2" s="313"/>
      <c r="L2" s="314" t="s">
        <v>13</v>
      </c>
      <c r="M2" s="315"/>
      <c r="N2" s="315"/>
      <c r="O2" s="315"/>
      <c r="P2" s="316"/>
      <c r="Q2" s="317" t="s">
        <v>14</v>
      </c>
      <c r="R2" s="318"/>
      <c r="S2" s="318"/>
      <c r="T2" s="318"/>
      <c r="U2" s="319"/>
      <c r="V2" s="320" t="s">
        <v>15</v>
      </c>
      <c r="W2" s="321"/>
      <c r="X2" s="321"/>
      <c r="Y2" s="321"/>
      <c r="Z2" s="322"/>
      <c r="AA2" s="225" t="s">
        <v>16</v>
      </c>
      <c r="AB2" s="226"/>
      <c r="AC2" s="226"/>
      <c r="AD2" s="226"/>
      <c r="AE2" s="227"/>
      <c r="AF2" s="230" t="s">
        <v>17</v>
      </c>
      <c r="AG2" s="231"/>
      <c r="AH2" s="231"/>
      <c r="AI2" s="231"/>
      <c r="AJ2" s="232"/>
      <c r="AK2" s="233" t="s">
        <v>23</v>
      </c>
      <c r="AL2" s="234"/>
      <c r="AM2" s="234"/>
      <c r="AN2" s="234"/>
      <c r="AO2" s="235"/>
    </row>
    <row r="3" spans="1:41" x14ac:dyDescent="0.2">
      <c r="B3" s="236" t="s">
        <v>38</v>
      </c>
      <c r="C3" s="237"/>
      <c r="D3" s="237"/>
      <c r="E3" s="237"/>
      <c r="F3" s="238"/>
      <c r="G3" s="245" t="s">
        <v>21</v>
      </c>
      <c r="H3" s="246"/>
      <c r="I3" s="246"/>
      <c r="J3" s="246"/>
      <c r="K3" s="247"/>
      <c r="L3" s="254" t="s">
        <v>22</v>
      </c>
      <c r="M3" s="255"/>
      <c r="N3" s="255"/>
      <c r="O3" s="255"/>
      <c r="P3" s="256"/>
      <c r="Q3" s="263" t="s">
        <v>25</v>
      </c>
      <c r="R3" s="264"/>
      <c r="S3" s="264"/>
      <c r="T3" s="264"/>
      <c r="U3" s="265"/>
      <c r="V3" s="272" t="s">
        <v>18</v>
      </c>
      <c r="W3" s="273"/>
      <c r="X3" s="273"/>
      <c r="Y3" s="273"/>
      <c r="Z3" s="274"/>
      <c r="AA3" s="281" t="s">
        <v>19</v>
      </c>
      <c r="AB3" s="282"/>
      <c r="AC3" s="282"/>
      <c r="AD3" s="282"/>
      <c r="AE3" s="283"/>
      <c r="AF3" s="290" t="s">
        <v>20</v>
      </c>
      <c r="AG3" s="291"/>
      <c r="AH3" s="291"/>
      <c r="AI3" s="291"/>
      <c r="AJ3" s="292"/>
      <c r="AK3" s="299" t="s">
        <v>24</v>
      </c>
      <c r="AL3" s="300"/>
      <c r="AM3" s="300"/>
      <c r="AN3" s="300"/>
      <c r="AO3" s="301"/>
    </row>
    <row r="4" spans="1:41" x14ac:dyDescent="0.2">
      <c r="B4" s="239"/>
      <c r="C4" s="240"/>
      <c r="D4" s="240"/>
      <c r="E4" s="240"/>
      <c r="F4" s="241"/>
      <c r="G4" s="248"/>
      <c r="H4" s="249"/>
      <c r="I4" s="249"/>
      <c r="J4" s="249"/>
      <c r="K4" s="250"/>
      <c r="L4" s="257"/>
      <c r="M4" s="258"/>
      <c r="N4" s="258"/>
      <c r="O4" s="258"/>
      <c r="P4" s="259"/>
      <c r="Q4" s="266"/>
      <c r="R4" s="267"/>
      <c r="S4" s="267"/>
      <c r="T4" s="267"/>
      <c r="U4" s="268"/>
      <c r="V4" s="275"/>
      <c r="W4" s="276"/>
      <c r="X4" s="276"/>
      <c r="Y4" s="276"/>
      <c r="Z4" s="277"/>
      <c r="AA4" s="284"/>
      <c r="AB4" s="285"/>
      <c r="AC4" s="285"/>
      <c r="AD4" s="285"/>
      <c r="AE4" s="286"/>
      <c r="AF4" s="293"/>
      <c r="AG4" s="294"/>
      <c r="AH4" s="294"/>
      <c r="AI4" s="294"/>
      <c r="AJ4" s="295"/>
      <c r="AK4" s="302"/>
      <c r="AL4" s="303"/>
      <c r="AM4" s="303"/>
      <c r="AN4" s="303"/>
      <c r="AO4" s="304"/>
    </row>
    <row r="5" spans="1:41" x14ac:dyDescent="0.2">
      <c r="B5" s="239"/>
      <c r="C5" s="240"/>
      <c r="D5" s="240"/>
      <c r="E5" s="240"/>
      <c r="F5" s="241"/>
      <c r="G5" s="248"/>
      <c r="H5" s="249"/>
      <c r="I5" s="249"/>
      <c r="J5" s="249"/>
      <c r="K5" s="250"/>
      <c r="L5" s="257"/>
      <c r="M5" s="258"/>
      <c r="N5" s="258"/>
      <c r="O5" s="258"/>
      <c r="P5" s="259"/>
      <c r="Q5" s="266"/>
      <c r="R5" s="267"/>
      <c r="S5" s="267"/>
      <c r="T5" s="267"/>
      <c r="U5" s="268"/>
      <c r="V5" s="275"/>
      <c r="W5" s="276"/>
      <c r="X5" s="276"/>
      <c r="Y5" s="276"/>
      <c r="Z5" s="277"/>
      <c r="AA5" s="284"/>
      <c r="AB5" s="285"/>
      <c r="AC5" s="285"/>
      <c r="AD5" s="285"/>
      <c r="AE5" s="286"/>
      <c r="AF5" s="293"/>
      <c r="AG5" s="294"/>
      <c r="AH5" s="294"/>
      <c r="AI5" s="294"/>
      <c r="AJ5" s="295"/>
      <c r="AK5" s="302"/>
      <c r="AL5" s="303"/>
      <c r="AM5" s="303"/>
      <c r="AN5" s="303"/>
      <c r="AO5" s="304"/>
    </row>
    <row r="6" spans="1:41" x14ac:dyDescent="0.2">
      <c r="B6" s="239"/>
      <c r="C6" s="240"/>
      <c r="D6" s="240"/>
      <c r="E6" s="240"/>
      <c r="F6" s="241"/>
      <c r="G6" s="248"/>
      <c r="H6" s="249"/>
      <c r="I6" s="249"/>
      <c r="J6" s="249"/>
      <c r="K6" s="250"/>
      <c r="L6" s="257"/>
      <c r="M6" s="258"/>
      <c r="N6" s="258"/>
      <c r="O6" s="258"/>
      <c r="P6" s="259"/>
      <c r="Q6" s="266"/>
      <c r="R6" s="267"/>
      <c r="S6" s="267"/>
      <c r="T6" s="267"/>
      <c r="U6" s="268"/>
      <c r="V6" s="275"/>
      <c r="W6" s="276"/>
      <c r="X6" s="276"/>
      <c r="Y6" s="276"/>
      <c r="Z6" s="277"/>
      <c r="AA6" s="284"/>
      <c r="AB6" s="285"/>
      <c r="AC6" s="285"/>
      <c r="AD6" s="285"/>
      <c r="AE6" s="286"/>
      <c r="AF6" s="293"/>
      <c r="AG6" s="294"/>
      <c r="AH6" s="294"/>
      <c r="AI6" s="294"/>
      <c r="AJ6" s="295"/>
      <c r="AK6" s="302"/>
      <c r="AL6" s="303"/>
      <c r="AM6" s="303"/>
      <c r="AN6" s="303"/>
      <c r="AO6" s="304"/>
    </row>
    <row r="7" spans="1:41" ht="34.5" customHeight="1" thickBot="1" x14ac:dyDescent="0.25">
      <c r="B7" s="242"/>
      <c r="C7" s="243"/>
      <c r="D7" s="243"/>
      <c r="E7" s="243"/>
      <c r="F7" s="244"/>
      <c r="G7" s="251"/>
      <c r="H7" s="252"/>
      <c r="I7" s="252"/>
      <c r="J7" s="252"/>
      <c r="K7" s="253"/>
      <c r="L7" s="260"/>
      <c r="M7" s="261"/>
      <c r="N7" s="261"/>
      <c r="O7" s="261"/>
      <c r="P7" s="262"/>
      <c r="Q7" s="269"/>
      <c r="R7" s="270"/>
      <c r="S7" s="270"/>
      <c r="T7" s="270"/>
      <c r="U7" s="271"/>
      <c r="V7" s="278"/>
      <c r="W7" s="279"/>
      <c r="X7" s="279"/>
      <c r="Y7" s="279"/>
      <c r="Z7" s="280"/>
      <c r="AA7" s="287"/>
      <c r="AB7" s="288"/>
      <c r="AC7" s="288"/>
      <c r="AD7" s="288"/>
      <c r="AE7" s="289"/>
      <c r="AF7" s="296"/>
      <c r="AG7" s="297"/>
      <c r="AH7" s="297"/>
      <c r="AI7" s="297"/>
      <c r="AJ7" s="298"/>
      <c r="AK7" s="305"/>
      <c r="AL7" s="306"/>
      <c r="AM7" s="306"/>
      <c r="AN7" s="306"/>
      <c r="AO7" s="307"/>
    </row>
    <row r="8" spans="1:41" x14ac:dyDescent="0.2">
      <c r="B8" s="323" t="s">
        <v>6</v>
      </c>
      <c r="C8" s="324"/>
      <c r="D8" s="325"/>
      <c r="E8" s="326">
        <f>D24</f>
        <v>68494</v>
      </c>
      <c r="F8" s="327"/>
      <c r="G8" s="328" t="s">
        <v>6</v>
      </c>
      <c r="H8" s="329"/>
      <c r="I8" s="330"/>
      <c r="J8" s="331">
        <f>I24</f>
        <v>51499</v>
      </c>
      <c r="K8" s="332"/>
      <c r="L8" s="333" t="s">
        <v>6</v>
      </c>
      <c r="M8" s="334"/>
      <c r="N8" s="335"/>
      <c r="O8" s="228">
        <f>N24</f>
        <v>13737</v>
      </c>
      <c r="P8" s="229"/>
      <c r="Q8" s="361" t="s">
        <v>6</v>
      </c>
      <c r="R8" s="362"/>
      <c r="S8" s="363"/>
      <c r="T8" s="364">
        <f>S24</f>
        <v>10799</v>
      </c>
      <c r="U8" s="365"/>
      <c r="V8" s="366" t="s">
        <v>6</v>
      </c>
      <c r="W8" s="367"/>
      <c r="X8" s="368"/>
      <c r="Y8" s="369">
        <f>X24</f>
        <v>2563</v>
      </c>
      <c r="Z8" s="370"/>
      <c r="AA8" s="371" t="s">
        <v>6</v>
      </c>
      <c r="AB8" s="372"/>
      <c r="AC8" s="373"/>
      <c r="AD8" s="374">
        <f>AC24</f>
        <v>3412</v>
      </c>
      <c r="AE8" s="375"/>
      <c r="AF8" s="336" t="s">
        <v>6</v>
      </c>
      <c r="AG8" s="337"/>
      <c r="AH8" s="338"/>
      <c r="AI8" s="339">
        <f>AH24</f>
        <v>5583</v>
      </c>
      <c r="AJ8" s="340"/>
      <c r="AK8" s="341" t="s">
        <v>6</v>
      </c>
      <c r="AL8" s="342"/>
      <c r="AM8" s="343"/>
      <c r="AN8" s="344">
        <f>AM24</f>
        <v>16995</v>
      </c>
      <c r="AO8" s="345"/>
    </row>
    <row r="9" spans="1:41" ht="12.75" thickBot="1" x14ac:dyDescent="0.25">
      <c r="B9" s="346" t="s">
        <v>7</v>
      </c>
      <c r="C9" s="347"/>
      <c r="D9" s="348"/>
      <c r="E9" s="349">
        <v>1</v>
      </c>
      <c r="F9" s="350"/>
      <c r="G9" s="351" t="s">
        <v>7</v>
      </c>
      <c r="H9" s="352"/>
      <c r="I9" s="353"/>
      <c r="J9" s="354">
        <f>J8/E8</f>
        <v>0.75187607673664847</v>
      </c>
      <c r="K9" s="355"/>
      <c r="L9" s="356" t="s">
        <v>7</v>
      </c>
      <c r="M9" s="357"/>
      <c r="N9" s="358"/>
      <c r="O9" s="359">
        <f>O8/E8</f>
        <v>0.20055771308435774</v>
      </c>
      <c r="P9" s="360"/>
      <c r="Q9" s="379" t="s">
        <v>7</v>
      </c>
      <c r="R9" s="380"/>
      <c r="S9" s="381"/>
      <c r="T9" s="382">
        <f>T8/E8</f>
        <v>0.15766344497328233</v>
      </c>
      <c r="U9" s="383"/>
      <c r="V9" s="384" t="s">
        <v>7</v>
      </c>
      <c r="W9" s="385"/>
      <c r="X9" s="386"/>
      <c r="Y9" s="387">
        <f>Y8/E8</f>
        <v>3.7419336000233595E-2</v>
      </c>
      <c r="Z9" s="388"/>
      <c r="AA9" s="415" t="s">
        <v>7</v>
      </c>
      <c r="AB9" s="416"/>
      <c r="AC9" s="417"/>
      <c r="AD9" s="418">
        <f>AD8/E8</f>
        <v>4.981458229917949E-2</v>
      </c>
      <c r="AE9" s="419"/>
      <c r="AF9" s="405" t="s">
        <v>7</v>
      </c>
      <c r="AG9" s="406"/>
      <c r="AH9" s="407"/>
      <c r="AI9" s="408">
        <f>AI8/E8</f>
        <v>8.1510789266213093E-2</v>
      </c>
      <c r="AJ9" s="409"/>
      <c r="AK9" s="410" t="s">
        <v>7</v>
      </c>
      <c r="AL9" s="411"/>
      <c r="AM9" s="412"/>
      <c r="AN9" s="413">
        <f>AN8/E8</f>
        <v>0.24812392326335153</v>
      </c>
      <c r="AO9" s="414"/>
    </row>
    <row r="10" spans="1:41" ht="12.75" thickBot="1" x14ac:dyDescent="0.25">
      <c r="A10" s="389" t="s">
        <v>27</v>
      </c>
      <c r="B10" s="392" t="s">
        <v>8</v>
      </c>
      <c r="C10" s="393"/>
      <c r="D10" s="394"/>
      <c r="E10" s="395">
        <v>0.4078</v>
      </c>
      <c r="F10" s="396"/>
      <c r="G10" s="397" t="s">
        <v>8</v>
      </c>
      <c r="H10" s="398"/>
      <c r="I10" s="399"/>
      <c r="J10" s="400">
        <v>0.42809999999999998</v>
      </c>
      <c r="K10" s="401"/>
      <c r="L10" s="376" t="s">
        <v>8</v>
      </c>
      <c r="M10" s="377"/>
      <c r="N10" s="378"/>
      <c r="O10" s="420">
        <v>0.3357</v>
      </c>
      <c r="P10" s="421"/>
      <c r="Q10" s="422" t="s">
        <v>8</v>
      </c>
      <c r="R10" s="423"/>
      <c r="S10" s="424"/>
      <c r="T10" s="425">
        <v>0.34370000000000001</v>
      </c>
      <c r="U10" s="426"/>
      <c r="V10" s="427" t="s">
        <v>8</v>
      </c>
      <c r="W10" s="428"/>
      <c r="X10" s="429"/>
      <c r="Y10" s="430">
        <v>0.38700000000000001</v>
      </c>
      <c r="Z10" s="431"/>
      <c r="AA10" s="402" t="s">
        <v>8</v>
      </c>
      <c r="AB10" s="403"/>
      <c r="AC10" s="404"/>
      <c r="AD10" s="442">
        <v>0.34260000000000002</v>
      </c>
      <c r="AE10" s="443"/>
      <c r="AF10" s="444" t="s">
        <v>8</v>
      </c>
      <c r="AG10" s="445"/>
      <c r="AH10" s="446"/>
      <c r="AI10" s="447">
        <v>0.3629</v>
      </c>
      <c r="AJ10" s="448"/>
      <c r="AK10" s="449" t="s">
        <v>8</v>
      </c>
      <c r="AL10" s="450"/>
      <c r="AM10" s="451"/>
      <c r="AN10" s="452">
        <v>0.34549999999999997</v>
      </c>
      <c r="AO10" s="453"/>
    </row>
    <row r="11" spans="1:41" x14ac:dyDescent="0.2">
      <c r="A11" s="390"/>
      <c r="B11" s="2"/>
      <c r="C11" s="3"/>
      <c r="D11" s="3"/>
      <c r="E11" s="3"/>
      <c r="F11" s="4"/>
      <c r="G11" s="5"/>
      <c r="H11" s="6"/>
      <c r="I11" s="6"/>
      <c r="J11" s="6"/>
      <c r="K11" s="7"/>
      <c r="L11" s="8"/>
      <c r="M11" s="9"/>
      <c r="N11" s="9"/>
      <c r="O11" s="9"/>
      <c r="P11" s="10"/>
      <c r="Q11" s="11"/>
      <c r="R11" s="12"/>
      <c r="S11" s="12"/>
      <c r="T11" s="12"/>
      <c r="U11" s="13"/>
      <c r="V11" s="14"/>
      <c r="W11" s="15"/>
      <c r="X11" s="15"/>
      <c r="Y11" s="15"/>
      <c r="Z11" s="16"/>
      <c r="AA11" s="17"/>
      <c r="AB11" s="18"/>
      <c r="AC11" s="18"/>
      <c r="AD11" s="18"/>
      <c r="AE11" s="19"/>
      <c r="AF11" s="20"/>
      <c r="AG11" s="21"/>
      <c r="AH11" s="21"/>
      <c r="AI11" s="21"/>
      <c r="AJ11" s="22"/>
      <c r="AK11" s="23"/>
      <c r="AL11" s="24"/>
      <c r="AM11" s="24"/>
      <c r="AN11" s="24"/>
      <c r="AO11" s="25"/>
    </row>
    <row r="12" spans="1:41" x14ac:dyDescent="0.2">
      <c r="A12" s="390"/>
      <c r="B12" s="26"/>
      <c r="C12" s="27"/>
      <c r="D12" s="27" t="s">
        <v>0</v>
      </c>
      <c r="E12" s="27"/>
      <c r="F12" s="28"/>
      <c r="G12" s="29"/>
      <c r="H12" s="30"/>
      <c r="I12" s="30" t="s">
        <v>0</v>
      </c>
      <c r="J12" s="30"/>
      <c r="K12" s="31"/>
      <c r="L12" s="32"/>
      <c r="M12" s="33"/>
      <c r="N12" s="33" t="s">
        <v>0</v>
      </c>
      <c r="O12" s="33"/>
      <c r="P12" s="34"/>
      <c r="Q12" s="35"/>
      <c r="R12" s="36"/>
      <c r="S12" s="36" t="s">
        <v>0</v>
      </c>
      <c r="T12" s="36"/>
      <c r="U12" s="37"/>
      <c r="V12" s="38"/>
      <c r="W12" s="39"/>
      <c r="X12" s="39" t="s">
        <v>0</v>
      </c>
      <c r="Y12" s="39"/>
      <c r="Z12" s="40"/>
      <c r="AA12" s="41"/>
      <c r="AB12" s="42"/>
      <c r="AC12" s="42" t="s">
        <v>0</v>
      </c>
      <c r="AD12" s="42"/>
      <c r="AE12" s="43"/>
      <c r="AF12" s="44"/>
      <c r="AG12" s="45"/>
      <c r="AH12" s="45" t="s">
        <v>0</v>
      </c>
      <c r="AI12" s="45"/>
      <c r="AJ12" s="46"/>
      <c r="AK12" s="47"/>
      <c r="AL12" s="48"/>
      <c r="AM12" s="48" t="s">
        <v>0</v>
      </c>
      <c r="AN12" s="48"/>
      <c r="AO12" s="49"/>
    </row>
    <row r="13" spans="1:41" x14ac:dyDescent="0.2">
      <c r="A13" s="390"/>
      <c r="B13" s="50"/>
      <c r="C13" s="51">
        <v>0.01</v>
      </c>
      <c r="D13" s="52">
        <v>-1.16503</v>
      </c>
      <c r="E13" s="53"/>
      <c r="F13" s="28"/>
      <c r="G13" s="54"/>
      <c r="H13" s="55">
        <v>0.01</v>
      </c>
      <c r="I13" s="56">
        <v>-1.1889099999999999</v>
      </c>
      <c r="J13" s="57"/>
      <c r="K13" s="31"/>
      <c r="L13" s="58"/>
      <c r="M13" s="59">
        <v>0.01</v>
      </c>
      <c r="N13" s="60">
        <v>-1.0577909999999999</v>
      </c>
      <c r="O13" s="61"/>
      <c r="P13" s="34"/>
      <c r="Q13" s="62"/>
      <c r="R13" s="63">
        <v>0.01</v>
      </c>
      <c r="S13" s="64">
        <v>-0.91982560000000002</v>
      </c>
      <c r="T13" s="65"/>
      <c r="U13" s="37"/>
      <c r="V13" s="66"/>
      <c r="W13" s="67">
        <v>0.01</v>
      </c>
      <c r="X13" s="68">
        <v>-1.2087270000000001</v>
      </c>
      <c r="Y13" s="69"/>
      <c r="Z13" s="40"/>
      <c r="AA13" s="70"/>
      <c r="AB13" s="71">
        <v>0.01</v>
      </c>
      <c r="AC13" s="72">
        <v>-1.1598349999999999</v>
      </c>
      <c r="AD13" s="73"/>
      <c r="AE13" s="43"/>
      <c r="AF13" s="74"/>
      <c r="AG13" s="75">
        <v>0.01</v>
      </c>
      <c r="AH13" s="76">
        <v>-1.197875</v>
      </c>
      <c r="AI13" s="77"/>
      <c r="AJ13" s="46"/>
      <c r="AK13" s="78"/>
      <c r="AL13" s="79">
        <v>0.01</v>
      </c>
      <c r="AM13" s="80">
        <v>-1.122911</v>
      </c>
      <c r="AN13" s="81"/>
      <c r="AO13" s="49"/>
    </row>
    <row r="14" spans="1:41" x14ac:dyDescent="0.2">
      <c r="A14" s="390"/>
      <c r="B14" s="50"/>
      <c r="C14" s="51">
        <v>0.05</v>
      </c>
      <c r="D14" s="52">
        <v>-0.58255100000000004</v>
      </c>
      <c r="E14" s="53"/>
      <c r="F14" s="28"/>
      <c r="G14" s="54"/>
      <c r="H14" s="55">
        <v>0.05</v>
      </c>
      <c r="I14" s="56">
        <v>-0.58235550000000003</v>
      </c>
      <c r="J14" s="57"/>
      <c r="K14" s="31"/>
      <c r="L14" s="58"/>
      <c r="M14" s="59">
        <v>0.05</v>
      </c>
      <c r="N14" s="60">
        <v>-0.55342769999999997</v>
      </c>
      <c r="O14" s="61"/>
      <c r="P14" s="34"/>
      <c r="Q14" s="62"/>
      <c r="R14" s="63">
        <v>0.05</v>
      </c>
      <c r="S14" s="64">
        <v>-0.51553249999999995</v>
      </c>
      <c r="T14" s="65"/>
      <c r="U14" s="37"/>
      <c r="V14" s="66"/>
      <c r="W14" s="67">
        <v>0.05</v>
      </c>
      <c r="X14" s="68">
        <v>-0.72910589999999997</v>
      </c>
      <c r="Y14" s="69"/>
      <c r="Z14" s="40"/>
      <c r="AA14" s="70"/>
      <c r="AB14" s="71">
        <v>0.05</v>
      </c>
      <c r="AC14" s="72">
        <v>-0.64034939999999996</v>
      </c>
      <c r="AD14" s="73"/>
      <c r="AE14" s="43"/>
      <c r="AF14" s="74"/>
      <c r="AG14" s="75">
        <v>0.05</v>
      </c>
      <c r="AH14" s="76">
        <v>-0.69492149999999997</v>
      </c>
      <c r="AI14" s="77"/>
      <c r="AJ14" s="46"/>
      <c r="AK14" s="78"/>
      <c r="AL14" s="79">
        <v>0.05</v>
      </c>
      <c r="AM14" s="80">
        <v>-0.58396910000000002</v>
      </c>
      <c r="AN14" s="81"/>
      <c r="AO14" s="49"/>
    </row>
    <row r="15" spans="1:41" x14ac:dyDescent="0.2">
      <c r="A15" s="390"/>
      <c r="B15" s="50"/>
      <c r="C15" s="51">
        <v>0.1</v>
      </c>
      <c r="D15" s="52">
        <v>-0.37568859999999998</v>
      </c>
      <c r="E15" s="53"/>
      <c r="F15" s="28"/>
      <c r="G15" s="54"/>
      <c r="H15" s="55">
        <v>0.1</v>
      </c>
      <c r="I15" s="56">
        <v>-0.37983800000000001</v>
      </c>
      <c r="J15" s="57"/>
      <c r="K15" s="31"/>
      <c r="L15" s="58"/>
      <c r="M15" s="59">
        <v>0.1</v>
      </c>
      <c r="N15" s="60">
        <v>-0.3370438</v>
      </c>
      <c r="O15" s="61"/>
      <c r="P15" s="34"/>
      <c r="Q15" s="62"/>
      <c r="R15" s="63">
        <v>0.1</v>
      </c>
      <c r="S15" s="64">
        <v>-0.31512069999999998</v>
      </c>
      <c r="T15" s="65"/>
      <c r="U15" s="37"/>
      <c r="V15" s="66"/>
      <c r="W15" s="67">
        <v>0.1</v>
      </c>
      <c r="X15" s="68">
        <v>-0.4968109</v>
      </c>
      <c r="Y15" s="69"/>
      <c r="Z15" s="40"/>
      <c r="AA15" s="70"/>
      <c r="AB15" s="71">
        <v>0.1</v>
      </c>
      <c r="AC15" s="72">
        <v>-0.37928580000000001</v>
      </c>
      <c r="AD15" s="73"/>
      <c r="AE15" s="43"/>
      <c r="AF15" s="74"/>
      <c r="AG15" s="75">
        <v>0.1</v>
      </c>
      <c r="AH15" s="76">
        <v>-0.43027209999999999</v>
      </c>
      <c r="AI15" s="77"/>
      <c r="AJ15" s="46"/>
      <c r="AK15" s="78"/>
      <c r="AL15" s="79">
        <v>0.1</v>
      </c>
      <c r="AM15" s="80">
        <v>-0.36171530000000002</v>
      </c>
      <c r="AN15" s="81"/>
      <c r="AO15" s="49"/>
    </row>
    <row r="16" spans="1:41" x14ac:dyDescent="0.2">
      <c r="A16" s="390"/>
      <c r="B16" s="50"/>
      <c r="C16" s="51">
        <v>0.25</v>
      </c>
      <c r="D16" s="52">
        <v>-0.1226444</v>
      </c>
      <c r="E16" s="53"/>
      <c r="F16" s="28"/>
      <c r="G16" s="54"/>
      <c r="H16" s="55">
        <v>0.25</v>
      </c>
      <c r="I16" s="56">
        <v>-0.13159280000000001</v>
      </c>
      <c r="J16" s="57"/>
      <c r="K16" s="31"/>
      <c r="L16" s="58"/>
      <c r="M16" s="59">
        <v>0.25</v>
      </c>
      <c r="N16" s="60">
        <v>-7.1598999999999996E-2</v>
      </c>
      <c r="O16" s="61"/>
      <c r="P16" s="34"/>
      <c r="Q16" s="62"/>
      <c r="R16" s="63">
        <v>0.25</v>
      </c>
      <c r="S16" s="64">
        <v>-7.6348299999999994E-2</v>
      </c>
      <c r="T16" s="65"/>
      <c r="U16" s="37"/>
      <c r="V16" s="66"/>
      <c r="W16" s="67">
        <v>0.25</v>
      </c>
      <c r="X16" s="68">
        <v>-0.16998579999999999</v>
      </c>
      <c r="Y16" s="69"/>
      <c r="Z16" s="40"/>
      <c r="AA16" s="70"/>
      <c r="AB16" s="71">
        <v>0.25</v>
      </c>
      <c r="AC16" s="72">
        <v>-7.3403399999999994E-2</v>
      </c>
      <c r="AD16" s="73"/>
      <c r="AE16" s="43"/>
      <c r="AF16" s="74"/>
      <c r="AG16" s="75">
        <v>0.25</v>
      </c>
      <c r="AH16" s="76">
        <v>-0.1206646</v>
      </c>
      <c r="AI16" s="77"/>
      <c r="AJ16" s="46"/>
      <c r="AK16" s="78"/>
      <c r="AL16" s="79">
        <v>0.25</v>
      </c>
      <c r="AM16" s="80">
        <v>-8.3881399999999995E-2</v>
      </c>
      <c r="AN16" s="81"/>
      <c r="AO16" s="49"/>
    </row>
    <row r="17" spans="1:41" x14ac:dyDescent="0.2">
      <c r="A17" s="390"/>
      <c r="B17" s="50"/>
      <c r="C17" s="51">
        <v>0.5</v>
      </c>
      <c r="D17" s="52">
        <v>7.6331099999999999E-2</v>
      </c>
      <c r="E17" s="53"/>
      <c r="F17" s="28"/>
      <c r="G17" s="54"/>
      <c r="H17" s="55">
        <v>0.5</v>
      </c>
      <c r="I17" s="56">
        <v>5.6968699999999997E-2</v>
      </c>
      <c r="J17" s="57"/>
      <c r="K17" s="31"/>
      <c r="L17" s="58"/>
      <c r="M17" s="59">
        <v>0.5</v>
      </c>
      <c r="N17" s="60">
        <v>0.15802189999999999</v>
      </c>
      <c r="O17" s="61"/>
      <c r="P17" s="34"/>
      <c r="Q17" s="62"/>
      <c r="R17" s="63">
        <v>0.5</v>
      </c>
      <c r="S17" s="64">
        <v>0.13311580000000001</v>
      </c>
      <c r="T17" s="65"/>
      <c r="U17" s="37"/>
      <c r="V17" s="66"/>
      <c r="W17" s="67">
        <v>0.5</v>
      </c>
      <c r="X17" s="68">
        <v>0.11864280000000001</v>
      </c>
      <c r="Y17" s="69"/>
      <c r="Z17" s="40"/>
      <c r="AA17" s="70"/>
      <c r="AB17" s="71">
        <v>0.5</v>
      </c>
      <c r="AC17" s="72">
        <v>0.17397209999999999</v>
      </c>
      <c r="AD17" s="73"/>
      <c r="AE17" s="43"/>
      <c r="AF17" s="74"/>
      <c r="AG17" s="75">
        <v>0.5</v>
      </c>
      <c r="AH17" s="76">
        <v>0.1431046</v>
      </c>
      <c r="AI17" s="77"/>
      <c r="AJ17" s="46"/>
      <c r="AK17" s="78"/>
      <c r="AL17" s="79">
        <v>0.5</v>
      </c>
      <c r="AM17" s="80">
        <v>0.1525736</v>
      </c>
      <c r="AN17" s="81"/>
      <c r="AO17" s="49"/>
    </row>
    <row r="18" spans="1:41" x14ac:dyDescent="0.2">
      <c r="A18" s="390"/>
      <c r="B18" s="50"/>
      <c r="C18" s="51">
        <v>0.75</v>
      </c>
      <c r="D18" s="52">
        <v>0.32694630000000002</v>
      </c>
      <c r="E18" s="53"/>
      <c r="F18" s="28"/>
      <c r="G18" s="54"/>
      <c r="H18" s="55">
        <v>0.75</v>
      </c>
      <c r="I18" s="56">
        <v>0.28030680000000002</v>
      </c>
      <c r="J18" s="57"/>
      <c r="K18" s="31"/>
      <c r="L18" s="58"/>
      <c r="M18" s="59">
        <v>0.75</v>
      </c>
      <c r="N18" s="60">
        <v>0.48789310000000002</v>
      </c>
      <c r="O18" s="61"/>
      <c r="P18" s="34"/>
      <c r="Q18" s="62"/>
      <c r="R18" s="63">
        <v>0.75</v>
      </c>
      <c r="S18" s="64">
        <v>0.4194832</v>
      </c>
      <c r="T18" s="65"/>
      <c r="U18" s="37"/>
      <c r="V18" s="66"/>
      <c r="W18" s="67">
        <v>0.75</v>
      </c>
      <c r="X18" s="68">
        <v>0.46944809999999998</v>
      </c>
      <c r="Y18" s="69"/>
      <c r="Z18" s="40"/>
      <c r="AA18" s="70"/>
      <c r="AB18" s="71">
        <v>0.75</v>
      </c>
      <c r="AC18" s="72">
        <v>0.61044220000000005</v>
      </c>
      <c r="AD18" s="73"/>
      <c r="AE18" s="43"/>
      <c r="AF18" s="74"/>
      <c r="AG18" s="75">
        <v>0.75</v>
      </c>
      <c r="AH18" s="76">
        <v>0.53057480000000001</v>
      </c>
      <c r="AI18" s="77"/>
      <c r="AJ18" s="46"/>
      <c r="AK18" s="78"/>
      <c r="AL18" s="79">
        <v>0.75</v>
      </c>
      <c r="AM18" s="80">
        <v>0.49235630000000002</v>
      </c>
      <c r="AN18" s="81"/>
      <c r="AO18" s="49"/>
    </row>
    <row r="19" spans="1:41" x14ac:dyDescent="0.2">
      <c r="A19" s="390"/>
      <c r="B19" s="50"/>
      <c r="C19" s="51">
        <v>0.9</v>
      </c>
      <c r="D19" s="52">
        <v>0.68132970000000004</v>
      </c>
      <c r="E19" s="53"/>
      <c r="F19" s="28"/>
      <c r="G19" s="54"/>
      <c r="H19" s="55">
        <v>0.9</v>
      </c>
      <c r="I19" s="56">
        <v>0.59543900000000005</v>
      </c>
      <c r="J19" s="57"/>
      <c r="K19" s="31"/>
      <c r="L19" s="58"/>
      <c r="M19" s="59">
        <v>0.9</v>
      </c>
      <c r="N19" s="60">
        <v>1.0001329999999999</v>
      </c>
      <c r="O19" s="61"/>
      <c r="P19" s="34"/>
      <c r="Q19" s="62"/>
      <c r="R19" s="63">
        <v>0.9</v>
      </c>
      <c r="S19" s="64">
        <v>0.78530120000000003</v>
      </c>
      <c r="T19" s="65"/>
      <c r="U19" s="37"/>
      <c r="V19" s="66"/>
      <c r="W19" s="67">
        <v>0.9</v>
      </c>
      <c r="X19" s="68">
        <v>0.97375869999999998</v>
      </c>
      <c r="Y19" s="69"/>
      <c r="Z19" s="40"/>
      <c r="AA19" s="70"/>
      <c r="AB19" s="71">
        <v>0.9</v>
      </c>
      <c r="AC19" s="72">
        <v>1.294562</v>
      </c>
      <c r="AD19" s="73"/>
      <c r="AE19" s="43"/>
      <c r="AF19" s="74"/>
      <c r="AG19" s="75">
        <v>0.9</v>
      </c>
      <c r="AH19" s="76">
        <v>1.1313690000000001</v>
      </c>
      <c r="AI19" s="77"/>
      <c r="AJ19" s="46"/>
      <c r="AK19" s="78"/>
      <c r="AL19" s="79">
        <v>0.9</v>
      </c>
      <c r="AM19" s="80">
        <v>1.0225059999999999</v>
      </c>
      <c r="AN19" s="81"/>
      <c r="AO19" s="49"/>
    </row>
    <row r="20" spans="1:41" x14ac:dyDescent="0.2">
      <c r="A20" s="390"/>
      <c r="B20" s="50"/>
      <c r="C20" s="51">
        <v>0.95</v>
      </c>
      <c r="D20" s="52">
        <v>1.0560099999999999</v>
      </c>
      <c r="E20" s="53"/>
      <c r="F20" s="28"/>
      <c r="G20" s="54"/>
      <c r="H20" s="55">
        <v>0.95</v>
      </c>
      <c r="I20" s="56">
        <v>0.88198279999999996</v>
      </c>
      <c r="J20" s="57"/>
      <c r="K20" s="31"/>
      <c r="L20" s="58"/>
      <c r="M20" s="59">
        <v>0.95</v>
      </c>
      <c r="N20" s="60">
        <v>1.4154059999999999</v>
      </c>
      <c r="O20" s="61"/>
      <c r="P20" s="34"/>
      <c r="Q20" s="62"/>
      <c r="R20" s="63">
        <v>0.95</v>
      </c>
      <c r="S20" s="64">
        <v>1.105702</v>
      </c>
      <c r="T20" s="65"/>
      <c r="U20" s="37"/>
      <c r="V20" s="66"/>
      <c r="W20" s="67">
        <v>0.95</v>
      </c>
      <c r="X20" s="68">
        <v>1.478362</v>
      </c>
      <c r="Y20" s="69"/>
      <c r="Z20" s="40"/>
      <c r="AA20" s="70"/>
      <c r="AB20" s="71">
        <v>0.95</v>
      </c>
      <c r="AC20" s="72">
        <v>1.8421940000000001</v>
      </c>
      <c r="AD20" s="73"/>
      <c r="AE20" s="43"/>
      <c r="AF20" s="74"/>
      <c r="AG20" s="75">
        <v>0.95</v>
      </c>
      <c r="AH20" s="76">
        <v>1.6667460000000001</v>
      </c>
      <c r="AI20" s="77"/>
      <c r="AJ20" s="46"/>
      <c r="AK20" s="78"/>
      <c r="AL20" s="79">
        <v>0.95</v>
      </c>
      <c r="AM20" s="80">
        <v>1.472121</v>
      </c>
      <c r="AN20" s="81"/>
      <c r="AO20" s="49"/>
    </row>
    <row r="21" spans="1:41" x14ac:dyDescent="0.2">
      <c r="A21" s="390"/>
      <c r="B21" s="50"/>
      <c r="C21" s="51">
        <v>0.99</v>
      </c>
      <c r="D21" s="52">
        <v>2.0469369999999998</v>
      </c>
      <c r="E21" s="53"/>
      <c r="F21" s="28"/>
      <c r="G21" s="54"/>
      <c r="H21" s="55">
        <v>0.99</v>
      </c>
      <c r="I21" s="56">
        <v>1.772038</v>
      </c>
      <c r="J21" s="57"/>
      <c r="K21" s="31"/>
      <c r="L21" s="58"/>
      <c r="M21" s="59">
        <v>0.99</v>
      </c>
      <c r="N21" s="60">
        <v>2.3753950000000001</v>
      </c>
      <c r="O21" s="61"/>
      <c r="P21" s="34"/>
      <c r="Q21" s="62"/>
      <c r="R21" s="63">
        <v>0.99</v>
      </c>
      <c r="S21" s="64">
        <v>2.001042</v>
      </c>
      <c r="T21" s="65"/>
      <c r="U21" s="37"/>
      <c r="V21" s="66"/>
      <c r="W21" s="67">
        <v>0.99</v>
      </c>
      <c r="X21" s="68">
        <v>2.3710059999999999</v>
      </c>
      <c r="Y21" s="69"/>
      <c r="Z21" s="40"/>
      <c r="AA21" s="70"/>
      <c r="AB21" s="71">
        <v>0.99</v>
      </c>
      <c r="AC21" s="72">
        <v>2.8453979999999999</v>
      </c>
      <c r="AD21" s="73"/>
      <c r="AE21" s="43"/>
      <c r="AF21" s="74"/>
      <c r="AG21" s="75">
        <v>0.99</v>
      </c>
      <c r="AH21" s="76">
        <v>2.672091</v>
      </c>
      <c r="AI21" s="77"/>
      <c r="AJ21" s="46"/>
      <c r="AK21" s="78"/>
      <c r="AL21" s="79">
        <v>0.99</v>
      </c>
      <c r="AM21" s="80">
        <v>2.4355449999999998</v>
      </c>
      <c r="AN21" s="81"/>
      <c r="AO21" s="49"/>
    </row>
    <row r="22" spans="1:41" ht="12.75" thickBot="1" x14ac:dyDescent="0.25">
      <c r="A22" s="390"/>
      <c r="B22" s="82"/>
      <c r="C22" s="83"/>
      <c r="D22" s="84"/>
      <c r="E22" s="85"/>
      <c r="F22" s="86"/>
      <c r="G22" s="87"/>
      <c r="H22" s="88"/>
      <c r="I22" s="89"/>
      <c r="J22" s="90"/>
      <c r="K22" s="91"/>
      <c r="L22" s="92"/>
      <c r="M22" s="93"/>
      <c r="N22" s="94"/>
      <c r="O22" s="95"/>
      <c r="P22" s="96"/>
      <c r="Q22" s="97"/>
      <c r="R22" s="98"/>
      <c r="S22" s="99"/>
      <c r="T22" s="100"/>
      <c r="U22" s="101"/>
      <c r="V22" s="102"/>
      <c r="W22" s="103"/>
      <c r="X22" s="104"/>
      <c r="Y22" s="105"/>
      <c r="Z22" s="106"/>
      <c r="AA22" s="107"/>
      <c r="AB22" s="108"/>
      <c r="AC22" s="109"/>
      <c r="AD22" s="110"/>
      <c r="AE22" s="111"/>
      <c r="AF22" s="112"/>
      <c r="AG22" s="113"/>
      <c r="AH22" s="114"/>
      <c r="AI22" s="115"/>
      <c r="AJ22" s="116"/>
      <c r="AK22" s="117"/>
      <c r="AL22" s="118"/>
      <c r="AM22" s="119"/>
      <c r="AN22" s="120"/>
      <c r="AO22" s="121"/>
    </row>
    <row r="23" spans="1:41" x14ac:dyDescent="0.2">
      <c r="A23" s="390"/>
      <c r="B23" s="122"/>
      <c r="C23" s="123"/>
      <c r="D23" s="124"/>
      <c r="E23" s="125"/>
      <c r="F23" s="126"/>
      <c r="G23" s="127"/>
      <c r="H23" s="128"/>
      <c r="I23" s="129"/>
      <c r="J23" s="130"/>
      <c r="K23" s="131"/>
      <c r="L23" s="132"/>
      <c r="M23" s="133"/>
      <c r="N23" s="134"/>
      <c r="O23" s="135"/>
      <c r="P23" s="136"/>
      <c r="Q23" s="137"/>
      <c r="R23" s="138"/>
      <c r="S23" s="139"/>
      <c r="T23" s="140"/>
      <c r="U23" s="141"/>
      <c r="V23" s="142"/>
      <c r="W23" s="143"/>
      <c r="X23" s="144"/>
      <c r="Y23" s="145"/>
      <c r="Z23" s="146"/>
      <c r="AA23" s="147"/>
      <c r="AB23" s="148"/>
      <c r="AC23" s="149"/>
      <c r="AD23" s="150"/>
      <c r="AE23" s="151"/>
      <c r="AF23" s="152"/>
      <c r="AG23" s="153"/>
      <c r="AH23" s="154"/>
      <c r="AI23" s="155"/>
      <c r="AJ23" s="156"/>
      <c r="AK23" s="157"/>
      <c r="AL23" s="158"/>
      <c r="AM23" s="159"/>
      <c r="AN23" s="160"/>
      <c r="AO23" s="161"/>
    </row>
    <row r="24" spans="1:41" x14ac:dyDescent="0.2">
      <c r="A24" s="390"/>
      <c r="B24" s="162"/>
      <c r="C24" s="163" t="s">
        <v>1</v>
      </c>
      <c r="D24" s="164">
        <v>68494</v>
      </c>
      <c r="E24" s="165"/>
      <c r="F24" s="126"/>
      <c r="G24" s="166"/>
      <c r="H24" s="167" t="s">
        <v>1</v>
      </c>
      <c r="I24" s="168">
        <v>51499</v>
      </c>
      <c r="J24" s="168"/>
      <c r="K24" s="131"/>
      <c r="L24" s="169"/>
      <c r="M24" s="170" t="s">
        <v>1</v>
      </c>
      <c r="N24" s="171">
        <v>13737</v>
      </c>
      <c r="O24" s="171"/>
      <c r="P24" s="136"/>
      <c r="Q24" s="172"/>
      <c r="R24" s="173" t="s">
        <v>1</v>
      </c>
      <c r="S24" s="174">
        <v>10799</v>
      </c>
      <c r="T24" s="174"/>
      <c r="U24" s="141"/>
      <c r="V24" s="175"/>
      <c r="W24" s="176" t="s">
        <v>1</v>
      </c>
      <c r="X24" s="177">
        <v>2563</v>
      </c>
      <c r="Y24" s="177"/>
      <c r="Z24" s="146"/>
      <c r="AA24" s="178"/>
      <c r="AB24" s="179" t="s">
        <v>1</v>
      </c>
      <c r="AC24" s="180">
        <v>3412</v>
      </c>
      <c r="AD24" s="180"/>
      <c r="AE24" s="151"/>
      <c r="AF24" s="181"/>
      <c r="AG24" s="182" t="s">
        <v>1</v>
      </c>
      <c r="AH24" s="183">
        <v>5583</v>
      </c>
      <c r="AI24" s="183"/>
      <c r="AJ24" s="156"/>
      <c r="AK24" s="184"/>
      <c r="AL24" s="185" t="s">
        <v>1</v>
      </c>
      <c r="AM24" s="186">
        <v>16995</v>
      </c>
      <c r="AN24" s="186"/>
      <c r="AO24" s="161"/>
    </row>
    <row r="25" spans="1:41" x14ac:dyDescent="0.2">
      <c r="A25" s="390"/>
      <c r="B25" s="162"/>
      <c r="C25" s="163" t="s">
        <v>9</v>
      </c>
      <c r="D25" s="164">
        <v>68494</v>
      </c>
      <c r="E25" s="165"/>
      <c r="F25" s="126"/>
      <c r="G25" s="166"/>
      <c r="H25" s="167" t="s">
        <v>9</v>
      </c>
      <c r="I25" s="168">
        <v>51499</v>
      </c>
      <c r="J25" s="168"/>
      <c r="K25" s="131"/>
      <c r="L25" s="169"/>
      <c r="M25" s="170" t="s">
        <v>9</v>
      </c>
      <c r="N25" s="171">
        <v>13737</v>
      </c>
      <c r="O25" s="171"/>
      <c r="P25" s="136"/>
      <c r="Q25" s="172"/>
      <c r="R25" s="173" t="s">
        <v>9</v>
      </c>
      <c r="S25" s="174">
        <v>10799</v>
      </c>
      <c r="T25" s="174"/>
      <c r="U25" s="141"/>
      <c r="V25" s="175"/>
      <c r="W25" s="176" t="s">
        <v>9</v>
      </c>
      <c r="X25" s="177">
        <v>2563</v>
      </c>
      <c r="Y25" s="177"/>
      <c r="Z25" s="146"/>
      <c r="AA25" s="178"/>
      <c r="AB25" s="179" t="s">
        <v>9</v>
      </c>
      <c r="AC25" s="180">
        <v>3412</v>
      </c>
      <c r="AD25" s="180"/>
      <c r="AE25" s="151"/>
      <c r="AF25" s="181"/>
      <c r="AG25" s="182" t="s">
        <v>9</v>
      </c>
      <c r="AH25" s="183">
        <v>5583</v>
      </c>
      <c r="AI25" s="183"/>
      <c r="AJ25" s="156"/>
      <c r="AK25" s="184"/>
      <c r="AL25" s="185" t="s">
        <v>9</v>
      </c>
      <c r="AM25" s="186">
        <v>16995</v>
      </c>
      <c r="AN25" s="186"/>
      <c r="AO25" s="161"/>
    </row>
    <row r="26" spans="1:41" x14ac:dyDescent="0.2">
      <c r="A26" s="390"/>
      <c r="B26" s="162"/>
      <c r="C26" s="163" t="s">
        <v>2</v>
      </c>
      <c r="D26" s="187">
        <v>0.13311729999999999</v>
      </c>
      <c r="E26" s="165"/>
      <c r="F26" s="126"/>
      <c r="G26" s="166"/>
      <c r="H26" s="167" t="s">
        <v>2</v>
      </c>
      <c r="I26" s="188">
        <v>9.28567E-2</v>
      </c>
      <c r="J26" s="188"/>
      <c r="K26" s="131"/>
      <c r="L26" s="169"/>
      <c r="M26" s="170" t="s">
        <v>2</v>
      </c>
      <c r="N26" s="189">
        <v>0.25752009999999997</v>
      </c>
      <c r="O26" s="189"/>
      <c r="P26" s="136"/>
      <c r="Q26" s="172"/>
      <c r="R26" s="173" t="s">
        <v>2</v>
      </c>
      <c r="S26" s="190">
        <v>0.2026404</v>
      </c>
      <c r="T26" s="190"/>
      <c r="U26" s="141"/>
      <c r="V26" s="175"/>
      <c r="W26" s="176" t="s">
        <v>2</v>
      </c>
      <c r="X26" s="191">
        <v>0.1991472</v>
      </c>
      <c r="Y26" s="191"/>
      <c r="Z26" s="146"/>
      <c r="AA26" s="178"/>
      <c r="AB26" s="179" t="s">
        <v>2</v>
      </c>
      <c r="AC26" s="192">
        <v>0.3223337</v>
      </c>
      <c r="AD26" s="192"/>
      <c r="AE26" s="151"/>
      <c r="AF26" s="181"/>
      <c r="AG26" s="182" t="s">
        <v>2</v>
      </c>
      <c r="AH26" s="193">
        <v>0.26602110000000001</v>
      </c>
      <c r="AI26" s="193"/>
      <c r="AJ26" s="156"/>
      <c r="AK26" s="184"/>
      <c r="AL26" s="185" t="s">
        <v>2</v>
      </c>
      <c r="AM26" s="194">
        <v>0.25511679999999998</v>
      </c>
      <c r="AN26" s="194"/>
      <c r="AO26" s="161"/>
    </row>
    <row r="27" spans="1:41" x14ac:dyDescent="0.2">
      <c r="A27" s="390"/>
      <c r="B27" s="162"/>
      <c r="C27" s="163" t="s">
        <v>10</v>
      </c>
      <c r="D27" s="187">
        <v>0.5369389</v>
      </c>
      <c r="E27" s="165"/>
      <c r="F27" s="126"/>
      <c r="G27" s="166"/>
      <c r="H27" s="167" t="s">
        <v>10</v>
      </c>
      <c r="I27" s="188">
        <v>0.49128240000000001</v>
      </c>
      <c r="J27" s="188"/>
      <c r="K27" s="131"/>
      <c r="L27" s="169"/>
      <c r="M27" s="170" t="s">
        <v>10</v>
      </c>
      <c r="N27" s="189">
        <v>0.62087219999999999</v>
      </c>
      <c r="O27" s="189"/>
      <c r="P27" s="136"/>
      <c r="Q27" s="172"/>
      <c r="R27" s="173" t="s">
        <v>10</v>
      </c>
      <c r="S27" s="190">
        <v>0.52222789999999997</v>
      </c>
      <c r="T27" s="190"/>
      <c r="U27" s="141"/>
      <c r="V27" s="175"/>
      <c r="W27" s="176" t="s">
        <v>10</v>
      </c>
      <c r="X27" s="191">
        <v>0.66147529999999999</v>
      </c>
      <c r="Y27" s="191"/>
      <c r="Z27" s="146"/>
      <c r="AA27" s="178"/>
      <c r="AB27" s="179" t="s">
        <v>10</v>
      </c>
      <c r="AC27" s="192">
        <v>0.75001779999999996</v>
      </c>
      <c r="AD27" s="192"/>
      <c r="AE27" s="151"/>
      <c r="AF27" s="181"/>
      <c r="AG27" s="182" t="s">
        <v>10</v>
      </c>
      <c r="AH27" s="193">
        <v>0.70961560000000001</v>
      </c>
      <c r="AI27" s="193"/>
      <c r="AJ27" s="156"/>
      <c r="AK27" s="184"/>
      <c r="AL27" s="185" t="s">
        <v>10</v>
      </c>
      <c r="AM27" s="194">
        <v>0.64092420000000005</v>
      </c>
      <c r="AN27" s="194"/>
      <c r="AO27" s="161"/>
    </row>
    <row r="28" spans="1:41" x14ac:dyDescent="0.2">
      <c r="A28" s="390"/>
      <c r="B28" s="162"/>
      <c r="C28" s="163" t="s">
        <v>3</v>
      </c>
      <c r="D28" s="187">
        <v>0.28830329999999998</v>
      </c>
      <c r="E28" s="165"/>
      <c r="F28" s="126"/>
      <c r="G28" s="166"/>
      <c r="H28" s="167" t="s">
        <v>3</v>
      </c>
      <c r="I28" s="188">
        <v>0.2413584</v>
      </c>
      <c r="J28" s="188"/>
      <c r="K28" s="131"/>
      <c r="L28" s="169"/>
      <c r="M28" s="170" t="s">
        <v>3</v>
      </c>
      <c r="N28" s="189">
        <v>0.3854823</v>
      </c>
      <c r="O28" s="189"/>
      <c r="P28" s="136"/>
      <c r="Q28" s="172"/>
      <c r="R28" s="173" t="s">
        <v>3</v>
      </c>
      <c r="S28" s="190">
        <v>0.27272200000000002</v>
      </c>
      <c r="T28" s="190"/>
      <c r="U28" s="141"/>
      <c r="V28" s="175"/>
      <c r="W28" s="176" t="s">
        <v>3</v>
      </c>
      <c r="X28" s="191">
        <v>0.43754959999999998</v>
      </c>
      <c r="Y28" s="191"/>
      <c r="Z28" s="146"/>
      <c r="AA28" s="178"/>
      <c r="AB28" s="179" t="s">
        <v>3</v>
      </c>
      <c r="AC28" s="192">
        <v>0.56252670000000005</v>
      </c>
      <c r="AD28" s="192"/>
      <c r="AE28" s="151"/>
      <c r="AF28" s="181"/>
      <c r="AG28" s="182" t="s">
        <v>3</v>
      </c>
      <c r="AH28" s="193">
        <v>0.50355430000000001</v>
      </c>
      <c r="AI28" s="193"/>
      <c r="AJ28" s="156"/>
      <c r="AK28" s="184"/>
      <c r="AL28" s="185" t="s">
        <v>3</v>
      </c>
      <c r="AM28" s="194">
        <v>0.41078389999999998</v>
      </c>
      <c r="AN28" s="194"/>
      <c r="AO28" s="161"/>
    </row>
    <row r="29" spans="1:41" x14ac:dyDescent="0.2">
      <c r="A29" s="390"/>
      <c r="B29" s="162"/>
      <c r="C29" s="163" t="s">
        <v>4</v>
      </c>
      <c r="D29" s="187">
        <v>1.106149</v>
      </c>
      <c r="E29" s="165"/>
      <c r="F29" s="126"/>
      <c r="G29" s="166"/>
      <c r="H29" s="167" t="s">
        <v>4</v>
      </c>
      <c r="I29" s="188">
        <v>0.83939240000000004</v>
      </c>
      <c r="J29" s="188"/>
      <c r="K29" s="131"/>
      <c r="L29" s="169"/>
      <c r="M29" s="170" t="s">
        <v>4</v>
      </c>
      <c r="N29" s="189">
        <v>1.260459</v>
      </c>
      <c r="O29" s="189"/>
      <c r="P29" s="136"/>
      <c r="Q29" s="172"/>
      <c r="R29" s="173" t="s">
        <v>4</v>
      </c>
      <c r="S29" s="190">
        <v>1.2811619999999999</v>
      </c>
      <c r="T29" s="190"/>
      <c r="U29" s="141"/>
      <c r="V29" s="175"/>
      <c r="W29" s="176" t="s">
        <v>4</v>
      </c>
      <c r="X29" s="191">
        <v>1.1549450000000001</v>
      </c>
      <c r="Y29" s="191"/>
      <c r="Z29" s="146"/>
      <c r="AA29" s="178"/>
      <c r="AB29" s="179" t="s">
        <v>4</v>
      </c>
      <c r="AC29" s="192">
        <v>1.1996720000000001</v>
      </c>
      <c r="AD29" s="192"/>
      <c r="AE29" s="151"/>
      <c r="AF29" s="181"/>
      <c r="AG29" s="182" t="s">
        <v>4</v>
      </c>
      <c r="AH29" s="193">
        <v>1.2015169999999999</v>
      </c>
      <c r="AI29" s="193"/>
      <c r="AJ29" s="156"/>
      <c r="AK29" s="184"/>
      <c r="AL29" s="185" t="s">
        <v>4</v>
      </c>
      <c r="AM29" s="194">
        <v>1.234081</v>
      </c>
      <c r="AN29" s="194"/>
      <c r="AO29" s="161"/>
    </row>
    <row r="30" spans="1:41" x14ac:dyDescent="0.2">
      <c r="A30" s="390"/>
      <c r="B30" s="162"/>
      <c r="C30" s="163" t="s">
        <v>5</v>
      </c>
      <c r="D30" s="187">
        <v>9.5264469999999992</v>
      </c>
      <c r="E30" s="165"/>
      <c r="F30" s="126"/>
      <c r="G30" s="166"/>
      <c r="H30" s="167" t="s">
        <v>5</v>
      </c>
      <c r="I30" s="188">
        <v>1.010848</v>
      </c>
      <c r="J30" s="188"/>
      <c r="K30" s="131"/>
      <c r="L30" s="169"/>
      <c r="M30" s="170" t="s">
        <v>5</v>
      </c>
      <c r="N30" s="189">
        <v>7.6633019999999998</v>
      </c>
      <c r="O30" s="189"/>
      <c r="P30" s="136"/>
      <c r="Q30" s="172"/>
      <c r="R30" s="173" t="s">
        <v>5</v>
      </c>
      <c r="S30" s="190">
        <v>8.4902719999999992</v>
      </c>
      <c r="T30" s="190"/>
      <c r="U30" s="141"/>
      <c r="V30" s="175"/>
      <c r="W30" s="176" t="s">
        <v>5</v>
      </c>
      <c r="X30" s="191">
        <v>6.5124190000000004</v>
      </c>
      <c r="Y30" s="191"/>
      <c r="Z30" s="146"/>
      <c r="AA30" s="178"/>
      <c r="AB30" s="179" t="s">
        <v>5</v>
      </c>
      <c r="AC30" s="192">
        <v>6.2838370000000001</v>
      </c>
      <c r="AD30" s="192"/>
      <c r="AE30" s="151"/>
      <c r="AF30" s="181"/>
      <c r="AG30" s="182" t="s">
        <v>5</v>
      </c>
      <c r="AH30" s="193">
        <v>6.5002599999999999</v>
      </c>
      <c r="AI30" s="193"/>
      <c r="AJ30" s="156"/>
      <c r="AK30" s="184"/>
      <c r="AL30" s="185" t="s">
        <v>5</v>
      </c>
      <c r="AM30" s="194">
        <v>7.4254800000000003</v>
      </c>
      <c r="AN30" s="194"/>
      <c r="AO30" s="161"/>
    </row>
    <row r="31" spans="1:41" ht="12.75" thickBot="1" x14ac:dyDescent="0.25">
      <c r="A31" s="391"/>
      <c r="B31" s="195"/>
      <c r="C31" s="196"/>
      <c r="D31" s="196"/>
      <c r="E31" s="196"/>
      <c r="F31" s="197"/>
      <c r="G31" s="198"/>
      <c r="H31" s="199"/>
      <c r="I31" s="199"/>
      <c r="J31" s="199"/>
      <c r="K31" s="200"/>
      <c r="L31" s="201"/>
      <c r="M31" s="202"/>
      <c r="N31" s="202"/>
      <c r="O31" s="202"/>
      <c r="P31" s="203"/>
      <c r="Q31" s="204"/>
      <c r="R31" s="205"/>
      <c r="S31" s="205"/>
      <c r="T31" s="205"/>
      <c r="U31" s="206"/>
      <c r="V31" s="207"/>
      <c r="W31" s="208"/>
      <c r="X31" s="208"/>
      <c r="Y31" s="208"/>
      <c r="Z31" s="209"/>
      <c r="AA31" s="210"/>
      <c r="AB31" s="211"/>
      <c r="AC31" s="211"/>
      <c r="AD31" s="211"/>
      <c r="AE31" s="212"/>
      <c r="AF31" s="213"/>
      <c r="AG31" s="214"/>
      <c r="AH31" s="214"/>
      <c r="AI31" s="214"/>
      <c r="AJ31" s="215"/>
      <c r="AK31" s="216"/>
      <c r="AL31" s="217"/>
      <c r="AM31" s="217"/>
      <c r="AN31" s="217"/>
      <c r="AO31" s="218"/>
    </row>
    <row r="32" spans="1:41" ht="15.75" customHeight="1" thickBot="1" x14ac:dyDescent="0.25">
      <c r="A32" s="389" t="s">
        <v>26</v>
      </c>
      <c r="B32" s="432" t="s">
        <v>8</v>
      </c>
      <c r="C32" s="433"/>
      <c r="D32" s="434"/>
      <c r="E32" s="435">
        <v>0.41549999999999998</v>
      </c>
      <c r="F32" s="436"/>
      <c r="G32" s="437" t="s">
        <v>8</v>
      </c>
      <c r="H32" s="438"/>
      <c r="I32" s="439"/>
      <c r="J32" s="440">
        <v>0.42949999999999999</v>
      </c>
      <c r="K32" s="441"/>
      <c r="L32" s="456" t="s">
        <v>8</v>
      </c>
      <c r="M32" s="457"/>
      <c r="N32" s="458"/>
      <c r="O32" s="459">
        <v>0.3654</v>
      </c>
      <c r="P32" s="460"/>
      <c r="Q32" s="461" t="s">
        <v>8</v>
      </c>
      <c r="R32" s="462"/>
      <c r="S32" s="463"/>
      <c r="T32" s="464">
        <v>0.3649</v>
      </c>
      <c r="U32" s="465"/>
      <c r="V32" s="466" t="s">
        <v>8</v>
      </c>
      <c r="W32" s="467"/>
      <c r="X32" s="468"/>
      <c r="Y32" s="469">
        <v>0.41010000000000002</v>
      </c>
      <c r="Z32" s="470"/>
      <c r="AA32" s="471" t="s">
        <v>8</v>
      </c>
      <c r="AB32" s="472"/>
      <c r="AC32" s="473"/>
      <c r="AD32" s="474">
        <v>0.37280000000000002</v>
      </c>
      <c r="AE32" s="475"/>
      <c r="AF32" s="476" t="s">
        <v>8</v>
      </c>
      <c r="AG32" s="477"/>
      <c r="AH32" s="478"/>
      <c r="AI32" s="479">
        <v>0.38900000000000001</v>
      </c>
      <c r="AJ32" s="480"/>
      <c r="AK32" s="481" t="s">
        <v>8</v>
      </c>
      <c r="AL32" s="482"/>
      <c r="AM32" s="483"/>
      <c r="AN32" s="454">
        <v>0.37309999999999999</v>
      </c>
      <c r="AO32" s="455"/>
    </row>
    <row r="33" spans="1:42" x14ac:dyDescent="0.2">
      <c r="A33" s="390"/>
      <c r="B33" s="2"/>
      <c r="C33" s="3"/>
      <c r="D33" s="3"/>
      <c r="E33" s="3"/>
      <c r="F33" s="4"/>
      <c r="G33" s="5"/>
      <c r="H33" s="6"/>
      <c r="I33" s="6"/>
      <c r="J33" s="6"/>
      <c r="K33" s="7"/>
      <c r="L33" s="8"/>
      <c r="M33" s="9"/>
      <c r="N33" s="9"/>
      <c r="O33" s="9"/>
      <c r="P33" s="10"/>
      <c r="Q33" s="11"/>
      <c r="R33" s="12"/>
      <c r="S33" s="12"/>
      <c r="T33" s="12"/>
      <c r="U33" s="13"/>
      <c r="V33" s="14"/>
      <c r="W33" s="15"/>
      <c r="X33" s="15"/>
      <c r="Y33" s="15"/>
      <c r="Z33" s="16"/>
      <c r="AA33" s="17"/>
      <c r="AB33" s="18"/>
      <c r="AC33" s="18"/>
      <c r="AD33" s="18"/>
      <c r="AE33" s="19"/>
      <c r="AF33" s="20"/>
      <c r="AG33" s="21"/>
      <c r="AH33" s="21"/>
      <c r="AI33" s="21"/>
      <c r="AJ33" s="22"/>
      <c r="AK33" s="23"/>
      <c r="AL33" s="24"/>
      <c r="AM33" s="24"/>
      <c r="AN33" s="24"/>
      <c r="AO33" s="25"/>
    </row>
    <row r="34" spans="1:42" x14ac:dyDescent="0.2">
      <c r="A34" s="390"/>
      <c r="B34" s="26"/>
      <c r="C34" s="27"/>
      <c r="D34" s="27" t="s">
        <v>0</v>
      </c>
      <c r="E34" s="27"/>
      <c r="F34" s="28"/>
      <c r="G34" s="29"/>
      <c r="H34" s="30"/>
      <c r="I34" s="30" t="s">
        <v>0</v>
      </c>
      <c r="J34" s="30"/>
      <c r="K34" s="31"/>
      <c r="L34" s="32"/>
      <c r="M34" s="33"/>
      <c r="N34" s="33" t="s">
        <v>0</v>
      </c>
      <c r="O34" s="33"/>
      <c r="P34" s="34"/>
      <c r="Q34" s="35"/>
      <c r="R34" s="36"/>
      <c r="S34" s="36" t="s">
        <v>0</v>
      </c>
      <c r="T34" s="36"/>
      <c r="U34" s="37"/>
      <c r="V34" s="38"/>
      <c r="W34" s="39"/>
      <c r="X34" s="39" t="s">
        <v>0</v>
      </c>
      <c r="Y34" s="39"/>
      <c r="Z34" s="40"/>
      <c r="AA34" s="41"/>
      <c r="AB34" s="42"/>
      <c r="AC34" s="42" t="s">
        <v>0</v>
      </c>
      <c r="AD34" s="42"/>
      <c r="AE34" s="43"/>
      <c r="AF34" s="44"/>
      <c r="AG34" s="45"/>
      <c r="AH34" s="45" t="s">
        <v>0</v>
      </c>
      <c r="AI34" s="45"/>
      <c r="AJ34" s="46"/>
      <c r="AK34" s="47"/>
      <c r="AL34" s="48"/>
      <c r="AM34" s="48" t="s">
        <v>0</v>
      </c>
      <c r="AN34" s="48"/>
      <c r="AO34" s="49"/>
    </row>
    <row r="35" spans="1:42" x14ac:dyDescent="0.2">
      <c r="A35" s="390"/>
      <c r="B35" s="50"/>
      <c r="C35" s="51">
        <v>0.01</v>
      </c>
      <c r="D35" s="52">
        <v>-1.314743</v>
      </c>
      <c r="E35" s="53"/>
      <c r="F35" s="28"/>
      <c r="G35" s="54"/>
      <c r="H35" s="55">
        <v>0.01</v>
      </c>
      <c r="I35" s="56">
        <v>-1.302125</v>
      </c>
      <c r="J35" s="57"/>
      <c r="K35" s="31"/>
      <c r="L35" s="58"/>
      <c r="M35" s="59">
        <v>0.01</v>
      </c>
      <c r="N35" s="60">
        <v>-1.303949</v>
      </c>
      <c r="O35" s="61"/>
      <c r="P35" s="34"/>
      <c r="Q35" s="62"/>
      <c r="R35" s="63">
        <v>0.01</v>
      </c>
      <c r="S35" s="64">
        <v>-1.074306</v>
      </c>
      <c r="T35" s="65"/>
      <c r="U35" s="37"/>
      <c r="V35" s="66"/>
      <c r="W35" s="67">
        <v>0.01</v>
      </c>
      <c r="X35" s="68">
        <v>-1.3805639999999999</v>
      </c>
      <c r="Y35" s="69"/>
      <c r="Z35" s="40"/>
      <c r="AA35" s="70"/>
      <c r="AB35" s="71">
        <v>0.01</v>
      </c>
      <c r="AC35" s="72">
        <v>-1.413605</v>
      </c>
      <c r="AD35" s="73"/>
      <c r="AE35" s="43"/>
      <c r="AF35" s="74"/>
      <c r="AG35" s="75">
        <v>0.01</v>
      </c>
      <c r="AH35" s="76">
        <v>-1.4053819999999999</v>
      </c>
      <c r="AI35" s="77"/>
      <c r="AJ35" s="46"/>
      <c r="AK35" s="78"/>
      <c r="AL35" s="79">
        <v>0.01</v>
      </c>
      <c r="AM35" s="80">
        <v>-1.3403750000000001</v>
      </c>
      <c r="AN35" s="81"/>
      <c r="AO35" s="49"/>
    </row>
    <row r="36" spans="1:42" x14ac:dyDescent="0.2">
      <c r="A36" s="390"/>
      <c r="B36" s="50"/>
      <c r="C36" s="51">
        <v>0.05</v>
      </c>
      <c r="D36" s="52">
        <v>-0.67778249999999995</v>
      </c>
      <c r="E36" s="53"/>
      <c r="F36" s="28"/>
      <c r="G36" s="54"/>
      <c r="H36" s="55">
        <v>0.05</v>
      </c>
      <c r="I36" s="56">
        <v>-0.66503049999999997</v>
      </c>
      <c r="J36" s="57"/>
      <c r="K36" s="31"/>
      <c r="L36" s="58"/>
      <c r="M36" s="59">
        <v>0.05</v>
      </c>
      <c r="N36" s="60">
        <v>-0.67797090000000004</v>
      </c>
      <c r="O36" s="61"/>
      <c r="P36" s="34"/>
      <c r="Q36" s="62"/>
      <c r="R36" s="63">
        <v>0.05</v>
      </c>
      <c r="S36" s="64">
        <v>-0.58705430000000003</v>
      </c>
      <c r="T36" s="65"/>
      <c r="U36" s="37"/>
      <c r="V36" s="66"/>
      <c r="W36" s="67">
        <v>0.05</v>
      </c>
      <c r="X36" s="68">
        <v>-0.85098220000000002</v>
      </c>
      <c r="Y36" s="69"/>
      <c r="Z36" s="40"/>
      <c r="AA36" s="70"/>
      <c r="AB36" s="71">
        <v>0.05</v>
      </c>
      <c r="AC36" s="72">
        <v>-0.83173750000000002</v>
      </c>
      <c r="AD36" s="73"/>
      <c r="AE36" s="43"/>
      <c r="AF36" s="74"/>
      <c r="AG36" s="75">
        <v>0.05</v>
      </c>
      <c r="AH36" s="76">
        <v>-0.83492469999999996</v>
      </c>
      <c r="AI36" s="77"/>
      <c r="AJ36" s="46"/>
      <c r="AK36" s="78"/>
      <c r="AL36" s="79">
        <v>0.05</v>
      </c>
      <c r="AM36" s="80">
        <v>-0.7204585</v>
      </c>
      <c r="AN36" s="81"/>
      <c r="AO36" s="49"/>
    </row>
    <row r="37" spans="1:42" x14ac:dyDescent="0.2">
      <c r="A37" s="390"/>
      <c r="B37" s="50"/>
      <c r="C37" s="51">
        <v>0.1</v>
      </c>
      <c r="D37" s="52">
        <v>-0.4373126</v>
      </c>
      <c r="E37" s="53"/>
      <c r="F37" s="28"/>
      <c r="G37" s="54"/>
      <c r="H37" s="55">
        <v>0.1</v>
      </c>
      <c r="I37" s="56">
        <v>-0.43235400000000002</v>
      </c>
      <c r="J37" s="57"/>
      <c r="K37" s="31"/>
      <c r="L37" s="58"/>
      <c r="M37" s="59">
        <v>0.1</v>
      </c>
      <c r="N37" s="60">
        <v>-0.42843680000000001</v>
      </c>
      <c r="O37" s="61"/>
      <c r="P37" s="34"/>
      <c r="Q37" s="62"/>
      <c r="R37" s="63">
        <v>0.1</v>
      </c>
      <c r="S37" s="64">
        <v>-0.36636829999999998</v>
      </c>
      <c r="T37" s="65"/>
      <c r="U37" s="37"/>
      <c r="V37" s="66"/>
      <c r="W37" s="67">
        <v>0.1</v>
      </c>
      <c r="X37" s="68">
        <v>-0.59310099999999999</v>
      </c>
      <c r="Y37" s="69"/>
      <c r="Z37" s="40"/>
      <c r="AA37" s="70"/>
      <c r="AB37" s="71">
        <v>0.1</v>
      </c>
      <c r="AC37" s="72">
        <v>-0.53389929999999997</v>
      </c>
      <c r="AD37" s="73"/>
      <c r="AE37" s="43"/>
      <c r="AF37" s="74"/>
      <c r="AG37" s="75">
        <v>0.1</v>
      </c>
      <c r="AH37" s="76">
        <v>-0.56285719999999995</v>
      </c>
      <c r="AI37" s="77"/>
      <c r="AJ37" s="46"/>
      <c r="AK37" s="78"/>
      <c r="AL37" s="79">
        <v>0.1</v>
      </c>
      <c r="AM37" s="80">
        <v>-0.45792680000000002</v>
      </c>
      <c r="AN37" s="81"/>
      <c r="AO37" s="49"/>
    </row>
    <row r="38" spans="1:42" x14ac:dyDescent="0.2">
      <c r="A38" s="390"/>
      <c r="B38" s="50"/>
      <c r="C38" s="51">
        <v>0.25</v>
      </c>
      <c r="D38" s="52">
        <v>-0.1535444</v>
      </c>
      <c r="E38" s="53"/>
      <c r="F38" s="28"/>
      <c r="G38" s="54"/>
      <c r="H38" s="55">
        <v>0.25</v>
      </c>
      <c r="I38" s="56">
        <v>-0.1579895</v>
      </c>
      <c r="J38" s="57"/>
      <c r="K38" s="31"/>
      <c r="L38" s="58"/>
      <c r="M38" s="59">
        <v>0.25</v>
      </c>
      <c r="N38" s="60">
        <v>-0.12780050000000001</v>
      </c>
      <c r="O38" s="61"/>
      <c r="P38" s="34"/>
      <c r="Q38" s="62"/>
      <c r="R38" s="63">
        <v>0.25</v>
      </c>
      <c r="S38" s="64">
        <v>-0.1100674</v>
      </c>
      <c r="T38" s="65"/>
      <c r="U38" s="37"/>
      <c r="V38" s="66"/>
      <c r="W38" s="67">
        <v>0.25</v>
      </c>
      <c r="X38" s="68">
        <v>-0.224442</v>
      </c>
      <c r="Y38" s="69"/>
      <c r="Z38" s="40"/>
      <c r="AA38" s="70"/>
      <c r="AB38" s="71">
        <v>0.25</v>
      </c>
      <c r="AC38" s="72">
        <v>-0.15284729999999999</v>
      </c>
      <c r="AD38" s="73"/>
      <c r="AE38" s="43"/>
      <c r="AF38" s="74"/>
      <c r="AG38" s="75">
        <v>0.25</v>
      </c>
      <c r="AH38" s="76">
        <v>-0.18289330000000001</v>
      </c>
      <c r="AI38" s="77"/>
      <c r="AJ38" s="46"/>
      <c r="AK38" s="78"/>
      <c r="AL38" s="79">
        <v>0.25</v>
      </c>
      <c r="AM38" s="80">
        <v>-0.1391869</v>
      </c>
      <c r="AN38" s="81"/>
      <c r="AO38" s="49"/>
    </row>
    <row r="39" spans="1:42" x14ac:dyDescent="0.2">
      <c r="A39" s="390"/>
      <c r="B39" s="50"/>
      <c r="C39" s="51">
        <v>0.5</v>
      </c>
      <c r="D39" s="52">
        <v>7.2122599999999995E-2</v>
      </c>
      <c r="E39" s="53"/>
      <c r="F39" s="28"/>
      <c r="G39" s="54"/>
      <c r="H39" s="55">
        <v>0.5</v>
      </c>
      <c r="I39" s="56">
        <v>5.7460799999999999E-2</v>
      </c>
      <c r="J39" s="57"/>
      <c r="K39" s="31"/>
      <c r="L39" s="58"/>
      <c r="M39" s="59">
        <v>0.5</v>
      </c>
      <c r="N39" s="60">
        <v>0.13028429999999999</v>
      </c>
      <c r="O39" s="61"/>
      <c r="P39" s="34"/>
      <c r="Q39" s="62"/>
      <c r="R39" s="63">
        <v>0.5</v>
      </c>
      <c r="S39" s="64">
        <v>0.1179762</v>
      </c>
      <c r="T39" s="65"/>
      <c r="U39" s="37"/>
      <c r="V39" s="66"/>
      <c r="W39" s="67">
        <v>0.5</v>
      </c>
      <c r="X39" s="68">
        <v>0.1055155</v>
      </c>
      <c r="Y39" s="69"/>
      <c r="Z39" s="40"/>
      <c r="AA39" s="70"/>
      <c r="AB39" s="71">
        <v>0.5</v>
      </c>
      <c r="AC39" s="72">
        <v>0.13890479999999999</v>
      </c>
      <c r="AD39" s="73"/>
      <c r="AE39" s="43"/>
      <c r="AF39" s="74"/>
      <c r="AG39" s="75">
        <v>0.5</v>
      </c>
      <c r="AH39" s="76">
        <v>0.1203747</v>
      </c>
      <c r="AI39" s="77"/>
      <c r="AJ39" s="46"/>
      <c r="AK39" s="78"/>
      <c r="AL39" s="79">
        <v>0.5</v>
      </c>
      <c r="AM39" s="80">
        <v>0.1277604</v>
      </c>
      <c r="AN39" s="81"/>
      <c r="AO39" s="49"/>
    </row>
    <row r="40" spans="1:42" x14ac:dyDescent="0.2">
      <c r="A40" s="390"/>
      <c r="B40" s="50"/>
      <c r="C40" s="51">
        <v>0.75</v>
      </c>
      <c r="D40" s="52">
        <v>0.33443980000000001</v>
      </c>
      <c r="E40" s="53"/>
      <c r="F40" s="28"/>
      <c r="G40" s="54"/>
      <c r="H40" s="55">
        <v>0.75</v>
      </c>
      <c r="I40" s="56">
        <v>0.30223509999999998</v>
      </c>
      <c r="J40" s="57"/>
      <c r="K40" s="31"/>
      <c r="L40" s="58"/>
      <c r="M40" s="59">
        <v>0.75</v>
      </c>
      <c r="N40" s="60">
        <v>0.45255469999999998</v>
      </c>
      <c r="O40" s="61"/>
      <c r="P40" s="34"/>
      <c r="Q40" s="62"/>
      <c r="R40" s="63">
        <v>0.75</v>
      </c>
      <c r="S40" s="64">
        <v>0.39435720000000002</v>
      </c>
      <c r="T40" s="65"/>
      <c r="U40" s="37"/>
      <c r="V40" s="66"/>
      <c r="W40" s="67">
        <v>0.75</v>
      </c>
      <c r="X40" s="68">
        <v>0.4425654</v>
      </c>
      <c r="Y40" s="69"/>
      <c r="Z40" s="40"/>
      <c r="AA40" s="70"/>
      <c r="AB40" s="71">
        <v>0.75</v>
      </c>
      <c r="AC40" s="72">
        <v>0.52635549999999998</v>
      </c>
      <c r="AD40" s="73"/>
      <c r="AE40" s="43"/>
      <c r="AF40" s="74"/>
      <c r="AG40" s="75">
        <v>0.75</v>
      </c>
      <c r="AH40" s="76">
        <v>0.481267</v>
      </c>
      <c r="AI40" s="77"/>
      <c r="AJ40" s="46"/>
      <c r="AK40" s="78"/>
      <c r="AL40" s="79">
        <v>0.75</v>
      </c>
      <c r="AM40" s="80">
        <v>0.45968680000000001</v>
      </c>
      <c r="AN40" s="81"/>
      <c r="AO40" s="49"/>
    </row>
    <row r="41" spans="1:42" x14ac:dyDescent="0.2">
      <c r="A41" s="390"/>
      <c r="B41" s="50"/>
      <c r="C41" s="51">
        <v>0.9</v>
      </c>
      <c r="D41" s="52">
        <v>0.69338370000000005</v>
      </c>
      <c r="E41" s="53"/>
      <c r="F41" s="28"/>
      <c r="G41" s="54"/>
      <c r="H41" s="55">
        <v>0.9</v>
      </c>
      <c r="I41" s="56">
        <v>0.62676949999999998</v>
      </c>
      <c r="J41" s="57"/>
      <c r="K41" s="31"/>
      <c r="L41" s="58"/>
      <c r="M41" s="59">
        <v>0.9</v>
      </c>
      <c r="N41" s="60">
        <v>0.87833209999999995</v>
      </c>
      <c r="O41" s="61"/>
      <c r="P41" s="34"/>
      <c r="Q41" s="62"/>
      <c r="R41" s="63">
        <v>0.9</v>
      </c>
      <c r="S41" s="64">
        <v>0.72113989999999994</v>
      </c>
      <c r="T41" s="65"/>
      <c r="U41" s="37"/>
      <c r="V41" s="66"/>
      <c r="W41" s="67">
        <v>0.9</v>
      </c>
      <c r="X41" s="68">
        <v>0.83581970000000005</v>
      </c>
      <c r="Y41" s="69"/>
      <c r="Z41" s="40"/>
      <c r="AA41" s="70"/>
      <c r="AB41" s="71">
        <v>0.9</v>
      </c>
      <c r="AC41" s="72">
        <v>1.0818559999999999</v>
      </c>
      <c r="AD41" s="73"/>
      <c r="AE41" s="43"/>
      <c r="AF41" s="74"/>
      <c r="AG41" s="75">
        <v>0.9</v>
      </c>
      <c r="AH41" s="76">
        <v>0.96857599999999999</v>
      </c>
      <c r="AI41" s="77"/>
      <c r="AJ41" s="46"/>
      <c r="AK41" s="78"/>
      <c r="AL41" s="79">
        <v>0.9</v>
      </c>
      <c r="AM41" s="80">
        <v>0.89740560000000003</v>
      </c>
      <c r="AN41" s="81"/>
      <c r="AO41" s="49"/>
    </row>
    <row r="42" spans="1:42" x14ac:dyDescent="0.2">
      <c r="A42" s="390"/>
      <c r="B42" s="50"/>
      <c r="C42" s="51">
        <v>0.95</v>
      </c>
      <c r="D42" s="52">
        <v>1.0277179999999999</v>
      </c>
      <c r="E42" s="53"/>
      <c r="F42" s="28"/>
      <c r="G42" s="54"/>
      <c r="H42" s="55">
        <v>0.95</v>
      </c>
      <c r="I42" s="56">
        <v>0.92033670000000001</v>
      </c>
      <c r="J42" s="57"/>
      <c r="K42" s="31"/>
      <c r="L42" s="58"/>
      <c r="M42" s="59">
        <v>0.95</v>
      </c>
      <c r="N42" s="60">
        <v>1.2443409999999999</v>
      </c>
      <c r="O42" s="61"/>
      <c r="P42" s="34"/>
      <c r="Q42" s="62"/>
      <c r="R42" s="63">
        <v>0.95</v>
      </c>
      <c r="S42" s="64">
        <v>1.008445</v>
      </c>
      <c r="T42" s="65"/>
      <c r="U42" s="37"/>
      <c r="V42" s="66"/>
      <c r="W42" s="67">
        <v>0.95</v>
      </c>
      <c r="X42" s="68">
        <v>1.189084</v>
      </c>
      <c r="Y42" s="69"/>
      <c r="Z42" s="40"/>
      <c r="AA42" s="70"/>
      <c r="AB42" s="71">
        <v>0.95</v>
      </c>
      <c r="AC42" s="72">
        <v>1.5563290000000001</v>
      </c>
      <c r="AD42" s="73"/>
      <c r="AE42" s="43"/>
      <c r="AF42" s="74"/>
      <c r="AG42" s="75">
        <v>0.95</v>
      </c>
      <c r="AH42" s="76">
        <v>1.3714059999999999</v>
      </c>
      <c r="AI42" s="77"/>
      <c r="AJ42" s="46"/>
      <c r="AK42" s="78"/>
      <c r="AL42" s="79">
        <v>0.95</v>
      </c>
      <c r="AM42" s="80">
        <v>1.2839130000000001</v>
      </c>
      <c r="AN42" s="81"/>
      <c r="AO42" s="49"/>
    </row>
    <row r="43" spans="1:42" x14ac:dyDescent="0.2">
      <c r="A43" s="390"/>
      <c r="B43" s="50"/>
      <c r="C43" s="51">
        <v>0.99</v>
      </c>
      <c r="D43" s="52">
        <v>1.99187</v>
      </c>
      <c r="E43" s="53"/>
      <c r="F43" s="28"/>
      <c r="G43" s="54"/>
      <c r="H43" s="55">
        <v>0.99</v>
      </c>
      <c r="I43" s="56">
        <v>1.8698710000000001</v>
      </c>
      <c r="J43" s="57"/>
      <c r="K43" s="31"/>
      <c r="L43" s="58"/>
      <c r="M43" s="59">
        <v>0.99</v>
      </c>
      <c r="N43" s="60">
        <v>2.1842299999999999</v>
      </c>
      <c r="O43" s="61"/>
      <c r="P43" s="34"/>
      <c r="Q43" s="62"/>
      <c r="R43" s="63">
        <v>0.99</v>
      </c>
      <c r="S43" s="64">
        <v>1.9053910000000001</v>
      </c>
      <c r="T43" s="65"/>
      <c r="U43" s="37"/>
      <c r="V43" s="66"/>
      <c r="W43" s="67">
        <v>0.99</v>
      </c>
      <c r="X43" s="68">
        <v>2.062036</v>
      </c>
      <c r="Y43" s="69"/>
      <c r="Z43" s="40"/>
      <c r="AA43" s="70"/>
      <c r="AB43" s="71">
        <v>0.99</v>
      </c>
      <c r="AC43" s="72">
        <v>2.7963490000000002</v>
      </c>
      <c r="AD43" s="73"/>
      <c r="AE43" s="43"/>
      <c r="AF43" s="74"/>
      <c r="AG43" s="75">
        <v>0.99</v>
      </c>
      <c r="AH43" s="76">
        <v>2.5654599999999999</v>
      </c>
      <c r="AI43" s="77"/>
      <c r="AJ43" s="46"/>
      <c r="AK43" s="78"/>
      <c r="AL43" s="79">
        <v>0.99</v>
      </c>
      <c r="AM43" s="80">
        <v>2.2647430000000002</v>
      </c>
      <c r="AN43" s="81"/>
      <c r="AO43" s="49"/>
      <c r="AP43" s="219"/>
    </row>
    <row r="44" spans="1:42" ht="12.75" thickBot="1" x14ac:dyDescent="0.25">
      <c r="A44" s="390"/>
      <c r="B44" s="82"/>
      <c r="C44" s="83"/>
      <c r="D44" s="84"/>
      <c r="E44" s="85"/>
      <c r="F44" s="86"/>
      <c r="G44" s="87"/>
      <c r="H44" s="88"/>
      <c r="I44" s="89"/>
      <c r="J44" s="90"/>
      <c r="K44" s="91"/>
      <c r="L44" s="92"/>
      <c r="M44" s="93"/>
      <c r="N44" s="94"/>
      <c r="O44" s="95"/>
      <c r="P44" s="96"/>
      <c r="Q44" s="97"/>
      <c r="R44" s="98"/>
      <c r="S44" s="99"/>
      <c r="T44" s="100"/>
      <c r="U44" s="101"/>
      <c r="V44" s="102"/>
      <c r="W44" s="103"/>
      <c r="X44" s="104"/>
      <c r="Y44" s="105"/>
      <c r="Z44" s="106"/>
      <c r="AA44" s="107"/>
      <c r="AB44" s="108"/>
      <c r="AC44" s="109"/>
      <c r="AD44" s="110"/>
      <c r="AE44" s="111"/>
      <c r="AF44" s="112"/>
      <c r="AG44" s="113"/>
      <c r="AH44" s="114"/>
      <c r="AI44" s="115"/>
      <c r="AJ44" s="116"/>
      <c r="AK44" s="117"/>
      <c r="AL44" s="118"/>
      <c r="AM44" s="119"/>
      <c r="AN44" s="120"/>
      <c r="AO44" s="121"/>
    </row>
    <row r="45" spans="1:42" x14ac:dyDescent="0.2">
      <c r="A45" s="390"/>
      <c r="B45" s="122"/>
      <c r="C45" s="123"/>
      <c r="D45" s="124"/>
      <c r="E45" s="125"/>
      <c r="F45" s="126"/>
      <c r="G45" s="127"/>
      <c r="H45" s="128"/>
      <c r="I45" s="129"/>
      <c r="J45" s="130"/>
      <c r="K45" s="131"/>
      <c r="L45" s="132"/>
      <c r="M45" s="133"/>
      <c r="N45" s="134"/>
      <c r="O45" s="135"/>
      <c r="P45" s="136"/>
      <c r="Q45" s="137"/>
      <c r="R45" s="138"/>
      <c r="S45" s="139"/>
      <c r="T45" s="140"/>
      <c r="U45" s="141"/>
      <c r="V45" s="142"/>
      <c r="W45" s="143"/>
      <c r="X45" s="144"/>
      <c r="Y45" s="145"/>
      <c r="Z45" s="146"/>
      <c r="AA45" s="147"/>
      <c r="AB45" s="148"/>
      <c r="AC45" s="149"/>
      <c r="AD45" s="150"/>
      <c r="AE45" s="151"/>
      <c r="AF45" s="152"/>
      <c r="AG45" s="153"/>
      <c r="AH45" s="154"/>
      <c r="AI45" s="155"/>
      <c r="AJ45" s="156"/>
      <c r="AK45" s="157"/>
      <c r="AL45" s="158"/>
      <c r="AM45" s="159"/>
      <c r="AN45" s="160"/>
      <c r="AO45" s="161"/>
    </row>
    <row r="46" spans="1:42" x14ac:dyDescent="0.2">
      <c r="A46" s="390"/>
      <c r="B46" s="162"/>
      <c r="C46" s="163" t="s">
        <v>1</v>
      </c>
      <c r="D46" s="164">
        <v>68494</v>
      </c>
      <c r="E46" s="165"/>
      <c r="F46" s="126"/>
      <c r="G46" s="166"/>
      <c r="H46" s="167" t="s">
        <v>1</v>
      </c>
      <c r="I46" s="168">
        <v>51499</v>
      </c>
      <c r="J46" s="168"/>
      <c r="K46" s="131"/>
      <c r="L46" s="169"/>
      <c r="M46" s="170" t="s">
        <v>1</v>
      </c>
      <c r="N46" s="171">
        <v>13737</v>
      </c>
      <c r="O46" s="171"/>
      <c r="P46" s="136"/>
      <c r="Q46" s="172"/>
      <c r="R46" s="173" t="s">
        <v>1</v>
      </c>
      <c r="S46" s="174">
        <v>10799</v>
      </c>
      <c r="T46" s="174"/>
      <c r="U46" s="141"/>
      <c r="V46" s="175"/>
      <c r="W46" s="176" t="s">
        <v>1</v>
      </c>
      <c r="X46" s="177">
        <v>2563</v>
      </c>
      <c r="Y46" s="177"/>
      <c r="Z46" s="146"/>
      <c r="AA46" s="178"/>
      <c r="AB46" s="179" t="s">
        <v>1</v>
      </c>
      <c r="AC46" s="180">
        <v>3412</v>
      </c>
      <c r="AD46" s="180"/>
      <c r="AE46" s="151"/>
      <c r="AF46" s="181"/>
      <c r="AG46" s="182" t="s">
        <v>1</v>
      </c>
      <c r="AH46" s="183">
        <v>5583</v>
      </c>
      <c r="AI46" s="183"/>
      <c r="AJ46" s="156"/>
      <c r="AK46" s="184"/>
      <c r="AL46" s="185" t="s">
        <v>1</v>
      </c>
      <c r="AM46" s="186">
        <v>16995</v>
      </c>
      <c r="AN46" s="186"/>
      <c r="AO46" s="161"/>
    </row>
    <row r="47" spans="1:42" x14ac:dyDescent="0.2">
      <c r="A47" s="390"/>
      <c r="B47" s="162"/>
      <c r="C47" s="163" t="s">
        <v>9</v>
      </c>
      <c r="D47" s="164">
        <v>68494</v>
      </c>
      <c r="E47" s="165"/>
      <c r="F47" s="126"/>
      <c r="G47" s="166"/>
      <c r="H47" s="167" t="s">
        <v>9</v>
      </c>
      <c r="I47" s="168">
        <v>51499</v>
      </c>
      <c r="J47" s="168"/>
      <c r="K47" s="131"/>
      <c r="L47" s="169"/>
      <c r="M47" s="170" t="s">
        <v>9</v>
      </c>
      <c r="N47" s="171">
        <v>13737</v>
      </c>
      <c r="O47" s="171"/>
      <c r="P47" s="136"/>
      <c r="Q47" s="172"/>
      <c r="R47" s="173" t="s">
        <v>9</v>
      </c>
      <c r="S47" s="174">
        <v>10799</v>
      </c>
      <c r="T47" s="174"/>
      <c r="U47" s="141"/>
      <c r="V47" s="175"/>
      <c r="W47" s="176" t="s">
        <v>9</v>
      </c>
      <c r="X47" s="177">
        <v>2563</v>
      </c>
      <c r="Y47" s="177"/>
      <c r="Z47" s="146"/>
      <c r="AA47" s="178"/>
      <c r="AB47" s="179" t="s">
        <v>9</v>
      </c>
      <c r="AC47" s="180">
        <v>3412</v>
      </c>
      <c r="AD47" s="180"/>
      <c r="AE47" s="151"/>
      <c r="AF47" s="181"/>
      <c r="AG47" s="182" t="s">
        <v>9</v>
      </c>
      <c r="AH47" s="183">
        <v>5583</v>
      </c>
      <c r="AI47" s="183"/>
      <c r="AJ47" s="156"/>
      <c r="AK47" s="184"/>
      <c r="AL47" s="185" t="s">
        <v>9</v>
      </c>
      <c r="AM47" s="186">
        <v>16995</v>
      </c>
      <c r="AN47" s="186"/>
      <c r="AO47" s="161"/>
    </row>
    <row r="48" spans="1:42" x14ac:dyDescent="0.2">
      <c r="A48" s="390"/>
      <c r="B48" s="162"/>
      <c r="C48" s="163" t="s">
        <v>2</v>
      </c>
      <c r="D48" s="187">
        <v>0.112288</v>
      </c>
      <c r="E48" s="165"/>
      <c r="F48" s="126"/>
      <c r="G48" s="166"/>
      <c r="H48" s="167" t="s">
        <v>2</v>
      </c>
      <c r="I48" s="188">
        <v>8.7555999999999995E-2</v>
      </c>
      <c r="J48" s="188"/>
      <c r="K48" s="131"/>
      <c r="L48" s="169"/>
      <c r="M48" s="170" t="s">
        <v>2</v>
      </c>
      <c r="N48" s="189">
        <v>0.19019079999999999</v>
      </c>
      <c r="O48" s="189"/>
      <c r="P48" s="136"/>
      <c r="Q48" s="172"/>
      <c r="R48" s="173" t="s">
        <v>2</v>
      </c>
      <c r="S48" s="190">
        <v>0.16258629999999999</v>
      </c>
      <c r="T48" s="190"/>
      <c r="U48" s="141"/>
      <c r="V48" s="175"/>
      <c r="W48" s="176" t="s">
        <v>2</v>
      </c>
      <c r="X48" s="191">
        <v>0.12475319999999999</v>
      </c>
      <c r="Y48" s="191"/>
      <c r="Z48" s="146"/>
      <c r="AA48" s="178"/>
      <c r="AB48" s="179" t="s">
        <v>2</v>
      </c>
      <c r="AC48" s="192">
        <v>0.2286736</v>
      </c>
      <c r="AD48" s="192"/>
      <c r="AE48" s="151"/>
      <c r="AF48" s="181"/>
      <c r="AG48" s="182" t="s">
        <v>2</v>
      </c>
      <c r="AH48" s="193">
        <v>0.18283650000000001</v>
      </c>
      <c r="AI48" s="193"/>
      <c r="AJ48" s="156"/>
      <c r="AK48" s="184"/>
      <c r="AL48" s="185" t="s">
        <v>2</v>
      </c>
      <c r="AM48" s="194">
        <v>0.18723190000000001</v>
      </c>
      <c r="AN48" s="194"/>
      <c r="AO48" s="161"/>
    </row>
    <row r="49" spans="1:41" x14ac:dyDescent="0.2">
      <c r="A49" s="390"/>
      <c r="B49" s="162"/>
      <c r="C49" s="163" t="s">
        <v>10</v>
      </c>
      <c r="D49" s="187">
        <v>0.55785229999999997</v>
      </c>
      <c r="E49" s="165"/>
      <c r="F49" s="126"/>
      <c r="G49" s="166"/>
      <c r="H49" s="167" t="s">
        <v>10</v>
      </c>
      <c r="I49" s="188">
        <v>0.52635419999999999</v>
      </c>
      <c r="J49" s="188"/>
      <c r="K49" s="131"/>
      <c r="L49" s="169"/>
      <c r="M49" s="170" t="s">
        <v>10</v>
      </c>
      <c r="N49" s="189">
        <v>0.61305790000000004</v>
      </c>
      <c r="O49" s="189"/>
      <c r="P49" s="136"/>
      <c r="Q49" s="172"/>
      <c r="R49" s="173" t="s">
        <v>10</v>
      </c>
      <c r="S49" s="190">
        <v>0.51844829999999997</v>
      </c>
      <c r="T49" s="190"/>
      <c r="U49" s="141"/>
      <c r="V49" s="175"/>
      <c r="W49" s="176" t="s">
        <v>10</v>
      </c>
      <c r="X49" s="191">
        <v>0.63736999999999999</v>
      </c>
      <c r="Y49" s="191"/>
      <c r="Z49" s="146"/>
      <c r="AA49" s="178"/>
      <c r="AB49" s="179" t="s">
        <v>10</v>
      </c>
      <c r="AC49" s="192">
        <v>0.75211669999999997</v>
      </c>
      <c r="AD49" s="192"/>
      <c r="AE49" s="151"/>
      <c r="AF49" s="181"/>
      <c r="AG49" s="182" t="s">
        <v>10</v>
      </c>
      <c r="AH49" s="193">
        <v>0.70393879999999998</v>
      </c>
      <c r="AI49" s="193"/>
      <c r="AJ49" s="156"/>
      <c r="AK49" s="184"/>
      <c r="AL49" s="185" t="s">
        <v>10</v>
      </c>
      <c r="AM49" s="194">
        <v>0.63814990000000005</v>
      </c>
      <c r="AN49" s="194"/>
      <c r="AO49" s="161"/>
    </row>
    <row r="50" spans="1:41" x14ac:dyDescent="0.2">
      <c r="A50" s="390"/>
      <c r="B50" s="162"/>
      <c r="C50" s="163" t="s">
        <v>3</v>
      </c>
      <c r="D50" s="187">
        <v>0.31119920000000001</v>
      </c>
      <c r="E50" s="165"/>
      <c r="F50" s="126"/>
      <c r="G50" s="166"/>
      <c r="H50" s="167" t="s">
        <v>3</v>
      </c>
      <c r="I50" s="188">
        <v>0.27704879999999998</v>
      </c>
      <c r="J50" s="188"/>
      <c r="K50" s="131"/>
      <c r="L50" s="169"/>
      <c r="M50" s="170" t="s">
        <v>3</v>
      </c>
      <c r="N50" s="189">
        <v>0.37584000000000001</v>
      </c>
      <c r="O50" s="189"/>
      <c r="P50" s="136"/>
      <c r="Q50" s="172"/>
      <c r="R50" s="173" t="s">
        <v>3</v>
      </c>
      <c r="S50" s="190">
        <v>0.26878859999999999</v>
      </c>
      <c r="T50" s="190"/>
      <c r="U50" s="141"/>
      <c r="V50" s="175"/>
      <c r="W50" s="176" t="s">
        <v>3</v>
      </c>
      <c r="X50" s="191">
        <v>0.40624060000000001</v>
      </c>
      <c r="Y50" s="191"/>
      <c r="Z50" s="146"/>
      <c r="AA50" s="178"/>
      <c r="AB50" s="179" t="s">
        <v>3</v>
      </c>
      <c r="AC50" s="192">
        <v>0.5656795</v>
      </c>
      <c r="AD50" s="192"/>
      <c r="AE50" s="151"/>
      <c r="AF50" s="181"/>
      <c r="AG50" s="182" t="s">
        <v>3</v>
      </c>
      <c r="AH50" s="193">
        <v>0.49552980000000002</v>
      </c>
      <c r="AI50" s="193"/>
      <c r="AJ50" s="156"/>
      <c r="AK50" s="184"/>
      <c r="AL50" s="185" t="s">
        <v>3</v>
      </c>
      <c r="AM50" s="194">
        <v>0.40723530000000002</v>
      </c>
      <c r="AN50" s="194"/>
      <c r="AO50" s="161"/>
    </row>
    <row r="51" spans="1:41" x14ac:dyDescent="0.2">
      <c r="A51" s="390"/>
      <c r="B51" s="162"/>
      <c r="C51" s="163" t="s">
        <v>4</v>
      </c>
      <c r="D51" s="187">
        <v>0.78148070000000003</v>
      </c>
      <c r="E51" s="165"/>
      <c r="F51" s="126"/>
      <c r="G51" s="166"/>
      <c r="H51" s="167" t="s">
        <v>4</v>
      </c>
      <c r="I51" s="188">
        <v>0.68739079999999997</v>
      </c>
      <c r="J51" s="188"/>
      <c r="K51" s="131"/>
      <c r="L51" s="169"/>
      <c r="M51" s="170" t="s">
        <v>4</v>
      </c>
      <c r="N51" s="189">
        <v>0.7983538</v>
      </c>
      <c r="O51" s="189"/>
      <c r="P51" s="136"/>
      <c r="Q51" s="172"/>
      <c r="R51" s="173" t="s">
        <v>4</v>
      </c>
      <c r="S51" s="190">
        <v>0.96968270000000001</v>
      </c>
      <c r="T51" s="190"/>
      <c r="U51" s="141"/>
      <c r="V51" s="175"/>
      <c r="W51" s="176" t="s">
        <v>4</v>
      </c>
      <c r="X51" s="191">
        <v>0.57330060000000005</v>
      </c>
      <c r="Y51" s="191"/>
      <c r="Z51" s="146"/>
      <c r="AA51" s="178"/>
      <c r="AB51" s="179" t="s">
        <v>4</v>
      </c>
      <c r="AC51" s="192">
        <v>9.5814409999999999</v>
      </c>
      <c r="AD51" s="192"/>
      <c r="AE51" s="151"/>
      <c r="AF51" s="181"/>
      <c r="AG51" s="182" t="s">
        <v>4</v>
      </c>
      <c r="AH51" s="193">
        <v>0.88838030000000001</v>
      </c>
      <c r="AI51" s="193"/>
      <c r="AJ51" s="156"/>
      <c r="AK51" s="184"/>
      <c r="AL51" s="185" t="s">
        <v>4</v>
      </c>
      <c r="AM51" s="194">
        <v>8.2115170000000006</v>
      </c>
      <c r="AN51" s="194"/>
      <c r="AO51" s="161"/>
    </row>
    <row r="52" spans="1:41" x14ac:dyDescent="0.2">
      <c r="A52" s="390"/>
      <c r="B52" s="162"/>
      <c r="C52" s="163" t="s">
        <v>5</v>
      </c>
      <c r="D52" s="187">
        <v>0.90357699999999996</v>
      </c>
      <c r="E52" s="165"/>
      <c r="F52" s="126"/>
      <c r="G52" s="166"/>
      <c r="H52" s="167" t="s">
        <v>5</v>
      </c>
      <c r="I52" s="188">
        <v>9.2374449999999992</v>
      </c>
      <c r="J52" s="188"/>
      <c r="K52" s="131"/>
      <c r="L52" s="169"/>
      <c r="M52" s="170" t="s">
        <v>5</v>
      </c>
      <c r="N52" s="189">
        <v>7.7044509999999997</v>
      </c>
      <c r="O52" s="189"/>
      <c r="P52" s="136"/>
      <c r="Q52" s="172"/>
      <c r="R52" s="173" t="s">
        <v>5</v>
      </c>
      <c r="S52" s="190">
        <v>8.5615579999999998</v>
      </c>
      <c r="T52" s="190"/>
      <c r="U52" s="141"/>
      <c r="V52" s="175"/>
      <c r="W52" s="176" t="s">
        <v>5</v>
      </c>
      <c r="X52" s="191">
        <v>6.6123900000000004</v>
      </c>
      <c r="Y52" s="191"/>
      <c r="Z52" s="146"/>
      <c r="AA52" s="178"/>
      <c r="AB52" s="179" t="s">
        <v>5</v>
      </c>
      <c r="AC52" s="192">
        <v>7.9087800000000001</v>
      </c>
      <c r="AD52" s="192"/>
      <c r="AE52" s="151"/>
      <c r="AF52" s="181"/>
      <c r="AG52" s="182" t="s">
        <v>5</v>
      </c>
      <c r="AH52" s="193">
        <v>7.9222939999999999</v>
      </c>
      <c r="AI52" s="193"/>
      <c r="AJ52" s="156"/>
      <c r="AK52" s="184"/>
      <c r="AL52" s="185" t="s">
        <v>5</v>
      </c>
      <c r="AM52" s="194">
        <v>8.0052219999999998</v>
      </c>
      <c r="AN52" s="194"/>
      <c r="AO52" s="161"/>
    </row>
    <row r="53" spans="1:41" ht="12.75" thickBot="1" x14ac:dyDescent="0.25">
      <c r="A53" s="391"/>
      <c r="B53" s="195"/>
      <c r="C53" s="196"/>
      <c r="D53" s="196"/>
      <c r="E53" s="196"/>
      <c r="F53" s="197"/>
      <c r="G53" s="198"/>
      <c r="H53" s="199"/>
      <c r="I53" s="199"/>
      <c r="J53" s="199"/>
      <c r="K53" s="200"/>
      <c r="L53" s="201"/>
      <c r="M53" s="202"/>
      <c r="N53" s="202"/>
      <c r="O53" s="202"/>
      <c r="P53" s="203"/>
      <c r="Q53" s="204"/>
      <c r="R53" s="205"/>
      <c r="S53" s="205"/>
      <c r="T53" s="205"/>
      <c r="U53" s="206"/>
      <c r="V53" s="207"/>
      <c r="W53" s="208"/>
      <c r="X53" s="208"/>
      <c r="Y53" s="208"/>
      <c r="Z53" s="209"/>
      <c r="AA53" s="210"/>
      <c r="AB53" s="211"/>
      <c r="AC53" s="211"/>
      <c r="AD53" s="211"/>
      <c r="AE53" s="212"/>
      <c r="AF53" s="213"/>
      <c r="AG53" s="214"/>
      <c r="AH53" s="214"/>
      <c r="AI53" s="214"/>
      <c r="AJ53" s="215"/>
      <c r="AK53" s="216"/>
      <c r="AL53" s="217"/>
      <c r="AM53" s="217"/>
      <c r="AN53" s="217"/>
      <c r="AO53" s="218"/>
    </row>
    <row r="54" spans="1:41" x14ac:dyDescent="0.2">
      <c r="B54" s="220"/>
      <c r="C54" s="220"/>
      <c r="F54" s="219"/>
      <c r="G54" s="220"/>
      <c r="H54" s="220"/>
      <c r="K54" s="219"/>
      <c r="L54" s="220"/>
      <c r="M54" s="220"/>
      <c r="P54" s="219"/>
      <c r="Q54" s="220"/>
      <c r="R54" s="220"/>
      <c r="U54" s="219"/>
      <c r="V54" s="220"/>
      <c r="W54" s="220"/>
      <c r="Z54" s="219"/>
      <c r="AA54" s="220"/>
      <c r="AB54" s="220"/>
      <c r="AE54" s="219"/>
      <c r="AF54" s="220"/>
      <c r="AG54" s="220"/>
      <c r="AJ54" s="219"/>
      <c r="AK54" s="220"/>
      <c r="AL54" s="220"/>
      <c r="AO54" s="219"/>
    </row>
    <row r="55" spans="1:41" x14ac:dyDescent="0.2">
      <c r="B55" s="220"/>
      <c r="C55" s="220"/>
      <c r="F55" s="219"/>
      <c r="G55" s="220"/>
      <c r="H55" s="220"/>
      <c r="K55" s="219"/>
      <c r="L55" s="220"/>
      <c r="M55" s="220"/>
      <c r="P55" s="219"/>
      <c r="Q55" s="220"/>
      <c r="R55" s="220"/>
      <c r="U55" s="219"/>
      <c r="V55" s="220"/>
      <c r="W55" s="220"/>
      <c r="Z55" s="219"/>
      <c r="AA55" s="220"/>
      <c r="AB55" s="220"/>
      <c r="AE55" s="219"/>
      <c r="AF55" s="220"/>
      <c r="AG55" s="220"/>
      <c r="AJ55" s="219"/>
      <c r="AK55" s="220"/>
      <c r="AL55" s="220"/>
      <c r="AO55" s="219"/>
    </row>
    <row r="56" spans="1:41" x14ac:dyDescent="0.2">
      <c r="C56" s="220"/>
      <c r="F56" s="219"/>
      <c r="G56" s="220"/>
      <c r="H56" s="220"/>
      <c r="K56" s="219"/>
      <c r="L56" s="220"/>
      <c r="M56" s="220"/>
      <c r="P56" s="219"/>
      <c r="Q56" s="220"/>
      <c r="R56" s="220"/>
      <c r="U56" s="219"/>
      <c r="V56" s="220"/>
      <c r="W56" s="220"/>
      <c r="Z56" s="219"/>
      <c r="AA56" s="220"/>
      <c r="AB56" s="220"/>
      <c r="AE56" s="219"/>
      <c r="AF56" s="220"/>
      <c r="AG56" s="220"/>
      <c r="AJ56" s="219"/>
      <c r="AK56" s="220"/>
      <c r="AL56" s="220"/>
      <c r="AO56" s="219"/>
    </row>
    <row r="57" spans="1:41" x14ac:dyDescent="0.2">
      <c r="B57" s="220"/>
      <c r="C57" s="220"/>
      <c r="G57" s="220"/>
      <c r="H57" s="220"/>
      <c r="L57" s="220"/>
      <c r="M57" s="220"/>
      <c r="O57" s="220"/>
      <c r="Q57" s="220"/>
      <c r="R57" s="220"/>
      <c r="V57" s="220"/>
      <c r="W57" s="220"/>
      <c r="AA57" s="220"/>
      <c r="AB57" s="220"/>
      <c r="AF57" s="220"/>
      <c r="AG57" s="220"/>
      <c r="AK57" s="220"/>
      <c r="AL57" s="220"/>
    </row>
    <row r="58" spans="1:41" x14ac:dyDescent="0.2">
      <c r="M58" s="220"/>
      <c r="O58" s="220"/>
    </row>
    <row r="59" spans="1:41" x14ac:dyDescent="0.2">
      <c r="B59" s="220"/>
      <c r="C59" s="220"/>
      <c r="D59" s="219"/>
      <c r="E59" s="219"/>
    </row>
    <row r="60" spans="1:41" x14ac:dyDescent="0.2">
      <c r="B60" s="220"/>
      <c r="C60" s="220"/>
      <c r="D60" s="219"/>
      <c r="E60" s="219"/>
    </row>
    <row r="61" spans="1:41" x14ac:dyDescent="0.2">
      <c r="B61" s="220"/>
      <c r="C61" s="219"/>
      <c r="D61" s="219"/>
    </row>
    <row r="62" spans="1:41" x14ac:dyDescent="0.2">
      <c r="B62" s="220"/>
      <c r="D62" s="219"/>
    </row>
    <row r="64" spans="1:41" x14ac:dyDescent="0.2">
      <c r="B64" s="220"/>
      <c r="M64" s="219"/>
      <c r="O64" s="219"/>
    </row>
    <row r="65" spans="2:15" x14ac:dyDescent="0.2">
      <c r="M65" s="219"/>
      <c r="O65" s="219"/>
    </row>
    <row r="66" spans="2:15" x14ac:dyDescent="0.2">
      <c r="B66" s="220"/>
      <c r="D66" s="219"/>
    </row>
    <row r="67" spans="2:15" x14ac:dyDescent="0.2">
      <c r="B67" s="220"/>
      <c r="C67" s="219"/>
      <c r="D67" s="219"/>
    </row>
    <row r="68" spans="2:15" x14ac:dyDescent="0.2">
      <c r="B68" s="220"/>
      <c r="C68" s="219"/>
      <c r="D68" s="219"/>
      <c r="F68" s="219"/>
    </row>
    <row r="69" spans="2:15" x14ac:dyDescent="0.2">
      <c r="B69" s="220"/>
      <c r="C69" s="219"/>
      <c r="D69" s="219"/>
      <c r="F69" s="219"/>
    </row>
    <row r="74" spans="2:15" x14ac:dyDescent="0.2">
      <c r="M74" s="219"/>
      <c r="O74" s="219"/>
    </row>
  </sheetData>
  <mergeCells count="82">
    <mergeCell ref="AN32:AO32"/>
    <mergeCell ref="L32:N32"/>
    <mergeCell ref="O32:P32"/>
    <mergeCell ref="Q32:S32"/>
    <mergeCell ref="T32:U32"/>
    <mergeCell ref="V32:X32"/>
    <mergeCell ref="Y32:Z32"/>
    <mergeCell ref="AA32:AC32"/>
    <mergeCell ref="AD32:AE32"/>
    <mergeCell ref="AF32:AH32"/>
    <mergeCell ref="AI32:AJ32"/>
    <mergeCell ref="AK32:AM32"/>
    <mergeCell ref="A32:A53"/>
    <mergeCell ref="B32:D32"/>
    <mergeCell ref="E32:F32"/>
    <mergeCell ref="G32:I32"/>
    <mergeCell ref="J32:K32"/>
    <mergeCell ref="AA10:AC10"/>
    <mergeCell ref="AF9:AH9"/>
    <mergeCell ref="AI9:AJ9"/>
    <mergeCell ref="AK9:AM9"/>
    <mergeCell ref="AN9:AO9"/>
    <mergeCell ref="AA9:AC9"/>
    <mergeCell ref="AD9:AE9"/>
    <mergeCell ref="AD10:AE10"/>
    <mergeCell ref="AF10:AH10"/>
    <mergeCell ref="AI10:AJ10"/>
    <mergeCell ref="AK10:AM10"/>
    <mergeCell ref="AN10:AO10"/>
    <mergeCell ref="A10:A31"/>
    <mergeCell ref="B10:D10"/>
    <mergeCell ref="E10:F10"/>
    <mergeCell ref="G10:I10"/>
    <mergeCell ref="J10:K10"/>
    <mergeCell ref="L10:N10"/>
    <mergeCell ref="Q9:S9"/>
    <mergeCell ref="T9:U9"/>
    <mergeCell ref="V9:X9"/>
    <mergeCell ref="Y9:Z9"/>
    <mergeCell ref="O10:P10"/>
    <mergeCell ref="Q10:S10"/>
    <mergeCell ref="T10:U10"/>
    <mergeCell ref="V10:X10"/>
    <mergeCell ref="Y10:Z10"/>
    <mergeCell ref="AF8:AH8"/>
    <mergeCell ref="AI8:AJ8"/>
    <mergeCell ref="AK8:AM8"/>
    <mergeCell ref="AN8:AO8"/>
    <mergeCell ref="B9:D9"/>
    <mergeCell ref="E9:F9"/>
    <mergeCell ref="G9:I9"/>
    <mergeCell ref="J9:K9"/>
    <mergeCell ref="L9:N9"/>
    <mergeCell ref="O9:P9"/>
    <mergeCell ref="Q8:S8"/>
    <mergeCell ref="T8:U8"/>
    <mergeCell ref="V8:X8"/>
    <mergeCell ref="Y8:Z8"/>
    <mergeCell ref="AA8:AC8"/>
    <mergeCell ref="AD8:AE8"/>
    <mergeCell ref="V2:Z2"/>
    <mergeCell ref="B8:D8"/>
    <mergeCell ref="E8:F8"/>
    <mergeCell ref="G8:I8"/>
    <mergeCell ref="J8:K8"/>
    <mergeCell ref="L8:N8"/>
    <mergeCell ref="AA2:AE2"/>
    <mergeCell ref="O8:P8"/>
    <mergeCell ref="AF2:AJ2"/>
    <mergeCell ref="AK2:AO2"/>
    <mergeCell ref="B3:F7"/>
    <mergeCell ref="G3:K7"/>
    <mergeCell ref="L3:P7"/>
    <mergeCell ref="Q3:U7"/>
    <mergeCell ref="V3:Z7"/>
    <mergeCell ref="AA3:AE7"/>
    <mergeCell ref="AF3:AJ7"/>
    <mergeCell ref="AK3:AO7"/>
    <mergeCell ref="B2:F2"/>
    <mergeCell ref="G2:K2"/>
    <mergeCell ref="L2:P2"/>
    <mergeCell ref="Q2:U2"/>
  </mergeCells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861BF-FE91-475F-8CF2-659B6AECF28A}">
  <dimension ref="A1:AP54"/>
  <sheetViews>
    <sheetView zoomScale="90" zoomScaleNormal="90" workbookViewId="0"/>
  </sheetViews>
  <sheetFormatPr defaultColWidth="11.42578125" defaultRowHeight="12" x14ac:dyDescent="0.2"/>
  <cols>
    <col min="1" max="1" width="11.42578125" style="222"/>
    <col min="2" max="2" width="5.7109375" style="222" customWidth="1"/>
    <col min="3" max="4" width="13.85546875" style="222" bestFit="1" customWidth="1"/>
    <col min="5" max="5" width="11.5703125" style="222" bestFit="1" customWidth="1"/>
    <col min="6" max="7" width="5.7109375" style="222" customWidth="1"/>
    <col min="8" max="8" width="11.5703125" style="222" bestFit="1" customWidth="1"/>
    <col min="9" max="10" width="11.42578125" style="222"/>
    <col min="11" max="12" width="5.7109375" style="222" customWidth="1"/>
    <col min="13" max="13" width="11.85546875" style="222" bestFit="1" customWidth="1"/>
    <col min="14" max="14" width="11.42578125" style="222"/>
    <col min="15" max="15" width="16.42578125" style="222" bestFit="1" customWidth="1"/>
    <col min="16" max="17" width="5.7109375" style="222" customWidth="1"/>
    <col min="18" max="18" width="11.5703125" style="222" bestFit="1" customWidth="1"/>
    <col min="19" max="20" width="11.42578125" style="222"/>
    <col min="21" max="22" width="5.7109375" style="222" customWidth="1"/>
    <col min="23" max="24" width="11.42578125" style="222"/>
    <col min="25" max="25" width="11.5703125" style="222" bestFit="1" customWidth="1"/>
    <col min="26" max="27" width="5.7109375" style="222" customWidth="1"/>
    <col min="28" max="30" width="11.42578125" style="222"/>
    <col min="31" max="32" width="5.7109375" style="222" customWidth="1"/>
    <col min="33" max="33" width="11.42578125" style="222"/>
    <col min="34" max="34" width="16.42578125" style="222" bestFit="1" customWidth="1"/>
    <col min="35" max="35" width="11.42578125" style="222"/>
    <col min="36" max="37" width="5.7109375" style="222" customWidth="1"/>
    <col min="38" max="40" width="11.42578125" style="222"/>
    <col min="41" max="41" width="5.7109375" style="222" customWidth="1"/>
    <col min="42" max="16384" width="11.42578125" style="222"/>
  </cols>
  <sheetData>
    <row r="1" spans="1:41" s="1" customFormat="1" ht="12.75" thickBot="1" x14ac:dyDescent="0.25"/>
    <row r="2" spans="1:41" s="1" customFormat="1" ht="30.75" customHeight="1" thickBot="1" x14ac:dyDescent="0.25">
      <c r="B2" s="308" t="s">
        <v>11</v>
      </c>
      <c r="C2" s="309"/>
      <c r="D2" s="309"/>
      <c r="E2" s="309"/>
      <c r="F2" s="310"/>
      <c r="G2" s="311" t="s">
        <v>12</v>
      </c>
      <c r="H2" s="312"/>
      <c r="I2" s="312"/>
      <c r="J2" s="312"/>
      <c r="K2" s="313"/>
      <c r="L2" s="314" t="s">
        <v>13</v>
      </c>
      <c r="M2" s="315"/>
      <c r="N2" s="315"/>
      <c r="O2" s="315"/>
      <c r="P2" s="316"/>
      <c r="Q2" s="317" t="s">
        <v>14</v>
      </c>
      <c r="R2" s="318"/>
      <c r="S2" s="318"/>
      <c r="T2" s="318"/>
      <c r="U2" s="319"/>
      <c r="V2" s="320" t="s">
        <v>15</v>
      </c>
      <c r="W2" s="321"/>
      <c r="X2" s="321"/>
      <c r="Y2" s="321"/>
      <c r="Z2" s="322"/>
      <c r="AA2" s="225" t="s">
        <v>16</v>
      </c>
      <c r="AB2" s="226"/>
      <c r="AC2" s="226"/>
      <c r="AD2" s="226"/>
      <c r="AE2" s="227"/>
      <c r="AF2" s="230" t="s">
        <v>17</v>
      </c>
      <c r="AG2" s="231"/>
      <c r="AH2" s="231"/>
      <c r="AI2" s="231"/>
      <c r="AJ2" s="232"/>
      <c r="AK2" s="233" t="s">
        <v>23</v>
      </c>
      <c r="AL2" s="234"/>
      <c r="AM2" s="234"/>
      <c r="AN2" s="234"/>
      <c r="AO2" s="235"/>
    </row>
    <row r="3" spans="1:41" s="1" customFormat="1" ht="15" customHeight="1" x14ac:dyDescent="0.2">
      <c r="B3" s="236" t="s">
        <v>80</v>
      </c>
      <c r="C3" s="237"/>
      <c r="D3" s="237"/>
      <c r="E3" s="237"/>
      <c r="F3" s="238"/>
      <c r="G3" s="245" t="s">
        <v>21</v>
      </c>
      <c r="H3" s="246"/>
      <c r="I3" s="246"/>
      <c r="J3" s="246"/>
      <c r="K3" s="247"/>
      <c r="L3" s="254" t="s">
        <v>22</v>
      </c>
      <c r="M3" s="255"/>
      <c r="N3" s="255"/>
      <c r="O3" s="255"/>
      <c r="P3" s="256"/>
      <c r="Q3" s="263" t="s">
        <v>25</v>
      </c>
      <c r="R3" s="264"/>
      <c r="S3" s="264"/>
      <c r="T3" s="264"/>
      <c r="U3" s="265"/>
      <c r="V3" s="272" t="s">
        <v>18</v>
      </c>
      <c r="W3" s="273"/>
      <c r="X3" s="273"/>
      <c r="Y3" s="273"/>
      <c r="Z3" s="274"/>
      <c r="AA3" s="281" t="s">
        <v>19</v>
      </c>
      <c r="AB3" s="282"/>
      <c r="AC3" s="282"/>
      <c r="AD3" s="282"/>
      <c r="AE3" s="283"/>
      <c r="AF3" s="290" t="s">
        <v>20</v>
      </c>
      <c r="AG3" s="291"/>
      <c r="AH3" s="291"/>
      <c r="AI3" s="291"/>
      <c r="AJ3" s="292"/>
      <c r="AK3" s="299" t="s">
        <v>24</v>
      </c>
      <c r="AL3" s="300"/>
      <c r="AM3" s="300"/>
      <c r="AN3" s="300"/>
      <c r="AO3" s="301"/>
    </row>
    <row r="4" spans="1:41" s="1" customFormat="1" x14ac:dyDescent="0.2">
      <c r="B4" s="239"/>
      <c r="C4" s="240"/>
      <c r="D4" s="240"/>
      <c r="E4" s="240"/>
      <c r="F4" s="241"/>
      <c r="G4" s="248"/>
      <c r="H4" s="249"/>
      <c r="I4" s="249"/>
      <c r="J4" s="249"/>
      <c r="K4" s="250"/>
      <c r="L4" s="257"/>
      <c r="M4" s="258"/>
      <c r="N4" s="258"/>
      <c r="O4" s="258"/>
      <c r="P4" s="259"/>
      <c r="Q4" s="266"/>
      <c r="R4" s="267"/>
      <c r="S4" s="267"/>
      <c r="T4" s="267"/>
      <c r="U4" s="268"/>
      <c r="V4" s="275"/>
      <c r="W4" s="276"/>
      <c r="X4" s="276"/>
      <c r="Y4" s="276"/>
      <c r="Z4" s="277"/>
      <c r="AA4" s="284"/>
      <c r="AB4" s="285"/>
      <c r="AC4" s="285"/>
      <c r="AD4" s="285"/>
      <c r="AE4" s="286"/>
      <c r="AF4" s="293"/>
      <c r="AG4" s="294"/>
      <c r="AH4" s="294"/>
      <c r="AI4" s="294"/>
      <c r="AJ4" s="295"/>
      <c r="AK4" s="302"/>
      <c r="AL4" s="303"/>
      <c r="AM4" s="303"/>
      <c r="AN4" s="303"/>
      <c r="AO4" s="304"/>
    </row>
    <row r="5" spans="1:41" s="1" customFormat="1" x14ac:dyDescent="0.2">
      <c r="B5" s="239"/>
      <c r="C5" s="240"/>
      <c r="D5" s="240"/>
      <c r="E5" s="240"/>
      <c r="F5" s="241"/>
      <c r="G5" s="248"/>
      <c r="H5" s="249"/>
      <c r="I5" s="249"/>
      <c r="J5" s="249"/>
      <c r="K5" s="250"/>
      <c r="L5" s="257"/>
      <c r="M5" s="258"/>
      <c r="N5" s="258"/>
      <c r="O5" s="258"/>
      <c r="P5" s="259"/>
      <c r="Q5" s="266"/>
      <c r="R5" s="267"/>
      <c r="S5" s="267"/>
      <c r="T5" s="267"/>
      <c r="U5" s="268"/>
      <c r="V5" s="275"/>
      <c r="W5" s="276"/>
      <c r="X5" s="276"/>
      <c r="Y5" s="276"/>
      <c r="Z5" s="277"/>
      <c r="AA5" s="284"/>
      <c r="AB5" s="285"/>
      <c r="AC5" s="285"/>
      <c r="AD5" s="285"/>
      <c r="AE5" s="286"/>
      <c r="AF5" s="293"/>
      <c r="AG5" s="294"/>
      <c r="AH5" s="294"/>
      <c r="AI5" s="294"/>
      <c r="AJ5" s="295"/>
      <c r="AK5" s="302"/>
      <c r="AL5" s="303"/>
      <c r="AM5" s="303"/>
      <c r="AN5" s="303"/>
      <c r="AO5" s="304"/>
    </row>
    <row r="6" spans="1:41" s="1" customFormat="1" x14ac:dyDescent="0.2">
      <c r="B6" s="239"/>
      <c r="C6" s="240"/>
      <c r="D6" s="240"/>
      <c r="E6" s="240"/>
      <c r="F6" s="241"/>
      <c r="G6" s="248"/>
      <c r="H6" s="249"/>
      <c r="I6" s="249"/>
      <c r="J6" s="249"/>
      <c r="K6" s="250"/>
      <c r="L6" s="257"/>
      <c r="M6" s="258"/>
      <c r="N6" s="258"/>
      <c r="O6" s="258"/>
      <c r="P6" s="259"/>
      <c r="Q6" s="266"/>
      <c r="R6" s="267"/>
      <c r="S6" s="267"/>
      <c r="T6" s="267"/>
      <c r="U6" s="268"/>
      <c r="V6" s="275"/>
      <c r="W6" s="276"/>
      <c r="X6" s="276"/>
      <c r="Y6" s="276"/>
      <c r="Z6" s="277"/>
      <c r="AA6" s="284"/>
      <c r="AB6" s="285"/>
      <c r="AC6" s="285"/>
      <c r="AD6" s="285"/>
      <c r="AE6" s="286"/>
      <c r="AF6" s="293"/>
      <c r="AG6" s="294"/>
      <c r="AH6" s="294"/>
      <c r="AI6" s="294"/>
      <c r="AJ6" s="295"/>
      <c r="AK6" s="302"/>
      <c r="AL6" s="303"/>
      <c r="AM6" s="303"/>
      <c r="AN6" s="303"/>
      <c r="AO6" s="304"/>
    </row>
    <row r="7" spans="1:41" s="1" customFormat="1" ht="12.75" thickBot="1" x14ac:dyDescent="0.25">
      <c r="B7" s="242"/>
      <c r="C7" s="243"/>
      <c r="D7" s="243"/>
      <c r="E7" s="243"/>
      <c r="F7" s="244"/>
      <c r="G7" s="251"/>
      <c r="H7" s="252"/>
      <c r="I7" s="252"/>
      <c r="J7" s="252"/>
      <c r="K7" s="253"/>
      <c r="L7" s="260"/>
      <c r="M7" s="261"/>
      <c r="N7" s="261"/>
      <c r="O7" s="261"/>
      <c r="P7" s="262"/>
      <c r="Q7" s="269"/>
      <c r="R7" s="270"/>
      <c r="S7" s="270"/>
      <c r="T7" s="270"/>
      <c r="U7" s="271"/>
      <c r="V7" s="278"/>
      <c r="W7" s="279"/>
      <c r="X7" s="279"/>
      <c r="Y7" s="279"/>
      <c r="Z7" s="280"/>
      <c r="AA7" s="287"/>
      <c r="AB7" s="288"/>
      <c r="AC7" s="288"/>
      <c r="AD7" s="288"/>
      <c r="AE7" s="289"/>
      <c r="AF7" s="296"/>
      <c r="AG7" s="297"/>
      <c r="AH7" s="297"/>
      <c r="AI7" s="297"/>
      <c r="AJ7" s="298"/>
      <c r="AK7" s="305"/>
      <c r="AL7" s="306"/>
      <c r="AM7" s="306"/>
      <c r="AN7" s="306"/>
      <c r="AO7" s="307"/>
    </row>
    <row r="8" spans="1:41" s="1" customFormat="1" x14ac:dyDescent="0.2">
      <c r="B8" s="323" t="s">
        <v>6</v>
      </c>
      <c r="C8" s="324"/>
      <c r="D8" s="325"/>
      <c r="E8" s="326">
        <v>56208</v>
      </c>
      <c r="F8" s="327"/>
      <c r="G8" s="328" t="s">
        <v>6</v>
      </c>
      <c r="H8" s="329"/>
      <c r="I8" s="330"/>
      <c r="J8" s="331">
        <v>38640</v>
      </c>
      <c r="K8" s="332"/>
      <c r="L8" s="333" t="s">
        <v>6</v>
      </c>
      <c r="M8" s="334"/>
      <c r="N8" s="335"/>
      <c r="O8" s="228">
        <v>14155</v>
      </c>
      <c r="P8" s="229"/>
      <c r="Q8" s="361" t="s">
        <v>6</v>
      </c>
      <c r="R8" s="362"/>
      <c r="S8" s="363"/>
      <c r="T8" s="364">
        <v>9770</v>
      </c>
      <c r="U8" s="365"/>
      <c r="V8" s="366" t="s">
        <v>6</v>
      </c>
      <c r="W8" s="367"/>
      <c r="X8" s="368"/>
      <c r="Y8" s="369">
        <v>2816</v>
      </c>
      <c r="Z8" s="370"/>
      <c r="AA8" s="371" t="s">
        <v>6</v>
      </c>
      <c r="AB8" s="372"/>
      <c r="AC8" s="373"/>
      <c r="AD8" s="374">
        <v>3615</v>
      </c>
      <c r="AE8" s="375"/>
      <c r="AF8" s="336" t="s">
        <v>6</v>
      </c>
      <c r="AG8" s="337"/>
      <c r="AH8" s="338"/>
      <c r="AI8" s="339">
        <v>6000</v>
      </c>
      <c r="AJ8" s="340"/>
      <c r="AK8" s="341" t="s">
        <v>6</v>
      </c>
      <c r="AL8" s="342"/>
      <c r="AM8" s="343"/>
      <c r="AN8" s="344">
        <v>17568</v>
      </c>
      <c r="AO8" s="345"/>
    </row>
    <row r="9" spans="1:41" s="1" customFormat="1" ht="12.75" thickBot="1" x14ac:dyDescent="0.25">
      <c r="B9" s="346" t="s">
        <v>7</v>
      </c>
      <c r="C9" s="347"/>
      <c r="D9" s="348"/>
      <c r="E9" s="349">
        <v>1</v>
      </c>
      <c r="F9" s="350"/>
      <c r="G9" s="351" t="s">
        <v>7</v>
      </c>
      <c r="H9" s="352"/>
      <c r="I9" s="353"/>
      <c r="J9" s="354">
        <v>0.68744662681468827</v>
      </c>
      <c r="K9" s="355"/>
      <c r="L9" s="356" t="s">
        <v>7</v>
      </c>
      <c r="M9" s="357"/>
      <c r="N9" s="358"/>
      <c r="O9" s="359">
        <v>0.25183247936236836</v>
      </c>
      <c r="P9" s="360"/>
      <c r="Q9" s="379" t="s">
        <v>7</v>
      </c>
      <c r="R9" s="380"/>
      <c r="S9" s="381"/>
      <c r="T9" s="382">
        <v>0.17381867349843438</v>
      </c>
      <c r="U9" s="383"/>
      <c r="V9" s="384" t="s">
        <v>7</v>
      </c>
      <c r="W9" s="385"/>
      <c r="X9" s="386"/>
      <c r="Y9" s="387">
        <v>5.0099629945915172E-2</v>
      </c>
      <c r="Z9" s="388"/>
      <c r="AA9" s="415" t="s">
        <v>7</v>
      </c>
      <c r="AB9" s="416"/>
      <c r="AC9" s="417"/>
      <c r="AD9" s="418">
        <v>6.4314688300597778E-2</v>
      </c>
      <c r="AE9" s="419"/>
      <c r="AF9" s="405" t="s">
        <v>7</v>
      </c>
      <c r="AG9" s="406"/>
      <c r="AH9" s="407"/>
      <c r="AI9" s="408">
        <v>0.1067463706233988</v>
      </c>
      <c r="AJ9" s="409"/>
      <c r="AK9" s="410" t="s">
        <v>7</v>
      </c>
      <c r="AL9" s="411"/>
      <c r="AM9" s="412"/>
      <c r="AN9" s="413">
        <v>0.31255337318531168</v>
      </c>
      <c r="AO9" s="414"/>
    </row>
    <row r="10" spans="1:41" s="1" customFormat="1" ht="12.75" thickBot="1" x14ac:dyDescent="0.25">
      <c r="A10" s="389" t="s">
        <v>27</v>
      </c>
      <c r="B10" s="392" t="s">
        <v>8</v>
      </c>
      <c r="C10" s="393"/>
      <c r="D10" s="394"/>
      <c r="E10" s="395">
        <v>0.47170000000000001</v>
      </c>
      <c r="F10" s="396"/>
      <c r="G10" s="397" t="s">
        <v>8</v>
      </c>
      <c r="H10" s="398"/>
      <c r="I10" s="399"/>
      <c r="J10" s="484">
        <v>0.4753</v>
      </c>
      <c r="K10" s="485"/>
      <c r="L10" s="376" t="s">
        <v>8</v>
      </c>
      <c r="M10" s="377"/>
      <c r="N10" s="378"/>
      <c r="O10" s="420">
        <v>0.44799999999999995</v>
      </c>
      <c r="P10" s="421"/>
      <c r="Q10" s="422" t="s">
        <v>8</v>
      </c>
      <c r="R10" s="423"/>
      <c r="S10" s="424"/>
      <c r="T10" s="486">
        <v>0.44</v>
      </c>
      <c r="U10" s="487"/>
      <c r="V10" s="427" t="s">
        <v>8</v>
      </c>
      <c r="W10" s="428"/>
      <c r="X10" s="429"/>
      <c r="Y10" s="430">
        <v>0.51070000000000004</v>
      </c>
      <c r="Z10" s="431"/>
      <c r="AA10" s="402" t="s">
        <v>8</v>
      </c>
      <c r="AB10" s="403"/>
      <c r="AC10" s="404"/>
      <c r="AD10" s="442">
        <v>0.51340000000000008</v>
      </c>
      <c r="AE10" s="443"/>
      <c r="AF10" s="444" t="s">
        <v>8</v>
      </c>
      <c r="AG10" s="445"/>
      <c r="AH10" s="446"/>
      <c r="AI10" s="447">
        <v>0.51070000000000004</v>
      </c>
      <c r="AJ10" s="448"/>
      <c r="AK10" s="449" t="s">
        <v>8</v>
      </c>
      <c r="AL10" s="450"/>
      <c r="AM10" s="451"/>
      <c r="AN10" s="452">
        <v>0.4637</v>
      </c>
      <c r="AO10" s="453"/>
    </row>
    <row r="11" spans="1:41" s="1" customFormat="1" x14ac:dyDescent="0.2">
      <c r="A11" s="390"/>
      <c r="B11" s="2"/>
      <c r="C11" s="3"/>
      <c r="D11" s="3"/>
      <c r="E11" s="3"/>
      <c r="F11" s="4"/>
      <c r="G11" s="5"/>
      <c r="H11" s="6"/>
      <c r="I11" s="6"/>
      <c r="J11" s="6"/>
      <c r="K11" s="7"/>
      <c r="L11" s="8"/>
      <c r="M11" s="9"/>
      <c r="N11" s="9"/>
      <c r="O11" s="9"/>
      <c r="P11" s="10"/>
      <c r="Q11" s="11"/>
      <c r="R11" s="12"/>
      <c r="S11" s="12"/>
      <c r="T11" s="12"/>
      <c r="U11" s="13"/>
      <c r="V11" s="14"/>
      <c r="W11" s="15"/>
      <c r="X11" s="15"/>
      <c r="Y11" s="15"/>
      <c r="Z11" s="16"/>
      <c r="AA11" s="17"/>
      <c r="AB11" s="18"/>
      <c r="AC11" s="18"/>
      <c r="AD11" s="18"/>
      <c r="AE11" s="19"/>
      <c r="AF11" s="20"/>
      <c r="AG11" s="21"/>
      <c r="AH11" s="21"/>
      <c r="AI11" s="21"/>
      <c r="AJ11" s="22"/>
      <c r="AK11" s="23"/>
      <c r="AL11" s="24"/>
      <c r="AM11" s="24"/>
      <c r="AN11" s="24"/>
      <c r="AO11" s="25"/>
    </row>
    <row r="12" spans="1:41" s="1" customFormat="1" x14ac:dyDescent="0.2">
      <c r="A12" s="390"/>
      <c r="B12" s="26"/>
      <c r="C12" s="27"/>
      <c r="D12" s="27" t="s">
        <v>0</v>
      </c>
      <c r="E12" s="27"/>
      <c r="F12" s="28"/>
      <c r="G12" s="29"/>
      <c r="H12" s="30"/>
      <c r="I12" s="30" t="s">
        <v>0</v>
      </c>
      <c r="J12" s="30"/>
      <c r="K12" s="31"/>
      <c r="L12" s="32"/>
      <c r="M12" s="33"/>
      <c r="N12" s="33" t="s">
        <v>0</v>
      </c>
      <c r="O12" s="33"/>
      <c r="P12" s="34"/>
      <c r="Q12" s="35"/>
      <c r="R12" s="36"/>
      <c r="S12" s="36" t="s">
        <v>0</v>
      </c>
      <c r="T12" s="36"/>
      <c r="U12" s="37"/>
      <c r="V12" s="38"/>
      <c r="W12" s="39"/>
      <c r="X12" s="39" t="s">
        <v>0</v>
      </c>
      <c r="Y12" s="39"/>
      <c r="Z12" s="40"/>
      <c r="AA12" s="41"/>
      <c r="AB12" s="42"/>
      <c r="AC12" s="42" t="s">
        <v>0</v>
      </c>
      <c r="AD12" s="42"/>
      <c r="AE12" s="43"/>
      <c r="AF12" s="44"/>
      <c r="AG12" s="45"/>
      <c r="AH12" s="45" t="s">
        <v>0</v>
      </c>
      <c r="AI12" s="45"/>
      <c r="AJ12" s="46"/>
      <c r="AK12" s="47"/>
      <c r="AL12" s="48"/>
      <c r="AM12" s="48" t="s">
        <v>0</v>
      </c>
      <c r="AN12" s="48"/>
      <c r="AO12" s="49"/>
    </row>
    <row r="13" spans="1:41" s="1" customFormat="1" x14ac:dyDescent="0.2">
      <c r="A13" s="390"/>
      <c r="B13" s="50"/>
      <c r="C13" s="51">
        <v>0.01</v>
      </c>
      <c r="D13" s="52">
        <v>-1.8010029999999999</v>
      </c>
      <c r="E13" s="53"/>
      <c r="F13" s="28"/>
      <c r="G13" s="54"/>
      <c r="H13" s="55">
        <v>0.01</v>
      </c>
      <c r="I13" s="56">
        <v>-1.654158</v>
      </c>
      <c r="J13" s="57"/>
      <c r="K13" s="31"/>
      <c r="L13" s="58"/>
      <c r="M13" s="59">
        <v>0.01</v>
      </c>
      <c r="N13" s="60">
        <v>-1.8850070000000001</v>
      </c>
      <c r="O13" s="61"/>
      <c r="P13" s="34"/>
      <c r="Q13" s="62"/>
      <c r="R13" s="63">
        <v>0.01</v>
      </c>
      <c r="S13" s="64">
        <v>-1.4920040000000001</v>
      </c>
      <c r="T13" s="65"/>
      <c r="U13" s="37"/>
      <c r="V13" s="66"/>
      <c r="W13" s="67">
        <v>0.01</v>
      </c>
      <c r="X13" s="68">
        <v>-0.221306</v>
      </c>
      <c r="Y13" s="69"/>
      <c r="Z13" s="40"/>
      <c r="AA13" s="70"/>
      <c r="AB13" s="71">
        <v>0.01</v>
      </c>
      <c r="AC13" s="72">
        <v>-2.3607290000000001</v>
      </c>
      <c r="AD13" s="73"/>
      <c r="AE13" s="43"/>
      <c r="AF13" s="74"/>
      <c r="AG13" s="75">
        <v>0.01</v>
      </c>
      <c r="AH13" s="76">
        <v>-2.3254419999999998</v>
      </c>
      <c r="AI13" s="77"/>
      <c r="AJ13" s="46"/>
      <c r="AK13" s="78"/>
      <c r="AL13" s="79">
        <v>0.01</v>
      </c>
      <c r="AM13" s="80">
        <v>-20.23968</v>
      </c>
      <c r="AN13" s="81"/>
      <c r="AO13" s="49"/>
    </row>
    <row r="14" spans="1:41" s="1" customFormat="1" x14ac:dyDescent="0.2">
      <c r="A14" s="390"/>
      <c r="B14" s="50"/>
      <c r="C14" s="51">
        <v>0.05</v>
      </c>
      <c r="D14" s="52">
        <v>-0.92044159999999997</v>
      </c>
      <c r="E14" s="53"/>
      <c r="F14" s="28"/>
      <c r="G14" s="54"/>
      <c r="H14" s="55">
        <v>0.05</v>
      </c>
      <c r="I14" s="56">
        <v>-0.80272250000000001</v>
      </c>
      <c r="J14" s="57"/>
      <c r="K14" s="31"/>
      <c r="L14" s="58"/>
      <c r="M14" s="59">
        <v>0.05</v>
      </c>
      <c r="N14" s="60">
        <v>-1.016788</v>
      </c>
      <c r="O14" s="61"/>
      <c r="P14" s="34"/>
      <c r="Q14" s="62"/>
      <c r="R14" s="63">
        <v>0.05</v>
      </c>
      <c r="S14" s="64">
        <v>-0.75256630000000002</v>
      </c>
      <c r="T14" s="65"/>
      <c r="U14" s="37"/>
      <c r="V14" s="66"/>
      <c r="W14" s="67">
        <v>0.05</v>
      </c>
      <c r="X14" s="68">
        <v>-1.262691</v>
      </c>
      <c r="Y14" s="69"/>
      <c r="Z14" s="40"/>
      <c r="AA14" s="70"/>
      <c r="AB14" s="71">
        <v>0.05</v>
      </c>
      <c r="AC14" s="72">
        <v>-1.409823</v>
      </c>
      <c r="AD14" s="73"/>
      <c r="AE14" s="43"/>
      <c r="AF14" s="74"/>
      <c r="AG14" s="75">
        <v>0.05</v>
      </c>
      <c r="AH14" s="76">
        <v>-1.3229759999999999</v>
      </c>
      <c r="AI14" s="77"/>
      <c r="AJ14" s="46"/>
      <c r="AK14" s="78"/>
      <c r="AL14" s="79">
        <v>0.05</v>
      </c>
      <c r="AM14" s="80">
        <v>-1.123542</v>
      </c>
      <c r="AN14" s="81"/>
      <c r="AO14" s="49"/>
    </row>
    <row r="15" spans="1:41" s="1" customFormat="1" x14ac:dyDescent="0.2">
      <c r="A15" s="390"/>
      <c r="B15" s="50"/>
      <c r="C15" s="51">
        <v>0.1</v>
      </c>
      <c r="D15" s="52">
        <v>-0.57136540000000002</v>
      </c>
      <c r="E15" s="53"/>
      <c r="F15" s="28"/>
      <c r="G15" s="54"/>
      <c r="H15" s="55">
        <v>0.1</v>
      </c>
      <c r="I15" s="56">
        <v>-0.51195429999999997</v>
      </c>
      <c r="J15" s="57"/>
      <c r="K15" s="31"/>
      <c r="L15" s="58"/>
      <c r="M15" s="59">
        <v>0.1</v>
      </c>
      <c r="N15" s="60">
        <v>-0.66666130000000001</v>
      </c>
      <c r="O15" s="61"/>
      <c r="P15" s="34"/>
      <c r="Q15" s="62"/>
      <c r="R15" s="63">
        <v>0.1</v>
      </c>
      <c r="S15" s="64">
        <v>-0.51306300000000005</v>
      </c>
      <c r="T15" s="65"/>
      <c r="U15" s="37"/>
      <c r="V15" s="66"/>
      <c r="W15" s="67">
        <v>0.1</v>
      </c>
      <c r="X15" s="68">
        <v>-0.91240019999999999</v>
      </c>
      <c r="Y15" s="69"/>
      <c r="Z15" s="40"/>
      <c r="AA15" s="70"/>
      <c r="AB15" s="71">
        <v>0.1</v>
      </c>
      <c r="AC15" s="72">
        <v>-9.6565249999999998E-7</v>
      </c>
      <c r="AD15" s="73"/>
      <c r="AE15" s="43"/>
      <c r="AF15" s="74"/>
      <c r="AG15" s="75">
        <v>0.1</v>
      </c>
      <c r="AH15" s="76">
        <v>-0.93814129999999996</v>
      </c>
      <c r="AI15" s="77"/>
      <c r="AJ15" s="46"/>
      <c r="AK15" s="78"/>
      <c r="AL15" s="79">
        <v>0.1</v>
      </c>
      <c r="AM15" s="80">
        <v>-0.72823720000000003</v>
      </c>
      <c r="AN15" s="81"/>
      <c r="AO15" s="49"/>
    </row>
    <row r="16" spans="1:41" s="1" customFormat="1" x14ac:dyDescent="0.2">
      <c r="A16" s="390"/>
      <c r="B16" s="50"/>
      <c r="C16" s="51">
        <v>0.25</v>
      </c>
      <c r="D16" s="52">
        <v>-0.2154412</v>
      </c>
      <c r="E16" s="53"/>
      <c r="F16" s="28"/>
      <c r="G16" s="54"/>
      <c r="H16" s="55">
        <v>0.25</v>
      </c>
      <c r="I16" s="56">
        <v>-0.19569539999999999</v>
      </c>
      <c r="J16" s="57"/>
      <c r="K16" s="31"/>
      <c r="L16" s="58"/>
      <c r="M16" s="59">
        <v>0.25</v>
      </c>
      <c r="N16" s="60">
        <v>-0.2380323</v>
      </c>
      <c r="O16" s="61"/>
      <c r="P16" s="34"/>
      <c r="Q16" s="62"/>
      <c r="R16" s="63">
        <v>0.25</v>
      </c>
      <c r="S16" s="64">
        <v>-0.18761349999999999</v>
      </c>
      <c r="T16" s="65"/>
      <c r="U16" s="37"/>
      <c r="V16" s="66"/>
      <c r="W16" s="67">
        <v>0.25</v>
      </c>
      <c r="X16" s="68">
        <v>-0.38268999999999997</v>
      </c>
      <c r="Y16" s="69"/>
      <c r="Z16" s="40"/>
      <c r="AA16" s="70"/>
      <c r="AB16" s="71">
        <v>0.25</v>
      </c>
      <c r="AC16" s="72">
        <v>-0.42333409999999999</v>
      </c>
      <c r="AD16" s="73"/>
      <c r="AE16" s="43"/>
      <c r="AF16" s="74"/>
      <c r="AG16" s="75">
        <v>0.25</v>
      </c>
      <c r="AH16" s="76">
        <v>-0.39360050000000002</v>
      </c>
      <c r="AI16" s="77"/>
      <c r="AJ16" s="46"/>
      <c r="AK16" s="78"/>
      <c r="AL16" s="79">
        <v>0.25</v>
      </c>
      <c r="AM16" s="80">
        <v>-0.2685747</v>
      </c>
      <c r="AN16" s="81"/>
      <c r="AO16" s="49"/>
    </row>
    <row r="17" spans="1:41" s="1" customFormat="1" x14ac:dyDescent="0.2">
      <c r="A17" s="390"/>
      <c r="B17" s="50"/>
      <c r="C17" s="51">
        <v>0.5</v>
      </c>
      <c r="D17" s="52">
        <v>2.5933299999999999E-2</v>
      </c>
      <c r="E17" s="53"/>
      <c r="F17" s="28"/>
      <c r="G17" s="54"/>
      <c r="H17" s="55">
        <v>0.5</v>
      </c>
      <c r="I17" s="56">
        <v>2.1350899999999999E-2</v>
      </c>
      <c r="J17" s="57"/>
      <c r="K17" s="31"/>
      <c r="L17" s="58"/>
      <c r="M17" s="59">
        <v>0.5</v>
      </c>
      <c r="N17" s="60">
        <v>5.4844900000000002E-2</v>
      </c>
      <c r="O17" s="61"/>
      <c r="P17" s="34"/>
      <c r="Q17" s="62"/>
      <c r="R17" s="63">
        <v>0.5</v>
      </c>
      <c r="S17" s="64">
        <v>5.1496500000000001E-2</v>
      </c>
      <c r="T17" s="65"/>
      <c r="U17" s="37"/>
      <c r="V17" s="66"/>
      <c r="W17" s="67">
        <v>0.5</v>
      </c>
      <c r="X17" s="68">
        <v>-1.4888800000000001E-2</v>
      </c>
      <c r="Y17" s="69"/>
      <c r="Z17" s="40"/>
      <c r="AA17" s="70"/>
      <c r="AB17" s="71">
        <v>0.5</v>
      </c>
      <c r="AC17" s="72">
        <v>-2.1211600000000001E-2</v>
      </c>
      <c r="AD17" s="73"/>
      <c r="AE17" s="43"/>
      <c r="AF17" s="74"/>
      <c r="AG17" s="75">
        <v>0.5</v>
      </c>
      <c r="AH17" s="76">
        <v>-1.8386799999999998E-2</v>
      </c>
      <c r="AI17" s="77"/>
      <c r="AJ17" s="46"/>
      <c r="AK17" s="78"/>
      <c r="AL17" s="79">
        <v>0.5</v>
      </c>
      <c r="AM17" s="80">
        <v>4.07801E-2</v>
      </c>
      <c r="AN17" s="81"/>
      <c r="AO17" s="49"/>
    </row>
    <row r="18" spans="1:41" s="1" customFormat="1" x14ac:dyDescent="0.2">
      <c r="A18" s="390"/>
      <c r="B18" s="50"/>
      <c r="C18" s="51">
        <v>0.75</v>
      </c>
      <c r="D18" s="52">
        <v>0.29526619999999998</v>
      </c>
      <c r="E18" s="53"/>
      <c r="F18" s="28"/>
      <c r="G18" s="54"/>
      <c r="H18" s="55">
        <v>0.75</v>
      </c>
      <c r="I18" s="56">
        <v>0.26024340000000001</v>
      </c>
      <c r="J18" s="57"/>
      <c r="K18" s="31"/>
      <c r="L18" s="58"/>
      <c r="M18" s="59">
        <v>0.75</v>
      </c>
      <c r="N18" s="60">
        <v>0.39583679999999999</v>
      </c>
      <c r="O18" s="61"/>
      <c r="P18" s="34"/>
      <c r="Q18" s="62"/>
      <c r="R18" s="63">
        <v>0.75</v>
      </c>
      <c r="S18" s="64">
        <v>0.33655170000000001</v>
      </c>
      <c r="T18" s="65"/>
      <c r="U18" s="37"/>
      <c r="V18" s="66"/>
      <c r="W18" s="67">
        <v>0.75</v>
      </c>
      <c r="X18" s="68">
        <v>0.34616799999999998</v>
      </c>
      <c r="Y18" s="69"/>
      <c r="Z18" s="40"/>
      <c r="AA18" s="70"/>
      <c r="AB18" s="71">
        <v>0.75</v>
      </c>
      <c r="AC18" s="72">
        <v>0.39945510000000001</v>
      </c>
      <c r="AD18" s="73"/>
      <c r="AE18" s="43"/>
      <c r="AF18" s="74"/>
      <c r="AG18" s="75">
        <v>0.75</v>
      </c>
      <c r="AH18" s="76">
        <v>0.37590600000000002</v>
      </c>
      <c r="AI18" s="77"/>
      <c r="AJ18" s="46"/>
      <c r="AK18" s="78"/>
      <c r="AL18" s="79">
        <v>0.75</v>
      </c>
      <c r="AM18" s="80">
        <v>0.38936280000000001</v>
      </c>
      <c r="AN18" s="81"/>
      <c r="AO18" s="49"/>
    </row>
    <row r="19" spans="1:41" s="1" customFormat="1" x14ac:dyDescent="0.2">
      <c r="A19" s="390"/>
      <c r="B19" s="50"/>
      <c r="C19" s="51">
        <v>0.9</v>
      </c>
      <c r="D19" s="52">
        <v>0.6674795</v>
      </c>
      <c r="E19" s="53"/>
      <c r="F19" s="28"/>
      <c r="G19" s="54"/>
      <c r="H19" s="55">
        <v>0.9</v>
      </c>
      <c r="I19" s="56">
        <v>0.58991150000000003</v>
      </c>
      <c r="J19" s="57"/>
      <c r="K19" s="31"/>
      <c r="L19" s="58"/>
      <c r="M19" s="59">
        <v>0.9</v>
      </c>
      <c r="N19" s="60">
        <v>0.85688209999999998</v>
      </c>
      <c r="O19" s="61"/>
      <c r="P19" s="34"/>
      <c r="Q19" s="62"/>
      <c r="R19" s="63">
        <v>0.9</v>
      </c>
      <c r="S19" s="64">
        <v>0.68592980000000003</v>
      </c>
      <c r="T19" s="65"/>
      <c r="U19" s="37"/>
      <c r="V19" s="66"/>
      <c r="W19" s="67">
        <v>0.9</v>
      </c>
      <c r="X19" s="68">
        <v>0.84077740000000001</v>
      </c>
      <c r="Y19" s="69"/>
      <c r="Z19" s="40"/>
      <c r="AA19" s="70"/>
      <c r="AB19" s="71">
        <v>0.9</v>
      </c>
      <c r="AC19" s="72">
        <v>0.95224189999999997</v>
      </c>
      <c r="AD19" s="73"/>
      <c r="AE19" s="43"/>
      <c r="AF19" s="74"/>
      <c r="AG19" s="75">
        <v>0.9</v>
      </c>
      <c r="AH19" s="76">
        <v>0.89105319999999999</v>
      </c>
      <c r="AI19" s="77"/>
      <c r="AJ19" s="46"/>
      <c r="AK19" s="78"/>
      <c r="AL19" s="79">
        <v>0.9</v>
      </c>
      <c r="AM19" s="80">
        <v>8.6886979999999999E-7</v>
      </c>
      <c r="AN19" s="81"/>
      <c r="AO19" s="49"/>
    </row>
    <row r="20" spans="1:41" s="1" customFormat="1" x14ac:dyDescent="0.2">
      <c r="A20" s="390"/>
      <c r="B20" s="50"/>
      <c r="C20" s="51">
        <v>0.95</v>
      </c>
      <c r="D20" s="52">
        <v>1.020537</v>
      </c>
      <c r="E20" s="53"/>
      <c r="F20" s="28"/>
      <c r="G20" s="54"/>
      <c r="H20" s="55">
        <v>0.95</v>
      </c>
      <c r="I20" s="56">
        <v>0.8892736</v>
      </c>
      <c r="J20" s="57"/>
      <c r="K20" s="31"/>
      <c r="L20" s="58"/>
      <c r="M20" s="59">
        <v>0.95</v>
      </c>
      <c r="N20" s="60">
        <v>1.2425109999999999</v>
      </c>
      <c r="O20" s="61"/>
      <c r="P20" s="34"/>
      <c r="Q20" s="62"/>
      <c r="R20" s="63">
        <v>0.95</v>
      </c>
      <c r="S20" s="64">
        <v>0.99204250000000005</v>
      </c>
      <c r="T20" s="65"/>
      <c r="U20" s="37"/>
      <c r="V20" s="66"/>
      <c r="W20" s="67">
        <v>0.95</v>
      </c>
      <c r="X20" s="68">
        <v>1.24701</v>
      </c>
      <c r="Y20" s="69"/>
      <c r="Z20" s="40"/>
      <c r="AA20" s="70"/>
      <c r="AB20" s="71">
        <v>0.95</v>
      </c>
      <c r="AC20" s="72">
        <v>1.41391</v>
      </c>
      <c r="AD20" s="73"/>
      <c r="AE20" s="43"/>
      <c r="AF20" s="74"/>
      <c r="AG20" s="75">
        <v>0.95</v>
      </c>
      <c r="AH20" s="76">
        <v>1.3443050000000001</v>
      </c>
      <c r="AI20" s="77"/>
      <c r="AJ20" s="46"/>
      <c r="AK20" s="78"/>
      <c r="AL20" s="79">
        <v>0.95</v>
      </c>
      <c r="AM20" s="80">
        <v>1.2736160000000001</v>
      </c>
      <c r="AN20" s="81"/>
      <c r="AO20" s="49"/>
    </row>
    <row r="21" spans="1:41" s="1" customFormat="1" x14ac:dyDescent="0.2">
      <c r="A21" s="390"/>
      <c r="B21" s="50"/>
      <c r="C21" s="51">
        <v>0.99</v>
      </c>
      <c r="D21" s="52">
        <v>1.930299</v>
      </c>
      <c r="E21" s="53"/>
      <c r="F21" s="28"/>
      <c r="G21" s="54"/>
      <c r="H21" s="55">
        <v>0.99</v>
      </c>
      <c r="I21" s="56">
        <v>1.7667449999999998</v>
      </c>
      <c r="J21" s="57"/>
      <c r="K21" s="31"/>
      <c r="L21" s="58"/>
      <c r="M21" s="59">
        <v>0.99</v>
      </c>
      <c r="N21" s="60">
        <v>2.1338170000000001</v>
      </c>
      <c r="O21" s="61"/>
      <c r="P21" s="34"/>
      <c r="Q21" s="62"/>
      <c r="R21" s="63">
        <v>0.99</v>
      </c>
      <c r="S21" s="64">
        <v>1.7732220000000001</v>
      </c>
      <c r="T21" s="65"/>
      <c r="U21" s="37"/>
      <c r="V21" s="66"/>
      <c r="W21" s="67">
        <v>0.99</v>
      </c>
      <c r="X21" s="68">
        <v>2.139316</v>
      </c>
      <c r="Y21" s="69"/>
      <c r="Z21" s="40"/>
      <c r="AA21" s="70"/>
      <c r="AB21" s="71">
        <v>0.99</v>
      </c>
      <c r="AC21" s="72">
        <v>2.3705590000000001</v>
      </c>
      <c r="AD21" s="73"/>
      <c r="AE21" s="43"/>
      <c r="AF21" s="74"/>
      <c r="AG21" s="75">
        <v>0.99</v>
      </c>
      <c r="AH21" s="76">
        <v>2.2774109999999999</v>
      </c>
      <c r="AI21" s="77"/>
      <c r="AJ21" s="46"/>
      <c r="AK21" s="78"/>
      <c r="AL21" s="79">
        <v>0.99</v>
      </c>
      <c r="AM21" s="80">
        <v>2.1808679999999998</v>
      </c>
      <c r="AN21" s="81"/>
      <c r="AO21" s="49"/>
    </row>
    <row r="22" spans="1:41" s="1" customFormat="1" ht="12.75" thickBot="1" x14ac:dyDescent="0.25">
      <c r="A22" s="390"/>
      <c r="B22" s="82"/>
      <c r="C22" s="83"/>
      <c r="D22" s="84"/>
      <c r="E22" s="85"/>
      <c r="F22" s="86"/>
      <c r="G22" s="87"/>
      <c r="H22" s="88"/>
      <c r="I22" s="89"/>
      <c r="J22" s="90"/>
      <c r="K22" s="91"/>
      <c r="L22" s="92"/>
      <c r="M22" s="93"/>
      <c r="N22" s="94"/>
      <c r="O22" s="95"/>
      <c r="P22" s="96"/>
      <c r="Q22" s="97"/>
      <c r="R22" s="98"/>
      <c r="S22" s="99"/>
      <c r="T22" s="100"/>
      <c r="U22" s="101"/>
      <c r="V22" s="102"/>
      <c r="W22" s="103"/>
      <c r="X22" s="104"/>
      <c r="Y22" s="105"/>
      <c r="Z22" s="106"/>
      <c r="AA22" s="107"/>
      <c r="AB22" s="108"/>
      <c r="AC22" s="109"/>
      <c r="AD22" s="110"/>
      <c r="AE22" s="111"/>
      <c r="AF22" s="112"/>
      <c r="AG22" s="113"/>
      <c r="AH22" s="114"/>
      <c r="AI22" s="115"/>
      <c r="AJ22" s="116"/>
      <c r="AK22" s="117"/>
      <c r="AL22" s="118"/>
      <c r="AM22" s="119"/>
      <c r="AN22" s="120"/>
      <c r="AO22" s="121"/>
    </row>
    <row r="23" spans="1:41" s="1" customFormat="1" x14ac:dyDescent="0.2">
      <c r="A23" s="390"/>
      <c r="B23" s="122"/>
      <c r="C23" s="123"/>
      <c r="D23" s="124"/>
      <c r="E23" s="125"/>
      <c r="F23" s="126"/>
      <c r="G23" s="127"/>
      <c r="H23" s="128"/>
      <c r="I23" s="129"/>
      <c r="J23" s="130"/>
      <c r="K23" s="131"/>
      <c r="L23" s="132"/>
      <c r="M23" s="133"/>
      <c r="N23" s="134"/>
      <c r="O23" s="135"/>
      <c r="P23" s="136"/>
      <c r="Q23" s="137"/>
      <c r="R23" s="138"/>
      <c r="S23" s="139"/>
      <c r="T23" s="140"/>
      <c r="U23" s="141"/>
      <c r="V23" s="142"/>
      <c r="W23" s="143"/>
      <c r="X23" s="144"/>
      <c r="Y23" s="145"/>
      <c r="Z23" s="146"/>
      <c r="AA23" s="147"/>
      <c r="AB23" s="148"/>
      <c r="AC23" s="149"/>
      <c r="AD23" s="150"/>
      <c r="AE23" s="151"/>
      <c r="AF23" s="152"/>
      <c r="AG23" s="153"/>
      <c r="AH23" s="154"/>
      <c r="AI23" s="155"/>
      <c r="AJ23" s="156"/>
      <c r="AK23" s="157"/>
      <c r="AL23" s="158"/>
      <c r="AM23" s="159"/>
      <c r="AN23" s="160"/>
      <c r="AO23" s="161"/>
    </row>
    <row r="24" spans="1:41" s="1" customFormat="1" x14ac:dyDescent="0.2">
      <c r="A24" s="390"/>
      <c r="B24" s="162"/>
      <c r="C24" s="163" t="s">
        <v>1</v>
      </c>
      <c r="D24" s="164">
        <v>56208</v>
      </c>
      <c r="E24" s="165"/>
      <c r="F24" s="126"/>
      <c r="G24" s="166"/>
      <c r="H24" s="167" t="s">
        <v>1</v>
      </c>
      <c r="I24" s="168">
        <v>38640</v>
      </c>
      <c r="J24" s="168"/>
      <c r="K24" s="131"/>
      <c r="L24" s="169"/>
      <c r="M24" s="170" t="s">
        <v>1</v>
      </c>
      <c r="N24" s="171">
        <v>14155</v>
      </c>
      <c r="O24" s="171"/>
      <c r="P24" s="136"/>
      <c r="Q24" s="172"/>
      <c r="R24" s="173" t="s">
        <v>1</v>
      </c>
      <c r="S24" s="174">
        <v>9770</v>
      </c>
      <c r="T24" s="174"/>
      <c r="U24" s="141"/>
      <c r="V24" s="175"/>
      <c r="W24" s="176" t="s">
        <v>1</v>
      </c>
      <c r="X24" s="177">
        <v>2816</v>
      </c>
      <c r="Y24" s="177"/>
      <c r="Z24" s="146"/>
      <c r="AA24" s="178"/>
      <c r="AB24" s="179" t="s">
        <v>1</v>
      </c>
      <c r="AC24" s="180">
        <v>3615</v>
      </c>
      <c r="AD24" s="180"/>
      <c r="AE24" s="151"/>
      <c r="AF24" s="181"/>
      <c r="AG24" s="182" t="s">
        <v>1</v>
      </c>
      <c r="AH24" s="183">
        <v>6000</v>
      </c>
      <c r="AI24" s="183"/>
      <c r="AJ24" s="156"/>
      <c r="AK24" s="184"/>
      <c r="AL24" s="185" t="s">
        <v>1</v>
      </c>
      <c r="AM24" s="186">
        <v>17568</v>
      </c>
      <c r="AN24" s="186"/>
      <c r="AO24" s="161"/>
    </row>
    <row r="25" spans="1:41" s="1" customFormat="1" x14ac:dyDescent="0.2">
      <c r="A25" s="390"/>
      <c r="B25" s="162"/>
      <c r="C25" s="163" t="s">
        <v>9</v>
      </c>
      <c r="D25" s="164">
        <v>56208</v>
      </c>
      <c r="E25" s="165"/>
      <c r="F25" s="126"/>
      <c r="G25" s="166"/>
      <c r="H25" s="167" t="s">
        <v>9</v>
      </c>
      <c r="I25" s="168">
        <v>38640</v>
      </c>
      <c r="J25" s="168"/>
      <c r="K25" s="131"/>
      <c r="L25" s="169"/>
      <c r="M25" s="170" t="s">
        <v>9</v>
      </c>
      <c r="N25" s="171">
        <v>14155</v>
      </c>
      <c r="O25" s="171"/>
      <c r="P25" s="136"/>
      <c r="Q25" s="172"/>
      <c r="R25" s="173" t="s">
        <v>9</v>
      </c>
      <c r="S25" s="174">
        <v>9770</v>
      </c>
      <c r="T25" s="174"/>
      <c r="U25" s="141"/>
      <c r="V25" s="175"/>
      <c r="W25" s="176" t="s">
        <v>9</v>
      </c>
      <c r="X25" s="177">
        <v>2816</v>
      </c>
      <c r="Y25" s="177"/>
      <c r="Z25" s="146"/>
      <c r="AA25" s="178"/>
      <c r="AB25" s="179" t="s">
        <v>9</v>
      </c>
      <c r="AC25" s="180">
        <v>3615</v>
      </c>
      <c r="AD25" s="180"/>
      <c r="AE25" s="151"/>
      <c r="AF25" s="181"/>
      <c r="AG25" s="182" t="s">
        <v>9</v>
      </c>
      <c r="AH25" s="183">
        <v>6000</v>
      </c>
      <c r="AI25" s="183"/>
      <c r="AJ25" s="156"/>
      <c r="AK25" s="184"/>
      <c r="AL25" s="185" t="s">
        <v>9</v>
      </c>
      <c r="AM25" s="186">
        <v>17568</v>
      </c>
      <c r="AN25" s="186"/>
      <c r="AO25" s="161"/>
    </row>
    <row r="26" spans="1:41" s="1" customFormat="1" x14ac:dyDescent="0.2">
      <c r="A26" s="390"/>
      <c r="B26" s="162"/>
      <c r="C26" s="163" t="s">
        <v>2</v>
      </c>
      <c r="D26" s="187">
        <v>4.1654200000000002E-2</v>
      </c>
      <c r="E26" s="165"/>
      <c r="F26" s="126"/>
      <c r="G26" s="166"/>
      <c r="H26" s="167" t="s">
        <v>2</v>
      </c>
      <c r="I26" s="188">
        <v>3.37043E-2</v>
      </c>
      <c r="J26" s="188"/>
      <c r="K26" s="131"/>
      <c r="L26" s="169"/>
      <c r="M26" s="170" t="s">
        <v>2</v>
      </c>
      <c r="N26" s="189">
        <v>8.1056900000000001E-2</v>
      </c>
      <c r="O26" s="189"/>
      <c r="P26" s="136"/>
      <c r="Q26" s="172"/>
      <c r="R26" s="173" t="s">
        <v>2</v>
      </c>
      <c r="S26" s="190">
        <v>8.1135299999999994E-2</v>
      </c>
      <c r="T26" s="190"/>
      <c r="U26" s="141"/>
      <c r="V26" s="175"/>
      <c r="W26" s="176" t="s">
        <v>2</v>
      </c>
      <c r="X26" s="191">
        <v>-2.0116599999999998E-2</v>
      </c>
      <c r="Y26" s="191"/>
      <c r="Z26" s="146"/>
      <c r="AA26" s="178"/>
      <c r="AB26" s="179" t="s">
        <v>2</v>
      </c>
      <c r="AC26" s="192">
        <v>-1.8220000000000001E-3</v>
      </c>
      <c r="AD26" s="192"/>
      <c r="AE26" s="151"/>
      <c r="AF26" s="181"/>
      <c r="AG26" s="182" t="s">
        <v>2</v>
      </c>
      <c r="AH26" s="193">
        <v>-7.0994999999999999E-3</v>
      </c>
      <c r="AI26" s="193"/>
      <c r="AJ26" s="156"/>
      <c r="AK26" s="184"/>
      <c r="AL26" s="185" t="s">
        <v>2</v>
      </c>
      <c r="AM26" s="194">
        <v>5.9139600000000001E-2</v>
      </c>
      <c r="AN26" s="194"/>
      <c r="AO26" s="161"/>
    </row>
    <row r="27" spans="1:41" s="1" customFormat="1" x14ac:dyDescent="0.2">
      <c r="A27" s="390"/>
      <c r="B27" s="162"/>
      <c r="C27" s="163" t="s">
        <v>10</v>
      </c>
      <c r="D27" s="187">
        <v>0.61784570000000005</v>
      </c>
      <c r="E27" s="165"/>
      <c r="F27" s="126"/>
      <c r="G27" s="166"/>
      <c r="H27" s="167" t="s">
        <v>10</v>
      </c>
      <c r="I27" s="188">
        <v>0.55823060000000002</v>
      </c>
      <c r="J27" s="188"/>
      <c r="K27" s="131"/>
      <c r="L27" s="169"/>
      <c r="M27" s="170" t="s">
        <v>10</v>
      </c>
      <c r="N27" s="189">
        <v>0.70079219999999998</v>
      </c>
      <c r="O27" s="189"/>
      <c r="P27" s="136"/>
      <c r="Q27" s="172"/>
      <c r="R27" s="173" t="s">
        <v>10</v>
      </c>
      <c r="S27" s="190">
        <v>0.56402189999999996</v>
      </c>
      <c r="T27" s="190"/>
      <c r="U27" s="141"/>
      <c r="V27" s="175"/>
      <c r="W27" s="176" t="s">
        <v>10</v>
      </c>
      <c r="X27" s="191">
        <v>0.77318779999999998</v>
      </c>
      <c r="Y27" s="191"/>
      <c r="Z27" s="146"/>
      <c r="AA27" s="178"/>
      <c r="AB27" s="179" t="s">
        <v>10</v>
      </c>
      <c r="AC27" s="192">
        <v>0.85678359999999998</v>
      </c>
      <c r="AD27" s="192"/>
      <c r="AE27" s="151"/>
      <c r="AF27" s="181"/>
      <c r="AG27" s="182" t="s">
        <v>10</v>
      </c>
      <c r="AH27" s="193">
        <v>0.81113250000000003</v>
      </c>
      <c r="AI27" s="193"/>
      <c r="AJ27" s="156"/>
      <c r="AK27" s="184"/>
      <c r="AL27" s="185" t="s">
        <v>10</v>
      </c>
      <c r="AM27" s="194">
        <v>0.73179430000000001</v>
      </c>
      <c r="AN27" s="194"/>
      <c r="AO27" s="161"/>
    </row>
    <row r="28" spans="1:41" s="1" customFormat="1" x14ac:dyDescent="0.2">
      <c r="A28" s="390"/>
      <c r="B28" s="162"/>
      <c r="C28" s="163" t="s">
        <v>3</v>
      </c>
      <c r="D28" s="187">
        <v>0.3817333</v>
      </c>
      <c r="E28" s="165"/>
      <c r="F28" s="126"/>
      <c r="G28" s="166"/>
      <c r="H28" s="167" t="s">
        <v>3</v>
      </c>
      <c r="I28" s="188">
        <v>0.31162139999999999</v>
      </c>
      <c r="J28" s="188"/>
      <c r="K28" s="131"/>
      <c r="L28" s="169"/>
      <c r="M28" s="170" t="s">
        <v>3</v>
      </c>
      <c r="N28" s="189">
        <v>0.49110969999999998</v>
      </c>
      <c r="O28" s="189"/>
      <c r="P28" s="136"/>
      <c r="Q28" s="172"/>
      <c r="R28" s="173" t="s">
        <v>3</v>
      </c>
      <c r="S28" s="190">
        <v>0.31812069999999998</v>
      </c>
      <c r="T28" s="190"/>
      <c r="U28" s="141"/>
      <c r="V28" s="175"/>
      <c r="W28" s="176" t="s">
        <v>3</v>
      </c>
      <c r="X28" s="191">
        <v>0.59781930000000005</v>
      </c>
      <c r="Y28" s="191"/>
      <c r="Z28" s="146"/>
      <c r="AA28" s="178"/>
      <c r="AB28" s="179" t="s">
        <v>3</v>
      </c>
      <c r="AC28" s="192">
        <v>0.73407809999999996</v>
      </c>
      <c r="AD28" s="192"/>
      <c r="AE28" s="151"/>
      <c r="AF28" s="181"/>
      <c r="AG28" s="182" t="s">
        <v>3</v>
      </c>
      <c r="AH28" s="193">
        <v>0.65793590000000002</v>
      </c>
      <c r="AI28" s="193"/>
      <c r="AJ28" s="156"/>
      <c r="AK28" s="184"/>
      <c r="AL28" s="185" t="s">
        <v>3</v>
      </c>
      <c r="AM28" s="194">
        <v>0.53552290000000002</v>
      </c>
      <c r="AN28" s="194"/>
      <c r="AO28" s="161"/>
    </row>
    <row r="29" spans="1:41" s="1" customFormat="1" x14ac:dyDescent="0.2">
      <c r="A29" s="390"/>
      <c r="B29" s="162"/>
      <c r="C29" s="163" t="s">
        <v>4</v>
      </c>
      <c r="D29" s="187">
        <v>5.3525499999999997E-2</v>
      </c>
      <c r="E29" s="165"/>
      <c r="F29" s="126"/>
      <c r="G29" s="166"/>
      <c r="H29" s="167" t="s">
        <v>4</v>
      </c>
      <c r="I29" s="188">
        <v>1.7900800000000001E-2</v>
      </c>
      <c r="J29" s="188"/>
      <c r="K29" s="131"/>
      <c r="L29" s="169"/>
      <c r="M29" s="170" t="s">
        <v>4</v>
      </c>
      <c r="N29" s="189">
        <v>9.5196100000000006E-2</v>
      </c>
      <c r="O29" s="189"/>
      <c r="P29" s="136"/>
      <c r="Q29" s="172"/>
      <c r="R29" s="173" t="s">
        <v>4</v>
      </c>
      <c r="S29" s="190">
        <v>0.33655010000000002</v>
      </c>
      <c r="T29" s="190"/>
      <c r="U29" s="141"/>
      <c r="V29" s="175"/>
      <c r="W29" s="176" t="s">
        <v>4</v>
      </c>
      <c r="X29" s="191">
        <v>-7.1427500000000005E-2</v>
      </c>
      <c r="Y29" s="191"/>
      <c r="Z29" s="146"/>
      <c r="AA29" s="178"/>
      <c r="AB29" s="179" t="s">
        <v>4</v>
      </c>
      <c r="AC29" s="192">
        <v>0.18159359999999999</v>
      </c>
      <c r="AD29" s="192"/>
      <c r="AE29" s="151"/>
      <c r="AF29" s="181"/>
      <c r="AG29" s="182" t="s">
        <v>4</v>
      </c>
      <c r="AH29" s="193">
        <v>8.9899000000000007E-2</v>
      </c>
      <c r="AI29" s="193"/>
      <c r="AJ29" s="156"/>
      <c r="AK29" s="184"/>
      <c r="AL29" s="185" t="s">
        <v>4</v>
      </c>
      <c r="AM29" s="194">
        <v>5.5612700000000001E-2</v>
      </c>
      <c r="AN29" s="194"/>
      <c r="AO29" s="161"/>
    </row>
    <row r="30" spans="1:41" s="1" customFormat="1" x14ac:dyDescent="0.2">
      <c r="A30" s="390"/>
      <c r="B30" s="162"/>
      <c r="C30" s="163" t="s">
        <v>5</v>
      </c>
      <c r="D30" s="187">
        <v>8.5158290000000001</v>
      </c>
      <c r="E30" s="165"/>
      <c r="F30" s="126"/>
      <c r="G30" s="166"/>
      <c r="H30" s="167" t="s">
        <v>5</v>
      </c>
      <c r="I30" s="188">
        <v>9.6092639999999996</v>
      </c>
      <c r="J30" s="188"/>
      <c r="K30" s="131"/>
      <c r="L30" s="169"/>
      <c r="M30" s="170" t="s">
        <v>5</v>
      </c>
      <c r="N30" s="189">
        <v>6.8994249999999999</v>
      </c>
      <c r="O30" s="189"/>
      <c r="P30" s="136"/>
      <c r="Q30" s="172"/>
      <c r="R30" s="173" t="s">
        <v>5</v>
      </c>
      <c r="S30" s="190">
        <v>8.0286960000000001</v>
      </c>
      <c r="T30" s="190"/>
      <c r="U30" s="141"/>
      <c r="V30" s="175"/>
      <c r="W30" s="176" t="s">
        <v>5</v>
      </c>
      <c r="X30" s="191">
        <v>6.2429259999999998</v>
      </c>
      <c r="Y30" s="191"/>
      <c r="Z30" s="146"/>
      <c r="AA30" s="178"/>
      <c r="AB30" s="179" t="s">
        <v>5</v>
      </c>
      <c r="AC30" s="192">
        <v>5.6136249999999999</v>
      </c>
      <c r="AD30" s="192"/>
      <c r="AE30" s="151"/>
      <c r="AF30" s="181"/>
      <c r="AG30" s="182" t="s">
        <v>5</v>
      </c>
      <c r="AH30" s="193">
        <v>5.937951</v>
      </c>
      <c r="AI30" s="193"/>
      <c r="AJ30" s="156"/>
      <c r="AK30" s="184"/>
      <c r="AL30" s="185" t="s">
        <v>5</v>
      </c>
      <c r="AM30" s="194">
        <v>0.667937</v>
      </c>
      <c r="AN30" s="194"/>
      <c r="AO30" s="161"/>
    </row>
    <row r="31" spans="1:41" s="1" customFormat="1" ht="12.75" thickBot="1" x14ac:dyDescent="0.25">
      <c r="A31" s="391"/>
      <c r="B31" s="195"/>
      <c r="C31" s="196"/>
      <c r="D31" s="196"/>
      <c r="E31" s="196"/>
      <c r="F31" s="197"/>
      <c r="G31" s="198"/>
      <c r="H31" s="199"/>
      <c r="I31" s="199"/>
      <c r="J31" s="199"/>
      <c r="K31" s="200"/>
      <c r="L31" s="201"/>
      <c r="M31" s="202"/>
      <c r="N31" s="202"/>
      <c r="O31" s="202"/>
      <c r="P31" s="203"/>
      <c r="Q31" s="204"/>
      <c r="R31" s="205"/>
      <c r="S31" s="205"/>
      <c r="T31" s="205"/>
      <c r="U31" s="206"/>
      <c r="V31" s="207"/>
      <c r="W31" s="208"/>
      <c r="X31" s="208"/>
      <c r="Y31" s="208"/>
      <c r="Z31" s="209"/>
      <c r="AA31" s="210"/>
      <c r="AB31" s="211"/>
      <c r="AC31" s="211"/>
      <c r="AD31" s="211"/>
      <c r="AE31" s="212"/>
      <c r="AF31" s="213"/>
      <c r="AG31" s="214"/>
      <c r="AH31" s="214"/>
      <c r="AI31" s="214"/>
      <c r="AJ31" s="215"/>
      <c r="AK31" s="216"/>
      <c r="AL31" s="217"/>
      <c r="AM31" s="217"/>
      <c r="AN31" s="217"/>
      <c r="AO31" s="218"/>
    </row>
    <row r="32" spans="1:41" s="1" customFormat="1" ht="15.75" customHeight="1" thickBot="1" x14ac:dyDescent="0.25">
      <c r="A32" s="389" t="s">
        <v>26</v>
      </c>
      <c r="B32" s="432" t="s">
        <v>8</v>
      </c>
      <c r="C32" s="433"/>
      <c r="D32" s="434"/>
      <c r="E32" s="488">
        <v>0.46159999999999995</v>
      </c>
      <c r="F32" s="489"/>
      <c r="G32" s="437" t="s">
        <v>8</v>
      </c>
      <c r="H32" s="438"/>
      <c r="I32" s="439"/>
      <c r="J32" s="484">
        <v>0.46439999999999998</v>
      </c>
      <c r="K32" s="485"/>
      <c r="L32" s="456" t="s">
        <v>8</v>
      </c>
      <c r="M32" s="457"/>
      <c r="N32" s="458"/>
      <c r="O32" s="459">
        <v>0.44650000000000001</v>
      </c>
      <c r="P32" s="460"/>
      <c r="Q32" s="461" t="s">
        <v>8</v>
      </c>
      <c r="R32" s="462"/>
      <c r="S32" s="463"/>
      <c r="T32" s="486">
        <v>0.43990000000000001</v>
      </c>
      <c r="U32" s="487"/>
      <c r="V32" s="466" t="s">
        <v>8</v>
      </c>
      <c r="W32" s="467"/>
      <c r="X32" s="468"/>
      <c r="Y32" s="469">
        <v>0.48299999999999998</v>
      </c>
      <c r="Z32" s="470"/>
      <c r="AA32" s="471" t="s">
        <v>8</v>
      </c>
      <c r="AB32" s="472"/>
      <c r="AC32" s="473"/>
      <c r="AD32" s="474">
        <v>0.48909999999999998</v>
      </c>
      <c r="AE32" s="475"/>
      <c r="AF32" s="476" t="s">
        <v>8</v>
      </c>
      <c r="AG32" s="477"/>
      <c r="AH32" s="478"/>
      <c r="AI32" s="479">
        <v>0.48469999999999996</v>
      </c>
      <c r="AJ32" s="480"/>
      <c r="AK32" s="481" t="s">
        <v>8</v>
      </c>
      <c r="AL32" s="482"/>
      <c r="AM32" s="483"/>
      <c r="AN32" s="454">
        <v>0.45549999999999996</v>
      </c>
      <c r="AO32" s="455"/>
    </row>
    <row r="33" spans="1:42" s="1" customFormat="1" x14ac:dyDescent="0.2">
      <c r="A33" s="390"/>
      <c r="B33" s="2"/>
      <c r="C33" s="3"/>
      <c r="D33" s="3"/>
      <c r="E33" s="3"/>
      <c r="F33" s="4"/>
      <c r="G33" s="5"/>
      <c r="H33" s="6"/>
      <c r="I33" s="6"/>
      <c r="J33" s="6"/>
      <c r="K33" s="7"/>
      <c r="L33" s="8"/>
      <c r="M33" s="9"/>
      <c r="N33" s="9"/>
      <c r="O33" s="9"/>
      <c r="P33" s="10"/>
      <c r="Q33" s="11"/>
      <c r="R33" s="12"/>
      <c r="S33" s="12"/>
      <c r="T33" s="12"/>
      <c r="U33" s="13"/>
      <c r="V33" s="14"/>
      <c r="W33" s="15"/>
      <c r="X33" s="15"/>
      <c r="Y33" s="15"/>
      <c r="Z33" s="16"/>
      <c r="AA33" s="17"/>
      <c r="AB33" s="18"/>
      <c r="AC33" s="18"/>
      <c r="AD33" s="18"/>
      <c r="AE33" s="19"/>
      <c r="AF33" s="20"/>
      <c r="AG33" s="21"/>
      <c r="AH33" s="21"/>
      <c r="AI33" s="21"/>
      <c r="AJ33" s="22"/>
      <c r="AK33" s="23"/>
      <c r="AL33" s="24"/>
      <c r="AM33" s="24"/>
      <c r="AN33" s="24"/>
      <c r="AO33" s="25"/>
    </row>
    <row r="34" spans="1:42" s="1" customFormat="1" x14ac:dyDescent="0.2">
      <c r="A34" s="390"/>
      <c r="B34" s="26"/>
      <c r="C34" s="27"/>
      <c r="D34" s="27" t="s">
        <v>0</v>
      </c>
      <c r="E34" s="27"/>
      <c r="F34" s="28"/>
      <c r="G34" s="29"/>
      <c r="H34" s="30"/>
      <c r="I34" s="30" t="s">
        <v>0</v>
      </c>
      <c r="J34" s="30"/>
      <c r="K34" s="31"/>
      <c r="L34" s="32"/>
      <c r="M34" s="33"/>
      <c r="N34" s="33" t="s">
        <v>0</v>
      </c>
      <c r="O34" s="33"/>
      <c r="P34" s="34"/>
      <c r="Q34" s="35"/>
      <c r="R34" s="36"/>
      <c r="S34" s="36" t="s">
        <v>0</v>
      </c>
      <c r="T34" s="36"/>
      <c r="U34" s="37"/>
      <c r="V34" s="38"/>
      <c r="W34" s="39"/>
      <c r="X34" s="39" t="s">
        <v>0</v>
      </c>
      <c r="Y34" s="39"/>
      <c r="Z34" s="40"/>
      <c r="AA34" s="41"/>
      <c r="AB34" s="42"/>
      <c r="AC34" s="42" t="s">
        <v>0</v>
      </c>
      <c r="AD34" s="42"/>
      <c r="AE34" s="43"/>
      <c r="AF34" s="44"/>
      <c r="AG34" s="45"/>
      <c r="AH34" s="45" t="s">
        <v>0</v>
      </c>
      <c r="AI34" s="45"/>
      <c r="AJ34" s="46"/>
      <c r="AK34" s="47"/>
      <c r="AL34" s="48"/>
      <c r="AM34" s="48" t="s">
        <v>0</v>
      </c>
      <c r="AN34" s="48"/>
      <c r="AO34" s="49"/>
    </row>
    <row r="35" spans="1:42" s="1" customFormat="1" x14ac:dyDescent="0.2">
      <c r="A35" s="390"/>
      <c r="B35" s="50"/>
      <c r="C35" s="51">
        <v>0.01</v>
      </c>
      <c r="D35" s="52">
        <v>-1.856149</v>
      </c>
      <c r="E35" s="53"/>
      <c r="F35" s="28"/>
      <c r="G35" s="54"/>
      <c r="H35" s="55">
        <v>0.01</v>
      </c>
      <c r="I35" s="56">
        <v>-1.7528889999999999</v>
      </c>
      <c r="J35" s="57"/>
      <c r="K35" s="31"/>
      <c r="L35" s="58"/>
      <c r="M35" s="59">
        <v>0.01</v>
      </c>
      <c r="N35" s="60">
        <v>-1.9309299999999998</v>
      </c>
      <c r="O35" s="61"/>
      <c r="P35" s="34"/>
      <c r="Q35" s="62"/>
      <c r="R35" s="63">
        <v>0.01</v>
      </c>
      <c r="S35" s="64">
        <v>-1.449362</v>
      </c>
      <c r="T35" s="65"/>
      <c r="U35" s="37"/>
      <c r="V35" s="66"/>
      <c r="W35" s="67">
        <v>0.01</v>
      </c>
      <c r="X35" s="68">
        <v>-2.2251590000000001</v>
      </c>
      <c r="Y35" s="69"/>
      <c r="Z35" s="40"/>
      <c r="AA35" s="70"/>
      <c r="AB35" s="71">
        <v>0.01</v>
      </c>
      <c r="AC35" s="72">
        <v>-2.3363990000000001</v>
      </c>
      <c r="AD35" s="73"/>
      <c r="AE35" s="43"/>
      <c r="AF35" s="74"/>
      <c r="AG35" s="75">
        <v>0.01</v>
      </c>
      <c r="AH35" s="76">
        <v>-2.2951790000000001</v>
      </c>
      <c r="AI35" s="77"/>
      <c r="AJ35" s="46"/>
      <c r="AK35" s="78"/>
      <c r="AL35" s="79">
        <v>0.01</v>
      </c>
      <c r="AM35" s="80">
        <v>-2.0642649999999998</v>
      </c>
      <c r="AN35" s="81"/>
      <c r="AO35" s="49"/>
    </row>
    <row r="36" spans="1:42" s="1" customFormat="1" x14ac:dyDescent="0.2">
      <c r="A36" s="390"/>
      <c r="B36" s="50"/>
      <c r="C36" s="51">
        <v>0.05</v>
      </c>
      <c r="D36" s="52">
        <v>-0.95524410000000004</v>
      </c>
      <c r="E36" s="53"/>
      <c r="F36" s="28"/>
      <c r="G36" s="54"/>
      <c r="H36" s="55">
        <v>0.05</v>
      </c>
      <c r="I36" s="56">
        <v>-0.8796427</v>
      </c>
      <c r="J36" s="57"/>
      <c r="K36" s="31"/>
      <c r="L36" s="58"/>
      <c r="M36" s="59">
        <v>0.05</v>
      </c>
      <c r="N36" s="60">
        <v>-1.0134190000000001</v>
      </c>
      <c r="O36" s="61"/>
      <c r="P36" s="34"/>
      <c r="Q36" s="62"/>
      <c r="R36" s="63">
        <v>0.05</v>
      </c>
      <c r="S36" s="64">
        <v>-0.76745459999999999</v>
      </c>
      <c r="T36" s="65"/>
      <c r="U36" s="37"/>
      <c r="V36" s="66"/>
      <c r="W36" s="67">
        <v>0.05</v>
      </c>
      <c r="X36" s="68">
        <v>-1.210207</v>
      </c>
      <c r="Y36" s="69"/>
      <c r="Z36" s="40"/>
      <c r="AA36" s="70"/>
      <c r="AB36" s="71">
        <v>0.05</v>
      </c>
      <c r="AC36" s="72">
        <v>-136.48159999999999</v>
      </c>
      <c r="AD36" s="73"/>
      <c r="AE36" s="43"/>
      <c r="AF36" s="74"/>
      <c r="AG36" s="75">
        <v>0.05</v>
      </c>
      <c r="AH36" s="76">
        <v>-1.2946089999999999</v>
      </c>
      <c r="AI36" s="77"/>
      <c r="AJ36" s="46"/>
      <c r="AK36" s="78"/>
      <c r="AL36" s="79">
        <v>0.05</v>
      </c>
      <c r="AM36" s="80">
        <v>-1.106822</v>
      </c>
      <c r="AN36" s="81"/>
      <c r="AO36" s="49"/>
    </row>
    <row r="37" spans="1:42" s="1" customFormat="1" x14ac:dyDescent="0.2">
      <c r="A37" s="390"/>
      <c r="B37" s="50"/>
      <c r="C37" s="51">
        <v>0.1</v>
      </c>
      <c r="D37" s="52">
        <v>-0.61412049999999996</v>
      </c>
      <c r="E37" s="53"/>
      <c r="F37" s="28"/>
      <c r="G37" s="54"/>
      <c r="H37" s="55">
        <v>0.1</v>
      </c>
      <c r="I37" s="56">
        <v>-0.55640270000000003</v>
      </c>
      <c r="J37" s="57"/>
      <c r="K37" s="31"/>
      <c r="L37" s="58"/>
      <c r="M37" s="59">
        <v>0.1</v>
      </c>
      <c r="N37" s="60">
        <v>-0.66337009999999996</v>
      </c>
      <c r="O37" s="61"/>
      <c r="P37" s="34"/>
      <c r="Q37" s="62"/>
      <c r="R37" s="63">
        <v>0.1</v>
      </c>
      <c r="S37" s="64">
        <v>-0.51558020000000004</v>
      </c>
      <c r="T37" s="65"/>
      <c r="U37" s="37"/>
      <c r="V37" s="66"/>
      <c r="W37" s="67">
        <v>0.1</v>
      </c>
      <c r="X37" s="68">
        <v>-0.83886530000000004</v>
      </c>
      <c r="Y37" s="69"/>
      <c r="Z37" s="40"/>
      <c r="AA37" s="70"/>
      <c r="AB37" s="71">
        <v>0.1</v>
      </c>
      <c r="AC37" s="72">
        <v>-9.8260879999999986E-7</v>
      </c>
      <c r="AD37" s="73"/>
      <c r="AE37" s="43"/>
      <c r="AF37" s="74"/>
      <c r="AG37" s="75">
        <v>0.1</v>
      </c>
      <c r="AH37" s="76">
        <v>-0.90958119999999998</v>
      </c>
      <c r="AI37" s="77"/>
      <c r="AJ37" s="46"/>
      <c r="AK37" s="78"/>
      <c r="AL37" s="79">
        <v>0.1</v>
      </c>
      <c r="AM37" s="80">
        <v>-0.72655579999999997</v>
      </c>
      <c r="AN37" s="81"/>
      <c r="AO37" s="49"/>
    </row>
    <row r="38" spans="1:42" s="1" customFormat="1" x14ac:dyDescent="0.2">
      <c r="A38" s="390"/>
      <c r="B38" s="50"/>
      <c r="C38" s="51">
        <v>0.25</v>
      </c>
      <c r="D38" s="52">
        <v>-0.2331443</v>
      </c>
      <c r="E38" s="53"/>
      <c r="F38" s="28"/>
      <c r="G38" s="54"/>
      <c r="H38" s="55">
        <v>0.25</v>
      </c>
      <c r="I38" s="56">
        <v>-0.21598149999999999</v>
      </c>
      <c r="J38" s="57"/>
      <c r="K38" s="31"/>
      <c r="L38" s="58"/>
      <c r="M38" s="59">
        <v>0.25</v>
      </c>
      <c r="N38" s="60">
        <v>-0.25084780000000001</v>
      </c>
      <c r="O38" s="61"/>
      <c r="P38" s="34"/>
      <c r="Q38" s="62"/>
      <c r="R38" s="63">
        <v>0.25</v>
      </c>
      <c r="S38" s="64">
        <v>-0.19991729999999999</v>
      </c>
      <c r="T38" s="65"/>
      <c r="U38" s="37"/>
      <c r="V38" s="66"/>
      <c r="W38" s="67">
        <v>0.25</v>
      </c>
      <c r="X38" s="68">
        <v>-0.33972859999999999</v>
      </c>
      <c r="Y38" s="69"/>
      <c r="Z38" s="40"/>
      <c r="AA38" s="70"/>
      <c r="AB38" s="71">
        <v>0.25</v>
      </c>
      <c r="AC38" s="72">
        <v>-0.40393590000000001</v>
      </c>
      <c r="AD38" s="73"/>
      <c r="AE38" s="43"/>
      <c r="AF38" s="74"/>
      <c r="AG38" s="75">
        <v>0.25</v>
      </c>
      <c r="AH38" s="76">
        <v>-0.36651210000000001</v>
      </c>
      <c r="AI38" s="77"/>
      <c r="AJ38" s="46"/>
      <c r="AK38" s="78"/>
      <c r="AL38" s="79">
        <v>0.25</v>
      </c>
      <c r="AM38" s="80">
        <v>-0.27743200000000001</v>
      </c>
      <c r="AN38" s="81"/>
      <c r="AO38" s="49"/>
    </row>
    <row r="39" spans="1:42" s="1" customFormat="1" x14ac:dyDescent="0.2">
      <c r="A39" s="390"/>
      <c r="B39" s="50"/>
      <c r="C39" s="51">
        <v>0.5</v>
      </c>
      <c r="D39" s="52">
        <v>3.55182E-2</v>
      </c>
      <c r="E39" s="53"/>
      <c r="F39" s="28"/>
      <c r="G39" s="54"/>
      <c r="H39" s="55">
        <v>0.5</v>
      </c>
      <c r="I39" s="56">
        <v>2.99747E-2</v>
      </c>
      <c r="J39" s="57"/>
      <c r="K39" s="31"/>
      <c r="L39" s="58"/>
      <c r="M39" s="59">
        <v>0.5</v>
      </c>
      <c r="N39" s="60">
        <v>5.5380800000000001E-2</v>
      </c>
      <c r="O39" s="61"/>
      <c r="P39" s="34"/>
      <c r="Q39" s="62"/>
      <c r="R39" s="63">
        <v>0.5</v>
      </c>
      <c r="S39" s="64">
        <v>5.3022100000000003E-2</v>
      </c>
      <c r="T39" s="65"/>
      <c r="U39" s="37"/>
      <c r="V39" s="66"/>
      <c r="W39" s="67">
        <v>0.5</v>
      </c>
      <c r="X39" s="68">
        <v>2.8830999999999999E-2</v>
      </c>
      <c r="Y39" s="69"/>
      <c r="Z39" s="40"/>
      <c r="AA39" s="70"/>
      <c r="AB39" s="71">
        <v>0.5</v>
      </c>
      <c r="AC39" s="72">
        <v>1.7118499999999998E-2</v>
      </c>
      <c r="AD39" s="73"/>
      <c r="AE39" s="43"/>
      <c r="AF39" s="74"/>
      <c r="AG39" s="75">
        <v>0.5</v>
      </c>
      <c r="AH39" s="76">
        <v>2.3161399999999999E-2</v>
      </c>
      <c r="AI39" s="77"/>
      <c r="AJ39" s="46"/>
      <c r="AK39" s="78"/>
      <c r="AL39" s="79">
        <v>0.5</v>
      </c>
      <c r="AM39" s="80">
        <v>5.0405999999999999E-2</v>
      </c>
      <c r="AN39" s="81"/>
      <c r="AO39" s="49"/>
    </row>
    <row r="40" spans="1:42" s="1" customFormat="1" x14ac:dyDescent="0.2">
      <c r="A40" s="390"/>
      <c r="B40" s="50"/>
      <c r="C40" s="51">
        <v>0.75</v>
      </c>
      <c r="D40" s="52">
        <v>0.3230247</v>
      </c>
      <c r="E40" s="53"/>
      <c r="F40" s="28"/>
      <c r="G40" s="54"/>
      <c r="H40" s="55">
        <v>0.75</v>
      </c>
      <c r="I40" s="56">
        <v>0.295095</v>
      </c>
      <c r="J40" s="57"/>
      <c r="K40" s="31"/>
      <c r="L40" s="58"/>
      <c r="M40" s="59">
        <v>0.75</v>
      </c>
      <c r="N40" s="60">
        <v>0.39465620000000001</v>
      </c>
      <c r="O40" s="61"/>
      <c r="P40" s="34"/>
      <c r="Q40" s="62"/>
      <c r="R40" s="63">
        <v>0.75</v>
      </c>
      <c r="S40" s="64">
        <v>0.336206</v>
      </c>
      <c r="T40" s="65"/>
      <c r="U40" s="37"/>
      <c r="V40" s="66"/>
      <c r="W40" s="67">
        <v>0.75</v>
      </c>
      <c r="X40" s="68">
        <v>0.38155250000000002</v>
      </c>
      <c r="Y40" s="69"/>
      <c r="Z40" s="40"/>
      <c r="AA40" s="70"/>
      <c r="AB40" s="71">
        <v>0.75</v>
      </c>
      <c r="AC40" s="72">
        <v>0.44044450000000002</v>
      </c>
      <c r="AD40" s="73"/>
      <c r="AE40" s="43"/>
      <c r="AF40" s="74"/>
      <c r="AG40" s="75">
        <v>0.75</v>
      </c>
      <c r="AH40" s="76">
        <v>0.41333199999999998</v>
      </c>
      <c r="AI40" s="77"/>
      <c r="AJ40" s="46"/>
      <c r="AK40" s="78"/>
      <c r="AL40" s="79">
        <v>0.75</v>
      </c>
      <c r="AM40" s="80">
        <v>0.39968490000000001</v>
      </c>
      <c r="AN40" s="81"/>
      <c r="AO40" s="49"/>
    </row>
    <row r="41" spans="1:42" s="1" customFormat="1" x14ac:dyDescent="0.2">
      <c r="A41" s="390"/>
      <c r="B41" s="50"/>
      <c r="C41" s="51">
        <v>0.9</v>
      </c>
      <c r="D41" s="52">
        <v>0.71018029999999999</v>
      </c>
      <c r="E41" s="53"/>
      <c r="F41" s="28"/>
      <c r="G41" s="54"/>
      <c r="H41" s="55">
        <v>0.9</v>
      </c>
      <c r="I41" s="56">
        <v>0.65008739999999998</v>
      </c>
      <c r="J41" s="57"/>
      <c r="K41" s="31"/>
      <c r="L41" s="58"/>
      <c r="M41" s="59">
        <v>0.9</v>
      </c>
      <c r="N41" s="60">
        <v>0.83333109999999999</v>
      </c>
      <c r="O41" s="61"/>
      <c r="P41" s="34"/>
      <c r="Q41" s="62"/>
      <c r="R41" s="63">
        <v>0.9</v>
      </c>
      <c r="S41" s="64">
        <v>0.6746953</v>
      </c>
      <c r="T41" s="65"/>
      <c r="U41" s="37"/>
      <c r="V41" s="66"/>
      <c r="W41" s="67">
        <v>0.9</v>
      </c>
      <c r="X41" s="68">
        <v>0.84821990000000003</v>
      </c>
      <c r="Y41" s="69"/>
      <c r="Z41" s="40"/>
      <c r="AA41" s="70"/>
      <c r="AB41" s="71">
        <v>0.9</v>
      </c>
      <c r="AC41" s="72">
        <v>0.99915080000000001</v>
      </c>
      <c r="AD41" s="73"/>
      <c r="AE41" s="43"/>
      <c r="AF41" s="74"/>
      <c r="AG41" s="75">
        <v>0.9</v>
      </c>
      <c r="AH41" s="76">
        <v>0.90910389999999996</v>
      </c>
      <c r="AI41" s="77"/>
      <c r="AJ41" s="46"/>
      <c r="AK41" s="78"/>
      <c r="AL41" s="79">
        <v>0.9</v>
      </c>
      <c r="AM41" s="80">
        <v>0.86054520000000001</v>
      </c>
      <c r="AN41" s="81"/>
      <c r="AO41" s="49"/>
    </row>
    <row r="42" spans="1:42" s="1" customFormat="1" x14ac:dyDescent="0.2">
      <c r="A42" s="390"/>
      <c r="B42" s="50"/>
      <c r="C42" s="51">
        <v>0.95</v>
      </c>
      <c r="D42" s="52">
        <v>1.0530349999999999</v>
      </c>
      <c r="E42" s="53"/>
      <c r="F42" s="28"/>
      <c r="G42" s="54"/>
      <c r="H42" s="55">
        <v>0.95</v>
      </c>
      <c r="I42" s="56">
        <v>0.95233730000000005</v>
      </c>
      <c r="J42" s="57"/>
      <c r="K42" s="31"/>
      <c r="L42" s="58"/>
      <c r="M42" s="59">
        <v>0.95</v>
      </c>
      <c r="N42" s="60">
        <v>1.196785</v>
      </c>
      <c r="O42" s="61"/>
      <c r="P42" s="34"/>
      <c r="Q42" s="62"/>
      <c r="R42" s="63">
        <v>0.95</v>
      </c>
      <c r="S42" s="64">
        <v>0.95011659999999998</v>
      </c>
      <c r="T42" s="65"/>
      <c r="U42" s="37"/>
      <c r="V42" s="66"/>
      <c r="W42" s="67">
        <v>0.95</v>
      </c>
      <c r="X42" s="68">
        <v>1.2009559999999999</v>
      </c>
      <c r="Y42" s="69"/>
      <c r="Z42" s="40"/>
      <c r="AA42" s="70"/>
      <c r="AB42" s="71">
        <v>0.95</v>
      </c>
      <c r="AC42" s="72">
        <v>1.4556960000000001</v>
      </c>
      <c r="AD42" s="73"/>
      <c r="AE42" s="43"/>
      <c r="AF42" s="74"/>
      <c r="AG42" s="75">
        <v>0.95</v>
      </c>
      <c r="AH42" s="76">
        <v>1.3210249999999999</v>
      </c>
      <c r="AI42" s="77"/>
      <c r="AJ42" s="46"/>
      <c r="AK42" s="78"/>
      <c r="AL42" s="79">
        <v>0.95</v>
      </c>
      <c r="AM42" s="80">
        <v>12.37875</v>
      </c>
      <c r="AN42" s="81"/>
      <c r="AO42" s="49"/>
    </row>
    <row r="43" spans="1:42" s="1" customFormat="1" x14ac:dyDescent="0.2">
      <c r="A43" s="390"/>
      <c r="B43" s="50"/>
      <c r="C43" s="51">
        <v>0.99</v>
      </c>
      <c r="D43" s="52">
        <v>1.979546</v>
      </c>
      <c r="E43" s="53"/>
      <c r="F43" s="28"/>
      <c r="G43" s="54"/>
      <c r="H43" s="55">
        <v>0.99</v>
      </c>
      <c r="I43" s="56">
        <v>1.8899330000000001</v>
      </c>
      <c r="J43" s="57"/>
      <c r="K43" s="31"/>
      <c r="L43" s="58"/>
      <c r="M43" s="59">
        <v>0.99</v>
      </c>
      <c r="N43" s="60">
        <v>2.0324249999999999</v>
      </c>
      <c r="O43" s="61"/>
      <c r="P43" s="34"/>
      <c r="Q43" s="62"/>
      <c r="R43" s="63">
        <v>0.99</v>
      </c>
      <c r="S43" s="64">
        <v>1.71648</v>
      </c>
      <c r="T43" s="65"/>
      <c r="U43" s="37"/>
      <c r="V43" s="66"/>
      <c r="W43" s="67">
        <v>0.99</v>
      </c>
      <c r="X43" s="68">
        <v>1.969071</v>
      </c>
      <c r="Y43" s="69"/>
      <c r="Z43" s="40"/>
      <c r="AA43" s="70"/>
      <c r="AB43" s="71">
        <v>0.99</v>
      </c>
      <c r="AC43" s="72">
        <v>2.6489229999999999</v>
      </c>
      <c r="AD43" s="73"/>
      <c r="AE43" s="43"/>
      <c r="AF43" s="74"/>
      <c r="AG43" s="75">
        <v>0.99</v>
      </c>
      <c r="AH43" s="76">
        <v>23.980949999999996</v>
      </c>
      <c r="AI43" s="77"/>
      <c r="AJ43" s="46"/>
      <c r="AK43" s="78"/>
      <c r="AL43" s="79">
        <v>0.99</v>
      </c>
      <c r="AM43" s="80">
        <v>212.3931</v>
      </c>
      <c r="AN43" s="81"/>
      <c r="AO43" s="49"/>
      <c r="AP43" s="219"/>
    </row>
    <row r="44" spans="1:42" s="1" customFormat="1" ht="12.75" thickBot="1" x14ac:dyDescent="0.25">
      <c r="A44" s="390"/>
      <c r="B44" s="82"/>
      <c r="C44" s="83"/>
      <c r="D44" s="84"/>
      <c r="E44" s="85"/>
      <c r="F44" s="86"/>
      <c r="G44" s="87"/>
      <c r="H44" s="88"/>
      <c r="I44" s="89"/>
      <c r="J44" s="90"/>
      <c r="K44" s="91"/>
      <c r="L44" s="92"/>
      <c r="M44" s="93"/>
      <c r="N44" s="94"/>
      <c r="O44" s="95"/>
      <c r="P44" s="96"/>
      <c r="Q44" s="97"/>
      <c r="R44" s="98"/>
      <c r="S44" s="99"/>
      <c r="T44" s="100"/>
      <c r="U44" s="101"/>
      <c r="V44" s="102"/>
      <c r="W44" s="103"/>
      <c r="X44" s="104"/>
      <c r="Y44" s="105"/>
      <c r="Z44" s="106"/>
      <c r="AA44" s="107"/>
      <c r="AB44" s="108"/>
      <c r="AC44" s="109"/>
      <c r="AD44" s="110"/>
      <c r="AE44" s="111"/>
      <c r="AF44" s="112"/>
      <c r="AG44" s="113"/>
      <c r="AH44" s="114"/>
      <c r="AI44" s="115"/>
      <c r="AJ44" s="116"/>
      <c r="AK44" s="117"/>
      <c r="AL44" s="118"/>
      <c r="AM44" s="119"/>
      <c r="AN44" s="120"/>
      <c r="AO44" s="121"/>
    </row>
    <row r="45" spans="1:42" s="1" customFormat="1" x14ac:dyDescent="0.2">
      <c r="A45" s="390"/>
      <c r="B45" s="122"/>
      <c r="C45" s="123"/>
      <c r="D45" s="124"/>
      <c r="E45" s="125"/>
      <c r="F45" s="126"/>
      <c r="G45" s="127"/>
      <c r="H45" s="128"/>
      <c r="I45" s="129"/>
      <c r="J45" s="130"/>
      <c r="K45" s="131"/>
      <c r="L45" s="132"/>
      <c r="M45" s="133"/>
      <c r="N45" s="134"/>
      <c r="O45" s="135"/>
      <c r="P45" s="136"/>
      <c r="Q45" s="137"/>
      <c r="R45" s="138"/>
      <c r="S45" s="139"/>
      <c r="T45" s="140"/>
      <c r="U45" s="141"/>
      <c r="V45" s="142"/>
      <c r="W45" s="143"/>
      <c r="X45" s="144"/>
      <c r="Y45" s="145"/>
      <c r="Z45" s="146"/>
      <c r="AA45" s="147"/>
      <c r="AB45" s="148"/>
      <c r="AC45" s="149"/>
      <c r="AD45" s="150"/>
      <c r="AE45" s="151"/>
      <c r="AF45" s="152"/>
      <c r="AG45" s="153"/>
      <c r="AH45" s="154"/>
      <c r="AI45" s="155"/>
      <c r="AJ45" s="156"/>
      <c r="AK45" s="157"/>
      <c r="AL45" s="158"/>
      <c r="AM45" s="159"/>
      <c r="AN45" s="160"/>
      <c r="AO45" s="161"/>
    </row>
    <row r="46" spans="1:42" s="1" customFormat="1" x14ac:dyDescent="0.2">
      <c r="A46" s="390"/>
      <c r="B46" s="162"/>
      <c r="C46" s="163" t="s">
        <v>1</v>
      </c>
      <c r="D46" s="164">
        <v>56208</v>
      </c>
      <c r="E46" s="165"/>
      <c r="F46" s="126"/>
      <c r="G46" s="166"/>
      <c r="H46" s="167" t="s">
        <v>1</v>
      </c>
      <c r="I46" s="168">
        <v>38640</v>
      </c>
      <c r="J46" s="168"/>
      <c r="K46" s="131"/>
      <c r="L46" s="169"/>
      <c r="M46" s="170" t="s">
        <v>1</v>
      </c>
      <c r="N46" s="171">
        <v>14155</v>
      </c>
      <c r="O46" s="171"/>
      <c r="P46" s="136"/>
      <c r="Q46" s="172"/>
      <c r="R46" s="173" t="s">
        <v>1</v>
      </c>
      <c r="S46" s="174">
        <v>9770</v>
      </c>
      <c r="T46" s="174"/>
      <c r="U46" s="141"/>
      <c r="V46" s="175"/>
      <c r="W46" s="176" t="s">
        <v>1</v>
      </c>
      <c r="X46" s="177">
        <v>2816</v>
      </c>
      <c r="Y46" s="177"/>
      <c r="Z46" s="146"/>
      <c r="AA46" s="178"/>
      <c r="AB46" s="179" t="s">
        <v>1</v>
      </c>
      <c r="AC46" s="180">
        <v>3615</v>
      </c>
      <c r="AD46" s="180"/>
      <c r="AE46" s="151"/>
      <c r="AF46" s="181"/>
      <c r="AG46" s="182" t="s">
        <v>1</v>
      </c>
      <c r="AH46" s="183">
        <v>6000</v>
      </c>
      <c r="AI46" s="183"/>
      <c r="AJ46" s="156"/>
      <c r="AK46" s="184"/>
      <c r="AL46" s="185" t="s">
        <v>1</v>
      </c>
      <c r="AM46" s="186">
        <v>17568</v>
      </c>
      <c r="AN46" s="186"/>
      <c r="AO46" s="161"/>
    </row>
    <row r="47" spans="1:42" s="1" customFormat="1" x14ac:dyDescent="0.2">
      <c r="A47" s="390"/>
      <c r="B47" s="162"/>
      <c r="C47" s="163" t="s">
        <v>9</v>
      </c>
      <c r="D47" s="164">
        <v>56208</v>
      </c>
      <c r="E47" s="165"/>
      <c r="F47" s="126"/>
      <c r="G47" s="166"/>
      <c r="H47" s="167" t="s">
        <v>9</v>
      </c>
      <c r="I47" s="168">
        <v>38640</v>
      </c>
      <c r="J47" s="168"/>
      <c r="K47" s="131"/>
      <c r="L47" s="169"/>
      <c r="M47" s="170" t="s">
        <v>9</v>
      </c>
      <c r="N47" s="171">
        <v>14155</v>
      </c>
      <c r="O47" s="171"/>
      <c r="P47" s="136"/>
      <c r="Q47" s="172"/>
      <c r="R47" s="173" t="s">
        <v>9</v>
      </c>
      <c r="S47" s="174">
        <v>9770</v>
      </c>
      <c r="T47" s="174"/>
      <c r="U47" s="141"/>
      <c r="V47" s="175"/>
      <c r="W47" s="176" t="s">
        <v>9</v>
      </c>
      <c r="X47" s="177">
        <v>2816</v>
      </c>
      <c r="Y47" s="177"/>
      <c r="Z47" s="146"/>
      <c r="AA47" s="178"/>
      <c r="AB47" s="179" t="s">
        <v>9</v>
      </c>
      <c r="AC47" s="180">
        <v>3615</v>
      </c>
      <c r="AD47" s="180"/>
      <c r="AE47" s="151"/>
      <c r="AF47" s="181"/>
      <c r="AG47" s="182" t="s">
        <v>9</v>
      </c>
      <c r="AH47" s="183">
        <v>6000</v>
      </c>
      <c r="AI47" s="183"/>
      <c r="AJ47" s="156"/>
      <c r="AK47" s="184"/>
      <c r="AL47" s="185" t="s">
        <v>9</v>
      </c>
      <c r="AM47" s="186">
        <v>17568</v>
      </c>
      <c r="AN47" s="186"/>
      <c r="AO47" s="161"/>
    </row>
    <row r="48" spans="1:42" s="1" customFormat="1" x14ac:dyDescent="0.2">
      <c r="A48" s="390"/>
      <c r="B48" s="162"/>
      <c r="C48" s="163" t="s">
        <v>2</v>
      </c>
      <c r="D48" s="187">
        <v>4.5016800000000003E-2</v>
      </c>
      <c r="E48" s="165"/>
      <c r="F48" s="126"/>
      <c r="G48" s="166"/>
      <c r="H48" s="167" t="s">
        <v>2</v>
      </c>
      <c r="I48" s="188">
        <v>3.8059200000000001E-2</v>
      </c>
      <c r="J48" s="188"/>
      <c r="K48" s="131"/>
      <c r="L48" s="169"/>
      <c r="M48" s="170" t="s">
        <v>2</v>
      </c>
      <c r="N48" s="189">
        <v>7.2964000000000001E-2</v>
      </c>
      <c r="O48" s="189"/>
      <c r="P48" s="136"/>
      <c r="Q48" s="172"/>
      <c r="R48" s="173" t="s">
        <v>2</v>
      </c>
      <c r="S48" s="190">
        <v>7.2542999999999996E-2</v>
      </c>
      <c r="T48" s="190"/>
      <c r="U48" s="141"/>
      <c r="V48" s="175"/>
      <c r="W48" s="176" t="s">
        <v>2</v>
      </c>
      <c r="X48" s="191">
        <v>8.9753000000000003E-3</v>
      </c>
      <c r="Y48" s="191"/>
      <c r="Z48" s="146"/>
      <c r="AA48" s="178"/>
      <c r="AB48" s="179" t="s">
        <v>2</v>
      </c>
      <c r="AC48" s="192">
        <v>2.5543E-2</v>
      </c>
      <c r="AD48" s="192"/>
      <c r="AE48" s="151"/>
      <c r="AF48" s="181"/>
      <c r="AG48" s="182" t="s">
        <v>2</v>
      </c>
      <c r="AH48" s="193">
        <v>2.01262E-2</v>
      </c>
      <c r="AI48" s="193"/>
      <c r="AJ48" s="156"/>
      <c r="AK48" s="184"/>
      <c r="AL48" s="185" t="s">
        <v>2</v>
      </c>
      <c r="AM48" s="194">
        <v>6.0319499999999998E-2</v>
      </c>
      <c r="AN48" s="194"/>
      <c r="AO48" s="161"/>
    </row>
    <row r="49" spans="1:41" s="1" customFormat="1" x14ac:dyDescent="0.2">
      <c r="A49" s="390"/>
      <c r="B49" s="162"/>
      <c r="C49" s="163" t="s">
        <v>10</v>
      </c>
      <c r="D49" s="187">
        <v>0.64169929999999997</v>
      </c>
      <c r="E49" s="165"/>
      <c r="F49" s="126"/>
      <c r="G49" s="166"/>
      <c r="H49" s="167" t="s">
        <v>10</v>
      </c>
      <c r="I49" s="188">
        <v>0.59600050000000004</v>
      </c>
      <c r="J49" s="188"/>
      <c r="K49" s="131"/>
      <c r="L49" s="169"/>
      <c r="M49" s="170" t="s">
        <v>10</v>
      </c>
      <c r="N49" s="189">
        <v>0.69501210000000002</v>
      </c>
      <c r="O49" s="189"/>
      <c r="P49" s="136"/>
      <c r="Q49" s="172"/>
      <c r="R49" s="173" t="s">
        <v>10</v>
      </c>
      <c r="S49" s="190">
        <v>0.55751660000000003</v>
      </c>
      <c r="T49" s="190"/>
      <c r="U49" s="141"/>
      <c r="V49" s="175"/>
      <c r="W49" s="176" t="s">
        <v>10</v>
      </c>
      <c r="X49" s="191">
        <v>0.74099090000000001</v>
      </c>
      <c r="Y49" s="191"/>
      <c r="Z49" s="146"/>
      <c r="AA49" s="178"/>
      <c r="AB49" s="179" t="s">
        <v>10</v>
      </c>
      <c r="AC49" s="192">
        <v>0.88005840000000002</v>
      </c>
      <c r="AD49" s="192"/>
      <c r="AE49" s="151"/>
      <c r="AF49" s="181"/>
      <c r="AG49" s="182" t="s">
        <v>10</v>
      </c>
      <c r="AH49" s="193">
        <v>0.81730139999999996</v>
      </c>
      <c r="AI49" s="193"/>
      <c r="AJ49" s="156"/>
      <c r="AK49" s="184"/>
      <c r="AL49" s="185" t="s">
        <v>10</v>
      </c>
      <c r="AM49" s="194">
        <v>0.73203039999999997</v>
      </c>
      <c r="AN49" s="194"/>
      <c r="AO49" s="161"/>
    </row>
    <row r="50" spans="1:41" s="1" customFormat="1" x14ac:dyDescent="0.2">
      <c r="A50" s="390"/>
      <c r="B50" s="162"/>
      <c r="C50" s="163" t="s">
        <v>3</v>
      </c>
      <c r="D50" s="187">
        <v>0.41177789999999997</v>
      </c>
      <c r="E50" s="165"/>
      <c r="F50" s="126"/>
      <c r="G50" s="166"/>
      <c r="H50" s="167" t="s">
        <v>3</v>
      </c>
      <c r="I50" s="188">
        <v>0.35521659999999999</v>
      </c>
      <c r="J50" s="188"/>
      <c r="K50" s="131"/>
      <c r="L50" s="169"/>
      <c r="M50" s="170" t="s">
        <v>3</v>
      </c>
      <c r="N50" s="189">
        <v>0.48304190000000002</v>
      </c>
      <c r="O50" s="189"/>
      <c r="P50" s="136"/>
      <c r="Q50" s="172"/>
      <c r="R50" s="173" t="s">
        <v>3</v>
      </c>
      <c r="S50" s="190">
        <v>0.31082480000000001</v>
      </c>
      <c r="T50" s="190"/>
      <c r="U50" s="141"/>
      <c r="V50" s="175"/>
      <c r="W50" s="176" t="s">
        <v>3</v>
      </c>
      <c r="X50" s="191">
        <v>0.54906739999999998</v>
      </c>
      <c r="Y50" s="191"/>
      <c r="Z50" s="146"/>
      <c r="AA50" s="178"/>
      <c r="AB50" s="179" t="s">
        <v>3</v>
      </c>
      <c r="AC50" s="192">
        <v>0.77450280000000005</v>
      </c>
      <c r="AD50" s="192"/>
      <c r="AE50" s="151"/>
      <c r="AF50" s="181"/>
      <c r="AG50" s="182" t="s">
        <v>3</v>
      </c>
      <c r="AH50" s="193">
        <v>0.66798150000000001</v>
      </c>
      <c r="AI50" s="193"/>
      <c r="AJ50" s="156"/>
      <c r="AK50" s="184"/>
      <c r="AL50" s="185" t="s">
        <v>3</v>
      </c>
      <c r="AM50" s="194">
        <v>0.53586849999999997</v>
      </c>
      <c r="AN50" s="194"/>
      <c r="AO50" s="161"/>
    </row>
    <row r="51" spans="1:41" s="1" customFormat="1" x14ac:dyDescent="0.2">
      <c r="A51" s="390"/>
      <c r="B51" s="162"/>
      <c r="C51" s="163" t="s">
        <v>4</v>
      </c>
      <c r="D51" s="187">
        <v>3.2784399999999998E-2</v>
      </c>
      <c r="E51" s="165"/>
      <c r="F51" s="126"/>
      <c r="G51" s="166"/>
      <c r="H51" s="167" t="s">
        <v>4</v>
      </c>
      <c r="I51" s="188">
        <v>2.5894999999999998E-3</v>
      </c>
      <c r="J51" s="188"/>
      <c r="K51" s="131"/>
      <c r="L51" s="169"/>
      <c r="M51" s="170" t="s">
        <v>4</v>
      </c>
      <c r="N51" s="189">
        <v>4.2098200000000002E-2</v>
      </c>
      <c r="O51" s="189"/>
      <c r="P51" s="136"/>
      <c r="Q51" s="172"/>
      <c r="R51" s="173" t="s">
        <v>4</v>
      </c>
      <c r="S51" s="190">
        <v>0.22668759999999999</v>
      </c>
      <c r="T51" s="190"/>
      <c r="U51" s="141"/>
      <c r="V51" s="175"/>
      <c r="W51" s="176" t="s">
        <v>4</v>
      </c>
      <c r="X51" s="191">
        <v>-0.24212790000000001</v>
      </c>
      <c r="Y51" s="191"/>
      <c r="Z51" s="146"/>
      <c r="AA51" s="178"/>
      <c r="AB51" s="179" t="s">
        <v>4</v>
      </c>
      <c r="AC51" s="192">
        <v>0.22316739999999999</v>
      </c>
      <c r="AD51" s="192"/>
      <c r="AE51" s="151"/>
      <c r="AF51" s="181"/>
      <c r="AG51" s="182" t="s">
        <v>4</v>
      </c>
      <c r="AH51" s="193">
        <v>9.7695900000000002E-2</v>
      </c>
      <c r="AI51" s="193"/>
      <c r="AJ51" s="156"/>
      <c r="AK51" s="184"/>
      <c r="AL51" s="185" t="s">
        <v>4</v>
      </c>
      <c r="AM51" s="194">
        <v>4.6437800000000001E-2</v>
      </c>
      <c r="AN51" s="194"/>
      <c r="AO51" s="161"/>
    </row>
    <row r="52" spans="1:41" s="1" customFormat="1" x14ac:dyDescent="0.2">
      <c r="A52" s="390"/>
      <c r="B52" s="162"/>
      <c r="C52" s="163" t="s">
        <v>5</v>
      </c>
      <c r="D52" s="187">
        <v>81.527689999999993</v>
      </c>
      <c r="E52" s="165"/>
      <c r="F52" s="126"/>
      <c r="G52" s="166"/>
      <c r="H52" s="167" t="s">
        <v>5</v>
      </c>
      <c r="I52" s="188">
        <v>8.6429360000000006</v>
      </c>
      <c r="J52" s="188"/>
      <c r="K52" s="131"/>
      <c r="L52" s="169"/>
      <c r="M52" s="170" t="s">
        <v>5</v>
      </c>
      <c r="N52" s="189">
        <v>7.145886</v>
      </c>
      <c r="O52" s="189"/>
      <c r="P52" s="136"/>
      <c r="Q52" s="172"/>
      <c r="R52" s="173" t="s">
        <v>5</v>
      </c>
      <c r="S52" s="190">
        <v>7.746594</v>
      </c>
      <c r="T52" s="190"/>
      <c r="U52" s="141"/>
      <c r="V52" s="175"/>
      <c r="W52" s="176" t="s">
        <v>5</v>
      </c>
      <c r="X52" s="191">
        <v>5.9269530000000001</v>
      </c>
      <c r="Y52" s="191"/>
      <c r="Z52" s="146"/>
      <c r="AA52" s="178"/>
      <c r="AB52" s="179" t="s">
        <v>5</v>
      </c>
      <c r="AC52" s="192">
        <v>6.1471650000000002</v>
      </c>
      <c r="AD52" s="192"/>
      <c r="AE52" s="151"/>
      <c r="AF52" s="181"/>
      <c r="AG52" s="182" t="s">
        <v>5</v>
      </c>
      <c r="AH52" s="193">
        <v>6.3763269999999999</v>
      </c>
      <c r="AI52" s="193"/>
      <c r="AJ52" s="156"/>
      <c r="AK52" s="184"/>
      <c r="AL52" s="185" t="s">
        <v>5</v>
      </c>
      <c r="AM52" s="194">
        <v>7.0429149999999998</v>
      </c>
      <c r="AN52" s="194"/>
      <c r="AO52" s="161"/>
    </row>
    <row r="53" spans="1:41" s="1" customFormat="1" ht="12.75" thickBot="1" x14ac:dyDescent="0.25">
      <c r="A53" s="391"/>
      <c r="B53" s="195"/>
      <c r="C53" s="196"/>
      <c r="D53" s="196"/>
      <c r="E53" s="196"/>
      <c r="F53" s="197"/>
      <c r="G53" s="198"/>
      <c r="H53" s="199"/>
      <c r="I53" s="199"/>
      <c r="J53" s="199"/>
      <c r="K53" s="200"/>
      <c r="L53" s="201"/>
      <c r="M53" s="202"/>
      <c r="N53" s="202"/>
      <c r="O53" s="202"/>
      <c r="P53" s="203"/>
      <c r="Q53" s="204"/>
      <c r="R53" s="205"/>
      <c r="S53" s="205"/>
      <c r="T53" s="205"/>
      <c r="U53" s="206"/>
      <c r="V53" s="207"/>
      <c r="W53" s="208"/>
      <c r="X53" s="208"/>
      <c r="Y53" s="208"/>
      <c r="Z53" s="209"/>
      <c r="AA53" s="210"/>
      <c r="AB53" s="211"/>
      <c r="AC53" s="211"/>
      <c r="AD53" s="211"/>
      <c r="AE53" s="212"/>
      <c r="AF53" s="213"/>
      <c r="AG53" s="214"/>
      <c r="AH53" s="214"/>
      <c r="AI53" s="214"/>
      <c r="AJ53" s="215"/>
      <c r="AK53" s="216"/>
      <c r="AL53" s="217"/>
      <c r="AM53" s="217"/>
      <c r="AN53" s="217"/>
      <c r="AO53" s="218"/>
    </row>
    <row r="54" spans="1:41" x14ac:dyDescent="0.2">
      <c r="B54" s="223"/>
      <c r="C54" s="223"/>
      <c r="F54" s="224"/>
      <c r="G54" s="223"/>
      <c r="H54" s="223"/>
      <c r="K54" s="224"/>
      <c r="L54" s="223"/>
      <c r="M54" s="223"/>
      <c r="P54" s="224"/>
      <c r="Q54" s="223"/>
      <c r="R54" s="223"/>
      <c r="U54" s="224"/>
      <c r="V54" s="223"/>
      <c r="W54" s="223"/>
      <c r="Z54" s="224"/>
      <c r="AA54" s="223"/>
      <c r="AB54" s="223"/>
      <c r="AE54" s="224"/>
      <c r="AF54" s="223"/>
      <c r="AG54" s="223"/>
      <c r="AJ54" s="224"/>
      <c r="AK54" s="223"/>
      <c r="AL54" s="223"/>
      <c r="AO54" s="224"/>
    </row>
  </sheetData>
  <mergeCells count="82">
    <mergeCell ref="AN32:AO32"/>
    <mergeCell ref="L32:N32"/>
    <mergeCell ref="O32:P32"/>
    <mergeCell ref="Q32:S32"/>
    <mergeCell ref="T32:U32"/>
    <mergeCell ref="V32:X32"/>
    <mergeCell ref="Y32:Z32"/>
    <mergeCell ref="AA32:AC32"/>
    <mergeCell ref="AD32:AE32"/>
    <mergeCell ref="AF32:AH32"/>
    <mergeCell ref="AI32:AJ32"/>
    <mergeCell ref="AK32:AM32"/>
    <mergeCell ref="A32:A53"/>
    <mergeCell ref="B32:D32"/>
    <mergeCell ref="E32:F32"/>
    <mergeCell ref="G32:I32"/>
    <mergeCell ref="J32:K32"/>
    <mergeCell ref="AA10:AC10"/>
    <mergeCell ref="AF9:AH9"/>
    <mergeCell ref="AI9:AJ9"/>
    <mergeCell ref="AK9:AM9"/>
    <mergeCell ref="AN9:AO9"/>
    <mergeCell ref="AA9:AC9"/>
    <mergeCell ref="AD9:AE9"/>
    <mergeCell ref="AD10:AE10"/>
    <mergeCell ref="AF10:AH10"/>
    <mergeCell ref="AI10:AJ10"/>
    <mergeCell ref="AK10:AM10"/>
    <mergeCell ref="AN10:AO10"/>
    <mergeCell ref="A10:A31"/>
    <mergeCell ref="B10:D10"/>
    <mergeCell ref="E10:F10"/>
    <mergeCell ref="G10:I10"/>
    <mergeCell ref="J10:K10"/>
    <mergeCell ref="L10:N10"/>
    <mergeCell ref="Q9:S9"/>
    <mergeCell ref="T9:U9"/>
    <mergeCell ref="V9:X9"/>
    <mergeCell ref="Y9:Z9"/>
    <mergeCell ref="O10:P10"/>
    <mergeCell ref="Q10:S10"/>
    <mergeCell ref="T10:U10"/>
    <mergeCell ref="V10:X10"/>
    <mergeCell ref="Y10:Z10"/>
    <mergeCell ref="AF8:AH8"/>
    <mergeCell ref="AI8:AJ8"/>
    <mergeCell ref="AK8:AM8"/>
    <mergeCell ref="AN8:AO8"/>
    <mergeCell ref="B9:D9"/>
    <mergeCell ref="E9:F9"/>
    <mergeCell ref="G9:I9"/>
    <mergeCell ref="J9:K9"/>
    <mergeCell ref="L9:N9"/>
    <mergeCell ref="O9:P9"/>
    <mergeCell ref="Q8:S8"/>
    <mergeCell ref="T8:U8"/>
    <mergeCell ref="V8:X8"/>
    <mergeCell ref="Y8:Z8"/>
    <mergeCell ref="AA8:AC8"/>
    <mergeCell ref="AD8:AE8"/>
    <mergeCell ref="V2:Z2"/>
    <mergeCell ref="B8:D8"/>
    <mergeCell ref="E8:F8"/>
    <mergeCell ref="G8:I8"/>
    <mergeCell ref="J8:K8"/>
    <mergeCell ref="L8:N8"/>
    <mergeCell ref="AA2:AE2"/>
    <mergeCell ref="O8:P8"/>
    <mergeCell ref="AF2:AJ2"/>
    <mergeCell ref="AK2:AO2"/>
    <mergeCell ref="B3:F7"/>
    <mergeCell ref="G3:K7"/>
    <mergeCell ref="L3:P7"/>
    <mergeCell ref="Q3:U7"/>
    <mergeCell ref="V3:Z7"/>
    <mergeCell ref="AA3:AE7"/>
    <mergeCell ref="AF3:AJ7"/>
    <mergeCell ref="AK3:AO7"/>
    <mergeCell ref="B2:F2"/>
    <mergeCell ref="G2:K2"/>
    <mergeCell ref="L2:P2"/>
    <mergeCell ref="Q2:U2"/>
  </mergeCells>
  <pageMargins left="0.7" right="0.7" top="0.75" bottom="0.75" header="0.3" footer="0.3"/>
  <pageSetup paperSize="9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5680A-A8B9-4AF7-B740-749BB8A54FEF}">
  <dimension ref="A1:AP54"/>
  <sheetViews>
    <sheetView zoomScale="90" zoomScaleNormal="90" workbookViewId="0"/>
  </sheetViews>
  <sheetFormatPr defaultColWidth="11.42578125" defaultRowHeight="12" x14ac:dyDescent="0.2"/>
  <cols>
    <col min="1" max="1" width="11.42578125" style="222"/>
    <col min="2" max="2" width="5.7109375" style="222" customWidth="1"/>
    <col min="3" max="4" width="13.85546875" style="222" bestFit="1" customWidth="1"/>
    <col min="5" max="5" width="11.5703125" style="222" bestFit="1" customWidth="1"/>
    <col min="6" max="7" width="5.7109375" style="222" customWidth="1"/>
    <col min="8" max="8" width="11.5703125" style="222" bestFit="1" customWidth="1"/>
    <col min="9" max="10" width="11.42578125" style="222"/>
    <col min="11" max="12" width="5.7109375" style="222" customWidth="1"/>
    <col min="13" max="13" width="11.85546875" style="222" bestFit="1" customWidth="1"/>
    <col min="14" max="14" width="11.42578125" style="222"/>
    <col min="15" max="15" width="16.42578125" style="222" bestFit="1" customWidth="1"/>
    <col min="16" max="17" width="5.7109375" style="222" customWidth="1"/>
    <col min="18" max="18" width="11.5703125" style="222" bestFit="1" customWidth="1"/>
    <col min="19" max="20" width="11.42578125" style="222"/>
    <col min="21" max="22" width="5.7109375" style="222" customWidth="1"/>
    <col min="23" max="24" width="11.42578125" style="222"/>
    <col min="25" max="25" width="11.5703125" style="222" bestFit="1" customWidth="1"/>
    <col min="26" max="27" width="5.7109375" style="222" customWidth="1"/>
    <col min="28" max="30" width="11.42578125" style="222"/>
    <col min="31" max="32" width="5.7109375" style="222" customWidth="1"/>
    <col min="33" max="33" width="11.42578125" style="222"/>
    <col min="34" max="34" width="16.42578125" style="222" bestFit="1" customWidth="1"/>
    <col min="35" max="35" width="11.42578125" style="222"/>
    <col min="36" max="37" width="5.7109375" style="222" customWidth="1"/>
    <col min="38" max="40" width="11.42578125" style="222"/>
    <col min="41" max="41" width="5.7109375" style="222" customWidth="1"/>
    <col min="42" max="16384" width="11.42578125" style="222"/>
  </cols>
  <sheetData>
    <row r="1" spans="1:41" s="1" customFormat="1" ht="12.75" thickBot="1" x14ac:dyDescent="0.25"/>
    <row r="2" spans="1:41" s="1" customFormat="1" ht="30.75" customHeight="1" thickBot="1" x14ac:dyDescent="0.25">
      <c r="B2" s="308" t="s">
        <v>11</v>
      </c>
      <c r="C2" s="309"/>
      <c r="D2" s="309"/>
      <c r="E2" s="309"/>
      <c r="F2" s="310"/>
      <c r="G2" s="311" t="s">
        <v>12</v>
      </c>
      <c r="H2" s="312"/>
      <c r="I2" s="312"/>
      <c r="J2" s="312"/>
      <c r="K2" s="313"/>
      <c r="L2" s="314" t="s">
        <v>13</v>
      </c>
      <c r="M2" s="315"/>
      <c r="N2" s="315"/>
      <c r="O2" s="315"/>
      <c r="P2" s="316"/>
      <c r="Q2" s="317" t="s">
        <v>14</v>
      </c>
      <c r="R2" s="318"/>
      <c r="S2" s="318"/>
      <c r="T2" s="318"/>
      <c r="U2" s="319"/>
      <c r="V2" s="320" t="s">
        <v>15</v>
      </c>
      <c r="W2" s="321"/>
      <c r="X2" s="321"/>
      <c r="Y2" s="321"/>
      <c r="Z2" s="322"/>
      <c r="AA2" s="225" t="s">
        <v>16</v>
      </c>
      <c r="AB2" s="226"/>
      <c r="AC2" s="226"/>
      <c r="AD2" s="226"/>
      <c r="AE2" s="227"/>
      <c r="AF2" s="230" t="s">
        <v>17</v>
      </c>
      <c r="AG2" s="231"/>
      <c r="AH2" s="231"/>
      <c r="AI2" s="231"/>
      <c r="AJ2" s="232"/>
      <c r="AK2" s="233" t="s">
        <v>23</v>
      </c>
      <c r="AL2" s="234"/>
      <c r="AM2" s="234"/>
      <c r="AN2" s="234"/>
      <c r="AO2" s="235"/>
    </row>
    <row r="3" spans="1:41" s="1" customFormat="1" ht="15" customHeight="1" x14ac:dyDescent="0.2">
      <c r="B3" s="236" t="s">
        <v>81</v>
      </c>
      <c r="C3" s="237"/>
      <c r="D3" s="237"/>
      <c r="E3" s="237"/>
      <c r="F3" s="238"/>
      <c r="G3" s="245" t="s">
        <v>21</v>
      </c>
      <c r="H3" s="246"/>
      <c r="I3" s="246"/>
      <c r="J3" s="246"/>
      <c r="K3" s="247"/>
      <c r="L3" s="254" t="s">
        <v>22</v>
      </c>
      <c r="M3" s="255"/>
      <c r="N3" s="255"/>
      <c r="O3" s="255"/>
      <c r="P3" s="256"/>
      <c r="Q3" s="263" t="s">
        <v>25</v>
      </c>
      <c r="R3" s="264"/>
      <c r="S3" s="264"/>
      <c r="T3" s="264"/>
      <c r="U3" s="265"/>
      <c r="V3" s="272" t="s">
        <v>18</v>
      </c>
      <c r="W3" s="273"/>
      <c r="X3" s="273"/>
      <c r="Y3" s="273"/>
      <c r="Z3" s="274"/>
      <c r="AA3" s="281" t="s">
        <v>19</v>
      </c>
      <c r="AB3" s="282"/>
      <c r="AC3" s="282"/>
      <c r="AD3" s="282"/>
      <c r="AE3" s="283"/>
      <c r="AF3" s="290" t="s">
        <v>20</v>
      </c>
      <c r="AG3" s="291"/>
      <c r="AH3" s="291"/>
      <c r="AI3" s="291"/>
      <c r="AJ3" s="292"/>
      <c r="AK3" s="299" t="s">
        <v>24</v>
      </c>
      <c r="AL3" s="300"/>
      <c r="AM3" s="300"/>
      <c r="AN3" s="300"/>
      <c r="AO3" s="301"/>
    </row>
    <row r="4" spans="1:41" s="1" customFormat="1" x14ac:dyDescent="0.2">
      <c r="B4" s="239"/>
      <c r="C4" s="240"/>
      <c r="D4" s="240"/>
      <c r="E4" s="240"/>
      <c r="F4" s="241"/>
      <c r="G4" s="248"/>
      <c r="H4" s="249"/>
      <c r="I4" s="249"/>
      <c r="J4" s="249"/>
      <c r="K4" s="250"/>
      <c r="L4" s="257"/>
      <c r="M4" s="258"/>
      <c r="N4" s="258"/>
      <c r="O4" s="258"/>
      <c r="P4" s="259"/>
      <c r="Q4" s="266"/>
      <c r="R4" s="267"/>
      <c r="S4" s="267"/>
      <c r="T4" s="267"/>
      <c r="U4" s="268"/>
      <c r="V4" s="275"/>
      <c r="W4" s="276"/>
      <c r="X4" s="276"/>
      <c r="Y4" s="276"/>
      <c r="Z4" s="277"/>
      <c r="AA4" s="284"/>
      <c r="AB4" s="285"/>
      <c r="AC4" s="285"/>
      <c r="AD4" s="285"/>
      <c r="AE4" s="286"/>
      <c r="AF4" s="293"/>
      <c r="AG4" s="294"/>
      <c r="AH4" s="294"/>
      <c r="AI4" s="294"/>
      <c r="AJ4" s="295"/>
      <c r="AK4" s="302"/>
      <c r="AL4" s="303"/>
      <c r="AM4" s="303"/>
      <c r="AN4" s="303"/>
      <c r="AO4" s="304"/>
    </row>
    <row r="5" spans="1:41" s="1" customFormat="1" x14ac:dyDescent="0.2">
      <c r="B5" s="239"/>
      <c r="C5" s="240"/>
      <c r="D5" s="240"/>
      <c r="E5" s="240"/>
      <c r="F5" s="241"/>
      <c r="G5" s="248"/>
      <c r="H5" s="249"/>
      <c r="I5" s="249"/>
      <c r="J5" s="249"/>
      <c r="K5" s="250"/>
      <c r="L5" s="257"/>
      <c r="M5" s="258"/>
      <c r="N5" s="258"/>
      <c r="O5" s="258"/>
      <c r="P5" s="259"/>
      <c r="Q5" s="266"/>
      <c r="R5" s="267"/>
      <c r="S5" s="267"/>
      <c r="T5" s="267"/>
      <c r="U5" s="268"/>
      <c r="V5" s="275"/>
      <c r="W5" s="276"/>
      <c r="X5" s="276"/>
      <c r="Y5" s="276"/>
      <c r="Z5" s="277"/>
      <c r="AA5" s="284"/>
      <c r="AB5" s="285"/>
      <c r="AC5" s="285"/>
      <c r="AD5" s="285"/>
      <c r="AE5" s="286"/>
      <c r="AF5" s="293"/>
      <c r="AG5" s="294"/>
      <c r="AH5" s="294"/>
      <c r="AI5" s="294"/>
      <c r="AJ5" s="295"/>
      <c r="AK5" s="302"/>
      <c r="AL5" s="303"/>
      <c r="AM5" s="303"/>
      <c r="AN5" s="303"/>
      <c r="AO5" s="304"/>
    </row>
    <row r="6" spans="1:41" s="1" customFormat="1" x14ac:dyDescent="0.2">
      <c r="B6" s="239"/>
      <c r="C6" s="240"/>
      <c r="D6" s="240"/>
      <c r="E6" s="240"/>
      <c r="F6" s="241"/>
      <c r="G6" s="248"/>
      <c r="H6" s="249"/>
      <c r="I6" s="249"/>
      <c r="J6" s="249"/>
      <c r="K6" s="250"/>
      <c r="L6" s="257"/>
      <c r="M6" s="258"/>
      <c r="N6" s="258"/>
      <c r="O6" s="258"/>
      <c r="P6" s="259"/>
      <c r="Q6" s="266"/>
      <c r="R6" s="267"/>
      <c r="S6" s="267"/>
      <c r="T6" s="267"/>
      <c r="U6" s="268"/>
      <c r="V6" s="275"/>
      <c r="W6" s="276"/>
      <c r="X6" s="276"/>
      <c r="Y6" s="276"/>
      <c r="Z6" s="277"/>
      <c r="AA6" s="284"/>
      <c r="AB6" s="285"/>
      <c r="AC6" s="285"/>
      <c r="AD6" s="285"/>
      <c r="AE6" s="286"/>
      <c r="AF6" s="293"/>
      <c r="AG6" s="294"/>
      <c r="AH6" s="294"/>
      <c r="AI6" s="294"/>
      <c r="AJ6" s="295"/>
      <c r="AK6" s="302"/>
      <c r="AL6" s="303"/>
      <c r="AM6" s="303"/>
      <c r="AN6" s="303"/>
      <c r="AO6" s="304"/>
    </row>
    <row r="7" spans="1:41" s="1" customFormat="1" ht="12.75" thickBot="1" x14ac:dyDescent="0.25">
      <c r="B7" s="242"/>
      <c r="C7" s="243"/>
      <c r="D7" s="243"/>
      <c r="E7" s="243"/>
      <c r="F7" s="244"/>
      <c r="G7" s="251"/>
      <c r="H7" s="252"/>
      <c r="I7" s="252"/>
      <c r="J7" s="252"/>
      <c r="K7" s="253"/>
      <c r="L7" s="260"/>
      <c r="M7" s="261"/>
      <c r="N7" s="261"/>
      <c r="O7" s="261"/>
      <c r="P7" s="262"/>
      <c r="Q7" s="269"/>
      <c r="R7" s="270"/>
      <c r="S7" s="270"/>
      <c r="T7" s="270"/>
      <c r="U7" s="271"/>
      <c r="V7" s="278"/>
      <c r="W7" s="279"/>
      <c r="X7" s="279"/>
      <c r="Y7" s="279"/>
      <c r="Z7" s="280"/>
      <c r="AA7" s="287"/>
      <c r="AB7" s="288"/>
      <c r="AC7" s="288"/>
      <c r="AD7" s="288"/>
      <c r="AE7" s="289"/>
      <c r="AF7" s="296"/>
      <c r="AG7" s="297"/>
      <c r="AH7" s="297"/>
      <c r="AI7" s="297"/>
      <c r="AJ7" s="298"/>
      <c r="AK7" s="305"/>
      <c r="AL7" s="306"/>
      <c r="AM7" s="306"/>
      <c r="AN7" s="306"/>
      <c r="AO7" s="307"/>
    </row>
    <row r="8" spans="1:41" s="1" customFormat="1" x14ac:dyDescent="0.2">
      <c r="B8" s="323" t="s">
        <v>6</v>
      </c>
      <c r="C8" s="324"/>
      <c r="D8" s="325"/>
      <c r="E8" s="326">
        <v>9141</v>
      </c>
      <c r="F8" s="327"/>
      <c r="G8" s="328" t="s">
        <v>6</v>
      </c>
      <c r="H8" s="329"/>
      <c r="I8" s="330"/>
      <c r="J8" s="331">
        <v>4644</v>
      </c>
      <c r="K8" s="332"/>
      <c r="L8" s="333" t="s">
        <v>6</v>
      </c>
      <c r="M8" s="334"/>
      <c r="N8" s="335"/>
      <c r="O8" s="228">
        <v>3594</v>
      </c>
      <c r="P8" s="229"/>
      <c r="Q8" s="361" t="s">
        <v>6</v>
      </c>
      <c r="R8" s="362"/>
      <c r="S8" s="363"/>
      <c r="T8" s="364">
        <v>2945</v>
      </c>
      <c r="U8" s="365"/>
      <c r="V8" s="366" t="s">
        <v>6</v>
      </c>
      <c r="W8" s="367"/>
      <c r="X8" s="368"/>
      <c r="Y8" s="369">
        <v>871</v>
      </c>
      <c r="Z8" s="370"/>
      <c r="AA8" s="371" t="s">
        <v>6</v>
      </c>
      <c r="AB8" s="372"/>
      <c r="AC8" s="373"/>
      <c r="AD8" s="374">
        <v>980</v>
      </c>
      <c r="AE8" s="375"/>
      <c r="AF8" s="336" t="s">
        <v>6</v>
      </c>
      <c r="AG8" s="337"/>
      <c r="AH8" s="338"/>
      <c r="AI8" s="339">
        <v>1675</v>
      </c>
      <c r="AJ8" s="340"/>
      <c r="AK8" s="341" t="s">
        <v>6</v>
      </c>
      <c r="AL8" s="342"/>
      <c r="AM8" s="343"/>
      <c r="AN8" s="344">
        <v>4497</v>
      </c>
      <c r="AO8" s="345"/>
    </row>
    <row r="9" spans="1:41" s="1" customFormat="1" ht="12.75" thickBot="1" x14ac:dyDescent="0.25">
      <c r="B9" s="346" t="s">
        <v>7</v>
      </c>
      <c r="C9" s="347"/>
      <c r="D9" s="348"/>
      <c r="E9" s="349">
        <v>1</v>
      </c>
      <c r="F9" s="350"/>
      <c r="G9" s="351" t="s">
        <v>7</v>
      </c>
      <c r="H9" s="352"/>
      <c r="I9" s="353"/>
      <c r="J9" s="354">
        <v>0.50804069576632749</v>
      </c>
      <c r="K9" s="355"/>
      <c r="L9" s="356" t="s">
        <v>7</v>
      </c>
      <c r="M9" s="357"/>
      <c r="N9" s="358"/>
      <c r="O9" s="359">
        <v>0.39317361339021989</v>
      </c>
      <c r="P9" s="360"/>
      <c r="Q9" s="379" t="s">
        <v>7</v>
      </c>
      <c r="R9" s="380"/>
      <c r="S9" s="381"/>
      <c r="T9" s="382">
        <v>0.32217481675965431</v>
      </c>
      <c r="U9" s="383"/>
      <c r="V9" s="384" t="s">
        <v>7</v>
      </c>
      <c r="W9" s="385"/>
      <c r="X9" s="386"/>
      <c r="Y9" s="387">
        <v>9.5284979761514052E-2</v>
      </c>
      <c r="Z9" s="388"/>
      <c r="AA9" s="415" t="s">
        <v>7</v>
      </c>
      <c r="AB9" s="416"/>
      <c r="AC9" s="417"/>
      <c r="AD9" s="418">
        <v>0.10720927688436714</v>
      </c>
      <c r="AE9" s="419"/>
      <c r="AF9" s="405" t="s">
        <v>7</v>
      </c>
      <c r="AG9" s="406"/>
      <c r="AH9" s="407"/>
      <c r="AI9" s="408">
        <v>0.18324034569521935</v>
      </c>
      <c r="AJ9" s="409"/>
      <c r="AK9" s="410" t="s">
        <v>7</v>
      </c>
      <c r="AL9" s="411"/>
      <c r="AM9" s="412"/>
      <c r="AN9" s="413">
        <v>0.49195930423367246</v>
      </c>
      <c r="AO9" s="414"/>
    </row>
    <row r="10" spans="1:41" s="1" customFormat="1" ht="12.75" thickBot="1" x14ac:dyDescent="0.25">
      <c r="A10" s="389" t="s">
        <v>27</v>
      </c>
      <c r="B10" s="392" t="s">
        <v>8</v>
      </c>
      <c r="C10" s="393"/>
      <c r="D10" s="394"/>
      <c r="E10" s="395">
        <v>0.43409999999999999</v>
      </c>
      <c r="F10" s="396"/>
      <c r="G10" s="397" t="s">
        <v>8</v>
      </c>
      <c r="H10" s="398"/>
      <c r="I10" s="399"/>
      <c r="J10" s="484">
        <v>0.45130000000000003</v>
      </c>
      <c r="K10" s="485"/>
      <c r="L10" s="376" t="s">
        <v>8</v>
      </c>
      <c r="M10" s="377"/>
      <c r="N10" s="378"/>
      <c r="O10" s="420">
        <v>0.40090000000000003</v>
      </c>
      <c r="P10" s="421"/>
      <c r="Q10" s="422" t="s">
        <v>8</v>
      </c>
      <c r="R10" s="423"/>
      <c r="S10" s="424"/>
      <c r="T10" s="486">
        <v>0.4</v>
      </c>
      <c r="U10" s="487"/>
      <c r="V10" s="427" t="s">
        <v>8</v>
      </c>
      <c r="W10" s="428"/>
      <c r="X10" s="429"/>
      <c r="Y10" s="430">
        <v>0.46149999999999997</v>
      </c>
      <c r="Z10" s="431"/>
      <c r="AA10" s="402" t="s">
        <v>8</v>
      </c>
      <c r="AB10" s="403"/>
      <c r="AC10" s="404"/>
      <c r="AD10" s="442">
        <v>0.4582</v>
      </c>
      <c r="AE10" s="443"/>
      <c r="AF10" s="444" t="s">
        <v>8</v>
      </c>
      <c r="AG10" s="445"/>
      <c r="AH10" s="446"/>
      <c r="AI10" s="447">
        <v>0.45909999999999995</v>
      </c>
      <c r="AJ10" s="448"/>
      <c r="AK10" s="449" t="s">
        <v>8</v>
      </c>
      <c r="AL10" s="450"/>
      <c r="AM10" s="451"/>
      <c r="AN10" s="452">
        <v>0.4163</v>
      </c>
      <c r="AO10" s="453"/>
    </row>
    <row r="11" spans="1:41" s="1" customFormat="1" x14ac:dyDescent="0.2">
      <c r="A11" s="390"/>
      <c r="B11" s="2"/>
      <c r="C11" s="3"/>
      <c r="D11" s="3"/>
      <c r="E11" s="3"/>
      <c r="F11" s="4"/>
      <c r="G11" s="5"/>
      <c r="H11" s="6"/>
      <c r="I11" s="6"/>
      <c r="J11" s="6"/>
      <c r="K11" s="7"/>
      <c r="L11" s="8"/>
      <c r="M11" s="9"/>
      <c r="N11" s="9"/>
      <c r="O11" s="9"/>
      <c r="P11" s="10"/>
      <c r="Q11" s="11"/>
      <c r="R11" s="12"/>
      <c r="S11" s="12"/>
      <c r="T11" s="12"/>
      <c r="U11" s="13"/>
      <c r="V11" s="14"/>
      <c r="W11" s="15"/>
      <c r="X11" s="15"/>
      <c r="Y11" s="15"/>
      <c r="Z11" s="16"/>
      <c r="AA11" s="17"/>
      <c r="AB11" s="18"/>
      <c r="AC11" s="18"/>
      <c r="AD11" s="18"/>
      <c r="AE11" s="19"/>
      <c r="AF11" s="20"/>
      <c r="AG11" s="21"/>
      <c r="AH11" s="21"/>
      <c r="AI11" s="21"/>
      <c r="AJ11" s="22"/>
      <c r="AK11" s="23"/>
      <c r="AL11" s="24"/>
      <c r="AM11" s="24"/>
      <c r="AN11" s="24"/>
      <c r="AO11" s="25"/>
    </row>
    <row r="12" spans="1:41" s="1" customFormat="1" x14ac:dyDescent="0.2">
      <c r="A12" s="390"/>
      <c r="B12" s="26"/>
      <c r="C12" s="27"/>
      <c r="D12" s="27" t="s">
        <v>0</v>
      </c>
      <c r="E12" s="27"/>
      <c r="F12" s="28"/>
      <c r="G12" s="29"/>
      <c r="H12" s="30"/>
      <c r="I12" s="30" t="s">
        <v>0</v>
      </c>
      <c r="J12" s="30"/>
      <c r="K12" s="31"/>
      <c r="L12" s="32"/>
      <c r="M12" s="33"/>
      <c r="N12" s="33" t="s">
        <v>0</v>
      </c>
      <c r="O12" s="33"/>
      <c r="P12" s="34"/>
      <c r="Q12" s="35"/>
      <c r="R12" s="36"/>
      <c r="S12" s="36" t="s">
        <v>0</v>
      </c>
      <c r="T12" s="36"/>
      <c r="U12" s="37"/>
      <c r="V12" s="38"/>
      <c r="W12" s="39"/>
      <c r="X12" s="39" t="s">
        <v>0</v>
      </c>
      <c r="Y12" s="39"/>
      <c r="Z12" s="40"/>
      <c r="AA12" s="41"/>
      <c r="AB12" s="42"/>
      <c r="AC12" s="42" t="s">
        <v>0</v>
      </c>
      <c r="AD12" s="42"/>
      <c r="AE12" s="43"/>
      <c r="AF12" s="44"/>
      <c r="AG12" s="45"/>
      <c r="AH12" s="45" t="s">
        <v>0</v>
      </c>
      <c r="AI12" s="45"/>
      <c r="AJ12" s="46"/>
      <c r="AK12" s="47"/>
      <c r="AL12" s="48"/>
      <c r="AM12" s="48" t="s">
        <v>0</v>
      </c>
      <c r="AN12" s="48"/>
      <c r="AO12" s="49"/>
    </row>
    <row r="13" spans="1:41" s="1" customFormat="1" x14ac:dyDescent="0.2">
      <c r="A13" s="390"/>
      <c r="B13" s="50"/>
      <c r="C13" s="51">
        <v>0.01</v>
      </c>
      <c r="D13" s="52">
        <v>-1.7128669999999999</v>
      </c>
      <c r="E13" s="53"/>
      <c r="F13" s="28"/>
      <c r="G13" s="54"/>
      <c r="H13" s="55">
        <v>0.01</v>
      </c>
      <c r="I13" s="56">
        <v>-1.545793</v>
      </c>
      <c r="J13" s="57"/>
      <c r="K13" s="31"/>
      <c r="L13" s="58"/>
      <c r="M13" s="59">
        <v>0.01</v>
      </c>
      <c r="N13" s="60">
        <v>-1.6587999999999998</v>
      </c>
      <c r="O13" s="61"/>
      <c r="P13" s="34"/>
      <c r="Q13" s="62"/>
      <c r="R13" s="63">
        <v>0.01</v>
      </c>
      <c r="S13" s="64">
        <v>-1.4919799999999999</v>
      </c>
      <c r="T13" s="65"/>
      <c r="U13" s="37"/>
      <c r="V13" s="66"/>
      <c r="W13" s="67">
        <v>0.01</v>
      </c>
      <c r="X13" s="68">
        <v>-2.091933</v>
      </c>
      <c r="Y13" s="69"/>
      <c r="Z13" s="40"/>
      <c r="AA13" s="70"/>
      <c r="AB13" s="71">
        <v>0.01</v>
      </c>
      <c r="AC13" s="72">
        <v>-2.1220439999999998</v>
      </c>
      <c r="AD13" s="73"/>
      <c r="AE13" s="43"/>
      <c r="AF13" s="74"/>
      <c r="AG13" s="75">
        <v>0.01</v>
      </c>
      <c r="AH13" s="76">
        <v>-2.1220439999999998</v>
      </c>
      <c r="AI13" s="77"/>
      <c r="AJ13" s="46"/>
      <c r="AK13" s="78"/>
      <c r="AL13" s="79">
        <v>0.01</v>
      </c>
      <c r="AM13" s="80">
        <v>-1.8367329999999999</v>
      </c>
      <c r="AN13" s="81"/>
      <c r="AO13" s="49"/>
    </row>
    <row r="14" spans="1:41" s="1" customFormat="1" x14ac:dyDescent="0.2">
      <c r="A14" s="390"/>
      <c r="B14" s="50"/>
      <c r="C14" s="51">
        <v>0.05</v>
      </c>
      <c r="D14" s="52">
        <v>-0.84655480000000005</v>
      </c>
      <c r="E14" s="53"/>
      <c r="F14" s="28"/>
      <c r="G14" s="54"/>
      <c r="H14" s="55">
        <v>0.05</v>
      </c>
      <c r="I14" s="56">
        <v>-0.69631670000000001</v>
      </c>
      <c r="J14" s="57"/>
      <c r="K14" s="31"/>
      <c r="L14" s="58"/>
      <c r="M14" s="59">
        <v>0.05</v>
      </c>
      <c r="N14" s="60">
        <v>-0.88957410000000003</v>
      </c>
      <c r="O14" s="61"/>
      <c r="P14" s="34"/>
      <c r="Q14" s="62"/>
      <c r="R14" s="63">
        <v>0.05</v>
      </c>
      <c r="S14" s="64">
        <v>-0.72695639999999995</v>
      </c>
      <c r="T14" s="65"/>
      <c r="U14" s="37"/>
      <c r="V14" s="66"/>
      <c r="W14" s="67">
        <v>0.05</v>
      </c>
      <c r="X14" s="68">
        <v>-1.2470319999999999</v>
      </c>
      <c r="Y14" s="69"/>
      <c r="Z14" s="40"/>
      <c r="AA14" s="70"/>
      <c r="AB14" s="71">
        <v>0.05</v>
      </c>
      <c r="AC14" s="72">
        <v>-1.1441889999999999</v>
      </c>
      <c r="AD14" s="73"/>
      <c r="AE14" s="43"/>
      <c r="AF14" s="74"/>
      <c r="AG14" s="75">
        <v>0.05</v>
      </c>
      <c r="AH14" s="76">
        <v>-1.1765479999999999</v>
      </c>
      <c r="AI14" s="77"/>
      <c r="AJ14" s="46"/>
      <c r="AK14" s="78"/>
      <c r="AL14" s="79">
        <v>0.05</v>
      </c>
      <c r="AM14" s="80">
        <v>-0.99433419999999995</v>
      </c>
      <c r="AN14" s="81"/>
      <c r="AO14" s="49"/>
    </row>
    <row r="15" spans="1:41" s="1" customFormat="1" x14ac:dyDescent="0.2">
      <c r="A15" s="390"/>
      <c r="B15" s="50"/>
      <c r="C15" s="51">
        <v>0.1</v>
      </c>
      <c r="D15" s="52">
        <v>-0.54790779999999994</v>
      </c>
      <c r="E15" s="53"/>
      <c r="F15" s="28"/>
      <c r="G15" s="54"/>
      <c r="H15" s="55">
        <v>0.1</v>
      </c>
      <c r="I15" s="56">
        <v>-0.45043850000000002</v>
      </c>
      <c r="J15" s="57"/>
      <c r="K15" s="31"/>
      <c r="L15" s="58"/>
      <c r="M15" s="59">
        <v>0.1</v>
      </c>
      <c r="N15" s="60">
        <v>-0.57320879999999996</v>
      </c>
      <c r="O15" s="61"/>
      <c r="P15" s="34"/>
      <c r="Q15" s="62"/>
      <c r="R15" s="63">
        <v>0.1</v>
      </c>
      <c r="S15" s="64">
        <v>-0.47159669999999998</v>
      </c>
      <c r="T15" s="65"/>
      <c r="U15" s="37"/>
      <c r="V15" s="66"/>
      <c r="W15" s="67">
        <v>0.1</v>
      </c>
      <c r="X15" s="68">
        <v>-8.6368659999999998E-7</v>
      </c>
      <c r="Y15" s="69"/>
      <c r="Z15" s="40"/>
      <c r="AA15" s="70"/>
      <c r="AB15" s="71">
        <v>0.1</v>
      </c>
      <c r="AC15" s="72">
        <v>-8.009558E-7</v>
      </c>
      <c r="AD15" s="73"/>
      <c r="AE15" s="43"/>
      <c r="AF15" s="74"/>
      <c r="AG15" s="75">
        <v>0.1</v>
      </c>
      <c r="AH15" s="76">
        <v>-0.79934879999999997</v>
      </c>
      <c r="AI15" s="77"/>
      <c r="AJ15" s="46"/>
      <c r="AK15" s="78"/>
      <c r="AL15" s="79">
        <v>0.1</v>
      </c>
      <c r="AM15" s="80">
        <v>-0.64457989999999998</v>
      </c>
      <c r="AN15" s="81"/>
      <c r="AO15" s="49"/>
    </row>
    <row r="16" spans="1:41" s="1" customFormat="1" x14ac:dyDescent="0.2">
      <c r="A16" s="390"/>
      <c r="B16" s="50"/>
      <c r="C16" s="51">
        <v>0.25</v>
      </c>
      <c r="D16" s="52">
        <v>-0.1915598</v>
      </c>
      <c r="E16" s="53"/>
      <c r="F16" s="28"/>
      <c r="G16" s="54"/>
      <c r="H16" s="55">
        <v>0.25</v>
      </c>
      <c r="I16" s="56">
        <v>-0.1758614</v>
      </c>
      <c r="J16" s="57"/>
      <c r="K16" s="31"/>
      <c r="L16" s="58"/>
      <c r="M16" s="59">
        <v>0.25</v>
      </c>
      <c r="N16" s="60">
        <v>-0.1813488</v>
      </c>
      <c r="O16" s="61"/>
      <c r="P16" s="34"/>
      <c r="Q16" s="62"/>
      <c r="R16" s="63">
        <v>0.25</v>
      </c>
      <c r="S16" s="64">
        <v>-0.15833849999999999</v>
      </c>
      <c r="T16" s="65"/>
      <c r="U16" s="37"/>
      <c r="V16" s="66"/>
      <c r="W16" s="67">
        <v>0.25</v>
      </c>
      <c r="X16" s="68">
        <v>-0.31672289999999997</v>
      </c>
      <c r="Y16" s="69"/>
      <c r="Z16" s="40"/>
      <c r="AA16" s="70"/>
      <c r="AB16" s="71">
        <v>0.25</v>
      </c>
      <c r="AC16" s="72">
        <v>-0.31649680000000002</v>
      </c>
      <c r="AD16" s="73"/>
      <c r="AE16" s="43"/>
      <c r="AF16" s="74"/>
      <c r="AG16" s="75">
        <v>0.25</v>
      </c>
      <c r="AH16" s="76">
        <v>-0.31132320000000002</v>
      </c>
      <c r="AI16" s="77"/>
      <c r="AJ16" s="46"/>
      <c r="AK16" s="78"/>
      <c r="AL16" s="79">
        <v>0.25</v>
      </c>
      <c r="AM16" s="80">
        <v>-0.217803</v>
      </c>
      <c r="AN16" s="81"/>
      <c r="AO16" s="49"/>
    </row>
    <row r="17" spans="1:41" s="1" customFormat="1" x14ac:dyDescent="0.2">
      <c r="A17" s="390"/>
      <c r="B17" s="50"/>
      <c r="C17" s="51">
        <v>0.5</v>
      </c>
      <c r="D17" s="52">
        <v>6.2546699999999997E-2</v>
      </c>
      <c r="E17" s="53"/>
      <c r="F17" s="28"/>
      <c r="G17" s="54"/>
      <c r="H17" s="55">
        <v>0.5</v>
      </c>
      <c r="I17" s="56">
        <v>4.12965E-2</v>
      </c>
      <c r="J17" s="57"/>
      <c r="K17" s="31"/>
      <c r="L17" s="58"/>
      <c r="M17" s="59">
        <v>0.5</v>
      </c>
      <c r="N17" s="60">
        <v>0.1128764</v>
      </c>
      <c r="O17" s="61"/>
      <c r="P17" s="34"/>
      <c r="Q17" s="62"/>
      <c r="R17" s="63">
        <v>0.5</v>
      </c>
      <c r="S17" s="64">
        <v>9.81741E-2</v>
      </c>
      <c r="T17" s="65"/>
      <c r="U17" s="37"/>
      <c r="V17" s="66"/>
      <c r="W17" s="67">
        <v>0.5</v>
      </c>
      <c r="X17" s="68">
        <v>4.3324500000000002E-2</v>
      </c>
      <c r="Y17" s="69"/>
      <c r="Z17" s="40"/>
      <c r="AA17" s="70"/>
      <c r="AB17" s="71">
        <v>0.5</v>
      </c>
      <c r="AC17" s="72">
        <v>5.83773E-2</v>
      </c>
      <c r="AD17" s="73"/>
      <c r="AE17" s="43"/>
      <c r="AF17" s="74"/>
      <c r="AG17" s="75">
        <v>0.5</v>
      </c>
      <c r="AH17" s="76">
        <v>5.0396000000000003E-2</v>
      </c>
      <c r="AI17" s="77"/>
      <c r="AJ17" s="46"/>
      <c r="AK17" s="78"/>
      <c r="AL17" s="79">
        <v>0.5</v>
      </c>
      <c r="AM17" s="80">
        <v>9.4709399999999999E-2</v>
      </c>
      <c r="AN17" s="81"/>
      <c r="AO17" s="49"/>
    </row>
    <row r="18" spans="1:41" s="1" customFormat="1" x14ac:dyDescent="0.2">
      <c r="A18" s="390"/>
      <c r="B18" s="50"/>
      <c r="C18" s="51">
        <v>0.75</v>
      </c>
      <c r="D18" s="52">
        <v>0.3624058</v>
      </c>
      <c r="E18" s="53"/>
      <c r="F18" s="28"/>
      <c r="G18" s="54"/>
      <c r="H18" s="55">
        <v>0.75</v>
      </c>
      <c r="I18" s="56">
        <v>0.2760572</v>
      </c>
      <c r="J18" s="57"/>
      <c r="K18" s="31"/>
      <c r="L18" s="58"/>
      <c r="M18" s="59">
        <v>0.75</v>
      </c>
      <c r="N18" s="60">
        <v>0.48338700000000001</v>
      </c>
      <c r="O18" s="61"/>
      <c r="P18" s="34"/>
      <c r="Q18" s="62"/>
      <c r="R18" s="63">
        <v>0.75</v>
      </c>
      <c r="S18" s="64">
        <v>0.42502980000000001</v>
      </c>
      <c r="T18" s="65"/>
      <c r="U18" s="37"/>
      <c r="V18" s="66"/>
      <c r="W18" s="67">
        <v>0.75</v>
      </c>
      <c r="X18" s="68">
        <v>0.42631720000000001</v>
      </c>
      <c r="Y18" s="69"/>
      <c r="Z18" s="40"/>
      <c r="AA18" s="70"/>
      <c r="AB18" s="71">
        <v>0.75</v>
      </c>
      <c r="AC18" s="72">
        <v>0.4862185</v>
      </c>
      <c r="AD18" s="73"/>
      <c r="AE18" s="43"/>
      <c r="AF18" s="74"/>
      <c r="AG18" s="75">
        <v>0.75</v>
      </c>
      <c r="AH18" s="76">
        <v>0.46346189999999998</v>
      </c>
      <c r="AI18" s="77"/>
      <c r="AJ18" s="46"/>
      <c r="AK18" s="78"/>
      <c r="AL18" s="79">
        <v>0.75</v>
      </c>
      <c r="AM18" s="80">
        <v>0.46903800000000001</v>
      </c>
      <c r="AN18" s="81"/>
      <c r="AO18" s="49"/>
    </row>
    <row r="19" spans="1:41" s="1" customFormat="1" x14ac:dyDescent="0.2">
      <c r="A19" s="390"/>
      <c r="B19" s="50"/>
      <c r="C19" s="51">
        <v>0.9</v>
      </c>
      <c r="D19" s="52">
        <v>0.76055050000000002</v>
      </c>
      <c r="E19" s="53"/>
      <c r="F19" s="28"/>
      <c r="G19" s="54"/>
      <c r="H19" s="55">
        <v>0.9</v>
      </c>
      <c r="I19" s="56">
        <v>0.5820341</v>
      </c>
      <c r="J19" s="57"/>
      <c r="K19" s="31"/>
      <c r="L19" s="58"/>
      <c r="M19" s="59">
        <v>0.9</v>
      </c>
      <c r="N19" s="60">
        <v>0.96946619999999994</v>
      </c>
      <c r="O19" s="61"/>
      <c r="P19" s="34"/>
      <c r="Q19" s="62"/>
      <c r="R19" s="63">
        <v>0.9</v>
      </c>
      <c r="S19" s="64">
        <v>0.8287601</v>
      </c>
      <c r="T19" s="65"/>
      <c r="U19" s="37"/>
      <c r="V19" s="66"/>
      <c r="W19" s="67">
        <v>0.9</v>
      </c>
      <c r="X19" s="68">
        <v>9.5224190000000002E-7</v>
      </c>
      <c r="Y19" s="69"/>
      <c r="Z19" s="40"/>
      <c r="AA19" s="70"/>
      <c r="AB19" s="71">
        <v>0.9</v>
      </c>
      <c r="AC19" s="72">
        <v>1.098147</v>
      </c>
      <c r="AD19" s="73"/>
      <c r="AE19" s="43"/>
      <c r="AF19" s="74"/>
      <c r="AG19" s="75">
        <v>0.9</v>
      </c>
      <c r="AH19" s="76">
        <v>0.97719670000000003</v>
      </c>
      <c r="AI19" s="77"/>
      <c r="AJ19" s="46"/>
      <c r="AK19" s="78"/>
      <c r="AL19" s="79">
        <v>0.9</v>
      </c>
      <c r="AM19" s="80">
        <v>0.96246430000000005</v>
      </c>
      <c r="AN19" s="81"/>
      <c r="AO19" s="49"/>
    </row>
    <row r="20" spans="1:41" s="1" customFormat="1" x14ac:dyDescent="0.2">
      <c r="A20" s="390"/>
      <c r="B20" s="50"/>
      <c r="C20" s="51">
        <v>0.95</v>
      </c>
      <c r="D20" s="52">
        <v>1.1048009999999999</v>
      </c>
      <c r="E20" s="53"/>
      <c r="F20" s="28"/>
      <c r="G20" s="54"/>
      <c r="H20" s="55">
        <v>0.95</v>
      </c>
      <c r="I20" s="56">
        <v>0.85980800000000002</v>
      </c>
      <c r="J20" s="57"/>
      <c r="K20" s="31"/>
      <c r="L20" s="58"/>
      <c r="M20" s="59">
        <v>0.95</v>
      </c>
      <c r="N20" s="60">
        <v>1.364225</v>
      </c>
      <c r="O20" s="61"/>
      <c r="P20" s="34"/>
      <c r="Q20" s="62"/>
      <c r="R20" s="63">
        <v>0.95</v>
      </c>
      <c r="S20" s="64">
        <v>1.136417</v>
      </c>
      <c r="T20" s="65"/>
      <c r="U20" s="37"/>
      <c r="V20" s="66"/>
      <c r="W20" s="67">
        <v>0.95</v>
      </c>
      <c r="X20" s="68">
        <v>1.306867</v>
      </c>
      <c r="Y20" s="69"/>
      <c r="Z20" s="40"/>
      <c r="AA20" s="70"/>
      <c r="AB20" s="71">
        <v>0.95</v>
      </c>
      <c r="AC20" s="72">
        <v>1.4402950000000001</v>
      </c>
      <c r="AD20" s="73"/>
      <c r="AE20" s="43"/>
      <c r="AF20" s="74"/>
      <c r="AG20" s="75">
        <v>0.95</v>
      </c>
      <c r="AH20" s="76">
        <v>1.3857390000000001</v>
      </c>
      <c r="AI20" s="77"/>
      <c r="AJ20" s="46"/>
      <c r="AK20" s="78"/>
      <c r="AL20" s="79">
        <v>0.95</v>
      </c>
      <c r="AM20" s="80">
        <v>1.355105</v>
      </c>
      <c r="AN20" s="81"/>
      <c r="AO20" s="49"/>
    </row>
    <row r="21" spans="1:41" s="1" customFormat="1" x14ac:dyDescent="0.2">
      <c r="A21" s="390"/>
      <c r="B21" s="50"/>
      <c r="C21" s="51">
        <v>0.99</v>
      </c>
      <c r="D21" s="52">
        <v>2.0610740000000001</v>
      </c>
      <c r="E21" s="53"/>
      <c r="F21" s="28"/>
      <c r="G21" s="54"/>
      <c r="H21" s="55">
        <v>0.99</v>
      </c>
      <c r="I21" s="56">
        <v>1.6022509999999999</v>
      </c>
      <c r="J21" s="57"/>
      <c r="K21" s="31"/>
      <c r="L21" s="58"/>
      <c r="M21" s="59">
        <v>0.99</v>
      </c>
      <c r="N21" s="60">
        <v>2.3450329999999999</v>
      </c>
      <c r="O21" s="61"/>
      <c r="P21" s="34"/>
      <c r="Q21" s="62"/>
      <c r="R21" s="63">
        <v>0.99</v>
      </c>
      <c r="S21" s="64">
        <v>1.996367</v>
      </c>
      <c r="T21" s="65"/>
      <c r="U21" s="37"/>
      <c r="V21" s="66"/>
      <c r="W21" s="67">
        <v>0.99</v>
      </c>
      <c r="X21" s="68">
        <v>2.2730259999999998</v>
      </c>
      <c r="Y21" s="69"/>
      <c r="Z21" s="40"/>
      <c r="AA21" s="70"/>
      <c r="AB21" s="71">
        <v>0.99</v>
      </c>
      <c r="AC21" s="72">
        <v>2.5240849999999999</v>
      </c>
      <c r="AD21" s="73"/>
      <c r="AE21" s="43"/>
      <c r="AF21" s="74"/>
      <c r="AG21" s="75">
        <v>0.99</v>
      </c>
      <c r="AH21" s="76">
        <v>2.3705590000000001</v>
      </c>
      <c r="AI21" s="77"/>
      <c r="AJ21" s="46"/>
      <c r="AK21" s="78"/>
      <c r="AL21" s="79">
        <v>0.99</v>
      </c>
      <c r="AM21" s="80">
        <v>2.3234409999999999</v>
      </c>
      <c r="AN21" s="81"/>
      <c r="AO21" s="49"/>
    </row>
    <row r="22" spans="1:41" s="1" customFormat="1" ht="12.75" thickBot="1" x14ac:dyDescent="0.25">
      <c r="A22" s="390"/>
      <c r="B22" s="82"/>
      <c r="C22" s="83"/>
      <c r="D22" s="84"/>
      <c r="E22" s="85"/>
      <c r="F22" s="86"/>
      <c r="G22" s="87"/>
      <c r="H22" s="88"/>
      <c r="I22" s="89"/>
      <c r="J22" s="90"/>
      <c r="K22" s="91"/>
      <c r="L22" s="92"/>
      <c r="M22" s="93"/>
      <c r="N22" s="94"/>
      <c r="O22" s="95"/>
      <c r="P22" s="96"/>
      <c r="Q22" s="97"/>
      <c r="R22" s="98"/>
      <c r="S22" s="99"/>
      <c r="T22" s="100"/>
      <c r="U22" s="101"/>
      <c r="V22" s="102"/>
      <c r="W22" s="103"/>
      <c r="X22" s="104"/>
      <c r="Y22" s="105"/>
      <c r="Z22" s="106"/>
      <c r="AA22" s="107"/>
      <c r="AB22" s="108"/>
      <c r="AC22" s="109"/>
      <c r="AD22" s="110"/>
      <c r="AE22" s="111"/>
      <c r="AF22" s="112"/>
      <c r="AG22" s="113"/>
      <c r="AH22" s="114"/>
      <c r="AI22" s="115"/>
      <c r="AJ22" s="116"/>
      <c r="AK22" s="117"/>
      <c r="AL22" s="118"/>
      <c r="AM22" s="119"/>
      <c r="AN22" s="120"/>
      <c r="AO22" s="121"/>
    </row>
    <row r="23" spans="1:41" s="1" customFormat="1" x14ac:dyDescent="0.2">
      <c r="A23" s="390"/>
      <c r="B23" s="122"/>
      <c r="C23" s="123"/>
      <c r="D23" s="124"/>
      <c r="E23" s="125"/>
      <c r="F23" s="126"/>
      <c r="G23" s="127"/>
      <c r="H23" s="128"/>
      <c r="I23" s="129"/>
      <c r="J23" s="130"/>
      <c r="K23" s="131"/>
      <c r="L23" s="132"/>
      <c r="M23" s="133"/>
      <c r="N23" s="134"/>
      <c r="O23" s="135"/>
      <c r="P23" s="136"/>
      <c r="Q23" s="137"/>
      <c r="R23" s="138"/>
      <c r="S23" s="139"/>
      <c r="T23" s="140"/>
      <c r="U23" s="141"/>
      <c r="V23" s="142"/>
      <c r="W23" s="143"/>
      <c r="X23" s="144"/>
      <c r="Y23" s="145"/>
      <c r="Z23" s="146"/>
      <c r="AA23" s="147"/>
      <c r="AB23" s="148"/>
      <c r="AC23" s="149"/>
      <c r="AD23" s="150"/>
      <c r="AE23" s="151"/>
      <c r="AF23" s="152"/>
      <c r="AG23" s="153"/>
      <c r="AH23" s="154"/>
      <c r="AI23" s="155"/>
      <c r="AJ23" s="156"/>
      <c r="AK23" s="157"/>
      <c r="AL23" s="158"/>
      <c r="AM23" s="159"/>
      <c r="AN23" s="160"/>
      <c r="AO23" s="161"/>
    </row>
    <row r="24" spans="1:41" s="1" customFormat="1" x14ac:dyDescent="0.2">
      <c r="A24" s="390"/>
      <c r="B24" s="162"/>
      <c r="C24" s="163" t="s">
        <v>1</v>
      </c>
      <c r="D24" s="164">
        <v>9141</v>
      </c>
      <c r="E24" s="165"/>
      <c r="F24" s="126"/>
      <c r="G24" s="166"/>
      <c r="H24" s="167" t="s">
        <v>1</v>
      </c>
      <c r="I24" s="168">
        <v>4644</v>
      </c>
      <c r="J24" s="168"/>
      <c r="K24" s="131"/>
      <c r="L24" s="169"/>
      <c r="M24" s="170" t="s">
        <v>1</v>
      </c>
      <c r="N24" s="171">
        <v>3594</v>
      </c>
      <c r="O24" s="171"/>
      <c r="P24" s="136"/>
      <c r="Q24" s="172"/>
      <c r="R24" s="173" t="s">
        <v>1</v>
      </c>
      <c r="S24" s="174">
        <v>2945</v>
      </c>
      <c r="T24" s="174"/>
      <c r="U24" s="141"/>
      <c r="V24" s="175"/>
      <c r="W24" s="176" t="s">
        <v>1</v>
      </c>
      <c r="X24" s="177">
        <v>871</v>
      </c>
      <c r="Y24" s="177"/>
      <c r="Z24" s="146"/>
      <c r="AA24" s="178"/>
      <c r="AB24" s="179" t="s">
        <v>1</v>
      </c>
      <c r="AC24" s="180">
        <v>980</v>
      </c>
      <c r="AD24" s="180"/>
      <c r="AE24" s="151"/>
      <c r="AF24" s="181"/>
      <c r="AG24" s="182" t="s">
        <v>1</v>
      </c>
      <c r="AH24" s="183">
        <v>1675</v>
      </c>
      <c r="AI24" s="183"/>
      <c r="AJ24" s="156"/>
      <c r="AK24" s="184"/>
      <c r="AL24" s="185" t="s">
        <v>1</v>
      </c>
      <c r="AM24" s="186">
        <v>4497</v>
      </c>
      <c r="AN24" s="186"/>
      <c r="AO24" s="161"/>
    </row>
    <row r="25" spans="1:41" s="1" customFormat="1" x14ac:dyDescent="0.2">
      <c r="A25" s="390"/>
      <c r="B25" s="162"/>
      <c r="C25" s="163" t="s">
        <v>9</v>
      </c>
      <c r="D25" s="164">
        <v>9141</v>
      </c>
      <c r="E25" s="165"/>
      <c r="F25" s="126"/>
      <c r="G25" s="166"/>
      <c r="H25" s="167" t="s">
        <v>9</v>
      </c>
      <c r="I25" s="168">
        <v>4644</v>
      </c>
      <c r="J25" s="168"/>
      <c r="K25" s="131"/>
      <c r="L25" s="169"/>
      <c r="M25" s="170" t="s">
        <v>9</v>
      </c>
      <c r="N25" s="171">
        <v>3594</v>
      </c>
      <c r="O25" s="171"/>
      <c r="P25" s="136"/>
      <c r="Q25" s="172"/>
      <c r="R25" s="173" t="s">
        <v>9</v>
      </c>
      <c r="S25" s="174">
        <v>2945</v>
      </c>
      <c r="T25" s="174"/>
      <c r="U25" s="141"/>
      <c r="V25" s="175"/>
      <c r="W25" s="176" t="s">
        <v>9</v>
      </c>
      <c r="X25" s="177">
        <v>871</v>
      </c>
      <c r="Y25" s="177"/>
      <c r="Z25" s="146"/>
      <c r="AA25" s="178"/>
      <c r="AB25" s="179" t="s">
        <v>9</v>
      </c>
      <c r="AC25" s="180">
        <v>980</v>
      </c>
      <c r="AD25" s="180"/>
      <c r="AE25" s="151"/>
      <c r="AF25" s="181"/>
      <c r="AG25" s="182" t="s">
        <v>9</v>
      </c>
      <c r="AH25" s="183">
        <v>1675</v>
      </c>
      <c r="AI25" s="183"/>
      <c r="AJ25" s="156"/>
      <c r="AK25" s="184"/>
      <c r="AL25" s="185" t="s">
        <v>9</v>
      </c>
      <c r="AM25" s="186">
        <v>4497</v>
      </c>
      <c r="AN25" s="186"/>
      <c r="AO25" s="161"/>
    </row>
    <row r="26" spans="1:41" s="1" customFormat="1" x14ac:dyDescent="0.2">
      <c r="A26" s="390"/>
      <c r="B26" s="162"/>
      <c r="C26" s="163" t="s">
        <v>2</v>
      </c>
      <c r="D26" s="187">
        <v>9.2479599999999995E-2</v>
      </c>
      <c r="E26" s="165"/>
      <c r="F26" s="126"/>
      <c r="G26" s="166"/>
      <c r="H26" s="167" t="s">
        <v>2</v>
      </c>
      <c r="I26" s="188">
        <v>5.3877599999999998E-2</v>
      </c>
      <c r="J26" s="188"/>
      <c r="K26" s="131"/>
      <c r="L26" s="169"/>
      <c r="M26" s="170" t="s">
        <v>2</v>
      </c>
      <c r="N26" s="189">
        <v>0.1615781</v>
      </c>
      <c r="O26" s="189"/>
      <c r="P26" s="136"/>
      <c r="Q26" s="172"/>
      <c r="R26" s="173" t="s">
        <v>2</v>
      </c>
      <c r="S26" s="190">
        <v>0.14815149999999999</v>
      </c>
      <c r="T26" s="190"/>
      <c r="U26" s="141"/>
      <c r="V26" s="175"/>
      <c r="W26" s="176" t="s">
        <v>2</v>
      </c>
      <c r="X26" s="191">
        <v>4.8144100000000002E-2</v>
      </c>
      <c r="Y26" s="191"/>
      <c r="Z26" s="146"/>
      <c r="AA26" s="178"/>
      <c r="AB26" s="179" t="s">
        <v>2</v>
      </c>
      <c r="AC26" s="192">
        <v>0.1022544</v>
      </c>
      <c r="AD26" s="192"/>
      <c r="AE26" s="151"/>
      <c r="AF26" s="181"/>
      <c r="AG26" s="182" t="s">
        <v>2</v>
      </c>
      <c r="AH26" s="193">
        <v>7.9276899999999997E-2</v>
      </c>
      <c r="AI26" s="193"/>
      <c r="AJ26" s="156"/>
      <c r="AK26" s="184"/>
      <c r="AL26" s="185" t="s">
        <v>2</v>
      </c>
      <c r="AM26" s="194">
        <v>0.1323434</v>
      </c>
      <c r="AN26" s="194"/>
      <c r="AO26" s="161"/>
    </row>
    <row r="27" spans="1:41" s="1" customFormat="1" x14ac:dyDescent="0.2">
      <c r="A27" s="390"/>
      <c r="B27" s="162"/>
      <c r="C27" s="163" t="s">
        <v>10</v>
      </c>
      <c r="D27" s="187">
        <v>0.63226760000000004</v>
      </c>
      <c r="E27" s="165"/>
      <c r="F27" s="126"/>
      <c r="G27" s="166"/>
      <c r="H27" s="167" t="s">
        <v>10</v>
      </c>
      <c r="I27" s="188">
        <v>0.51558559999999998</v>
      </c>
      <c r="J27" s="188"/>
      <c r="K27" s="131"/>
      <c r="L27" s="169"/>
      <c r="M27" s="170" t="s">
        <v>10</v>
      </c>
      <c r="N27" s="189">
        <v>0.70833009999999996</v>
      </c>
      <c r="O27" s="189"/>
      <c r="P27" s="136"/>
      <c r="Q27" s="172"/>
      <c r="R27" s="173" t="s">
        <v>10</v>
      </c>
      <c r="S27" s="190">
        <v>0.60450119999999996</v>
      </c>
      <c r="T27" s="190"/>
      <c r="U27" s="141"/>
      <c r="V27" s="175"/>
      <c r="W27" s="176" t="s">
        <v>10</v>
      </c>
      <c r="X27" s="191">
        <v>0.78133569999999997</v>
      </c>
      <c r="Y27" s="191"/>
      <c r="Z27" s="146"/>
      <c r="AA27" s="178"/>
      <c r="AB27" s="179" t="s">
        <v>10</v>
      </c>
      <c r="AC27" s="192">
        <v>0.83580350000000003</v>
      </c>
      <c r="AD27" s="192"/>
      <c r="AE27" s="151"/>
      <c r="AF27" s="181"/>
      <c r="AG27" s="182" t="s">
        <v>10</v>
      </c>
      <c r="AH27" s="193">
        <v>0.80062040000000001</v>
      </c>
      <c r="AI27" s="193"/>
      <c r="AJ27" s="156"/>
      <c r="AK27" s="184"/>
      <c r="AL27" s="185" t="s">
        <v>10</v>
      </c>
      <c r="AM27" s="194">
        <v>0.73146120000000003</v>
      </c>
      <c r="AN27" s="194"/>
      <c r="AO27" s="161"/>
    </row>
    <row r="28" spans="1:41" s="1" customFormat="1" x14ac:dyDescent="0.2">
      <c r="A28" s="390"/>
      <c r="B28" s="162"/>
      <c r="C28" s="163" t="s">
        <v>3</v>
      </c>
      <c r="D28" s="187">
        <v>0.39976230000000001</v>
      </c>
      <c r="E28" s="165"/>
      <c r="F28" s="126"/>
      <c r="G28" s="166"/>
      <c r="H28" s="167" t="s">
        <v>3</v>
      </c>
      <c r="I28" s="188">
        <v>0.26582850000000002</v>
      </c>
      <c r="J28" s="188"/>
      <c r="K28" s="131"/>
      <c r="L28" s="169"/>
      <c r="M28" s="170" t="s">
        <v>3</v>
      </c>
      <c r="N28" s="189">
        <v>0.50173160000000006</v>
      </c>
      <c r="O28" s="189"/>
      <c r="P28" s="136"/>
      <c r="Q28" s="172"/>
      <c r="R28" s="173" t="s">
        <v>3</v>
      </c>
      <c r="S28" s="190">
        <v>0.36542160000000001</v>
      </c>
      <c r="T28" s="190"/>
      <c r="U28" s="141"/>
      <c r="V28" s="175"/>
      <c r="W28" s="176" t="s">
        <v>3</v>
      </c>
      <c r="X28" s="191">
        <v>0.61048550000000001</v>
      </c>
      <c r="Y28" s="191"/>
      <c r="Z28" s="146"/>
      <c r="AA28" s="178"/>
      <c r="AB28" s="179" t="s">
        <v>3</v>
      </c>
      <c r="AC28" s="192">
        <v>0.69856739999999995</v>
      </c>
      <c r="AD28" s="192"/>
      <c r="AE28" s="151"/>
      <c r="AF28" s="181"/>
      <c r="AG28" s="182" t="s">
        <v>3</v>
      </c>
      <c r="AH28" s="193">
        <v>0.64099300000000003</v>
      </c>
      <c r="AI28" s="193"/>
      <c r="AJ28" s="156"/>
      <c r="AK28" s="184"/>
      <c r="AL28" s="185" t="s">
        <v>3</v>
      </c>
      <c r="AM28" s="194">
        <v>0.5350355</v>
      </c>
      <c r="AN28" s="194"/>
      <c r="AO28" s="161"/>
    </row>
    <row r="29" spans="1:41" s="1" customFormat="1" x14ac:dyDescent="0.2">
      <c r="A29" s="390"/>
      <c r="B29" s="162"/>
      <c r="C29" s="163" t="s">
        <v>4</v>
      </c>
      <c r="D29" s="187">
        <v>0.23418159999999999</v>
      </c>
      <c r="E29" s="165"/>
      <c r="F29" s="126"/>
      <c r="G29" s="166"/>
      <c r="H29" s="167" t="s">
        <v>4</v>
      </c>
      <c r="I29" s="188">
        <v>6.91441E-2</v>
      </c>
      <c r="J29" s="188"/>
      <c r="K29" s="131"/>
      <c r="L29" s="169"/>
      <c r="M29" s="170" t="s">
        <v>4</v>
      </c>
      <c r="N29" s="189">
        <v>0.32583020000000001</v>
      </c>
      <c r="O29" s="189"/>
      <c r="P29" s="136"/>
      <c r="Q29" s="172"/>
      <c r="R29" s="173" t="s">
        <v>4</v>
      </c>
      <c r="S29" s="190">
        <v>0.4567136</v>
      </c>
      <c r="T29" s="190"/>
      <c r="U29" s="141"/>
      <c r="V29" s="175"/>
      <c r="W29" s="176" t="s">
        <v>4</v>
      </c>
      <c r="X29" s="191">
        <v>0.2369445</v>
      </c>
      <c r="Y29" s="191"/>
      <c r="Z29" s="146"/>
      <c r="AA29" s="178"/>
      <c r="AB29" s="179" t="s">
        <v>4</v>
      </c>
      <c r="AC29" s="192">
        <v>0.37867400000000001</v>
      </c>
      <c r="AD29" s="192"/>
      <c r="AE29" s="151"/>
      <c r="AF29" s="181"/>
      <c r="AG29" s="182" t="s">
        <v>4</v>
      </c>
      <c r="AH29" s="193">
        <v>0.2815455</v>
      </c>
      <c r="AI29" s="193"/>
      <c r="AJ29" s="156"/>
      <c r="AK29" s="184"/>
      <c r="AL29" s="185" t="s">
        <v>4</v>
      </c>
      <c r="AM29" s="194">
        <v>0.2001966</v>
      </c>
      <c r="AN29" s="194"/>
      <c r="AO29" s="161"/>
    </row>
    <row r="30" spans="1:41" s="1" customFormat="1" x14ac:dyDescent="0.2">
      <c r="A30" s="390"/>
      <c r="B30" s="162"/>
      <c r="C30" s="163" t="s">
        <v>5</v>
      </c>
      <c r="D30" s="187">
        <v>8.0590779999999995</v>
      </c>
      <c r="E30" s="165"/>
      <c r="F30" s="126"/>
      <c r="G30" s="166"/>
      <c r="H30" s="167" t="s">
        <v>5</v>
      </c>
      <c r="I30" s="188">
        <v>9.0557750000000006</v>
      </c>
      <c r="J30" s="188"/>
      <c r="K30" s="131"/>
      <c r="L30" s="169"/>
      <c r="M30" s="170" t="s">
        <v>5</v>
      </c>
      <c r="N30" s="189">
        <v>7.2108129999999999</v>
      </c>
      <c r="O30" s="189"/>
      <c r="P30" s="136"/>
      <c r="Q30" s="172"/>
      <c r="R30" s="173" t="s">
        <v>5</v>
      </c>
      <c r="S30" s="190">
        <v>7.7406819999999996</v>
      </c>
      <c r="T30" s="190"/>
      <c r="U30" s="141"/>
      <c r="V30" s="175"/>
      <c r="W30" s="176" t="s">
        <v>5</v>
      </c>
      <c r="X30" s="191">
        <v>5.3941700000000008</v>
      </c>
      <c r="Y30" s="191"/>
      <c r="Z30" s="146"/>
      <c r="AA30" s="178"/>
      <c r="AB30" s="179" t="s">
        <v>5</v>
      </c>
      <c r="AC30" s="192">
        <v>6.0283689999999996</v>
      </c>
      <c r="AD30" s="192"/>
      <c r="AE30" s="151"/>
      <c r="AF30" s="181"/>
      <c r="AG30" s="182" t="s">
        <v>5</v>
      </c>
      <c r="AH30" s="193">
        <v>5.9157549999999999</v>
      </c>
      <c r="AI30" s="193"/>
      <c r="AJ30" s="156"/>
      <c r="AK30" s="184"/>
      <c r="AL30" s="185" t="s">
        <v>5</v>
      </c>
      <c r="AM30" s="194">
        <v>6.7739659999999997</v>
      </c>
      <c r="AN30" s="194"/>
      <c r="AO30" s="161"/>
    </row>
    <row r="31" spans="1:41" s="1" customFormat="1" ht="12.75" thickBot="1" x14ac:dyDescent="0.25">
      <c r="A31" s="391"/>
      <c r="B31" s="195"/>
      <c r="C31" s="196"/>
      <c r="D31" s="196"/>
      <c r="E31" s="196"/>
      <c r="F31" s="197"/>
      <c r="G31" s="198"/>
      <c r="H31" s="199"/>
      <c r="I31" s="199"/>
      <c r="J31" s="199"/>
      <c r="K31" s="200"/>
      <c r="L31" s="201"/>
      <c r="M31" s="202"/>
      <c r="N31" s="202"/>
      <c r="O31" s="202"/>
      <c r="P31" s="203"/>
      <c r="Q31" s="204"/>
      <c r="R31" s="205"/>
      <c r="S31" s="205"/>
      <c r="T31" s="205"/>
      <c r="U31" s="206"/>
      <c r="V31" s="207"/>
      <c r="W31" s="208"/>
      <c r="X31" s="208"/>
      <c r="Y31" s="208"/>
      <c r="Z31" s="209"/>
      <c r="AA31" s="210"/>
      <c r="AB31" s="211"/>
      <c r="AC31" s="211"/>
      <c r="AD31" s="211"/>
      <c r="AE31" s="212"/>
      <c r="AF31" s="213"/>
      <c r="AG31" s="214"/>
      <c r="AH31" s="214"/>
      <c r="AI31" s="214"/>
      <c r="AJ31" s="215"/>
      <c r="AK31" s="216"/>
      <c r="AL31" s="217"/>
      <c r="AM31" s="217"/>
      <c r="AN31" s="217"/>
      <c r="AO31" s="218"/>
    </row>
    <row r="32" spans="1:41" s="1" customFormat="1" ht="15.75" customHeight="1" thickBot="1" x14ac:dyDescent="0.25">
      <c r="A32" s="389" t="s">
        <v>26</v>
      </c>
      <c r="B32" s="432" t="s">
        <v>8</v>
      </c>
      <c r="C32" s="433"/>
      <c r="D32" s="434"/>
      <c r="E32" s="488">
        <v>0.43959999999999999</v>
      </c>
      <c r="F32" s="489"/>
      <c r="G32" s="437" t="s">
        <v>8</v>
      </c>
      <c r="H32" s="438"/>
      <c r="I32" s="439"/>
      <c r="J32" s="484">
        <v>0.4496</v>
      </c>
      <c r="K32" s="485"/>
      <c r="L32" s="456" t="s">
        <v>8</v>
      </c>
      <c r="M32" s="457"/>
      <c r="N32" s="458"/>
      <c r="O32" s="459">
        <v>0.41600000000000004</v>
      </c>
      <c r="P32" s="460"/>
      <c r="Q32" s="461" t="s">
        <v>8</v>
      </c>
      <c r="R32" s="462"/>
      <c r="S32" s="463"/>
      <c r="T32" s="486">
        <v>0.41119999999999995</v>
      </c>
      <c r="U32" s="487"/>
      <c r="V32" s="466" t="s">
        <v>8</v>
      </c>
      <c r="W32" s="467"/>
      <c r="X32" s="468"/>
      <c r="Y32" s="469">
        <v>0.46500000000000002</v>
      </c>
      <c r="Z32" s="470"/>
      <c r="AA32" s="471" t="s">
        <v>8</v>
      </c>
      <c r="AB32" s="472"/>
      <c r="AC32" s="473"/>
      <c r="AD32" s="474">
        <v>0.46729999999999999</v>
      </c>
      <c r="AE32" s="475"/>
      <c r="AF32" s="476" t="s">
        <v>8</v>
      </c>
      <c r="AG32" s="477"/>
      <c r="AH32" s="478"/>
      <c r="AI32" s="479">
        <v>0.46750000000000003</v>
      </c>
      <c r="AJ32" s="480"/>
      <c r="AK32" s="481" t="s">
        <v>8</v>
      </c>
      <c r="AL32" s="482"/>
      <c r="AM32" s="483"/>
      <c r="AN32" s="454">
        <v>0.42920000000000003</v>
      </c>
      <c r="AO32" s="455"/>
    </row>
    <row r="33" spans="1:42" s="1" customFormat="1" x14ac:dyDescent="0.2">
      <c r="A33" s="390"/>
      <c r="B33" s="2"/>
      <c r="C33" s="3"/>
      <c r="D33" s="3"/>
      <c r="E33" s="3"/>
      <c r="F33" s="4"/>
      <c r="G33" s="5"/>
      <c r="H33" s="6"/>
      <c r="I33" s="6"/>
      <c r="J33" s="6"/>
      <c r="K33" s="7"/>
      <c r="L33" s="8"/>
      <c r="M33" s="9"/>
      <c r="N33" s="9"/>
      <c r="O33" s="9"/>
      <c r="P33" s="10"/>
      <c r="Q33" s="11"/>
      <c r="R33" s="12"/>
      <c r="S33" s="12"/>
      <c r="T33" s="12"/>
      <c r="U33" s="13"/>
      <c r="V33" s="14"/>
      <c r="W33" s="15"/>
      <c r="X33" s="15"/>
      <c r="Y33" s="15"/>
      <c r="Z33" s="16"/>
      <c r="AA33" s="17"/>
      <c r="AB33" s="18"/>
      <c r="AC33" s="18"/>
      <c r="AD33" s="18"/>
      <c r="AE33" s="19"/>
      <c r="AF33" s="20"/>
      <c r="AG33" s="21"/>
      <c r="AH33" s="21"/>
      <c r="AI33" s="21"/>
      <c r="AJ33" s="22"/>
      <c r="AK33" s="23"/>
      <c r="AL33" s="24"/>
      <c r="AM33" s="24"/>
      <c r="AN33" s="24"/>
      <c r="AO33" s="25"/>
    </row>
    <row r="34" spans="1:42" s="1" customFormat="1" x14ac:dyDescent="0.2">
      <c r="A34" s="390"/>
      <c r="B34" s="26"/>
      <c r="C34" s="27"/>
      <c r="D34" s="27" t="s">
        <v>0</v>
      </c>
      <c r="E34" s="27"/>
      <c r="F34" s="28"/>
      <c r="G34" s="29"/>
      <c r="H34" s="30"/>
      <c r="I34" s="30" t="s">
        <v>0</v>
      </c>
      <c r="J34" s="30"/>
      <c r="K34" s="31"/>
      <c r="L34" s="32"/>
      <c r="M34" s="33"/>
      <c r="N34" s="33" t="s">
        <v>0</v>
      </c>
      <c r="O34" s="33"/>
      <c r="P34" s="34"/>
      <c r="Q34" s="35"/>
      <c r="R34" s="36"/>
      <c r="S34" s="36" t="s">
        <v>0</v>
      </c>
      <c r="T34" s="36"/>
      <c r="U34" s="37"/>
      <c r="V34" s="38"/>
      <c r="W34" s="39"/>
      <c r="X34" s="39" t="s">
        <v>0</v>
      </c>
      <c r="Y34" s="39"/>
      <c r="Z34" s="40"/>
      <c r="AA34" s="41"/>
      <c r="AB34" s="42"/>
      <c r="AC34" s="42" t="s">
        <v>0</v>
      </c>
      <c r="AD34" s="42"/>
      <c r="AE34" s="43"/>
      <c r="AF34" s="44"/>
      <c r="AG34" s="45"/>
      <c r="AH34" s="45" t="s">
        <v>0</v>
      </c>
      <c r="AI34" s="45"/>
      <c r="AJ34" s="46"/>
      <c r="AK34" s="47"/>
      <c r="AL34" s="48"/>
      <c r="AM34" s="48" t="s">
        <v>0</v>
      </c>
      <c r="AN34" s="48"/>
      <c r="AO34" s="49"/>
    </row>
    <row r="35" spans="1:42" s="1" customFormat="1" x14ac:dyDescent="0.2">
      <c r="A35" s="390"/>
      <c r="B35" s="50"/>
      <c r="C35" s="51">
        <v>0.01</v>
      </c>
      <c r="D35" s="52">
        <v>-1.700618</v>
      </c>
      <c r="E35" s="53"/>
      <c r="F35" s="28"/>
      <c r="G35" s="54"/>
      <c r="H35" s="55">
        <v>0.01</v>
      </c>
      <c r="I35" s="56">
        <v>-1.628028</v>
      </c>
      <c r="J35" s="57"/>
      <c r="K35" s="31"/>
      <c r="L35" s="58"/>
      <c r="M35" s="59">
        <v>0.01</v>
      </c>
      <c r="N35" s="60">
        <v>-1.6486540000000001</v>
      </c>
      <c r="O35" s="61"/>
      <c r="P35" s="34"/>
      <c r="Q35" s="62"/>
      <c r="R35" s="63">
        <v>0.01</v>
      </c>
      <c r="S35" s="64">
        <v>-1.4072389999999999</v>
      </c>
      <c r="T35" s="65"/>
      <c r="U35" s="37"/>
      <c r="V35" s="66"/>
      <c r="W35" s="67">
        <v>0.01</v>
      </c>
      <c r="X35" s="68">
        <v>-2.0698300000000001</v>
      </c>
      <c r="Y35" s="69"/>
      <c r="Z35" s="40"/>
      <c r="AA35" s="70"/>
      <c r="AB35" s="71">
        <v>0.01</v>
      </c>
      <c r="AC35" s="72">
        <v>-2.2251590000000001</v>
      </c>
      <c r="AD35" s="73"/>
      <c r="AE35" s="43"/>
      <c r="AF35" s="74"/>
      <c r="AG35" s="75">
        <v>0.01</v>
      </c>
      <c r="AH35" s="76">
        <v>-2.1552920000000002</v>
      </c>
      <c r="AI35" s="77"/>
      <c r="AJ35" s="46"/>
      <c r="AK35" s="78"/>
      <c r="AL35" s="79">
        <v>0.01</v>
      </c>
      <c r="AM35" s="80">
        <v>-1.892855</v>
      </c>
      <c r="AN35" s="81"/>
      <c r="AO35" s="49"/>
    </row>
    <row r="36" spans="1:42" s="1" customFormat="1" x14ac:dyDescent="0.2">
      <c r="A36" s="390"/>
      <c r="B36" s="50"/>
      <c r="C36" s="51">
        <v>0.05</v>
      </c>
      <c r="D36" s="52">
        <v>-0.86395880000000003</v>
      </c>
      <c r="E36" s="53"/>
      <c r="F36" s="28"/>
      <c r="G36" s="54"/>
      <c r="H36" s="55">
        <v>0.05</v>
      </c>
      <c r="I36" s="56">
        <v>-0.74912449999999997</v>
      </c>
      <c r="J36" s="57"/>
      <c r="K36" s="31"/>
      <c r="L36" s="58"/>
      <c r="M36" s="59">
        <v>0.05</v>
      </c>
      <c r="N36" s="60">
        <v>-0.87839409999999996</v>
      </c>
      <c r="O36" s="61"/>
      <c r="P36" s="34"/>
      <c r="Q36" s="62"/>
      <c r="R36" s="63">
        <v>0.05</v>
      </c>
      <c r="S36" s="64">
        <v>-0.7684259</v>
      </c>
      <c r="T36" s="65"/>
      <c r="U36" s="37"/>
      <c r="V36" s="66"/>
      <c r="W36" s="67">
        <v>0.05</v>
      </c>
      <c r="X36" s="68">
        <v>-1.143586</v>
      </c>
      <c r="Y36" s="69"/>
      <c r="Z36" s="40"/>
      <c r="AA36" s="70"/>
      <c r="AB36" s="71">
        <v>0.05</v>
      </c>
      <c r="AC36" s="72">
        <v>-1.2008220000000001</v>
      </c>
      <c r="AD36" s="73"/>
      <c r="AE36" s="43"/>
      <c r="AF36" s="74"/>
      <c r="AG36" s="75">
        <v>0.05</v>
      </c>
      <c r="AH36" s="76">
        <v>-1.163151</v>
      </c>
      <c r="AI36" s="77"/>
      <c r="AJ36" s="46"/>
      <c r="AK36" s="78"/>
      <c r="AL36" s="79">
        <v>0.05</v>
      </c>
      <c r="AM36" s="80">
        <v>-0.97750380000000003</v>
      </c>
      <c r="AN36" s="81"/>
      <c r="AO36" s="49"/>
    </row>
    <row r="37" spans="1:42" s="1" customFormat="1" x14ac:dyDescent="0.2">
      <c r="A37" s="390"/>
      <c r="B37" s="50"/>
      <c r="C37" s="51">
        <v>0.1</v>
      </c>
      <c r="D37" s="52">
        <v>-0.56018780000000001</v>
      </c>
      <c r="E37" s="53"/>
      <c r="F37" s="28"/>
      <c r="G37" s="54"/>
      <c r="H37" s="55">
        <v>0.1</v>
      </c>
      <c r="I37" s="56">
        <v>-0.48854110000000001</v>
      </c>
      <c r="J37" s="57"/>
      <c r="K37" s="31"/>
      <c r="L37" s="58"/>
      <c r="M37" s="59">
        <v>0.1</v>
      </c>
      <c r="N37" s="60">
        <v>-0.58901170000000003</v>
      </c>
      <c r="O37" s="61"/>
      <c r="P37" s="34"/>
      <c r="Q37" s="62"/>
      <c r="R37" s="63">
        <v>0.1</v>
      </c>
      <c r="S37" s="64">
        <v>-0.50308229999999998</v>
      </c>
      <c r="T37" s="65"/>
      <c r="U37" s="37"/>
      <c r="V37" s="66"/>
      <c r="W37" s="67">
        <v>0.1</v>
      </c>
      <c r="X37" s="68">
        <v>-0.74226190000000003</v>
      </c>
      <c r="Y37" s="69"/>
      <c r="Z37" s="40"/>
      <c r="AA37" s="70"/>
      <c r="AB37" s="71">
        <v>0.1</v>
      </c>
      <c r="AC37" s="72">
        <v>-8.3593340000000011E-6</v>
      </c>
      <c r="AD37" s="73"/>
      <c r="AE37" s="43"/>
      <c r="AF37" s="74"/>
      <c r="AG37" s="75">
        <v>0.1</v>
      </c>
      <c r="AH37" s="76">
        <v>-0.79949709999999996</v>
      </c>
      <c r="AI37" s="77"/>
      <c r="AJ37" s="46"/>
      <c r="AK37" s="78"/>
      <c r="AL37" s="79">
        <v>0.1</v>
      </c>
      <c r="AM37" s="80">
        <v>-0.64066979999999996</v>
      </c>
      <c r="AN37" s="81"/>
      <c r="AO37" s="49"/>
    </row>
    <row r="38" spans="1:42" s="1" customFormat="1" x14ac:dyDescent="0.2">
      <c r="A38" s="390"/>
      <c r="B38" s="50"/>
      <c r="C38" s="51">
        <v>0.25</v>
      </c>
      <c r="D38" s="52">
        <v>-0.21219540000000001</v>
      </c>
      <c r="E38" s="53"/>
      <c r="F38" s="28"/>
      <c r="G38" s="54"/>
      <c r="H38" s="55">
        <v>0.25</v>
      </c>
      <c r="I38" s="56">
        <v>-0.19755909999999999</v>
      </c>
      <c r="J38" s="57"/>
      <c r="K38" s="31"/>
      <c r="L38" s="58"/>
      <c r="M38" s="59">
        <v>0.25</v>
      </c>
      <c r="N38" s="60">
        <v>-0.20306969999999999</v>
      </c>
      <c r="O38" s="61"/>
      <c r="P38" s="34"/>
      <c r="Q38" s="62"/>
      <c r="R38" s="63">
        <v>0.25</v>
      </c>
      <c r="S38" s="64">
        <v>-0.17572119999999999</v>
      </c>
      <c r="T38" s="65"/>
      <c r="U38" s="37"/>
      <c r="V38" s="66"/>
      <c r="W38" s="67">
        <v>0.25</v>
      </c>
      <c r="X38" s="68">
        <v>-0.28946159999999999</v>
      </c>
      <c r="Y38" s="69"/>
      <c r="Z38" s="40"/>
      <c r="AA38" s="70"/>
      <c r="AB38" s="71">
        <v>0.25</v>
      </c>
      <c r="AC38" s="72">
        <v>-0.31514950000000003</v>
      </c>
      <c r="AD38" s="73"/>
      <c r="AE38" s="43"/>
      <c r="AF38" s="74"/>
      <c r="AG38" s="75">
        <v>0.25</v>
      </c>
      <c r="AH38" s="76">
        <v>-0.30887320000000001</v>
      </c>
      <c r="AI38" s="77"/>
      <c r="AJ38" s="46"/>
      <c r="AK38" s="78"/>
      <c r="AL38" s="79">
        <v>0.25</v>
      </c>
      <c r="AM38" s="80">
        <v>-0.23288629999999999</v>
      </c>
      <c r="AN38" s="81"/>
      <c r="AO38" s="49"/>
    </row>
    <row r="39" spans="1:42" s="1" customFormat="1" x14ac:dyDescent="0.2">
      <c r="A39" s="390"/>
      <c r="B39" s="50"/>
      <c r="C39" s="51">
        <v>0.5</v>
      </c>
      <c r="D39" s="52">
        <v>6.1501E-2</v>
      </c>
      <c r="E39" s="53"/>
      <c r="F39" s="28"/>
      <c r="G39" s="54"/>
      <c r="H39" s="55">
        <v>0.5</v>
      </c>
      <c r="I39" s="56">
        <v>4.3168499999999999E-2</v>
      </c>
      <c r="J39" s="57"/>
      <c r="K39" s="31"/>
      <c r="L39" s="58"/>
      <c r="M39" s="59">
        <v>0.5</v>
      </c>
      <c r="N39" s="60">
        <v>9.2840400000000003E-2</v>
      </c>
      <c r="O39" s="61"/>
      <c r="P39" s="34"/>
      <c r="Q39" s="62"/>
      <c r="R39" s="63">
        <v>0.5</v>
      </c>
      <c r="S39" s="64">
        <v>9.0539900000000006E-2</v>
      </c>
      <c r="T39" s="65"/>
      <c r="U39" s="37"/>
      <c r="V39" s="66"/>
      <c r="W39" s="67">
        <v>0.5</v>
      </c>
      <c r="X39" s="68">
        <v>5.6014500000000002E-2</v>
      </c>
      <c r="Y39" s="69"/>
      <c r="Z39" s="40"/>
      <c r="AA39" s="70"/>
      <c r="AB39" s="71">
        <v>0.5</v>
      </c>
      <c r="AC39" s="72">
        <v>4.93252E-2</v>
      </c>
      <c r="AD39" s="73"/>
      <c r="AE39" s="43"/>
      <c r="AF39" s="74"/>
      <c r="AG39" s="75">
        <v>0.5</v>
      </c>
      <c r="AH39" s="76">
        <v>4.9026500000000001E-2</v>
      </c>
      <c r="AI39" s="77"/>
      <c r="AJ39" s="46"/>
      <c r="AK39" s="78"/>
      <c r="AL39" s="79">
        <v>0.5</v>
      </c>
      <c r="AM39" s="80">
        <v>8.4169400000000005E-2</v>
      </c>
      <c r="AN39" s="81"/>
      <c r="AO39" s="49"/>
    </row>
    <row r="40" spans="1:42" s="1" customFormat="1" x14ac:dyDescent="0.2">
      <c r="A40" s="390"/>
      <c r="B40" s="50"/>
      <c r="C40" s="51">
        <v>0.75</v>
      </c>
      <c r="D40" s="52">
        <v>0.34146549999999998</v>
      </c>
      <c r="E40" s="53"/>
      <c r="F40" s="28"/>
      <c r="G40" s="54"/>
      <c r="H40" s="55">
        <v>0.75</v>
      </c>
      <c r="I40" s="56">
        <v>0.28711059999999999</v>
      </c>
      <c r="J40" s="57"/>
      <c r="K40" s="31"/>
      <c r="L40" s="58"/>
      <c r="M40" s="59">
        <v>0.75</v>
      </c>
      <c r="N40" s="60">
        <v>0.42229889999999998</v>
      </c>
      <c r="O40" s="61"/>
      <c r="P40" s="34"/>
      <c r="Q40" s="62"/>
      <c r="R40" s="63">
        <v>0.75</v>
      </c>
      <c r="S40" s="64">
        <v>0.3827257</v>
      </c>
      <c r="T40" s="65"/>
      <c r="U40" s="37"/>
      <c r="V40" s="66"/>
      <c r="W40" s="67">
        <v>0.75</v>
      </c>
      <c r="X40" s="68">
        <v>0.40284819999999999</v>
      </c>
      <c r="Y40" s="69"/>
      <c r="Z40" s="40"/>
      <c r="AA40" s="70"/>
      <c r="AB40" s="71">
        <v>0.75</v>
      </c>
      <c r="AC40" s="72">
        <v>0.45521430000000002</v>
      </c>
      <c r="AD40" s="73"/>
      <c r="AE40" s="43"/>
      <c r="AF40" s="74"/>
      <c r="AG40" s="75">
        <v>0.75</v>
      </c>
      <c r="AH40" s="76">
        <v>0.41808079999999997</v>
      </c>
      <c r="AI40" s="77"/>
      <c r="AJ40" s="46"/>
      <c r="AK40" s="78"/>
      <c r="AL40" s="79">
        <v>0.75</v>
      </c>
      <c r="AM40" s="80">
        <v>0.4187593</v>
      </c>
      <c r="AN40" s="81"/>
      <c r="AO40" s="49"/>
    </row>
    <row r="41" spans="1:42" s="1" customFormat="1" x14ac:dyDescent="0.2">
      <c r="A41" s="390"/>
      <c r="B41" s="50"/>
      <c r="C41" s="51">
        <v>0.9</v>
      </c>
      <c r="D41" s="52">
        <v>0.71630859999999996</v>
      </c>
      <c r="E41" s="53"/>
      <c r="F41" s="28"/>
      <c r="G41" s="54"/>
      <c r="H41" s="55">
        <v>0.9</v>
      </c>
      <c r="I41" s="56">
        <v>0.5805998</v>
      </c>
      <c r="J41" s="57"/>
      <c r="K41" s="31"/>
      <c r="L41" s="58"/>
      <c r="M41" s="59">
        <v>0.9</v>
      </c>
      <c r="N41" s="60">
        <v>0.85772709999999996</v>
      </c>
      <c r="O41" s="61"/>
      <c r="P41" s="34"/>
      <c r="Q41" s="62"/>
      <c r="R41" s="63">
        <v>0.9</v>
      </c>
      <c r="S41" s="64">
        <v>0.74321890000000002</v>
      </c>
      <c r="T41" s="65"/>
      <c r="U41" s="37"/>
      <c r="V41" s="66"/>
      <c r="W41" s="67">
        <v>0.9</v>
      </c>
      <c r="X41" s="68">
        <v>8.4312869999999995E-7</v>
      </c>
      <c r="Y41" s="69"/>
      <c r="Z41" s="40"/>
      <c r="AA41" s="70"/>
      <c r="AB41" s="71">
        <v>0.9</v>
      </c>
      <c r="AC41" s="72">
        <v>9.9900889999999998E-7</v>
      </c>
      <c r="AD41" s="73"/>
      <c r="AE41" s="43"/>
      <c r="AF41" s="74"/>
      <c r="AG41" s="75">
        <v>0.9</v>
      </c>
      <c r="AH41" s="76">
        <v>0.88498589999999999</v>
      </c>
      <c r="AI41" s="77"/>
      <c r="AJ41" s="46"/>
      <c r="AK41" s="78"/>
      <c r="AL41" s="79">
        <v>0.9</v>
      </c>
      <c r="AM41" s="80">
        <v>0.87071370000000003</v>
      </c>
      <c r="AN41" s="81"/>
      <c r="AO41" s="49"/>
    </row>
    <row r="42" spans="1:42" s="1" customFormat="1" x14ac:dyDescent="0.2">
      <c r="A42" s="390"/>
      <c r="B42" s="50"/>
      <c r="C42" s="51">
        <v>0.95</v>
      </c>
      <c r="D42" s="52">
        <v>1.0504720000000001</v>
      </c>
      <c r="E42" s="53"/>
      <c r="F42" s="28"/>
      <c r="G42" s="54"/>
      <c r="H42" s="55">
        <v>0.95</v>
      </c>
      <c r="I42" s="56">
        <v>0.84470179999999995</v>
      </c>
      <c r="J42" s="57"/>
      <c r="K42" s="31"/>
      <c r="L42" s="58"/>
      <c r="M42" s="59">
        <v>0.95</v>
      </c>
      <c r="N42" s="60">
        <v>1.2320899999999999</v>
      </c>
      <c r="O42" s="61"/>
      <c r="P42" s="34"/>
      <c r="Q42" s="62"/>
      <c r="R42" s="63">
        <v>0.95</v>
      </c>
      <c r="S42" s="64">
        <v>1.025963</v>
      </c>
      <c r="T42" s="65"/>
      <c r="U42" s="37"/>
      <c r="V42" s="66"/>
      <c r="W42" s="67">
        <v>0.95</v>
      </c>
      <c r="X42" s="68">
        <v>1.1798550000000001</v>
      </c>
      <c r="Y42" s="69"/>
      <c r="Z42" s="40"/>
      <c r="AA42" s="70"/>
      <c r="AB42" s="71">
        <v>0.95</v>
      </c>
      <c r="AC42" s="72">
        <v>1.4021920000000001</v>
      </c>
      <c r="AD42" s="73"/>
      <c r="AE42" s="43"/>
      <c r="AF42" s="74"/>
      <c r="AG42" s="75">
        <v>0.95</v>
      </c>
      <c r="AH42" s="76">
        <v>1.2851779999999999</v>
      </c>
      <c r="AI42" s="77"/>
      <c r="AJ42" s="46"/>
      <c r="AK42" s="78"/>
      <c r="AL42" s="79">
        <v>0.95</v>
      </c>
      <c r="AM42" s="80">
        <v>1.2410730000000001</v>
      </c>
      <c r="AN42" s="81"/>
      <c r="AO42" s="49"/>
    </row>
    <row r="43" spans="1:42" s="1" customFormat="1" x14ac:dyDescent="0.2">
      <c r="A43" s="390"/>
      <c r="B43" s="50"/>
      <c r="C43" s="51">
        <v>0.99</v>
      </c>
      <c r="D43" s="52">
        <v>1.968664</v>
      </c>
      <c r="E43" s="53"/>
      <c r="F43" s="28"/>
      <c r="G43" s="54"/>
      <c r="H43" s="55">
        <v>0.99</v>
      </c>
      <c r="I43" s="56">
        <v>1.6717390000000001</v>
      </c>
      <c r="J43" s="57"/>
      <c r="K43" s="31"/>
      <c r="L43" s="58"/>
      <c r="M43" s="59">
        <v>0.99</v>
      </c>
      <c r="N43" s="60">
        <v>2.1224949999999998</v>
      </c>
      <c r="O43" s="61"/>
      <c r="P43" s="34"/>
      <c r="Q43" s="62"/>
      <c r="R43" s="63">
        <v>0.99</v>
      </c>
      <c r="S43" s="64">
        <v>1.8183710000000002</v>
      </c>
      <c r="T43" s="65"/>
      <c r="U43" s="37"/>
      <c r="V43" s="66"/>
      <c r="W43" s="67">
        <v>0.99</v>
      </c>
      <c r="X43" s="68">
        <v>2.065337</v>
      </c>
      <c r="Y43" s="69"/>
      <c r="Z43" s="40"/>
      <c r="AA43" s="70"/>
      <c r="AB43" s="71">
        <v>0.99</v>
      </c>
      <c r="AC43" s="72">
        <v>2.2981379999999998</v>
      </c>
      <c r="AD43" s="73"/>
      <c r="AE43" s="43"/>
      <c r="AF43" s="74"/>
      <c r="AG43" s="75">
        <v>0.99</v>
      </c>
      <c r="AH43" s="76">
        <v>21.617890000000003</v>
      </c>
      <c r="AI43" s="77"/>
      <c r="AJ43" s="46"/>
      <c r="AK43" s="78"/>
      <c r="AL43" s="79">
        <v>0.99</v>
      </c>
      <c r="AM43" s="80">
        <v>2.1224949999999998</v>
      </c>
      <c r="AN43" s="81"/>
      <c r="AO43" s="49"/>
      <c r="AP43" s="219"/>
    </row>
    <row r="44" spans="1:42" s="1" customFormat="1" ht="12.75" thickBot="1" x14ac:dyDescent="0.25">
      <c r="A44" s="390"/>
      <c r="B44" s="82"/>
      <c r="C44" s="83"/>
      <c r="D44" s="84"/>
      <c r="E44" s="85"/>
      <c r="F44" s="86"/>
      <c r="G44" s="87"/>
      <c r="H44" s="88"/>
      <c r="I44" s="89"/>
      <c r="J44" s="90"/>
      <c r="K44" s="91"/>
      <c r="L44" s="92"/>
      <c r="M44" s="93"/>
      <c r="N44" s="94"/>
      <c r="O44" s="95"/>
      <c r="P44" s="96"/>
      <c r="Q44" s="97"/>
      <c r="R44" s="98"/>
      <c r="S44" s="99"/>
      <c r="T44" s="100"/>
      <c r="U44" s="101"/>
      <c r="V44" s="102"/>
      <c r="W44" s="103"/>
      <c r="X44" s="104"/>
      <c r="Y44" s="105"/>
      <c r="Z44" s="106"/>
      <c r="AA44" s="107"/>
      <c r="AB44" s="108"/>
      <c r="AC44" s="109"/>
      <c r="AD44" s="110"/>
      <c r="AE44" s="111"/>
      <c r="AF44" s="112"/>
      <c r="AG44" s="113"/>
      <c r="AH44" s="114"/>
      <c r="AI44" s="115"/>
      <c r="AJ44" s="116"/>
      <c r="AK44" s="117"/>
      <c r="AL44" s="118"/>
      <c r="AM44" s="119"/>
      <c r="AN44" s="120"/>
      <c r="AO44" s="121"/>
    </row>
    <row r="45" spans="1:42" s="1" customFormat="1" x14ac:dyDescent="0.2">
      <c r="A45" s="390"/>
      <c r="B45" s="122"/>
      <c r="C45" s="123"/>
      <c r="D45" s="124"/>
      <c r="E45" s="125"/>
      <c r="F45" s="126"/>
      <c r="G45" s="127"/>
      <c r="H45" s="128"/>
      <c r="I45" s="129"/>
      <c r="J45" s="130"/>
      <c r="K45" s="131"/>
      <c r="L45" s="132"/>
      <c r="M45" s="133"/>
      <c r="N45" s="134"/>
      <c r="O45" s="135"/>
      <c r="P45" s="136"/>
      <c r="Q45" s="137"/>
      <c r="R45" s="138"/>
      <c r="S45" s="139"/>
      <c r="T45" s="140"/>
      <c r="U45" s="141"/>
      <c r="V45" s="142"/>
      <c r="W45" s="143"/>
      <c r="X45" s="144"/>
      <c r="Y45" s="145"/>
      <c r="Z45" s="146"/>
      <c r="AA45" s="147"/>
      <c r="AB45" s="148"/>
      <c r="AC45" s="149"/>
      <c r="AD45" s="150"/>
      <c r="AE45" s="151"/>
      <c r="AF45" s="152"/>
      <c r="AG45" s="153"/>
      <c r="AH45" s="154"/>
      <c r="AI45" s="155"/>
      <c r="AJ45" s="156"/>
      <c r="AK45" s="157"/>
      <c r="AL45" s="158"/>
      <c r="AM45" s="159"/>
      <c r="AN45" s="160"/>
      <c r="AO45" s="161"/>
    </row>
    <row r="46" spans="1:42" s="1" customFormat="1" x14ac:dyDescent="0.2">
      <c r="A46" s="390"/>
      <c r="B46" s="162"/>
      <c r="C46" s="163" t="s">
        <v>1</v>
      </c>
      <c r="D46" s="164">
        <v>9141</v>
      </c>
      <c r="E46" s="165"/>
      <c r="F46" s="126"/>
      <c r="G46" s="166"/>
      <c r="H46" s="167" t="s">
        <v>1</v>
      </c>
      <c r="I46" s="168">
        <v>4644</v>
      </c>
      <c r="J46" s="168"/>
      <c r="K46" s="131"/>
      <c r="L46" s="169"/>
      <c r="M46" s="170" t="s">
        <v>1</v>
      </c>
      <c r="N46" s="171">
        <v>3594</v>
      </c>
      <c r="O46" s="171"/>
      <c r="P46" s="136"/>
      <c r="Q46" s="172"/>
      <c r="R46" s="173" t="s">
        <v>1</v>
      </c>
      <c r="S46" s="174">
        <v>2945</v>
      </c>
      <c r="T46" s="174"/>
      <c r="U46" s="141"/>
      <c r="V46" s="175"/>
      <c r="W46" s="176" t="s">
        <v>1</v>
      </c>
      <c r="X46" s="177">
        <v>871</v>
      </c>
      <c r="Y46" s="177"/>
      <c r="Z46" s="146"/>
      <c r="AA46" s="178"/>
      <c r="AB46" s="179" t="s">
        <v>1</v>
      </c>
      <c r="AC46" s="180">
        <v>980</v>
      </c>
      <c r="AD46" s="180"/>
      <c r="AE46" s="151"/>
      <c r="AF46" s="181"/>
      <c r="AG46" s="182" t="s">
        <v>1</v>
      </c>
      <c r="AH46" s="183">
        <v>1675</v>
      </c>
      <c r="AI46" s="183"/>
      <c r="AJ46" s="156"/>
      <c r="AK46" s="184"/>
      <c r="AL46" s="185" t="s">
        <v>1</v>
      </c>
      <c r="AM46" s="186">
        <v>4497</v>
      </c>
      <c r="AN46" s="186"/>
      <c r="AO46" s="161"/>
    </row>
    <row r="47" spans="1:42" s="1" customFormat="1" x14ac:dyDescent="0.2">
      <c r="A47" s="390"/>
      <c r="B47" s="162"/>
      <c r="C47" s="163" t="s">
        <v>9</v>
      </c>
      <c r="D47" s="164">
        <v>9141</v>
      </c>
      <c r="E47" s="165"/>
      <c r="F47" s="126"/>
      <c r="G47" s="166"/>
      <c r="H47" s="167" t="s">
        <v>9</v>
      </c>
      <c r="I47" s="168">
        <v>4644</v>
      </c>
      <c r="J47" s="168"/>
      <c r="K47" s="131"/>
      <c r="L47" s="169"/>
      <c r="M47" s="170" t="s">
        <v>9</v>
      </c>
      <c r="N47" s="171">
        <v>3594</v>
      </c>
      <c r="O47" s="171"/>
      <c r="P47" s="136"/>
      <c r="Q47" s="172"/>
      <c r="R47" s="173" t="s">
        <v>9</v>
      </c>
      <c r="S47" s="174">
        <v>2945</v>
      </c>
      <c r="T47" s="174"/>
      <c r="U47" s="141"/>
      <c r="V47" s="175"/>
      <c r="W47" s="176" t="s">
        <v>9</v>
      </c>
      <c r="X47" s="177">
        <v>871</v>
      </c>
      <c r="Y47" s="177"/>
      <c r="Z47" s="146"/>
      <c r="AA47" s="178"/>
      <c r="AB47" s="179" t="s">
        <v>9</v>
      </c>
      <c r="AC47" s="180">
        <v>980</v>
      </c>
      <c r="AD47" s="180"/>
      <c r="AE47" s="151"/>
      <c r="AF47" s="181"/>
      <c r="AG47" s="182" t="s">
        <v>9</v>
      </c>
      <c r="AH47" s="183">
        <v>1675</v>
      </c>
      <c r="AI47" s="183"/>
      <c r="AJ47" s="156"/>
      <c r="AK47" s="184"/>
      <c r="AL47" s="185" t="s">
        <v>9</v>
      </c>
      <c r="AM47" s="186">
        <v>4497</v>
      </c>
      <c r="AN47" s="186"/>
      <c r="AO47" s="161"/>
    </row>
    <row r="48" spans="1:42" s="1" customFormat="1" x14ac:dyDescent="0.2">
      <c r="A48" s="390"/>
      <c r="B48" s="162"/>
      <c r="C48" s="163" t="s">
        <v>2</v>
      </c>
      <c r="D48" s="187">
        <v>7.4037500000000006E-2</v>
      </c>
      <c r="E48" s="165"/>
      <c r="F48" s="126"/>
      <c r="G48" s="166"/>
      <c r="H48" s="167" t="s">
        <v>2</v>
      </c>
      <c r="I48" s="188">
        <v>4.6787799999999997E-2</v>
      </c>
      <c r="J48" s="188"/>
      <c r="K48" s="131"/>
      <c r="L48" s="169"/>
      <c r="M48" s="170" t="s">
        <v>2</v>
      </c>
      <c r="N48" s="189">
        <v>0.123638</v>
      </c>
      <c r="O48" s="189"/>
      <c r="P48" s="136"/>
      <c r="Q48" s="172"/>
      <c r="R48" s="173" t="s">
        <v>2</v>
      </c>
      <c r="S48" s="190">
        <v>0.1151257</v>
      </c>
      <c r="T48" s="190"/>
      <c r="U48" s="141"/>
      <c r="V48" s="175"/>
      <c r="W48" s="176" t="s">
        <v>2</v>
      </c>
      <c r="X48" s="191">
        <v>4.71238E-2</v>
      </c>
      <c r="Y48" s="191"/>
      <c r="Z48" s="146"/>
      <c r="AA48" s="178"/>
      <c r="AB48" s="179" t="s">
        <v>2</v>
      </c>
      <c r="AC48" s="192">
        <v>7.2161900000000001E-2</v>
      </c>
      <c r="AD48" s="192"/>
      <c r="AE48" s="151"/>
      <c r="AF48" s="181"/>
      <c r="AG48" s="182" t="s">
        <v>2</v>
      </c>
      <c r="AH48" s="193">
        <v>5.5900499999999999E-2</v>
      </c>
      <c r="AI48" s="193"/>
      <c r="AJ48" s="156"/>
      <c r="AK48" s="184"/>
      <c r="AL48" s="185" t="s">
        <v>2</v>
      </c>
      <c r="AM48" s="194">
        <v>0.1021779</v>
      </c>
      <c r="AN48" s="194"/>
      <c r="AO48" s="161"/>
    </row>
    <row r="49" spans="1:41" s="1" customFormat="1" x14ac:dyDescent="0.2">
      <c r="A49" s="390"/>
      <c r="B49" s="162"/>
      <c r="C49" s="163" t="s">
        <v>10</v>
      </c>
      <c r="D49" s="187">
        <v>0.62051000000000001</v>
      </c>
      <c r="E49" s="165"/>
      <c r="F49" s="126"/>
      <c r="G49" s="166"/>
      <c r="H49" s="167" t="s">
        <v>10</v>
      </c>
      <c r="I49" s="188">
        <v>0.53500959999999997</v>
      </c>
      <c r="J49" s="188"/>
      <c r="K49" s="131"/>
      <c r="L49" s="169"/>
      <c r="M49" s="170" t="s">
        <v>10</v>
      </c>
      <c r="N49" s="189">
        <v>0.66981849999999998</v>
      </c>
      <c r="O49" s="189"/>
      <c r="P49" s="136"/>
      <c r="Q49" s="172"/>
      <c r="R49" s="173" t="s">
        <v>10</v>
      </c>
      <c r="S49" s="190">
        <v>0.58133670000000004</v>
      </c>
      <c r="T49" s="190"/>
      <c r="U49" s="141"/>
      <c r="V49" s="175"/>
      <c r="W49" s="176" t="s">
        <v>10</v>
      </c>
      <c r="X49" s="191">
        <v>0.70518780000000003</v>
      </c>
      <c r="Y49" s="191"/>
      <c r="Z49" s="146"/>
      <c r="AA49" s="178"/>
      <c r="AB49" s="179" t="s">
        <v>10</v>
      </c>
      <c r="AC49" s="192">
        <v>0.81537119999999996</v>
      </c>
      <c r="AD49" s="192"/>
      <c r="AE49" s="151"/>
      <c r="AF49" s="181"/>
      <c r="AG49" s="182" t="s">
        <v>10</v>
      </c>
      <c r="AH49" s="193">
        <v>0.75447830000000005</v>
      </c>
      <c r="AI49" s="193"/>
      <c r="AJ49" s="156"/>
      <c r="AK49" s="184"/>
      <c r="AL49" s="185" t="s">
        <v>10</v>
      </c>
      <c r="AM49" s="194">
        <v>0.69684069999999998</v>
      </c>
      <c r="AN49" s="194"/>
      <c r="AO49" s="161"/>
    </row>
    <row r="50" spans="1:41" s="1" customFormat="1" x14ac:dyDescent="0.2">
      <c r="A50" s="390"/>
      <c r="B50" s="162"/>
      <c r="C50" s="163" t="s">
        <v>3</v>
      </c>
      <c r="D50" s="187">
        <v>0.38503270000000001</v>
      </c>
      <c r="E50" s="165"/>
      <c r="F50" s="126"/>
      <c r="G50" s="166"/>
      <c r="H50" s="167" t="s">
        <v>3</v>
      </c>
      <c r="I50" s="188">
        <v>0.28623530000000003</v>
      </c>
      <c r="J50" s="188"/>
      <c r="K50" s="131"/>
      <c r="L50" s="169"/>
      <c r="M50" s="170" t="s">
        <v>3</v>
      </c>
      <c r="N50" s="189">
        <v>0.44865690000000003</v>
      </c>
      <c r="O50" s="189"/>
      <c r="P50" s="136"/>
      <c r="Q50" s="172"/>
      <c r="R50" s="173" t="s">
        <v>3</v>
      </c>
      <c r="S50" s="190">
        <v>0.33795229999999998</v>
      </c>
      <c r="T50" s="190"/>
      <c r="U50" s="141"/>
      <c r="V50" s="175"/>
      <c r="W50" s="176" t="s">
        <v>3</v>
      </c>
      <c r="X50" s="191">
        <v>0.49728990000000001</v>
      </c>
      <c r="Y50" s="191"/>
      <c r="Z50" s="146"/>
      <c r="AA50" s="178"/>
      <c r="AB50" s="179" t="s">
        <v>3</v>
      </c>
      <c r="AC50" s="192">
        <v>0.66483029999999999</v>
      </c>
      <c r="AD50" s="192"/>
      <c r="AE50" s="151"/>
      <c r="AF50" s="181"/>
      <c r="AG50" s="182" t="s">
        <v>3</v>
      </c>
      <c r="AH50" s="193">
        <v>0.5692374</v>
      </c>
      <c r="AI50" s="193"/>
      <c r="AJ50" s="156"/>
      <c r="AK50" s="184"/>
      <c r="AL50" s="185" t="s">
        <v>3</v>
      </c>
      <c r="AM50" s="194">
        <v>0.48558689999999999</v>
      </c>
      <c r="AN50" s="194"/>
      <c r="AO50" s="161"/>
    </row>
    <row r="51" spans="1:41" s="1" customFormat="1" x14ac:dyDescent="0.2">
      <c r="A51" s="390"/>
      <c r="B51" s="162"/>
      <c r="C51" s="163" t="s">
        <v>4</v>
      </c>
      <c r="D51" s="187">
        <v>0.20828859999999999</v>
      </c>
      <c r="E51" s="165"/>
      <c r="F51" s="126"/>
      <c r="G51" s="166"/>
      <c r="H51" s="167" t="s">
        <v>4</v>
      </c>
      <c r="I51" s="188">
        <v>7.2555099999999997E-2</v>
      </c>
      <c r="J51" s="188"/>
      <c r="K51" s="131"/>
      <c r="L51" s="169"/>
      <c r="M51" s="170" t="s">
        <v>4</v>
      </c>
      <c r="N51" s="189">
        <v>0.2761846</v>
      </c>
      <c r="O51" s="189"/>
      <c r="P51" s="136"/>
      <c r="Q51" s="172"/>
      <c r="R51" s="173" t="s">
        <v>4</v>
      </c>
      <c r="S51" s="190">
        <v>0.400478</v>
      </c>
      <c r="T51" s="190"/>
      <c r="U51" s="141"/>
      <c r="V51" s="175"/>
      <c r="W51" s="176" t="s">
        <v>4</v>
      </c>
      <c r="X51" s="191">
        <v>-5.5807000000000001E-3</v>
      </c>
      <c r="Y51" s="191"/>
      <c r="Z51" s="146"/>
      <c r="AA51" s="178"/>
      <c r="AB51" s="179" t="s">
        <v>4</v>
      </c>
      <c r="AC51" s="192">
        <v>0.36904179999999998</v>
      </c>
      <c r="AD51" s="192"/>
      <c r="AE51" s="151"/>
      <c r="AF51" s="181"/>
      <c r="AG51" s="182" t="s">
        <v>4</v>
      </c>
      <c r="AH51" s="193">
        <v>0.2310789</v>
      </c>
      <c r="AI51" s="193"/>
      <c r="AJ51" s="156"/>
      <c r="AK51" s="184"/>
      <c r="AL51" s="185" t="s">
        <v>4</v>
      </c>
      <c r="AM51" s="194">
        <v>0.21533440000000001</v>
      </c>
      <c r="AN51" s="194"/>
      <c r="AO51" s="161"/>
    </row>
    <row r="52" spans="1:41" s="1" customFormat="1" x14ac:dyDescent="0.2">
      <c r="A52" s="390"/>
      <c r="B52" s="162"/>
      <c r="C52" s="163" t="s">
        <v>5</v>
      </c>
      <c r="D52" s="187">
        <v>8.2588059999999999</v>
      </c>
      <c r="E52" s="165"/>
      <c r="F52" s="126"/>
      <c r="G52" s="166"/>
      <c r="H52" s="167" t="s">
        <v>5</v>
      </c>
      <c r="I52" s="188">
        <v>8.5282820000000008</v>
      </c>
      <c r="J52" s="188"/>
      <c r="K52" s="131"/>
      <c r="L52" s="169"/>
      <c r="M52" s="170" t="s">
        <v>5</v>
      </c>
      <c r="N52" s="189">
        <v>7.3908069999999997</v>
      </c>
      <c r="O52" s="189"/>
      <c r="P52" s="136"/>
      <c r="Q52" s="172"/>
      <c r="R52" s="173" t="s">
        <v>5</v>
      </c>
      <c r="S52" s="190">
        <v>7.6396090000000001</v>
      </c>
      <c r="T52" s="190"/>
      <c r="U52" s="141"/>
      <c r="V52" s="175"/>
      <c r="W52" s="176" t="s">
        <v>5</v>
      </c>
      <c r="X52" s="191">
        <v>5.9079660000000001</v>
      </c>
      <c r="Y52" s="191"/>
      <c r="Z52" s="146"/>
      <c r="AA52" s="178"/>
      <c r="AB52" s="179" t="s">
        <v>5</v>
      </c>
      <c r="AC52" s="192">
        <v>7.3991199999999999</v>
      </c>
      <c r="AD52" s="192"/>
      <c r="AE52" s="151"/>
      <c r="AF52" s="181"/>
      <c r="AG52" s="182" t="s">
        <v>5</v>
      </c>
      <c r="AH52" s="193">
        <v>7.1944239999999997</v>
      </c>
      <c r="AI52" s="193"/>
      <c r="AJ52" s="156"/>
      <c r="AK52" s="184"/>
      <c r="AL52" s="185" t="s">
        <v>5</v>
      </c>
      <c r="AM52" s="194">
        <v>7.4521119999999996</v>
      </c>
      <c r="AN52" s="194"/>
      <c r="AO52" s="161"/>
    </row>
    <row r="53" spans="1:41" s="1" customFormat="1" ht="12.75" thickBot="1" x14ac:dyDescent="0.25">
      <c r="A53" s="391"/>
      <c r="B53" s="195"/>
      <c r="C53" s="196"/>
      <c r="D53" s="196"/>
      <c r="E53" s="196"/>
      <c r="F53" s="197"/>
      <c r="G53" s="198"/>
      <c r="H53" s="199"/>
      <c r="I53" s="199"/>
      <c r="J53" s="199"/>
      <c r="K53" s="200"/>
      <c r="L53" s="201"/>
      <c r="M53" s="202"/>
      <c r="N53" s="202"/>
      <c r="O53" s="202"/>
      <c r="P53" s="203"/>
      <c r="Q53" s="204"/>
      <c r="R53" s="205"/>
      <c r="S53" s="205"/>
      <c r="T53" s="205"/>
      <c r="U53" s="206"/>
      <c r="V53" s="207"/>
      <c r="W53" s="208"/>
      <c r="X53" s="208"/>
      <c r="Y53" s="208"/>
      <c r="Z53" s="209"/>
      <c r="AA53" s="210"/>
      <c r="AB53" s="211"/>
      <c r="AC53" s="211"/>
      <c r="AD53" s="211"/>
      <c r="AE53" s="212"/>
      <c r="AF53" s="213"/>
      <c r="AG53" s="214"/>
      <c r="AH53" s="214"/>
      <c r="AI53" s="214"/>
      <c r="AJ53" s="215"/>
      <c r="AK53" s="216"/>
      <c r="AL53" s="217"/>
      <c r="AM53" s="217"/>
      <c r="AN53" s="217"/>
      <c r="AO53" s="218"/>
    </row>
    <row r="54" spans="1:41" x14ac:dyDescent="0.2">
      <c r="B54" s="223"/>
      <c r="C54" s="223"/>
      <c r="F54" s="224"/>
      <c r="G54" s="223"/>
      <c r="H54" s="223"/>
      <c r="K54" s="224"/>
      <c r="L54" s="223"/>
      <c r="M54" s="223"/>
      <c r="P54" s="224"/>
      <c r="Q54" s="223"/>
      <c r="R54" s="223"/>
      <c r="U54" s="224"/>
      <c r="V54" s="223"/>
      <c r="W54" s="223"/>
      <c r="Z54" s="224"/>
      <c r="AA54" s="223"/>
      <c r="AB54" s="223"/>
      <c r="AE54" s="224"/>
      <c r="AF54" s="223"/>
      <c r="AG54" s="223"/>
      <c r="AJ54" s="224"/>
      <c r="AK54" s="223"/>
      <c r="AL54" s="223"/>
      <c r="AO54" s="224"/>
    </row>
  </sheetData>
  <mergeCells count="82">
    <mergeCell ref="AN32:AO32"/>
    <mergeCell ref="L32:N32"/>
    <mergeCell ref="O32:P32"/>
    <mergeCell ref="Q32:S32"/>
    <mergeCell ref="T32:U32"/>
    <mergeCell ref="V32:X32"/>
    <mergeCell ref="Y32:Z32"/>
    <mergeCell ref="AA32:AC32"/>
    <mergeCell ref="AD32:AE32"/>
    <mergeCell ref="AF32:AH32"/>
    <mergeCell ref="AI32:AJ32"/>
    <mergeCell ref="AK32:AM32"/>
    <mergeCell ref="A32:A53"/>
    <mergeCell ref="B32:D32"/>
    <mergeCell ref="E32:F32"/>
    <mergeCell ref="G32:I32"/>
    <mergeCell ref="J32:K32"/>
    <mergeCell ref="AA10:AC10"/>
    <mergeCell ref="AF9:AH9"/>
    <mergeCell ref="AI9:AJ9"/>
    <mergeCell ref="AK9:AM9"/>
    <mergeCell ref="AN9:AO9"/>
    <mergeCell ref="AA9:AC9"/>
    <mergeCell ref="AD9:AE9"/>
    <mergeCell ref="AD10:AE10"/>
    <mergeCell ref="AF10:AH10"/>
    <mergeCell ref="AI10:AJ10"/>
    <mergeCell ref="AK10:AM10"/>
    <mergeCell ref="AN10:AO10"/>
    <mergeCell ref="A10:A31"/>
    <mergeCell ref="B10:D10"/>
    <mergeCell ref="E10:F10"/>
    <mergeCell ref="G10:I10"/>
    <mergeCell ref="J10:K10"/>
    <mergeCell ref="L10:N10"/>
    <mergeCell ref="Q9:S9"/>
    <mergeCell ref="T9:U9"/>
    <mergeCell ref="V9:X9"/>
    <mergeCell ref="Y9:Z9"/>
    <mergeCell ref="O10:P10"/>
    <mergeCell ref="Q10:S10"/>
    <mergeCell ref="T10:U10"/>
    <mergeCell ref="V10:X10"/>
    <mergeCell ref="Y10:Z10"/>
    <mergeCell ref="AF8:AH8"/>
    <mergeCell ref="AI8:AJ8"/>
    <mergeCell ref="AK8:AM8"/>
    <mergeCell ref="AN8:AO8"/>
    <mergeCell ref="B9:D9"/>
    <mergeCell ref="E9:F9"/>
    <mergeCell ref="G9:I9"/>
    <mergeCell ref="J9:K9"/>
    <mergeCell ref="L9:N9"/>
    <mergeCell ref="O9:P9"/>
    <mergeCell ref="Q8:S8"/>
    <mergeCell ref="T8:U8"/>
    <mergeCell ref="V8:X8"/>
    <mergeCell ref="Y8:Z8"/>
    <mergeCell ref="AA8:AC8"/>
    <mergeCell ref="AD8:AE8"/>
    <mergeCell ref="V2:Z2"/>
    <mergeCell ref="B8:D8"/>
    <mergeCell ref="E8:F8"/>
    <mergeCell ref="G8:I8"/>
    <mergeCell ref="J8:K8"/>
    <mergeCell ref="L8:N8"/>
    <mergeCell ref="AA2:AE2"/>
    <mergeCell ref="O8:P8"/>
    <mergeCell ref="AF2:AJ2"/>
    <mergeCell ref="AK2:AO2"/>
    <mergeCell ref="B3:F7"/>
    <mergeCell ref="G3:K7"/>
    <mergeCell ref="L3:P7"/>
    <mergeCell ref="Q3:U7"/>
    <mergeCell ref="V3:Z7"/>
    <mergeCell ref="AA3:AE7"/>
    <mergeCell ref="AF3:AJ7"/>
    <mergeCell ref="AK3:AO7"/>
    <mergeCell ref="B2:F2"/>
    <mergeCell ref="G2:K2"/>
    <mergeCell ref="L2:P2"/>
    <mergeCell ref="Q2:U2"/>
  </mergeCells>
  <pageMargins left="0.7" right="0.7" top="0.75" bottom="0.75" header="0.3" footer="0.3"/>
  <pageSetup paperSize="9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27125-A9C4-47A4-97FF-35D3A8329078}">
  <dimension ref="A1:AP56"/>
  <sheetViews>
    <sheetView tabSelected="1" topLeftCell="M7" zoomScale="90" zoomScaleNormal="90" workbookViewId="0">
      <selection activeCell="X26" sqref="X26"/>
    </sheetView>
  </sheetViews>
  <sheetFormatPr defaultColWidth="11.42578125" defaultRowHeight="12" x14ac:dyDescent="0.2"/>
  <cols>
    <col min="1" max="1" width="11.42578125" style="222"/>
    <col min="2" max="2" width="5.7109375" style="222" customWidth="1"/>
    <col min="3" max="4" width="13.85546875" style="222" bestFit="1" customWidth="1"/>
    <col min="5" max="5" width="11.5703125" style="222" bestFit="1" customWidth="1"/>
    <col min="6" max="7" width="5.7109375" style="222" customWidth="1"/>
    <col min="8" max="8" width="11.5703125" style="222" bestFit="1" customWidth="1"/>
    <col min="9" max="10" width="11.42578125" style="222"/>
    <col min="11" max="12" width="5.7109375" style="222" customWidth="1"/>
    <col min="13" max="13" width="11.85546875" style="222" bestFit="1" customWidth="1"/>
    <col min="14" max="14" width="11.42578125" style="222"/>
    <col min="15" max="15" width="16.42578125" style="222" bestFit="1" customWidth="1"/>
    <col min="16" max="17" width="5.7109375" style="222" customWidth="1"/>
    <col min="18" max="18" width="11.5703125" style="222" bestFit="1" customWidth="1"/>
    <col min="19" max="20" width="11.42578125" style="222"/>
    <col min="21" max="22" width="5.7109375" style="222" customWidth="1"/>
    <col min="23" max="24" width="11.42578125" style="222"/>
    <col min="25" max="25" width="11.5703125" style="222" bestFit="1" customWidth="1"/>
    <col min="26" max="27" width="5.7109375" style="222" customWidth="1"/>
    <col min="28" max="30" width="11.42578125" style="222"/>
    <col min="31" max="32" width="5.7109375" style="222" customWidth="1"/>
    <col min="33" max="33" width="11.42578125" style="222"/>
    <col min="34" max="34" width="16.42578125" style="222" bestFit="1" customWidth="1"/>
    <col min="35" max="35" width="11.42578125" style="222"/>
    <col min="36" max="37" width="5.7109375" style="222" customWidth="1"/>
    <col min="38" max="40" width="11.42578125" style="222"/>
    <col min="41" max="41" width="5.7109375" style="222" customWidth="1"/>
    <col min="42" max="16384" width="11.42578125" style="222"/>
  </cols>
  <sheetData>
    <row r="1" spans="1:41" s="1" customFormat="1" ht="12.75" thickBot="1" x14ac:dyDescent="0.25"/>
    <row r="2" spans="1:41" s="1" customFormat="1" ht="30.75" customHeight="1" thickBot="1" x14ac:dyDescent="0.25">
      <c r="B2" s="308" t="s">
        <v>11</v>
      </c>
      <c r="C2" s="309"/>
      <c r="D2" s="309"/>
      <c r="E2" s="309"/>
      <c r="F2" s="310"/>
      <c r="G2" s="311" t="s">
        <v>12</v>
      </c>
      <c r="H2" s="312"/>
      <c r="I2" s="312"/>
      <c r="J2" s="312"/>
      <c r="K2" s="313"/>
      <c r="L2" s="314" t="s">
        <v>13</v>
      </c>
      <c r="M2" s="315"/>
      <c r="N2" s="315"/>
      <c r="O2" s="315"/>
      <c r="P2" s="316"/>
      <c r="Q2" s="317" t="s">
        <v>14</v>
      </c>
      <c r="R2" s="318"/>
      <c r="S2" s="318"/>
      <c r="T2" s="318"/>
      <c r="U2" s="319"/>
      <c r="V2" s="320" t="s">
        <v>15</v>
      </c>
      <c r="W2" s="321"/>
      <c r="X2" s="321"/>
      <c r="Y2" s="321"/>
      <c r="Z2" s="322"/>
      <c r="AA2" s="225" t="s">
        <v>16</v>
      </c>
      <c r="AB2" s="226"/>
      <c r="AC2" s="226"/>
      <c r="AD2" s="226"/>
      <c r="AE2" s="227"/>
      <c r="AF2" s="230" t="s">
        <v>17</v>
      </c>
      <c r="AG2" s="231"/>
      <c r="AH2" s="231"/>
      <c r="AI2" s="231"/>
      <c r="AJ2" s="232"/>
      <c r="AK2" s="233" t="s">
        <v>23</v>
      </c>
      <c r="AL2" s="234"/>
      <c r="AM2" s="234"/>
      <c r="AN2" s="234"/>
      <c r="AO2" s="235"/>
    </row>
    <row r="3" spans="1:41" s="1" customFormat="1" ht="15" customHeight="1" x14ac:dyDescent="0.2">
      <c r="B3" s="236" t="s">
        <v>82</v>
      </c>
      <c r="C3" s="237"/>
      <c r="D3" s="237"/>
      <c r="E3" s="237"/>
      <c r="F3" s="238"/>
      <c r="G3" s="245" t="s">
        <v>21</v>
      </c>
      <c r="H3" s="246"/>
      <c r="I3" s="246"/>
      <c r="J3" s="246"/>
      <c r="K3" s="247"/>
      <c r="L3" s="254" t="s">
        <v>22</v>
      </c>
      <c r="M3" s="255"/>
      <c r="N3" s="255"/>
      <c r="O3" s="255"/>
      <c r="P3" s="256"/>
      <c r="Q3" s="263" t="s">
        <v>25</v>
      </c>
      <c r="R3" s="264"/>
      <c r="S3" s="264"/>
      <c r="T3" s="264"/>
      <c r="U3" s="265"/>
      <c r="V3" s="272" t="s">
        <v>18</v>
      </c>
      <c r="W3" s="273"/>
      <c r="X3" s="273"/>
      <c r="Y3" s="273"/>
      <c r="Z3" s="274"/>
      <c r="AA3" s="281" t="s">
        <v>19</v>
      </c>
      <c r="AB3" s="282"/>
      <c r="AC3" s="282"/>
      <c r="AD3" s="282"/>
      <c r="AE3" s="283"/>
      <c r="AF3" s="290" t="s">
        <v>20</v>
      </c>
      <c r="AG3" s="291"/>
      <c r="AH3" s="291"/>
      <c r="AI3" s="291"/>
      <c r="AJ3" s="292"/>
      <c r="AK3" s="299" t="s">
        <v>24</v>
      </c>
      <c r="AL3" s="300"/>
      <c r="AM3" s="300"/>
      <c r="AN3" s="300"/>
      <c r="AO3" s="301"/>
    </row>
    <row r="4" spans="1:41" s="1" customFormat="1" x14ac:dyDescent="0.2">
      <c r="B4" s="239"/>
      <c r="C4" s="240"/>
      <c r="D4" s="240"/>
      <c r="E4" s="240"/>
      <c r="F4" s="241"/>
      <c r="G4" s="248"/>
      <c r="H4" s="249"/>
      <c r="I4" s="249"/>
      <c r="J4" s="249"/>
      <c r="K4" s="250"/>
      <c r="L4" s="257"/>
      <c r="M4" s="258"/>
      <c r="N4" s="258"/>
      <c r="O4" s="258"/>
      <c r="P4" s="259"/>
      <c r="Q4" s="266"/>
      <c r="R4" s="267"/>
      <c r="S4" s="267"/>
      <c r="T4" s="267"/>
      <c r="U4" s="268"/>
      <c r="V4" s="275"/>
      <c r="W4" s="276"/>
      <c r="X4" s="276"/>
      <c r="Y4" s="276"/>
      <c r="Z4" s="277"/>
      <c r="AA4" s="284"/>
      <c r="AB4" s="285"/>
      <c r="AC4" s="285"/>
      <c r="AD4" s="285"/>
      <c r="AE4" s="286"/>
      <c r="AF4" s="293"/>
      <c r="AG4" s="294"/>
      <c r="AH4" s="294"/>
      <c r="AI4" s="294"/>
      <c r="AJ4" s="295"/>
      <c r="AK4" s="302"/>
      <c r="AL4" s="303"/>
      <c r="AM4" s="303"/>
      <c r="AN4" s="303"/>
      <c r="AO4" s="304"/>
    </row>
    <row r="5" spans="1:41" s="1" customFormat="1" x14ac:dyDescent="0.2">
      <c r="B5" s="239"/>
      <c r="C5" s="240"/>
      <c r="D5" s="240"/>
      <c r="E5" s="240"/>
      <c r="F5" s="241"/>
      <c r="G5" s="248"/>
      <c r="H5" s="249"/>
      <c r="I5" s="249"/>
      <c r="J5" s="249"/>
      <c r="K5" s="250"/>
      <c r="L5" s="257"/>
      <c r="M5" s="258"/>
      <c r="N5" s="258"/>
      <c r="O5" s="258"/>
      <c r="P5" s="259"/>
      <c r="Q5" s="266"/>
      <c r="R5" s="267"/>
      <c r="S5" s="267"/>
      <c r="T5" s="267"/>
      <c r="U5" s="268"/>
      <c r="V5" s="275"/>
      <c r="W5" s="276"/>
      <c r="X5" s="276"/>
      <c r="Y5" s="276"/>
      <c r="Z5" s="277"/>
      <c r="AA5" s="284"/>
      <c r="AB5" s="285"/>
      <c r="AC5" s="285"/>
      <c r="AD5" s="285"/>
      <c r="AE5" s="286"/>
      <c r="AF5" s="293"/>
      <c r="AG5" s="294"/>
      <c r="AH5" s="294"/>
      <c r="AI5" s="294"/>
      <c r="AJ5" s="295"/>
      <c r="AK5" s="302"/>
      <c r="AL5" s="303"/>
      <c r="AM5" s="303"/>
      <c r="AN5" s="303"/>
      <c r="AO5" s="304"/>
    </row>
    <row r="6" spans="1:41" s="1" customFormat="1" x14ac:dyDescent="0.2">
      <c r="B6" s="239"/>
      <c r="C6" s="240"/>
      <c r="D6" s="240"/>
      <c r="E6" s="240"/>
      <c r="F6" s="241"/>
      <c r="G6" s="248"/>
      <c r="H6" s="249"/>
      <c r="I6" s="249"/>
      <c r="J6" s="249"/>
      <c r="K6" s="250"/>
      <c r="L6" s="257"/>
      <c r="M6" s="258"/>
      <c r="N6" s="258"/>
      <c r="O6" s="258"/>
      <c r="P6" s="259"/>
      <c r="Q6" s="266"/>
      <c r="R6" s="267"/>
      <c r="S6" s="267"/>
      <c r="T6" s="267"/>
      <c r="U6" s="268"/>
      <c r="V6" s="275"/>
      <c r="W6" s="276"/>
      <c r="X6" s="276"/>
      <c r="Y6" s="276"/>
      <c r="Z6" s="277"/>
      <c r="AA6" s="284"/>
      <c r="AB6" s="285"/>
      <c r="AC6" s="285"/>
      <c r="AD6" s="285"/>
      <c r="AE6" s="286"/>
      <c r="AF6" s="293"/>
      <c r="AG6" s="294"/>
      <c r="AH6" s="294"/>
      <c r="AI6" s="294"/>
      <c r="AJ6" s="295"/>
      <c r="AK6" s="302"/>
      <c r="AL6" s="303"/>
      <c r="AM6" s="303"/>
      <c r="AN6" s="303"/>
      <c r="AO6" s="304"/>
    </row>
    <row r="7" spans="1:41" s="1" customFormat="1" ht="12.75" thickBot="1" x14ac:dyDescent="0.25">
      <c r="B7" s="242"/>
      <c r="C7" s="243"/>
      <c r="D7" s="243"/>
      <c r="E7" s="243"/>
      <c r="F7" s="244"/>
      <c r="G7" s="251"/>
      <c r="H7" s="252"/>
      <c r="I7" s="252"/>
      <c r="J7" s="252"/>
      <c r="K7" s="253"/>
      <c r="L7" s="260"/>
      <c r="M7" s="261"/>
      <c r="N7" s="261"/>
      <c r="O7" s="261"/>
      <c r="P7" s="262"/>
      <c r="Q7" s="269"/>
      <c r="R7" s="270"/>
      <c r="S7" s="270"/>
      <c r="T7" s="270"/>
      <c r="U7" s="271"/>
      <c r="V7" s="278"/>
      <c r="W7" s="279"/>
      <c r="X7" s="279"/>
      <c r="Y7" s="279"/>
      <c r="Z7" s="280"/>
      <c r="AA7" s="287"/>
      <c r="AB7" s="288"/>
      <c r="AC7" s="288"/>
      <c r="AD7" s="288"/>
      <c r="AE7" s="289"/>
      <c r="AF7" s="296"/>
      <c r="AG7" s="297"/>
      <c r="AH7" s="297"/>
      <c r="AI7" s="297"/>
      <c r="AJ7" s="298"/>
      <c r="AK7" s="305"/>
      <c r="AL7" s="306"/>
      <c r="AM7" s="306"/>
      <c r="AN7" s="306"/>
      <c r="AO7" s="307"/>
    </row>
    <row r="8" spans="1:41" s="1" customFormat="1" x14ac:dyDescent="0.2">
      <c r="B8" s="323" t="s">
        <v>6</v>
      </c>
      <c r="C8" s="324"/>
      <c r="D8" s="325"/>
      <c r="E8" s="326">
        <v>27180</v>
      </c>
      <c r="F8" s="327"/>
      <c r="G8" s="328" t="s">
        <v>6</v>
      </c>
      <c r="H8" s="329"/>
      <c r="I8" s="330"/>
      <c r="J8" s="331">
        <v>19070</v>
      </c>
      <c r="K8" s="332"/>
      <c r="L8" s="333" t="s">
        <v>6</v>
      </c>
      <c r="M8" s="334"/>
      <c r="N8" s="335"/>
      <c r="O8" s="228">
        <v>6795</v>
      </c>
      <c r="P8" s="229"/>
      <c r="Q8" s="361" t="s">
        <v>6</v>
      </c>
      <c r="R8" s="362"/>
      <c r="S8" s="363"/>
      <c r="T8" s="364">
        <v>4567</v>
      </c>
      <c r="U8" s="365"/>
      <c r="V8" s="366" t="s">
        <v>6</v>
      </c>
      <c r="W8" s="367"/>
      <c r="X8" s="368"/>
      <c r="Y8" s="369">
        <v>1257</v>
      </c>
      <c r="Z8" s="370"/>
      <c r="AA8" s="371" t="s">
        <v>6</v>
      </c>
      <c r="AB8" s="372"/>
      <c r="AC8" s="373"/>
      <c r="AD8" s="374">
        <v>1315</v>
      </c>
      <c r="AE8" s="375"/>
      <c r="AF8" s="336" t="s">
        <v>6</v>
      </c>
      <c r="AG8" s="337"/>
      <c r="AH8" s="338"/>
      <c r="AI8" s="339">
        <v>2416</v>
      </c>
      <c r="AJ8" s="340"/>
      <c r="AK8" s="341" t="s">
        <v>6</v>
      </c>
      <c r="AL8" s="342"/>
      <c r="AM8" s="343"/>
      <c r="AN8" s="344">
        <v>8109.9999999999991</v>
      </c>
      <c r="AO8" s="345"/>
    </row>
    <row r="9" spans="1:41" s="1" customFormat="1" ht="12.75" thickBot="1" x14ac:dyDescent="0.25">
      <c r="B9" s="346" t="s">
        <v>7</v>
      </c>
      <c r="C9" s="347"/>
      <c r="D9" s="348"/>
      <c r="E9" s="349">
        <v>1</v>
      </c>
      <c r="F9" s="350"/>
      <c r="G9" s="351" t="s">
        <v>7</v>
      </c>
      <c r="H9" s="352"/>
      <c r="I9" s="353"/>
      <c r="J9" s="354">
        <v>0.70161883738042674</v>
      </c>
      <c r="K9" s="355"/>
      <c r="L9" s="356" t="s">
        <v>7</v>
      </c>
      <c r="M9" s="357"/>
      <c r="N9" s="358"/>
      <c r="O9" s="359">
        <v>0.25</v>
      </c>
      <c r="P9" s="360"/>
      <c r="Q9" s="379" t="s">
        <v>7</v>
      </c>
      <c r="R9" s="380"/>
      <c r="S9" s="381"/>
      <c r="T9" s="382">
        <v>0.168027961736571</v>
      </c>
      <c r="U9" s="383"/>
      <c r="V9" s="384" t="s">
        <v>7</v>
      </c>
      <c r="W9" s="385"/>
      <c r="X9" s="386"/>
      <c r="Y9" s="387">
        <v>4.6247240618101544E-2</v>
      </c>
      <c r="Z9" s="388"/>
      <c r="AA9" s="415" t="s">
        <v>7</v>
      </c>
      <c r="AB9" s="416"/>
      <c r="AC9" s="417"/>
      <c r="AD9" s="418">
        <v>4.8381162619573218E-2</v>
      </c>
      <c r="AE9" s="419"/>
      <c r="AF9" s="405" t="s">
        <v>7</v>
      </c>
      <c r="AG9" s="406"/>
      <c r="AH9" s="407"/>
      <c r="AI9" s="408">
        <v>8.8888888888888892E-2</v>
      </c>
      <c r="AJ9" s="409"/>
      <c r="AK9" s="410" t="s">
        <v>7</v>
      </c>
      <c r="AL9" s="411"/>
      <c r="AM9" s="412"/>
      <c r="AN9" s="413">
        <v>0.2983811626195732</v>
      </c>
      <c r="AO9" s="414"/>
    </row>
    <row r="10" spans="1:41" s="1" customFormat="1" ht="12.75" customHeight="1" thickBot="1" x14ac:dyDescent="0.25">
      <c r="A10" s="389" t="s">
        <v>27</v>
      </c>
      <c r="B10" s="494" t="s">
        <v>8</v>
      </c>
      <c r="C10" s="495"/>
      <c r="D10" s="496"/>
      <c r="E10" s="488">
        <v>0.4728</v>
      </c>
      <c r="F10" s="489"/>
      <c r="G10" s="497" t="s">
        <v>8</v>
      </c>
      <c r="H10" s="498"/>
      <c r="I10" s="499"/>
      <c r="J10" s="484">
        <v>0.46990000000000004</v>
      </c>
      <c r="K10" s="485"/>
      <c r="L10" s="491" t="s">
        <v>8</v>
      </c>
      <c r="M10" s="492"/>
      <c r="N10" s="493"/>
      <c r="O10" s="503">
        <v>0.46619999999999995</v>
      </c>
      <c r="P10" s="504"/>
      <c r="Q10" s="505" t="s">
        <v>8</v>
      </c>
      <c r="R10" s="506"/>
      <c r="S10" s="507"/>
      <c r="T10" s="486">
        <v>0.46179999999999999</v>
      </c>
      <c r="U10" s="487"/>
      <c r="V10" s="508" t="s">
        <v>8</v>
      </c>
      <c r="W10" s="509"/>
      <c r="X10" s="510"/>
      <c r="Y10" s="511">
        <v>0.54259999999999997</v>
      </c>
      <c r="Z10" s="512"/>
      <c r="AA10" s="500" t="s">
        <v>8</v>
      </c>
      <c r="AB10" s="501"/>
      <c r="AC10" s="502"/>
      <c r="AD10" s="513">
        <v>0.5262</v>
      </c>
      <c r="AE10" s="514"/>
      <c r="AF10" s="515" t="s">
        <v>8</v>
      </c>
      <c r="AG10" s="516"/>
      <c r="AH10" s="517"/>
      <c r="AI10" s="518">
        <v>0.5323</v>
      </c>
      <c r="AJ10" s="519"/>
      <c r="AK10" s="520" t="s">
        <v>8</v>
      </c>
      <c r="AL10" s="521"/>
      <c r="AM10" s="522"/>
      <c r="AN10" s="523">
        <v>0.47970000000000002</v>
      </c>
      <c r="AO10" s="524"/>
    </row>
    <row r="11" spans="1:41" s="1" customFormat="1" x14ac:dyDescent="0.2">
      <c r="A11" s="390"/>
      <c r="B11" s="2"/>
      <c r="C11" s="3"/>
      <c r="D11" s="3"/>
      <c r="E11" s="3"/>
      <c r="F11" s="4"/>
      <c r="G11" s="5"/>
      <c r="H11" s="6"/>
      <c r="I11" s="6"/>
      <c r="J11" s="6"/>
      <c r="K11" s="7"/>
      <c r="L11" s="8"/>
      <c r="M11" s="9"/>
      <c r="N11" s="9"/>
      <c r="O11" s="9"/>
      <c r="P11" s="10"/>
      <c r="Q11" s="11"/>
      <c r="R11" s="12"/>
      <c r="S11" s="12"/>
      <c r="T11" s="12"/>
      <c r="U11" s="13"/>
      <c r="V11" s="14"/>
      <c r="W11" s="15"/>
      <c r="X11" s="15"/>
      <c r="Y11" s="15"/>
      <c r="Z11" s="16"/>
      <c r="AA11" s="17"/>
      <c r="AB11" s="18"/>
      <c r="AC11" s="18"/>
      <c r="AD11" s="18"/>
      <c r="AE11" s="19"/>
      <c r="AF11" s="20"/>
      <c r="AG11" s="21"/>
      <c r="AH11" s="21"/>
      <c r="AI11" s="21"/>
      <c r="AJ11" s="22"/>
      <c r="AK11" s="23"/>
      <c r="AL11" s="24"/>
      <c r="AM11" s="24"/>
      <c r="AN11" s="24"/>
      <c r="AO11" s="25"/>
    </row>
    <row r="12" spans="1:41" s="1" customFormat="1" x14ac:dyDescent="0.2">
      <c r="A12" s="390"/>
      <c r="B12" s="26"/>
      <c r="C12" s="27"/>
      <c r="D12" s="27" t="s">
        <v>0</v>
      </c>
      <c r="E12" s="27"/>
      <c r="F12" s="28"/>
      <c r="G12" s="29"/>
      <c r="H12" s="30"/>
      <c r="I12" s="30" t="s">
        <v>0</v>
      </c>
      <c r="J12" s="30"/>
      <c r="K12" s="31"/>
      <c r="L12" s="32"/>
      <c r="M12" s="33"/>
      <c r="N12" s="33" t="s">
        <v>0</v>
      </c>
      <c r="O12" s="33"/>
      <c r="P12" s="34"/>
      <c r="Q12" s="35"/>
      <c r="R12" s="36"/>
      <c r="S12" s="36" t="s">
        <v>0</v>
      </c>
      <c r="T12" s="36"/>
      <c r="U12" s="37"/>
      <c r="V12" s="38"/>
      <c r="W12" s="39"/>
      <c r="X12" s="39" t="s">
        <v>0</v>
      </c>
      <c r="Y12" s="39"/>
      <c r="Z12" s="40"/>
      <c r="AA12" s="41"/>
      <c r="AB12" s="42"/>
      <c r="AC12" s="42" t="s">
        <v>0</v>
      </c>
      <c r="AD12" s="42"/>
      <c r="AE12" s="43"/>
      <c r="AF12" s="44"/>
      <c r="AG12" s="45"/>
      <c r="AH12" s="45" t="s">
        <v>0</v>
      </c>
      <c r="AI12" s="45"/>
      <c r="AJ12" s="46"/>
      <c r="AK12" s="47"/>
      <c r="AL12" s="48"/>
      <c r="AM12" s="48" t="s">
        <v>0</v>
      </c>
      <c r="AN12" s="48"/>
      <c r="AO12" s="49"/>
    </row>
    <row r="13" spans="1:41" s="1" customFormat="1" x14ac:dyDescent="0.2">
      <c r="A13" s="390"/>
      <c r="B13" s="50"/>
      <c r="C13" s="51">
        <v>0.01</v>
      </c>
      <c r="D13" s="52">
        <v>-1.7619830000000001</v>
      </c>
      <c r="E13" s="53"/>
      <c r="F13" s="28"/>
      <c r="G13" s="54"/>
      <c r="H13" s="55">
        <v>0.01</v>
      </c>
      <c r="I13" s="56">
        <v>-1.6508149999999999</v>
      </c>
      <c r="J13" s="57"/>
      <c r="K13" s="31"/>
      <c r="L13" s="58"/>
      <c r="M13" s="59">
        <v>0.01</v>
      </c>
      <c r="N13" s="60">
        <v>-1.914801</v>
      </c>
      <c r="O13" s="61"/>
      <c r="P13" s="34"/>
      <c r="Q13" s="62"/>
      <c r="R13" s="63">
        <v>0.01</v>
      </c>
      <c r="S13" s="64">
        <v>-1.561982</v>
      </c>
      <c r="T13" s="65"/>
      <c r="U13" s="37"/>
      <c r="V13" s="66"/>
      <c r="W13" s="67">
        <v>0.01</v>
      </c>
      <c r="X13" s="68">
        <v>-2.2353550000000002</v>
      </c>
      <c r="Y13" s="69"/>
      <c r="Z13" s="40"/>
      <c r="AA13" s="70"/>
      <c r="AB13" s="71">
        <v>0.01</v>
      </c>
      <c r="AC13" s="72">
        <v>-2.326114</v>
      </c>
      <c r="AD13" s="73"/>
      <c r="AE13" s="43"/>
      <c r="AF13" s="74"/>
      <c r="AG13" s="75">
        <v>0.01</v>
      </c>
      <c r="AH13" s="76">
        <v>-2.2353550000000002</v>
      </c>
      <c r="AI13" s="77"/>
      <c r="AJ13" s="46"/>
      <c r="AK13" s="78"/>
      <c r="AL13" s="79">
        <v>0.01</v>
      </c>
      <c r="AM13" s="80">
        <v>-1.9494180000000001</v>
      </c>
      <c r="AN13" s="81"/>
      <c r="AO13" s="49"/>
    </row>
    <row r="14" spans="1:41" s="1" customFormat="1" x14ac:dyDescent="0.2">
      <c r="A14" s="390"/>
      <c r="B14" s="50"/>
      <c r="C14" s="51">
        <v>0.05</v>
      </c>
      <c r="D14" s="52">
        <v>-0.87305449999999996</v>
      </c>
      <c r="E14" s="53"/>
      <c r="F14" s="28"/>
      <c r="G14" s="54"/>
      <c r="H14" s="55">
        <v>0.05</v>
      </c>
      <c r="I14" s="56">
        <v>-0.76717950000000001</v>
      </c>
      <c r="J14" s="57"/>
      <c r="K14" s="31"/>
      <c r="L14" s="58"/>
      <c r="M14" s="59">
        <v>0.05</v>
      </c>
      <c r="N14" s="60">
        <v>-0.99385259999999997</v>
      </c>
      <c r="O14" s="61"/>
      <c r="P14" s="34"/>
      <c r="Q14" s="62"/>
      <c r="R14" s="63">
        <v>0.05</v>
      </c>
      <c r="S14" s="64">
        <v>-0.78585150000000004</v>
      </c>
      <c r="T14" s="65"/>
      <c r="U14" s="37"/>
      <c r="V14" s="66"/>
      <c r="W14" s="67">
        <v>0.05</v>
      </c>
      <c r="X14" s="68">
        <v>-1.2191749999999999</v>
      </c>
      <c r="Y14" s="69"/>
      <c r="Z14" s="40"/>
      <c r="AA14" s="70"/>
      <c r="AB14" s="71">
        <v>0.05</v>
      </c>
      <c r="AC14" s="72">
        <v>-1.3766320000000001</v>
      </c>
      <c r="AD14" s="73"/>
      <c r="AE14" s="43"/>
      <c r="AF14" s="74"/>
      <c r="AG14" s="75">
        <v>0.05</v>
      </c>
      <c r="AH14" s="76">
        <v>-1.2919799999999999</v>
      </c>
      <c r="AI14" s="77"/>
      <c r="AJ14" s="46"/>
      <c r="AK14" s="78"/>
      <c r="AL14" s="79">
        <v>0.05</v>
      </c>
      <c r="AM14" s="80">
        <v>-1.0733619999999999</v>
      </c>
      <c r="AN14" s="81"/>
      <c r="AO14" s="49"/>
    </row>
    <row r="15" spans="1:41" s="1" customFormat="1" x14ac:dyDescent="0.2">
      <c r="A15" s="390"/>
      <c r="B15" s="50"/>
      <c r="C15" s="51">
        <v>0.1</v>
      </c>
      <c r="D15" s="52">
        <v>-0.55342670000000005</v>
      </c>
      <c r="E15" s="53"/>
      <c r="F15" s="28"/>
      <c r="G15" s="54"/>
      <c r="H15" s="55">
        <v>0.1</v>
      </c>
      <c r="I15" s="56">
        <v>-0.49157909999999999</v>
      </c>
      <c r="J15" s="57"/>
      <c r="K15" s="31"/>
      <c r="L15" s="58"/>
      <c r="M15" s="59">
        <v>0.1</v>
      </c>
      <c r="N15" s="60">
        <v>-0.67290499999999998</v>
      </c>
      <c r="O15" s="61"/>
      <c r="P15" s="34"/>
      <c r="Q15" s="62"/>
      <c r="R15" s="63">
        <v>0.1</v>
      </c>
      <c r="S15" s="64">
        <v>-0.53826430000000003</v>
      </c>
      <c r="T15" s="65"/>
      <c r="U15" s="37"/>
      <c r="V15" s="66"/>
      <c r="W15" s="67">
        <v>0.1</v>
      </c>
      <c r="X15" s="68">
        <v>-0.89665890000000004</v>
      </c>
      <c r="Y15" s="69"/>
      <c r="Z15" s="40"/>
      <c r="AA15" s="70"/>
      <c r="AB15" s="71">
        <v>0.1</v>
      </c>
      <c r="AC15" s="72">
        <v>-0.96186729999999998</v>
      </c>
      <c r="AD15" s="73"/>
      <c r="AE15" s="43"/>
      <c r="AF15" s="74"/>
      <c r="AG15" s="75">
        <v>0.1</v>
      </c>
      <c r="AH15" s="76">
        <v>-0.91450980000000004</v>
      </c>
      <c r="AI15" s="77"/>
      <c r="AJ15" s="46"/>
      <c r="AK15" s="78"/>
      <c r="AL15" s="79">
        <v>0.1</v>
      </c>
      <c r="AM15" s="80">
        <v>-0.71900419999999998</v>
      </c>
      <c r="AN15" s="81"/>
      <c r="AO15" s="49"/>
    </row>
    <row r="16" spans="1:41" s="1" customFormat="1" x14ac:dyDescent="0.2">
      <c r="A16" s="390"/>
      <c r="B16" s="50"/>
      <c r="C16" s="51">
        <v>0.25</v>
      </c>
      <c r="D16" s="52">
        <v>-0.2092552</v>
      </c>
      <c r="E16" s="53"/>
      <c r="F16" s="28"/>
      <c r="G16" s="54"/>
      <c r="H16" s="55">
        <v>0.25</v>
      </c>
      <c r="I16" s="56">
        <v>-0.18396470000000001</v>
      </c>
      <c r="J16" s="57"/>
      <c r="K16" s="31"/>
      <c r="L16" s="58"/>
      <c r="M16" s="59">
        <v>0.25</v>
      </c>
      <c r="N16" s="60">
        <v>-0.25270179999999998</v>
      </c>
      <c r="O16" s="61"/>
      <c r="P16" s="34"/>
      <c r="Q16" s="62"/>
      <c r="R16" s="63">
        <v>0.25</v>
      </c>
      <c r="S16" s="64">
        <v>-0.21136279999999999</v>
      </c>
      <c r="T16" s="65"/>
      <c r="U16" s="37"/>
      <c r="V16" s="66"/>
      <c r="W16" s="67">
        <v>0.25</v>
      </c>
      <c r="X16" s="68">
        <v>-0.42856880000000003</v>
      </c>
      <c r="Y16" s="69"/>
      <c r="Z16" s="40"/>
      <c r="AA16" s="70"/>
      <c r="AB16" s="71">
        <v>0.25</v>
      </c>
      <c r="AC16" s="72">
        <v>-0.42787459999999999</v>
      </c>
      <c r="AD16" s="73"/>
      <c r="AE16" s="43"/>
      <c r="AF16" s="74"/>
      <c r="AG16" s="75">
        <v>0.25</v>
      </c>
      <c r="AH16" s="76">
        <v>-0.42008879999999998</v>
      </c>
      <c r="AI16" s="77"/>
      <c r="AJ16" s="46"/>
      <c r="AK16" s="78"/>
      <c r="AL16" s="79">
        <v>0.25</v>
      </c>
      <c r="AM16" s="80">
        <v>-0.28432370000000001</v>
      </c>
      <c r="AN16" s="81"/>
      <c r="AO16" s="49"/>
    </row>
    <row r="17" spans="1:41" s="1" customFormat="1" x14ac:dyDescent="0.2">
      <c r="A17" s="390"/>
      <c r="B17" s="50"/>
      <c r="C17" s="51">
        <v>0.5</v>
      </c>
      <c r="D17" s="52">
        <v>2.5316200000000001E-2</v>
      </c>
      <c r="E17" s="53"/>
      <c r="F17" s="28"/>
      <c r="G17" s="54"/>
      <c r="H17" s="55">
        <v>0.5</v>
      </c>
      <c r="I17" s="56">
        <v>2.5149299999999999E-2</v>
      </c>
      <c r="J17" s="57"/>
      <c r="K17" s="31"/>
      <c r="L17" s="58"/>
      <c r="M17" s="59">
        <v>0.5</v>
      </c>
      <c r="N17" s="60">
        <v>3.5183899999999997E-2</v>
      </c>
      <c r="O17" s="61"/>
      <c r="P17" s="34"/>
      <c r="Q17" s="62"/>
      <c r="R17" s="63">
        <v>0.5</v>
      </c>
      <c r="S17" s="64">
        <v>3.1175600000000001E-2</v>
      </c>
      <c r="T17" s="65"/>
      <c r="U17" s="37"/>
      <c r="V17" s="66"/>
      <c r="W17" s="67">
        <v>0.5</v>
      </c>
      <c r="X17" s="68">
        <v>-2.9559100000000001E-2</v>
      </c>
      <c r="Y17" s="69"/>
      <c r="Z17" s="40"/>
      <c r="AA17" s="70"/>
      <c r="AB17" s="71">
        <v>0.5</v>
      </c>
      <c r="AC17" s="72">
        <v>-2.5228500000000001E-2</v>
      </c>
      <c r="AD17" s="73"/>
      <c r="AE17" s="43"/>
      <c r="AF17" s="74"/>
      <c r="AG17" s="75">
        <v>0.5</v>
      </c>
      <c r="AH17" s="76">
        <v>-2.5668099999999999E-2</v>
      </c>
      <c r="AI17" s="77"/>
      <c r="AJ17" s="46"/>
      <c r="AK17" s="78"/>
      <c r="AL17" s="79">
        <v>0.5</v>
      </c>
      <c r="AM17" s="80">
        <v>2.5572299999999999E-2</v>
      </c>
      <c r="AN17" s="81"/>
      <c r="AO17" s="49"/>
    </row>
    <row r="18" spans="1:41" s="1" customFormat="1" x14ac:dyDescent="0.2">
      <c r="A18" s="390"/>
      <c r="B18" s="50"/>
      <c r="C18" s="51">
        <v>0.75</v>
      </c>
      <c r="D18" s="52">
        <v>0.284636</v>
      </c>
      <c r="E18" s="53"/>
      <c r="F18" s="28"/>
      <c r="G18" s="54"/>
      <c r="H18" s="55">
        <v>0.75</v>
      </c>
      <c r="I18" s="56">
        <v>0.25832749999999999</v>
      </c>
      <c r="J18" s="57"/>
      <c r="K18" s="31"/>
      <c r="L18" s="58"/>
      <c r="M18" s="59">
        <v>0.75</v>
      </c>
      <c r="N18" s="60">
        <v>0.37802599999999997</v>
      </c>
      <c r="O18" s="61"/>
      <c r="P18" s="34"/>
      <c r="Q18" s="62"/>
      <c r="R18" s="63">
        <v>0.75</v>
      </c>
      <c r="S18" s="64">
        <v>0.3152971</v>
      </c>
      <c r="T18" s="65"/>
      <c r="U18" s="37"/>
      <c r="V18" s="66"/>
      <c r="W18" s="67">
        <v>0.75</v>
      </c>
      <c r="X18" s="68">
        <v>0.2727928</v>
      </c>
      <c r="Y18" s="69"/>
      <c r="Z18" s="40"/>
      <c r="AA18" s="70"/>
      <c r="AB18" s="71">
        <v>0.75</v>
      </c>
      <c r="AC18" s="72">
        <v>0.37753009999999998</v>
      </c>
      <c r="AD18" s="73"/>
      <c r="AE18" s="43"/>
      <c r="AF18" s="74"/>
      <c r="AG18" s="75">
        <v>0.75</v>
      </c>
      <c r="AH18" s="76">
        <v>0.32965899999999998</v>
      </c>
      <c r="AI18" s="77"/>
      <c r="AJ18" s="46"/>
      <c r="AK18" s="78"/>
      <c r="AL18" s="79">
        <v>0.75</v>
      </c>
      <c r="AM18" s="80">
        <v>0.3716564</v>
      </c>
      <c r="AN18" s="81"/>
      <c r="AO18" s="49"/>
    </row>
    <row r="19" spans="1:41" s="1" customFormat="1" x14ac:dyDescent="0.2">
      <c r="A19" s="390"/>
      <c r="B19" s="50"/>
      <c r="C19" s="51">
        <v>0.9</v>
      </c>
      <c r="D19" s="52">
        <v>0.65393069999999998</v>
      </c>
      <c r="E19" s="53"/>
      <c r="F19" s="28"/>
      <c r="G19" s="54"/>
      <c r="H19" s="55">
        <v>0.9</v>
      </c>
      <c r="I19" s="56">
        <v>0.58248520000000004</v>
      </c>
      <c r="J19" s="57"/>
      <c r="K19" s="31"/>
      <c r="L19" s="58"/>
      <c r="M19" s="59">
        <v>0.9</v>
      </c>
      <c r="N19" s="60">
        <v>0.78984929999999998</v>
      </c>
      <c r="O19" s="61"/>
      <c r="P19" s="34"/>
      <c r="Q19" s="62"/>
      <c r="R19" s="63">
        <v>0.9</v>
      </c>
      <c r="S19" s="64">
        <v>0.65697289999999997</v>
      </c>
      <c r="T19" s="65"/>
      <c r="U19" s="37"/>
      <c r="V19" s="66"/>
      <c r="W19" s="67">
        <v>0.9</v>
      </c>
      <c r="X19" s="68">
        <v>0.7224083</v>
      </c>
      <c r="Y19" s="69"/>
      <c r="Z19" s="40"/>
      <c r="AA19" s="70"/>
      <c r="AB19" s="71">
        <v>0.9</v>
      </c>
      <c r="AC19" s="72">
        <v>0.8906231</v>
      </c>
      <c r="AD19" s="73"/>
      <c r="AE19" s="43"/>
      <c r="AF19" s="74"/>
      <c r="AG19" s="75">
        <v>0.9</v>
      </c>
      <c r="AH19" s="76">
        <v>0.81351850000000003</v>
      </c>
      <c r="AI19" s="77"/>
      <c r="AJ19" s="46"/>
      <c r="AK19" s="78"/>
      <c r="AL19" s="79">
        <v>0.9</v>
      </c>
      <c r="AM19" s="80">
        <v>0.79460719999999996</v>
      </c>
      <c r="AN19" s="81"/>
      <c r="AO19" s="49"/>
    </row>
    <row r="20" spans="1:41" s="1" customFormat="1" x14ac:dyDescent="0.2">
      <c r="A20" s="390"/>
      <c r="B20" s="50"/>
      <c r="C20" s="51">
        <v>0.95</v>
      </c>
      <c r="D20" s="52">
        <v>0.95411159999999995</v>
      </c>
      <c r="E20" s="53"/>
      <c r="F20" s="28"/>
      <c r="G20" s="54"/>
      <c r="H20" s="55">
        <v>0.95</v>
      </c>
      <c r="I20" s="56">
        <v>0.87323090000000003</v>
      </c>
      <c r="J20" s="57"/>
      <c r="K20" s="31"/>
      <c r="L20" s="58"/>
      <c r="M20" s="59">
        <v>0.95</v>
      </c>
      <c r="N20" s="60">
        <v>1.147194</v>
      </c>
      <c r="O20" s="61"/>
      <c r="P20" s="34"/>
      <c r="Q20" s="62"/>
      <c r="R20" s="63">
        <v>0.95</v>
      </c>
      <c r="S20" s="64">
        <v>0.89942069999999996</v>
      </c>
      <c r="T20" s="65"/>
      <c r="U20" s="37"/>
      <c r="V20" s="66"/>
      <c r="W20" s="67">
        <v>0.95</v>
      </c>
      <c r="X20" s="68">
        <v>1.1313690000000001</v>
      </c>
      <c r="Y20" s="69"/>
      <c r="Z20" s="40"/>
      <c r="AA20" s="70"/>
      <c r="AB20" s="71">
        <v>0.95</v>
      </c>
      <c r="AC20" s="72">
        <v>1.3737470000000001</v>
      </c>
      <c r="AD20" s="73"/>
      <c r="AE20" s="43"/>
      <c r="AF20" s="74"/>
      <c r="AG20" s="75">
        <v>0.95</v>
      </c>
      <c r="AH20" s="76">
        <v>1.2230620000000001</v>
      </c>
      <c r="AI20" s="77"/>
      <c r="AJ20" s="46"/>
      <c r="AK20" s="78"/>
      <c r="AL20" s="79">
        <v>0.95</v>
      </c>
      <c r="AM20" s="80">
        <v>1.170164</v>
      </c>
      <c r="AN20" s="81"/>
      <c r="AO20" s="49"/>
    </row>
    <row r="21" spans="1:41" s="1" customFormat="1" x14ac:dyDescent="0.2">
      <c r="A21" s="390"/>
      <c r="B21" s="50"/>
      <c r="C21" s="51">
        <v>0.99</v>
      </c>
      <c r="D21" s="52">
        <v>1.849907</v>
      </c>
      <c r="E21" s="53"/>
      <c r="F21" s="28"/>
      <c r="G21" s="54"/>
      <c r="H21" s="55">
        <v>0.99</v>
      </c>
      <c r="I21" s="56">
        <v>1.7486999999999999</v>
      </c>
      <c r="J21" s="57"/>
      <c r="K21" s="31"/>
      <c r="L21" s="58"/>
      <c r="M21" s="59">
        <v>0.99</v>
      </c>
      <c r="N21" s="60">
        <v>2.0681410000000002</v>
      </c>
      <c r="O21" s="61"/>
      <c r="P21" s="34"/>
      <c r="Q21" s="62"/>
      <c r="R21" s="63">
        <v>0.99</v>
      </c>
      <c r="S21" s="64">
        <v>1.7150340000000002</v>
      </c>
      <c r="T21" s="65"/>
      <c r="U21" s="37"/>
      <c r="V21" s="66"/>
      <c r="W21" s="67">
        <v>0.99</v>
      </c>
      <c r="X21" s="68">
        <v>1.974637</v>
      </c>
      <c r="Y21" s="69"/>
      <c r="Z21" s="40"/>
      <c r="AA21" s="70"/>
      <c r="AB21" s="71">
        <v>0.99</v>
      </c>
      <c r="AC21" s="72">
        <v>2.5723580000000004</v>
      </c>
      <c r="AD21" s="73"/>
      <c r="AE21" s="43"/>
      <c r="AF21" s="74"/>
      <c r="AG21" s="75">
        <v>0.99</v>
      </c>
      <c r="AH21" s="76">
        <v>2.2653910000000002</v>
      </c>
      <c r="AI21" s="77"/>
      <c r="AJ21" s="46"/>
      <c r="AK21" s="78"/>
      <c r="AL21" s="79">
        <v>0.99</v>
      </c>
      <c r="AM21" s="80">
        <v>2.0938429999999997</v>
      </c>
      <c r="AN21" s="81"/>
      <c r="AO21" s="49"/>
    </row>
    <row r="22" spans="1:41" s="1" customFormat="1" ht="12.75" thickBot="1" x14ac:dyDescent="0.25">
      <c r="A22" s="390"/>
      <c r="B22" s="82"/>
      <c r="C22" s="83"/>
      <c r="D22" s="84"/>
      <c r="E22" s="85"/>
      <c r="F22" s="86"/>
      <c r="G22" s="87"/>
      <c r="H22" s="88"/>
      <c r="I22" s="89"/>
      <c r="J22" s="90"/>
      <c r="K22" s="91"/>
      <c r="L22" s="92"/>
      <c r="M22" s="93"/>
      <c r="N22" s="94"/>
      <c r="O22" s="95"/>
      <c r="P22" s="96"/>
      <c r="Q22" s="97"/>
      <c r="R22" s="98"/>
      <c r="S22" s="99"/>
      <c r="T22" s="100"/>
      <c r="U22" s="101"/>
      <c r="V22" s="102"/>
      <c r="W22" s="103"/>
      <c r="X22" s="104"/>
      <c r="Y22" s="105"/>
      <c r="Z22" s="106"/>
      <c r="AA22" s="107"/>
      <c r="AB22" s="108"/>
      <c r="AC22" s="109"/>
      <c r="AD22" s="110"/>
      <c r="AE22" s="111"/>
      <c r="AF22" s="112"/>
      <c r="AG22" s="113"/>
      <c r="AH22" s="114"/>
      <c r="AI22" s="115"/>
      <c r="AJ22" s="116"/>
      <c r="AK22" s="117"/>
      <c r="AL22" s="118"/>
      <c r="AM22" s="119"/>
      <c r="AN22" s="120"/>
      <c r="AO22" s="121"/>
    </row>
    <row r="23" spans="1:41" s="1" customFormat="1" x14ac:dyDescent="0.2">
      <c r="A23" s="390"/>
      <c r="B23" s="122"/>
      <c r="C23" s="123"/>
      <c r="D23" s="124"/>
      <c r="E23" s="125"/>
      <c r="F23" s="126"/>
      <c r="G23" s="127"/>
      <c r="H23" s="128"/>
      <c r="I23" s="129"/>
      <c r="J23" s="130"/>
      <c r="K23" s="131"/>
      <c r="L23" s="132"/>
      <c r="M23" s="133"/>
      <c r="N23" s="134"/>
      <c r="O23" s="135"/>
      <c r="P23" s="136"/>
      <c r="Q23" s="137"/>
      <c r="R23" s="138"/>
      <c r="S23" s="139"/>
      <c r="T23" s="140"/>
      <c r="U23" s="141"/>
      <c r="V23" s="142"/>
      <c r="W23" s="143"/>
      <c r="X23" s="144"/>
      <c r="Y23" s="145"/>
      <c r="Z23" s="146"/>
      <c r="AA23" s="147"/>
      <c r="AB23" s="148"/>
      <c r="AC23" s="149"/>
      <c r="AD23" s="150"/>
      <c r="AE23" s="151"/>
      <c r="AF23" s="152"/>
      <c r="AG23" s="153"/>
      <c r="AH23" s="154"/>
      <c r="AI23" s="155"/>
      <c r="AJ23" s="156"/>
      <c r="AK23" s="157"/>
      <c r="AL23" s="158"/>
      <c r="AM23" s="159"/>
      <c r="AN23" s="160"/>
      <c r="AO23" s="161"/>
    </row>
    <row r="24" spans="1:41" s="1" customFormat="1" x14ac:dyDescent="0.2">
      <c r="A24" s="390"/>
      <c r="B24" s="162"/>
      <c r="C24" s="163" t="s">
        <v>1</v>
      </c>
      <c r="D24" s="164">
        <v>27180</v>
      </c>
      <c r="E24" s="165"/>
      <c r="F24" s="126"/>
      <c r="G24" s="166"/>
      <c r="H24" s="167" t="s">
        <v>1</v>
      </c>
      <c r="I24" s="168">
        <v>19070</v>
      </c>
      <c r="J24" s="168"/>
      <c r="K24" s="131"/>
      <c r="L24" s="169"/>
      <c r="M24" s="170" t="s">
        <v>1</v>
      </c>
      <c r="N24" s="171">
        <v>6795</v>
      </c>
      <c r="O24" s="171"/>
      <c r="P24" s="136"/>
      <c r="Q24" s="172"/>
      <c r="R24" s="173" t="s">
        <v>1</v>
      </c>
      <c r="S24" s="174">
        <v>4567</v>
      </c>
      <c r="T24" s="174"/>
      <c r="U24" s="141"/>
      <c r="V24" s="175"/>
      <c r="W24" s="176" t="s">
        <v>1</v>
      </c>
      <c r="X24" s="177">
        <v>1257</v>
      </c>
      <c r="Y24" s="177"/>
      <c r="Z24" s="146"/>
      <c r="AA24" s="178"/>
      <c r="AB24" s="179" t="s">
        <v>1</v>
      </c>
      <c r="AC24" s="180">
        <v>1315</v>
      </c>
      <c r="AD24" s="180"/>
      <c r="AE24" s="151"/>
      <c r="AF24" s="181"/>
      <c r="AG24" s="182" t="s">
        <v>1</v>
      </c>
      <c r="AH24" s="183">
        <v>2416</v>
      </c>
      <c r="AI24" s="183"/>
      <c r="AJ24" s="156"/>
      <c r="AK24" s="184"/>
      <c r="AL24" s="185" t="s">
        <v>1</v>
      </c>
      <c r="AM24" s="186">
        <v>8109.9999999999991</v>
      </c>
      <c r="AN24" s="186"/>
      <c r="AO24" s="161"/>
    </row>
    <row r="25" spans="1:41" s="1" customFormat="1" x14ac:dyDescent="0.2">
      <c r="A25" s="390"/>
      <c r="B25" s="162"/>
      <c r="C25" s="163" t="s">
        <v>9</v>
      </c>
      <c r="D25" s="164">
        <v>27180</v>
      </c>
      <c r="E25" s="165"/>
      <c r="F25" s="126"/>
      <c r="G25" s="166"/>
      <c r="H25" s="167" t="s">
        <v>9</v>
      </c>
      <c r="I25" s="168">
        <v>19070</v>
      </c>
      <c r="J25" s="168"/>
      <c r="K25" s="131"/>
      <c r="L25" s="169"/>
      <c r="M25" s="170" t="s">
        <v>9</v>
      </c>
      <c r="N25" s="171">
        <v>6795</v>
      </c>
      <c r="O25" s="171"/>
      <c r="P25" s="136"/>
      <c r="Q25" s="172"/>
      <c r="R25" s="173" t="s">
        <v>9</v>
      </c>
      <c r="S25" s="174">
        <v>4567</v>
      </c>
      <c r="T25" s="174"/>
      <c r="U25" s="141"/>
      <c r="V25" s="175"/>
      <c r="W25" s="176" t="s">
        <v>9</v>
      </c>
      <c r="X25" s="177">
        <v>1257</v>
      </c>
      <c r="Y25" s="177"/>
      <c r="Z25" s="146"/>
      <c r="AA25" s="178"/>
      <c r="AB25" s="179" t="s">
        <v>9</v>
      </c>
      <c r="AC25" s="180">
        <v>1315</v>
      </c>
      <c r="AD25" s="180"/>
      <c r="AE25" s="151"/>
      <c r="AF25" s="181"/>
      <c r="AG25" s="182" t="s">
        <v>9</v>
      </c>
      <c r="AH25" s="183">
        <v>2416</v>
      </c>
      <c r="AI25" s="183"/>
      <c r="AJ25" s="156"/>
      <c r="AK25" s="184"/>
      <c r="AL25" s="185" t="s">
        <v>9</v>
      </c>
      <c r="AM25" s="186">
        <v>8109.9999999999991</v>
      </c>
      <c r="AN25" s="186"/>
      <c r="AO25" s="161"/>
    </row>
    <row r="26" spans="1:41" s="1" customFormat="1" x14ac:dyDescent="0.2">
      <c r="A26" s="390"/>
      <c r="B26" s="162"/>
      <c r="C26" s="163" t="s">
        <v>2</v>
      </c>
      <c r="D26" s="187">
        <v>3.78591E-2</v>
      </c>
      <c r="E26" s="165"/>
      <c r="F26" s="126"/>
      <c r="G26" s="166"/>
      <c r="H26" s="167" t="s">
        <v>2</v>
      </c>
      <c r="I26" s="188">
        <v>3.7778199999999998E-2</v>
      </c>
      <c r="J26" s="188"/>
      <c r="K26" s="131"/>
      <c r="L26" s="169"/>
      <c r="M26" s="170" t="s">
        <v>2</v>
      </c>
      <c r="N26" s="189">
        <v>5.5209500000000002E-2</v>
      </c>
      <c r="O26" s="189"/>
      <c r="P26" s="136"/>
      <c r="Q26" s="172"/>
      <c r="R26" s="173" t="s">
        <v>2</v>
      </c>
      <c r="S26" s="190">
        <v>5.0017499999999999E-2</v>
      </c>
      <c r="T26" s="190"/>
      <c r="U26" s="141"/>
      <c r="V26" s="175"/>
      <c r="W26" s="176" t="s">
        <v>2</v>
      </c>
      <c r="X26" s="191">
        <v>-6.6349599999999995E-2</v>
      </c>
      <c r="Y26" s="191"/>
      <c r="Z26" s="146"/>
      <c r="AA26" s="178"/>
      <c r="AB26" s="179" t="s">
        <v>2</v>
      </c>
      <c r="AC26" s="192">
        <v>-1.7935900000000001E-2</v>
      </c>
      <c r="AD26" s="192"/>
      <c r="AE26" s="151"/>
      <c r="AF26" s="181"/>
      <c r="AG26" s="182" t="s">
        <v>2</v>
      </c>
      <c r="AH26" s="193">
        <v>-3.7795500000000003E-2</v>
      </c>
      <c r="AI26" s="193"/>
      <c r="AJ26" s="156"/>
      <c r="AK26" s="184"/>
      <c r="AL26" s="185" t="s">
        <v>2</v>
      </c>
      <c r="AM26" s="194">
        <v>3.8049399999999997E-2</v>
      </c>
      <c r="AN26" s="194"/>
      <c r="AO26" s="161"/>
    </row>
    <row r="27" spans="1:41" s="1" customFormat="1" x14ac:dyDescent="0.2">
      <c r="A27" s="390"/>
      <c r="B27" s="162"/>
      <c r="C27" s="163" t="s">
        <v>10</v>
      </c>
      <c r="D27" s="187">
        <v>0.59725349999999999</v>
      </c>
      <c r="E27" s="165"/>
      <c r="F27" s="126"/>
      <c r="G27" s="166"/>
      <c r="H27" s="167" t="s">
        <v>10</v>
      </c>
      <c r="I27" s="188">
        <v>0.54551559999999999</v>
      </c>
      <c r="J27" s="188"/>
      <c r="K27" s="131"/>
      <c r="L27" s="169"/>
      <c r="M27" s="170" t="s">
        <v>10</v>
      </c>
      <c r="N27" s="189">
        <v>0.67812110000000003</v>
      </c>
      <c r="O27" s="189"/>
      <c r="P27" s="136"/>
      <c r="Q27" s="172"/>
      <c r="R27" s="173" t="s">
        <v>10</v>
      </c>
      <c r="S27" s="190">
        <v>0.5594983</v>
      </c>
      <c r="T27" s="190"/>
      <c r="U27" s="141"/>
      <c r="V27" s="175"/>
      <c r="W27" s="176" t="s">
        <v>10</v>
      </c>
      <c r="X27" s="191">
        <v>0.74301329999999999</v>
      </c>
      <c r="Y27" s="191"/>
      <c r="Z27" s="146"/>
      <c r="AA27" s="178"/>
      <c r="AB27" s="179" t="s">
        <v>10</v>
      </c>
      <c r="AC27" s="192">
        <v>0.8254089</v>
      </c>
      <c r="AD27" s="192"/>
      <c r="AE27" s="151"/>
      <c r="AF27" s="181"/>
      <c r="AG27" s="182" t="s">
        <v>10</v>
      </c>
      <c r="AH27" s="193">
        <v>0.77957880000000002</v>
      </c>
      <c r="AI27" s="193"/>
      <c r="AJ27" s="156"/>
      <c r="AK27" s="184"/>
      <c r="AL27" s="185" t="s">
        <v>10</v>
      </c>
      <c r="AM27" s="194">
        <v>0.7041248</v>
      </c>
      <c r="AN27" s="194"/>
      <c r="AO27" s="161"/>
    </row>
    <row r="28" spans="1:41" s="1" customFormat="1" x14ac:dyDescent="0.2">
      <c r="A28" s="390"/>
      <c r="B28" s="162"/>
      <c r="C28" s="163" t="s">
        <v>3</v>
      </c>
      <c r="D28" s="187">
        <v>0.35671170000000002</v>
      </c>
      <c r="E28" s="165"/>
      <c r="F28" s="126"/>
      <c r="G28" s="166"/>
      <c r="H28" s="167" t="s">
        <v>3</v>
      </c>
      <c r="I28" s="188">
        <v>0.2975873</v>
      </c>
      <c r="J28" s="188"/>
      <c r="K28" s="131"/>
      <c r="L28" s="169"/>
      <c r="M28" s="170" t="s">
        <v>3</v>
      </c>
      <c r="N28" s="189">
        <v>0.45984819999999998</v>
      </c>
      <c r="O28" s="189"/>
      <c r="P28" s="136"/>
      <c r="Q28" s="172"/>
      <c r="R28" s="173" t="s">
        <v>3</v>
      </c>
      <c r="S28" s="190">
        <v>0.31303839999999999</v>
      </c>
      <c r="T28" s="190"/>
      <c r="U28" s="141"/>
      <c r="V28" s="175"/>
      <c r="W28" s="176" t="s">
        <v>3</v>
      </c>
      <c r="X28" s="191">
        <v>0.55206880000000003</v>
      </c>
      <c r="Y28" s="191"/>
      <c r="Z28" s="146"/>
      <c r="AA28" s="178"/>
      <c r="AB28" s="179" t="s">
        <v>3</v>
      </c>
      <c r="AC28" s="192">
        <v>0.68129980000000001</v>
      </c>
      <c r="AD28" s="192"/>
      <c r="AE28" s="151"/>
      <c r="AF28" s="181"/>
      <c r="AG28" s="182" t="s">
        <v>3</v>
      </c>
      <c r="AH28" s="193">
        <v>0.60774309999999998</v>
      </c>
      <c r="AI28" s="193"/>
      <c r="AJ28" s="156"/>
      <c r="AK28" s="184"/>
      <c r="AL28" s="185" t="s">
        <v>3</v>
      </c>
      <c r="AM28" s="194">
        <v>0.4957918</v>
      </c>
      <c r="AN28" s="194"/>
      <c r="AO28" s="161"/>
    </row>
    <row r="29" spans="1:41" s="1" customFormat="1" x14ac:dyDescent="0.2">
      <c r="A29" s="390"/>
      <c r="B29" s="162"/>
      <c r="C29" s="163" t="s">
        <v>4</v>
      </c>
      <c r="D29" s="187">
        <v>-2.5397200000000002E-2</v>
      </c>
      <c r="E29" s="165"/>
      <c r="F29" s="126"/>
      <c r="G29" s="166"/>
      <c r="H29" s="167" t="s">
        <v>4</v>
      </c>
      <c r="I29" s="188">
        <v>-7.0232600000000006E-2</v>
      </c>
      <c r="J29" s="188"/>
      <c r="K29" s="131"/>
      <c r="L29" s="169"/>
      <c r="M29" s="170" t="s">
        <v>4</v>
      </c>
      <c r="N29" s="189">
        <v>2.4495699999999999E-2</v>
      </c>
      <c r="O29" s="189"/>
      <c r="P29" s="136"/>
      <c r="Q29" s="172"/>
      <c r="R29" s="173" t="s">
        <v>4</v>
      </c>
      <c r="S29" s="190">
        <v>0.2324194</v>
      </c>
      <c r="T29" s="190"/>
      <c r="U29" s="141"/>
      <c r="V29" s="175"/>
      <c r="W29" s="176" t="s">
        <v>4</v>
      </c>
      <c r="X29" s="191">
        <v>-0.1071</v>
      </c>
      <c r="Y29" s="191"/>
      <c r="Z29" s="146"/>
      <c r="AA29" s="178"/>
      <c r="AB29" s="179" t="s">
        <v>4</v>
      </c>
      <c r="AC29" s="192">
        <v>0.23188690000000001</v>
      </c>
      <c r="AD29" s="192"/>
      <c r="AE29" s="151"/>
      <c r="AF29" s="181"/>
      <c r="AG29" s="182" t="s">
        <v>4</v>
      </c>
      <c r="AH29" s="193">
        <v>0.10681309999999999</v>
      </c>
      <c r="AI29" s="193"/>
      <c r="AJ29" s="156"/>
      <c r="AK29" s="184"/>
      <c r="AL29" s="185" t="s">
        <v>4</v>
      </c>
      <c r="AM29" s="194">
        <v>2.4529100000000002E-2</v>
      </c>
      <c r="AN29" s="194"/>
      <c r="AO29" s="161"/>
    </row>
    <row r="30" spans="1:41" s="1" customFormat="1" x14ac:dyDescent="0.2">
      <c r="A30" s="390"/>
      <c r="B30" s="162"/>
      <c r="C30" s="163" t="s">
        <v>5</v>
      </c>
      <c r="D30" s="187">
        <v>9.0464470000000006</v>
      </c>
      <c r="E30" s="165"/>
      <c r="F30" s="126"/>
      <c r="G30" s="166"/>
      <c r="H30" s="167" t="s">
        <v>5</v>
      </c>
      <c r="I30" s="188">
        <v>1.0191749999999999</v>
      </c>
      <c r="J30" s="188"/>
      <c r="K30" s="131"/>
      <c r="L30" s="169"/>
      <c r="M30" s="170" t="s">
        <v>5</v>
      </c>
      <c r="N30" s="189">
        <v>7.1215849999999996</v>
      </c>
      <c r="O30" s="189"/>
      <c r="P30" s="136"/>
      <c r="Q30" s="172"/>
      <c r="R30" s="173" t="s">
        <v>5</v>
      </c>
      <c r="S30" s="190">
        <v>8.5093709999999998</v>
      </c>
      <c r="T30" s="190"/>
      <c r="U30" s="141"/>
      <c r="V30" s="175"/>
      <c r="W30" s="176" t="s">
        <v>5</v>
      </c>
      <c r="X30" s="191">
        <v>7.1559039999999996</v>
      </c>
      <c r="Y30" s="191"/>
      <c r="Z30" s="146"/>
      <c r="AA30" s="178"/>
      <c r="AB30" s="179" t="s">
        <v>5</v>
      </c>
      <c r="AC30" s="192">
        <v>5.5954769999999998</v>
      </c>
      <c r="AD30" s="192"/>
      <c r="AE30" s="151"/>
      <c r="AF30" s="181"/>
      <c r="AG30" s="182" t="s">
        <v>5</v>
      </c>
      <c r="AH30" s="193">
        <v>6.3159809999999998</v>
      </c>
      <c r="AI30" s="193"/>
      <c r="AJ30" s="156"/>
      <c r="AK30" s="184"/>
      <c r="AL30" s="185" t="s">
        <v>5</v>
      </c>
      <c r="AM30" s="194">
        <v>7.0618220000000003</v>
      </c>
      <c r="AN30" s="194"/>
      <c r="AO30" s="161"/>
    </row>
    <row r="31" spans="1:41" s="1" customFormat="1" ht="12.75" thickBot="1" x14ac:dyDescent="0.25">
      <c r="A31" s="391"/>
      <c r="B31" s="195"/>
      <c r="C31" s="196"/>
      <c r="D31" s="196"/>
      <c r="E31" s="196"/>
      <c r="F31" s="197"/>
      <c r="G31" s="198"/>
      <c r="H31" s="199"/>
      <c r="I31" s="199"/>
      <c r="J31" s="199"/>
      <c r="K31" s="200"/>
      <c r="L31" s="201"/>
      <c r="M31" s="202"/>
      <c r="N31" s="202"/>
      <c r="O31" s="202"/>
      <c r="P31" s="203"/>
      <c r="Q31" s="204"/>
      <c r="R31" s="205"/>
      <c r="S31" s="205"/>
      <c r="T31" s="205"/>
      <c r="U31" s="206"/>
      <c r="V31" s="207"/>
      <c r="W31" s="208"/>
      <c r="X31" s="208"/>
      <c r="Y31" s="208"/>
      <c r="Z31" s="209"/>
      <c r="AA31" s="210"/>
      <c r="AB31" s="211"/>
      <c r="AC31" s="211"/>
      <c r="AD31" s="211"/>
      <c r="AE31" s="212"/>
      <c r="AF31" s="213"/>
      <c r="AG31" s="214"/>
      <c r="AH31" s="214"/>
      <c r="AI31" s="214"/>
      <c r="AJ31" s="215"/>
      <c r="AK31" s="216"/>
      <c r="AL31" s="217"/>
      <c r="AM31" s="217"/>
      <c r="AN31" s="217"/>
      <c r="AO31" s="218"/>
    </row>
    <row r="32" spans="1:41" s="1" customFormat="1" ht="15.75" customHeight="1" thickBot="1" x14ac:dyDescent="0.25">
      <c r="A32" s="389" t="s">
        <v>26</v>
      </c>
      <c r="B32" s="494" t="s">
        <v>8</v>
      </c>
      <c r="C32" s="495"/>
      <c r="D32" s="496"/>
      <c r="E32" s="488">
        <v>0.4642</v>
      </c>
      <c r="F32" s="489"/>
      <c r="G32" s="497" t="s">
        <v>8</v>
      </c>
      <c r="H32" s="498"/>
      <c r="I32" s="499"/>
      <c r="J32" s="484">
        <v>0.4647</v>
      </c>
      <c r="K32" s="485"/>
      <c r="L32" s="491" t="s">
        <v>8</v>
      </c>
      <c r="M32" s="492"/>
      <c r="N32" s="493"/>
      <c r="O32" s="503">
        <v>0.4572</v>
      </c>
      <c r="P32" s="504"/>
      <c r="Q32" s="505" t="s">
        <v>8</v>
      </c>
      <c r="R32" s="506"/>
      <c r="S32" s="507"/>
      <c r="T32" s="486">
        <v>0.45299999999999996</v>
      </c>
      <c r="U32" s="487"/>
      <c r="V32" s="508" t="s">
        <v>8</v>
      </c>
      <c r="W32" s="509"/>
      <c r="X32" s="510"/>
      <c r="Y32" s="511">
        <v>0.50280000000000002</v>
      </c>
      <c r="Z32" s="512"/>
      <c r="AA32" s="500" t="s">
        <v>8</v>
      </c>
      <c r="AB32" s="501"/>
      <c r="AC32" s="502"/>
      <c r="AD32" s="513">
        <v>0.48899999999999999</v>
      </c>
      <c r="AE32" s="514"/>
      <c r="AF32" s="515" t="s">
        <v>8</v>
      </c>
      <c r="AG32" s="516"/>
      <c r="AH32" s="517"/>
      <c r="AI32" s="518">
        <v>0.49249999999999999</v>
      </c>
      <c r="AJ32" s="519"/>
      <c r="AK32" s="520" t="s">
        <v>8</v>
      </c>
      <c r="AL32" s="521"/>
      <c r="AM32" s="522"/>
      <c r="AN32" s="523">
        <v>0.46329999999999999</v>
      </c>
      <c r="AO32" s="524"/>
    </row>
    <row r="33" spans="1:42" s="1" customFormat="1" x14ac:dyDescent="0.2">
      <c r="A33" s="390"/>
      <c r="B33" s="2"/>
      <c r="C33" s="3"/>
      <c r="D33" s="3"/>
      <c r="E33" s="3"/>
      <c r="F33" s="4"/>
      <c r="G33" s="5"/>
      <c r="H33" s="6"/>
      <c r="I33" s="6"/>
      <c r="J33" s="6"/>
      <c r="K33" s="7"/>
      <c r="L33" s="8"/>
      <c r="M33" s="9"/>
      <c r="N33" s="9"/>
      <c r="O33" s="9"/>
      <c r="P33" s="10"/>
      <c r="Q33" s="11"/>
      <c r="R33" s="12"/>
      <c r="S33" s="12"/>
      <c r="T33" s="12"/>
      <c r="U33" s="13"/>
      <c r="V33" s="14"/>
      <c r="W33" s="15"/>
      <c r="X33" s="15"/>
      <c r="Y33" s="15"/>
      <c r="Z33" s="16"/>
      <c r="AA33" s="17"/>
      <c r="AB33" s="18"/>
      <c r="AC33" s="18"/>
      <c r="AD33" s="18"/>
      <c r="AE33" s="19"/>
      <c r="AF33" s="20"/>
      <c r="AG33" s="21"/>
      <c r="AH33" s="21"/>
      <c r="AI33" s="21"/>
      <c r="AJ33" s="22"/>
      <c r="AK33" s="23"/>
      <c r="AL33" s="24"/>
      <c r="AM33" s="24"/>
      <c r="AN33" s="24"/>
      <c r="AO33" s="25"/>
    </row>
    <row r="34" spans="1:42" s="1" customFormat="1" x14ac:dyDescent="0.2">
      <c r="A34" s="390"/>
      <c r="B34" s="26"/>
      <c r="C34" s="27"/>
      <c r="D34" s="27" t="s">
        <v>0</v>
      </c>
      <c r="E34" s="27"/>
      <c r="F34" s="28"/>
      <c r="G34" s="29"/>
      <c r="H34" s="30"/>
      <c r="I34" s="30" t="s">
        <v>0</v>
      </c>
      <c r="J34" s="30"/>
      <c r="K34" s="31"/>
      <c r="L34" s="32"/>
      <c r="M34" s="33"/>
      <c r="N34" s="33" t="s">
        <v>0</v>
      </c>
      <c r="O34" s="33"/>
      <c r="P34" s="34"/>
      <c r="Q34" s="35"/>
      <c r="R34" s="36"/>
      <c r="S34" s="36" t="s">
        <v>0</v>
      </c>
      <c r="T34" s="36"/>
      <c r="U34" s="37"/>
      <c r="V34" s="38"/>
      <c r="W34" s="39"/>
      <c r="X34" s="39" t="s">
        <v>0</v>
      </c>
      <c r="Y34" s="39"/>
      <c r="Z34" s="40"/>
      <c r="AA34" s="41"/>
      <c r="AB34" s="42"/>
      <c r="AC34" s="42" t="s">
        <v>0</v>
      </c>
      <c r="AD34" s="42"/>
      <c r="AE34" s="43"/>
      <c r="AF34" s="44"/>
      <c r="AG34" s="45"/>
      <c r="AH34" s="45" t="s">
        <v>0</v>
      </c>
      <c r="AI34" s="45"/>
      <c r="AJ34" s="46"/>
      <c r="AK34" s="47"/>
      <c r="AL34" s="48"/>
      <c r="AM34" s="48" t="s">
        <v>0</v>
      </c>
      <c r="AN34" s="48"/>
      <c r="AO34" s="49"/>
    </row>
    <row r="35" spans="1:42" s="1" customFormat="1" x14ac:dyDescent="0.2">
      <c r="A35" s="390"/>
      <c r="B35" s="50"/>
      <c r="C35" s="51">
        <v>0.01</v>
      </c>
      <c r="D35" s="52">
        <v>-1.834819</v>
      </c>
      <c r="E35" s="53"/>
      <c r="F35" s="28"/>
      <c r="G35" s="54"/>
      <c r="H35" s="55">
        <v>0.01</v>
      </c>
      <c r="I35" s="56">
        <v>-1.720159</v>
      </c>
      <c r="J35" s="57"/>
      <c r="K35" s="31"/>
      <c r="L35" s="58"/>
      <c r="M35" s="59">
        <v>0.01</v>
      </c>
      <c r="N35" s="60">
        <v>-1.9401790000000001</v>
      </c>
      <c r="O35" s="61"/>
      <c r="P35" s="34"/>
      <c r="Q35" s="62"/>
      <c r="R35" s="63">
        <v>0.01</v>
      </c>
      <c r="S35" s="64">
        <v>-1.543293</v>
      </c>
      <c r="T35" s="65"/>
      <c r="U35" s="37"/>
      <c r="V35" s="66"/>
      <c r="W35" s="67">
        <v>0.01</v>
      </c>
      <c r="X35" s="68">
        <v>-2.226143</v>
      </c>
      <c r="Y35" s="69"/>
      <c r="Z35" s="40"/>
      <c r="AA35" s="70"/>
      <c r="AB35" s="71">
        <v>0.01</v>
      </c>
      <c r="AC35" s="72">
        <v>-2.288567</v>
      </c>
      <c r="AD35" s="73"/>
      <c r="AE35" s="43"/>
      <c r="AF35" s="74"/>
      <c r="AG35" s="75">
        <v>0.01</v>
      </c>
      <c r="AH35" s="76">
        <v>-2.2499280000000002</v>
      </c>
      <c r="AI35" s="77"/>
      <c r="AJ35" s="46"/>
      <c r="AK35" s="78"/>
      <c r="AL35" s="79">
        <v>0.01</v>
      </c>
      <c r="AM35" s="80">
        <v>-2.0444619999999998</v>
      </c>
      <c r="AN35" s="81"/>
      <c r="AO35" s="49"/>
    </row>
    <row r="36" spans="1:42" s="1" customFormat="1" x14ac:dyDescent="0.2">
      <c r="A36" s="390"/>
      <c r="B36" s="50"/>
      <c r="C36" s="51">
        <v>0.05</v>
      </c>
      <c r="D36" s="52">
        <v>-0.92671009999999998</v>
      </c>
      <c r="E36" s="53"/>
      <c r="F36" s="28"/>
      <c r="G36" s="54"/>
      <c r="H36" s="55">
        <v>0.05</v>
      </c>
      <c r="I36" s="56">
        <v>-0.84404900000000005</v>
      </c>
      <c r="J36" s="57"/>
      <c r="K36" s="31"/>
      <c r="L36" s="58"/>
      <c r="M36" s="59">
        <v>0.05</v>
      </c>
      <c r="N36" s="60">
        <v>-1.0443819999999999</v>
      </c>
      <c r="O36" s="61"/>
      <c r="P36" s="34"/>
      <c r="Q36" s="62"/>
      <c r="R36" s="63">
        <v>0.05</v>
      </c>
      <c r="S36" s="64">
        <v>-0.78932480000000005</v>
      </c>
      <c r="T36" s="65"/>
      <c r="U36" s="37"/>
      <c r="V36" s="66"/>
      <c r="W36" s="67">
        <v>0.05</v>
      </c>
      <c r="X36" s="68">
        <v>-1.2894049999999999</v>
      </c>
      <c r="Y36" s="69"/>
      <c r="Z36" s="40"/>
      <c r="AA36" s="70"/>
      <c r="AB36" s="71">
        <v>0.05</v>
      </c>
      <c r="AC36" s="72">
        <v>-1.304924</v>
      </c>
      <c r="AD36" s="73"/>
      <c r="AE36" s="43"/>
      <c r="AF36" s="74"/>
      <c r="AG36" s="75">
        <v>0.05</v>
      </c>
      <c r="AH36" s="76">
        <v>-1.2894049999999999</v>
      </c>
      <c r="AI36" s="77"/>
      <c r="AJ36" s="46"/>
      <c r="AK36" s="78"/>
      <c r="AL36" s="79">
        <v>0.05</v>
      </c>
      <c r="AM36" s="80">
        <v>-1.097337</v>
      </c>
      <c r="AN36" s="81"/>
      <c r="AO36" s="49"/>
    </row>
    <row r="37" spans="1:42" s="1" customFormat="1" x14ac:dyDescent="0.2">
      <c r="A37" s="390"/>
      <c r="B37" s="50"/>
      <c r="C37" s="51">
        <v>0.1</v>
      </c>
      <c r="D37" s="52">
        <v>-0.60079380000000004</v>
      </c>
      <c r="E37" s="53"/>
      <c r="F37" s="28"/>
      <c r="G37" s="54"/>
      <c r="H37" s="55">
        <v>0.1</v>
      </c>
      <c r="I37" s="56">
        <v>-0.54038430000000004</v>
      </c>
      <c r="J37" s="57"/>
      <c r="K37" s="31"/>
      <c r="L37" s="58"/>
      <c r="M37" s="59">
        <v>0.1</v>
      </c>
      <c r="N37" s="60">
        <v>-0.67602870000000004</v>
      </c>
      <c r="O37" s="61"/>
      <c r="P37" s="34"/>
      <c r="Q37" s="62"/>
      <c r="R37" s="63">
        <v>0.1</v>
      </c>
      <c r="S37" s="64">
        <v>-0.54953289999999999</v>
      </c>
      <c r="T37" s="65"/>
      <c r="U37" s="37"/>
      <c r="V37" s="66"/>
      <c r="W37" s="67">
        <v>0.1</v>
      </c>
      <c r="X37" s="68">
        <v>-0.89011620000000002</v>
      </c>
      <c r="Y37" s="69"/>
      <c r="Z37" s="40"/>
      <c r="AA37" s="70"/>
      <c r="AB37" s="71">
        <v>0.1</v>
      </c>
      <c r="AC37" s="72">
        <v>-0.96946140000000003</v>
      </c>
      <c r="AD37" s="73"/>
      <c r="AE37" s="43"/>
      <c r="AF37" s="74"/>
      <c r="AG37" s="75">
        <v>0.1</v>
      </c>
      <c r="AH37" s="76">
        <v>-0.91640619999999995</v>
      </c>
      <c r="AI37" s="77"/>
      <c r="AJ37" s="46"/>
      <c r="AK37" s="78"/>
      <c r="AL37" s="79">
        <v>0.1</v>
      </c>
      <c r="AM37" s="80">
        <v>-0.72226670000000004</v>
      </c>
      <c r="AN37" s="81"/>
      <c r="AO37" s="49"/>
    </row>
    <row r="38" spans="1:42" s="1" customFormat="1" x14ac:dyDescent="0.2">
      <c r="A38" s="390"/>
      <c r="B38" s="50"/>
      <c r="C38" s="51">
        <v>0.25</v>
      </c>
      <c r="D38" s="52">
        <v>-0.22744300000000001</v>
      </c>
      <c r="E38" s="53"/>
      <c r="F38" s="28"/>
      <c r="G38" s="54"/>
      <c r="H38" s="55">
        <v>0.25</v>
      </c>
      <c r="I38" s="56">
        <v>-0.2067399</v>
      </c>
      <c r="J38" s="57"/>
      <c r="K38" s="31"/>
      <c r="L38" s="58"/>
      <c r="M38" s="59">
        <v>0.25</v>
      </c>
      <c r="N38" s="60">
        <v>-0.26620290000000002</v>
      </c>
      <c r="O38" s="61"/>
      <c r="P38" s="34"/>
      <c r="Q38" s="62"/>
      <c r="R38" s="63">
        <v>0.25</v>
      </c>
      <c r="S38" s="64">
        <v>-0.22056529999999999</v>
      </c>
      <c r="T38" s="65"/>
      <c r="U38" s="37"/>
      <c r="V38" s="66"/>
      <c r="W38" s="67">
        <v>0.25</v>
      </c>
      <c r="X38" s="68">
        <v>-0.36867280000000002</v>
      </c>
      <c r="Y38" s="69"/>
      <c r="Z38" s="40"/>
      <c r="AA38" s="70"/>
      <c r="AB38" s="71">
        <v>0.25</v>
      </c>
      <c r="AC38" s="72">
        <v>-0.39388319999999999</v>
      </c>
      <c r="AD38" s="73"/>
      <c r="AE38" s="43"/>
      <c r="AF38" s="74"/>
      <c r="AG38" s="75">
        <v>0.25</v>
      </c>
      <c r="AH38" s="76">
        <v>-0.37128139999999998</v>
      </c>
      <c r="AI38" s="77"/>
      <c r="AJ38" s="46"/>
      <c r="AK38" s="78"/>
      <c r="AL38" s="79">
        <v>0.25</v>
      </c>
      <c r="AM38" s="80">
        <v>-0.28991990000000001</v>
      </c>
      <c r="AN38" s="81"/>
      <c r="AO38" s="49"/>
    </row>
    <row r="39" spans="1:42" s="1" customFormat="1" x14ac:dyDescent="0.2">
      <c r="A39" s="390"/>
      <c r="B39" s="50"/>
      <c r="C39" s="51">
        <v>0.5</v>
      </c>
      <c r="D39" s="52">
        <v>3.1437899999999998E-2</v>
      </c>
      <c r="E39" s="53"/>
      <c r="F39" s="28"/>
      <c r="G39" s="54"/>
      <c r="H39" s="55">
        <v>0.5</v>
      </c>
      <c r="I39" s="56">
        <v>2.88477E-2</v>
      </c>
      <c r="J39" s="57"/>
      <c r="K39" s="31"/>
      <c r="L39" s="58"/>
      <c r="M39" s="59">
        <v>0.5</v>
      </c>
      <c r="N39" s="60">
        <v>4.3391199999999998E-2</v>
      </c>
      <c r="O39" s="61"/>
      <c r="P39" s="34"/>
      <c r="Q39" s="62"/>
      <c r="R39" s="63">
        <v>0.5</v>
      </c>
      <c r="S39" s="64">
        <v>3.83048E-2</v>
      </c>
      <c r="T39" s="65"/>
      <c r="U39" s="37"/>
      <c r="V39" s="66"/>
      <c r="W39" s="67">
        <v>0.5</v>
      </c>
      <c r="X39" s="68">
        <v>-4.7549999999999997E-3</v>
      </c>
      <c r="Y39" s="69"/>
      <c r="Z39" s="40"/>
      <c r="AA39" s="70"/>
      <c r="AB39" s="71">
        <v>0.5</v>
      </c>
      <c r="AC39" s="72">
        <v>1.50356E-2</v>
      </c>
      <c r="AD39" s="73"/>
      <c r="AE39" s="43"/>
      <c r="AF39" s="74"/>
      <c r="AG39" s="75">
        <v>0.5</v>
      </c>
      <c r="AH39" s="76">
        <v>1.2915599999999999E-2</v>
      </c>
      <c r="AI39" s="77"/>
      <c r="AJ39" s="46"/>
      <c r="AK39" s="78"/>
      <c r="AL39" s="79">
        <v>0.5</v>
      </c>
      <c r="AM39" s="80">
        <v>3.7184000000000002E-2</v>
      </c>
      <c r="AN39" s="81"/>
      <c r="AO39" s="49"/>
    </row>
    <row r="40" spans="1:42" s="1" customFormat="1" x14ac:dyDescent="0.2">
      <c r="A40" s="390"/>
      <c r="B40" s="50"/>
      <c r="C40" s="51">
        <v>0.75</v>
      </c>
      <c r="D40" s="52">
        <v>0.31802340000000001</v>
      </c>
      <c r="E40" s="53"/>
      <c r="F40" s="28"/>
      <c r="G40" s="54"/>
      <c r="H40" s="55">
        <v>0.75</v>
      </c>
      <c r="I40" s="56">
        <v>0.29104229999999998</v>
      </c>
      <c r="J40" s="57"/>
      <c r="K40" s="31"/>
      <c r="L40" s="58"/>
      <c r="M40" s="59">
        <v>0.75</v>
      </c>
      <c r="N40" s="60">
        <v>0.38608690000000001</v>
      </c>
      <c r="O40" s="61"/>
      <c r="P40" s="34"/>
      <c r="Q40" s="62"/>
      <c r="R40" s="63">
        <v>0.75</v>
      </c>
      <c r="S40" s="64">
        <v>0.33508399999999999</v>
      </c>
      <c r="T40" s="65"/>
      <c r="U40" s="37"/>
      <c r="V40" s="66"/>
      <c r="W40" s="67">
        <v>0.75</v>
      </c>
      <c r="X40" s="68">
        <v>0.3466091</v>
      </c>
      <c r="Y40" s="69"/>
      <c r="Z40" s="40"/>
      <c r="AA40" s="70"/>
      <c r="AB40" s="71">
        <v>0.75</v>
      </c>
      <c r="AC40" s="72">
        <v>0.42178389999999999</v>
      </c>
      <c r="AD40" s="73"/>
      <c r="AE40" s="43"/>
      <c r="AF40" s="74"/>
      <c r="AG40" s="75">
        <v>0.75</v>
      </c>
      <c r="AH40" s="76">
        <v>0.38889220000000002</v>
      </c>
      <c r="AI40" s="77"/>
      <c r="AJ40" s="46"/>
      <c r="AK40" s="78"/>
      <c r="AL40" s="79">
        <v>0.75</v>
      </c>
      <c r="AM40" s="80">
        <v>0.38859510000000003</v>
      </c>
      <c r="AN40" s="81"/>
      <c r="AO40" s="49"/>
    </row>
    <row r="41" spans="1:42" s="1" customFormat="1" x14ac:dyDescent="0.2">
      <c r="A41" s="390"/>
      <c r="B41" s="50"/>
      <c r="C41" s="51">
        <v>0.9</v>
      </c>
      <c r="D41" s="52">
        <v>0.68633889999999997</v>
      </c>
      <c r="E41" s="53"/>
      <c r="F41" s="28"/>
      <c r="G41" s="54"/>
      <c r="H41" s="55">
        <v>0.9</v>
      </c>
      <c r="I41" s="56">
        <v>0.63095590000000001</v>
      </c>
      <c r="J41" s="57"/>
      <c r="K41" s="31"/>
      <c r="L41" s="58"/>
      <c r="M41" s="59">
        <v>0.9</v>
      </c>
      <c r="N41" s="60">
        <v>0.80410859999999995</v>
      </c>
      <c r="O41" s="61"/>
      <c r="P41" s="34"/>
      <c r="Q41" s="62"/>
      <c r="R41" s="63">
        <v>0.9</v>
      </c>
      <c r="S41" s="64">
        <v>0.65645500000000001</v>
      </c>
      <c r="T41" s="65"/>
      <c r="U41" s="37"/>
      <c r="V41" s="66"/>
      <c r="W41" s="67">
        <v>0.9</v>
      </c>
      <c r="X41" s="68">
        <v>0.77106949999999996</v>
      </c>
      <c r="Y41" s="69"/>
      <c r="Z41" s="40"/>
      <c r="AA41" s="70"/>
      <c r="AB41" s="71">
        <v>0.9</v>
      </c>
      <c r="AC41" s="72">
        <v>0.92948869999999995</v>
      </c>
      <c r="AD41" s="73"/>
      <c r="AE41" s="43"/>
      <c r="AF41" s="74"/>
      <c r="AG41" s="75">
        <v>0.9</v>
      </c>
      <c r="AH41" s="76">
        <v>0.86670639999999999</v>
      </c>
      <c r="AI41" s="77"/>
      <c r="AJ41" s="46"/>
      <c r="AK41" s="78"/>
      <c r="AL41" s="79">
        <v>0.9</v>
      </c>
      <c r="AM41" s="80">
        <v>0.82669950000000003</v>
      </c>
      <c r="AN41" s="81"/>
      <c r="AO41" s="49"/>
    </row>
    <row r="42" spans="1:42" s="1" customFormat="1" x14ac:dyDescent="0.2">
      <c r="A42" s="390"/>
      <c r="B42" s="50"/>
      <c r="C42" s="51">
        <v>0.95</v>
      </c>
      <c r="D42" s="52">
        <v>1.010769</v>
      </c>
      <c r="E42" s="53"/>
      <c r="F42" s="28"/>
      <c r="G42" s="54"/>
      <c r="H42" s="55">
        <v>0.95</v>
      </c>
      <c r="I42" s="56">
        <v>0.92807150000000005</v>
      </c>
      <c r="J42" s="57"/>
      <c r="K42" s="31"/>
      <c r="L42" s="58"/>
      <c r="M42" s="59">
        <v>0.95</v>
      </c>
      <c r="N42" s="60">
        <v>1.1516519999999999</v>
      </c>
      <c r="O42" s="61"/>
      <c r="P42" s="34"/>
      <c r="Q42" s="62"/>
      <c r="R42" s="63">
        <v>0.95</v>
      </c>
      <c r="S42" s="64">
        <v>0.90679500000000002</v>
      </c>
      <c r="T42" s="65"/>
      <c r="U42" s="37"/>
      <c r="V42" s="66"/>
      <c r="W42" s="67">
        <v>0.95</v>
      </c>
      <c r="X42" s="68">
        <v>1.1137900000000001</v>
      </c>
      <c r="Y42" s="69"/>
      <c r="Z42" s="40"/>
      <c r="AA42" s="70"/>
      <c r="AB42" s="71">
        <v>0.95</v>
      </c>
      <c r="AC42" s="72">
        <v>1.432847</v>
      </c>
      <c r="AD42" s="73"/>
      <c r="AE42" s="43"/>
      <c r="AF42" s="74"/>
      <c r="AG42" s="75">
        <v>0.95</v>
      </c>
      <c r="AH42" s="76">
        <v>1.246407</v>
      </c>
      <c r="AI42" s="77"/>
      <c r="AJ42" s="46"/>
      <c r="AK42" s="78"/>
      <c r="AL42" s="79">
        <v>0.95</v>
      </c>
      <c r="AM42" s="80">
        <v>1.1740699999999999</v>
      </c>
      <c r="AN42" s="81"/>
      <c r="AO42" s="49"/>
    </row>
    <row r="43" spans="1:42" s="1" customFormat="1" x14ac:dyDescent="0.2">
      <c r="A43" s="390"/>
      <c r="B43" s="50"/>
      <c r="C43" s="51">
        <v>0.99</v>
      </c>
      <c r="D43" s="52">
        <v>1.9282280000000001</v>
      </c>
      <c r="E43" s="53"/>
      <c r="F43" s="28"/>
      <c r="G43" s="54"/>
      <c r="H43" s="55">
        <v>0.99</v>
      </c>
      <c r="I43" s="56">
        <v>1.822012</v>
      </c>
      <c r="J43" s="57"/>
      <c r="K43" s="31"/>
      <c r="L43" s="58"/>
      <c r="M43" s="59">
        <v>0.99</v>
      </c>
      <c r="N43" s="60">
        <v>1.976931</v>
      </c>
      <c r="O43" s="61"/>
      <c r="P43" s="34"/>
      <c r="Q43" s="62"/>
      <c r="R43" s="63">
        <v>0.99</v>
      </c>
      <c r="S43" s="64">
        <v>1.7148610000000002</v>
      </c>
      <c r="T43" s="65"/>
      <c r="U43" s="37"/>
      <c r="V43" s="66"/>
      <c r="W43" s="67">
        <v>0.99</v>
      </c>
      <c r="X43" s="68">
        <v>1.826481</v>
      </c>
      <c r="Y43" s="69"/>
      <c r="Z43" s="40"/>
      <c r="AA43" s="70"/>
      <c r="AB43" s="71">
        <v>0.99</v>
      </c>
      <c r="AC43" s="72">
        <v>2.6286230000000002</v>
      </c>
      <c r="AD43" s="73"/>
      <c r="AE43" s="43"/>
      <c r="AF43" s="74"/>
      <c r="AG43" s="75">
        <v>0.99</v>
      </c>
      <c r="AH43" s="76">
        <v>2.4708019999999999</v>
      </c>
      <c r="AI43" s="77"/>
      <c r="AJ43" s="46"/>
      <c r="AK43" s="78"/>
      <c r="AL43" s="79">
        <v>0.99</v>
      </c>
      <c r="AM43" s="80">
        <v>2.0898220000000003</v>
      </c>
      <c r="AN43" s="81"/>
      <c r="AO43" s="49"/>
      <c r="AP43" s="219"/>
    </row>
    <row r="44" spans="1:42" s="1" customFormat="1" ht="12.75" thickBot="1" x14ac:dyDescent="0.25">
      <c r="A44" s="390"/>
      <c r="B44" s="82"/>
      <c r="C44" s="83"/>
      <c r="D44" s="84"/>
      <c r="E44" s="85"/>
      <c r="F44" s="86"/>
      <c r="G44" s="87"/>
      <c r="H44" s="88"/>
      <c r="I44" s="89"/>
      <c r="J44" s="90"/>
      <c r="K44" s="91"/>
      <c r="L44" s="92"/>
      <c r="M44" s="93"/>
      <c r="N44" s="94"/>
      <c r="O44" s="95"/>
      <c r="P44" s="96"/>
      <c r="Q44" s="97"/>
      <c r="R44" s="98"/>
      <c r="S44" s="99"/>
      <c r="T44" s="100"/>
      <c r="U44" s="101"/>
      <c r="V44" s="102"/>
      <c r="W44" s="103"/>
      <c r="X44" s="104"/>
      <c r="Y44" s="105"/>
      <c r="Z44" s="106"/>
      <c r="AA44" s="107"/>
      <c r="AB44" s="108"/>
      <c r="AC44" s="109"/>
      <c r="AD44" s="110"/>
      <c r="AE44" s="111"/>
      <c r="AF44" s="112"/>
      <c r="AG44" s="113"/>
      <c r="AH44" s="114"/>
      <c r="AI44" s="115"/>
      <c r="AJ44" s="116"/>
      <c r="AK44" s="117"/>
      <c r="AL44" s="118"/>
      <c r="AM44" s="119"/>
      <c r="AN44" s="120"/>
      <c r="AO44" s="121"/>
    </row>
    <row r="45" spans="1:42" s="1" customFormat="1" x14ac:dyDescent="0.2">
      <c r="A45" s="390"/>
      <c r="B45" s="122"/>
      <c r="C45" s="123"/>
      <c r="D45" s="124"/>
      <c r="E45" s="125"/>
      <c r="F45" s="126"/>
      <c r="G45" s="127"/>
      <c r="H45" s="128"/>
      <c r="I45" s="129"/>
      <c r="J45" s="130"/>
      <c r="K45" s="131"/>
      <c r="L45" s="132"/>
      <c r="M45" s="133"/>
      <c r="N45" s="134"/>
      <c r="O45" s="135"/>
      <c r="P45" s="136"/>
      <c r="Q45" s="137"/>
      <c r="R45" s="138"/>
      <c r="S45" s="139"/>
      <c r="T45" s="140"/>
      <c r="U45" s="141"/>
      <c r="V45" s="142"/>
      <c r="W45" s="143"/>
      <c r="X45" s="144"/>
      <c r="Y45" s="145"/>
      <c r="Z45" s="146"/>
      <c r="AA45" s="147"/>
      <c r="AB45" s="148"/>
      <c r="AC45" s="149"/>
      <c r="AD45" s="150"/>
      <c r="AE45" s="151"/>
      <c r="AF45" s="152"/>
      <c r="AG45" s="153"/>
      <c r="AH45" s="154"/>
      <c r="AI45" s="155"/>
      <c r="AJ45" s="156"/>
      <c r="AK45" s="157"/>
      <c r="AL45" s="158"/>
      <c r="AM45" s="159"/>
      <c r="AN45" s="160"/>
      <c r="AO45" s="161"/>
    </row>
    <row r="46" spans="1:42" s="1" customFormat="1" x14ac:dyDescent="0.2">
      <c r="A46" s="390"/>
      <c r="B46" s="162"/>
      <c r="C46" s="163" t="s">
        <v>1</v>
      </c>
      <c r="D46" s="164">
        <v>27180</v>
      </c>
      <c r="E46" s="165"/>
      <c r="F46" s="126"/>
      <c r="G46" s="166"/>
      <c r="H46" s="167" t="s">
        <v>1</v>
      </c>
      <c r="I46" s="168">
        <v>19070</v>
      </c>
      <c r="J46" s="168"/>
      <c r="K46" s="131"/>
      <c r="L46" s="169"/>
      <c r="M46" s="170" t="s">
        <v>1</v>
      </c>
      <c r="N46" s="171">
        <v>6795</v>
      </c>
      <c r="O46" s="171"/>
      <c r="P46" s="136"/>
      <c r="Q46" s="172"/>
      <c r="R46" s="173" t="s">
        <v>1</v>
      </c>
      <c r="S46" s="174">
        <v>4567</v>
      </c>
      <c r="T46" s="174"/>
      <c r="U46" s="141"/>
      <c r="V46" s="175"/>
      <c r="W46" s="176" t="s">
        <v>1</v>
      </c>
      <c r="X46" s="177">
        <v>1257</v>
      </c>
      <c r="Y46" s="177"/>
      <c r="Z46" s="146"/>
      <c r="AA46" s="178"/>
      <c r="AB46" s="179" t="s">
        <v>1</v>
      </c>
      <c r="AC46" s="180">
        <v>1315</v>
      </c>
      <c r="AD46" s="180"/>
      <c r="AE46" s="151"/>
      <c r="AF46" s="181"/>
      <c r="AG46" s="182" t="s">
        <v>1</v>
      </c>
      <c r="AH46" s="183">
        <v>2416</v>
      </c>
      <c r="AI46" s="183"/>
      <c r="AJ46" s="156"/>
      <c r="AK46" s="184"/>
      <c r="AL46" s="185" t="s">
        <v>1</v>
      </c>
      <c r="AM46" s="186">
        <v>8109.9999999999991</v>
      </c>
      <c r="AN46" s="186"/>
      <c r="AO46" s="161"/>
    </row>
    <row r="47" spans="1:42" s="1" customFormat="1" x14ac:dyDescent="0.2">
      <c r="A47" s="390"/>
      <c r="B47" s="162"/>
      <c r="C47" s="163" t="s">
        <v>9</v>
      </c>
      <c r="D47" s="164">
        <v>27180</v>
      </c>
      <c r="E47" s="165"/>
      <c r="F47" s="126"/>
      <c r="G47" s="166"/>
      <c r="H47" s="167" t="s">
        <v>9</v>
      </c>
      <c r="I47" s="168">
        <v>19070</v>
      </c>
      <c r="J47" s="168"/>
      <c r="K47" s="131"/>
      <c r="L47" s="169"/>
      <c r="M47" s="170" t="s">
        <v>9</v>
      </c>
      <c r="N47" s="171">
        <v>6795</v>
      </c>
      <c r="O47" s="171"/>
      <c r="P47" s="136"/>
      <c r="Q47" s="172"/>
      <c r="R47" s="173" t="s">
        <v>9</v>
      </c>
      <c r="S47" s="174">
        <v>4567</v>
      </c>
      <c r="T47" s="174"/>
      <c r="U47" s="141"/>
      <c r="V47" s="175"/>
      <c r="W47" s="176" t="s">
        <v>9</v>
      </c>
      <c r="X47" s="177">
        <v>1257</v>
      </c>
      <c r="Y47" s="177"/>
      <c r="Z47" s="146"/>
      <c r="AA47" s="178"/>
      <c r="AB47" s="179" t="s">
        <v>9</v>
      </c>
      <c r="AC47" s="180">
        <v>1315</v>
      </c>
      <c r="AD47" s="180"/>
      <c r="AE47" s="151"/>
      <c r="AF47" s="181"/>
      <c r="AG47" s="182" t="s">
        <v>9</v>
      </c>
      <c r="AH47" s="183">
        <v>2416</v>
      </c>
      <c r="AI47" s="183"/>
      <c r="AJ47" s="156"/>
      <c r="AK47" s="184"/>
      <c r="AL47" s="185" t="s">
        <v>9</v>
      </c>
      <c r="AM47" s="186">
        <v>8109.9999999999991</v>
      </c>
      <c r="AN47" s="186"/>
      <c r="AO47" s="161"/>
    </row>
    <row r="48" spans="1:42" s="1" customFormat="1" x14ac:dyDescent="0.2">
      <c r="A48" s="390"/>
      <c r="B48" s="162"/>
      <c r="C48" s="163" t="s">
        <v>2</v>
      </c>
      <c r="D48" s="187">
        <v>4.0620499999999997E-2</v>
      </c>
      <c r="E48" s="165"/>
      <c r="F48" s="126"/>
      <c r="G48" s="166"/>
      <c r="H48" s="167" t="s">
        <v>2</v>
      </c>
      <c r="I48" s="188">
        <v>3.9054899999999997E-2</v>
      </c>
      <c r="J48" s="188"/>
      <c r="K48" s="131"/>
      <c r="L48" s="169"/>
      <c r="M48" s="170" t="s">
        <v>2</v>
      </c>
      <c r="N48" s="189">
        <v>5.2874999999999998E-2</v>
      </c>
      <c r="O48" s="189"/>
      <c r="P48" s="136"/>
      <c r="Q48" s="172"/>
      <c r="R48" s="173" t="s">
        <v>2</v>
      </c>
      <c r="S48" s="190">
        <v>5.2738100000000003E-2</v>
      </c>
      <c r="T48" s="190"/>
      <c r="U48" s="141"/>
      <c r="V48" s="175"/>
      <c r="W48" s="176" t="s">
        <v>2</v>
      </c>
      <c r="X48" s="191">
        <v>-3.6313999999999999E-2</v>
      </c>
      <c r="Y48" s="191"/>
      <c r="Z48" s="146"/>
      <c r="AA48" s="178"/>
      <c r="AB48" s="179" t="s">
        <v>2</v>
      </c>
      <c r="AC48" s="192">
        <v>2.6074400000000001E-2</v>
      </c>
      <c r="AD48" s="192"/>
      <c r="AE48" s="151"/>
      <c r="AF48" s="181"/>
      <c r="AG48" s="182" t="s">
        <v>2</v>
      </c>
      <c r="AH48" s="193">
        <v>3.3316999999999999E-3</v>
      </c>
      <c r="AI48" s="193"/>
      <c r="AJ48" s="156"/>
      <c r="AK48" s="184"/>
      <c r="AL48" s="185" t="s">
        <v>2</v>
      </c>
      <c r="AM48" s="194">
        <v>4.4301599999999997E-2</v>
      </c>
      <c r="AN48" s="194"/>
      <c r="AO48" s="161"/>
    </row>
    <row r="49" spans="1:41" s="1" customFormat="1" x14ac:dyDescent="0.2">
      <c r="A49" s="390"/>
      <c r="B49" s="162"/>
      <c r="C49" s="163" t="s">
        <v>10</v>
      </c>
      <c r="D49" s="187">
        <v>0.6273398</v>
      </c>
      <c r="E49" s="165"/>
      <c r="F49" s="126"/>
      <c r="G49" s="166"/>
      <c r="H49" s="167" t="s">
        <v>10</v>
      </c>
      <c r="I49" s="188">
        <v>0.58430919999999997</v>
      </c>
      <c r="J49" s="188"/>
      <c r="K49" s="131"/>
      <c r="L49" s="169"/>
      <c r="M49" s="170" t="s">
        <v>10</v>
      </c>
      <c r="N49" s="189">
        <v>0.68776420000000005</v>
      </c>
      <c r="O49" s="189"/>
      <c r="P49" s="136"/>
      <c r="Q49" s="172"/>
      <c r="R49" s="173" t="s">
        <v>10</v>
      </c>
      <c r="S49" s="190">
        <v>0.56243109999999996</v>
      </c>
      <c r="T49" s="190"/>
      <c r="U49" s="141"/>
      <c r="V49" s="175"/>
      <c r="W49" s="176" t="s">
        <v>10</v>
      </c>
      <c r="X49" s="191">
        <v>0.738533</v>
      </c>
      <c r="Y49" s="191"/>
      <c r="Z49" s="146"/>
      <c r="AA49" s="178"/>
      <c r="AB49" s="179" t="s">
        <v>10</v>
      </c>
      <c r="AC49" s="192">
        <v>0.85821190000000003</v>
      </c>
      <c r="AD49" s="192"/>
      <c r="AE49" s="151"/>
      <c r="AF49" s="181"/>
      <c r="AG49" s="182" t="s">
        <v>10</v>
      </c>
      <c r="AH49" s="193">
        <v>0.80182469999999995</v>
      </c>
      <c r="AI49" s="193"/>
      <c r="AJ49" s="156"/>
      <c r="AK49" s="184"/>
      <c r="AL49" s="185" t="s">
        <v>10</v>
      </c>
      <c r="AM49" s="194">
        <v>0.71846469999999996</v>
      </c>
      <c r="AN49" s="194"/>
      <c r="AO49" s="161"/>
    </row>
    <row r="50" spans="1:41" s="1" customFormat="1" x14ac:dyDescent="0.2">
      <c r="A50" s="390"/>
      <c r="B50" s="162"/>
      <c r="C50" s="163" t="s">
        <v>3</v>
      </c>
      <c r="D50" s="187">
        <v>0.39355519999999999</v>
      </c>
      <c r="E50" s="165"/>
      <c r="F50" s="126"/>
      <c r="G50" s="166"/>
      <c r="H50" s="167" t="s">
        <v>3</v>
      </c>
      <c r="I50" s="188">
        <v>0.34141719999999998</v>
      </c>
      <c r="J50" s="188"/>
      <c r="K50" s="131"/>
      <c r="L50" s="169"/>
      <c r="M50" s="170" t="s">
        <v>3</v>
      </c>
      <c r="N50" s="189">
        <v>0.47301949999999998</v>
      </c>
      <c r="O50" s="189"/>
      <c r="P50" s="136"/>
      <c r="Q50" s="172"/>
      <c r="R50" s="173" t="s">
        <v>3</v>
      </c>
      <c r="S50" s="190">
        <v>0.31632870000000002</v>
      </c>
      <c r="T50" s="190"/>
      <c r="U50" s="141"/>
      <c r="V50" s="175"/>
      <c r="W50" s="176" t="s">
        <v>3</v>
      </c>
      <c r="X50" s="191">
        <v>0.545431</v>
      </c>
      <c r="Y50" s="191"/>
      <c r="Z50" s="146"/>
      <c r="AA50" s="178"/>
      <c r="AB50" s="179" t="s">
        <v>3</v>
      </c>
      <c r="AC50" s="192">
        <v>0.73652759999999995</v>
      </c>
      <c r="AD50" s="192"/>
      <c r="AE50" s="151"/>
      <c r="AF50" s="181"/>
      <c r="AG50" s="182" t="s">
        <v>3</v>
      </c>
      <c r="AH50" s="193">
        <v>0.64292280000000002</v>
      </c>
      <c r="AI50" s="193"/>
      <c r="AJ50" s="156"/>
      <c r="AK50" s="184"/>
      <c r="AL50" s="185" t="s">
        <v>3</v>
      </c>
      <c r="AM50" s="194">
        <v>0.51619150000000003</v>
      </c>
      <c r="AN50" s="194"/>
      <c r="AO50" s="161"/>
    </row>
    <row r="51" spans="1:41" s="1" customFormat="1" x14ac:dyDescent="0.2">
      <c r="A51" s="390"/>
      <c r="B51" s="162"/>
      <c r="C51" s="163" t="s">
        <v>4</v>
      </c>
      <c r="D51" s="187">
        <v>-5.86939E-2</v>
      </c>
      <c r="E51" s="165"/>
      <c r="F51" s="126"/>
      <c r="G51" s="166"/>
      <c r="H51" s="167" t="s">
        <v>4</v>
      </c>
      <c r="I51" s="188">
        <v>-9.3885399999999994E-2</v>
      </c>
      <c r="J51" s="188"/>
      <c r="K51" s="131"/>
      <c r="L51" s="169"/>
      <c r="M51" s="170" t="s">
        <v>4</v>
      </c>
      <c r="N51" s="189">
        <v>-2.7487299999999999E-2</v>
      </c>
      <c r="O51" s="189"/>
      <c r="P51" s="136"/>
      <c r="Q51" s="172"/>
      <c r="R51" s="173" t="s">
        <v>4</v>
      </c>
      <c r="S51" s="190">
        <v>0.1050943</v>
      </c>
      <c r="T51" s="190"/>
      <c r="U51" s="141"/>
      <c r="V51" s="175"/>
      <c r="W51" s="176" t="s">
        <v>4</v>
      </c>
      <c r="X51" s="191">
        <v>-0.22388420000000001</v>
      </c>
      <c r="Y51" s="191"/>
      <c r="Z51" s="146"/>
      <c r="AA51" s="178"/>
      <c r="AB51" s="179" t="s">
        <v>4</v>
      </c>
      <c r="AC51" s="192">
        <v>0.22876879999999999</v>
      </c>
      <c r="AD51" s="192"/>
      <c r="AE51" s="151"/>
      <c r="AF51" s="181"/>
      <c r="AG51" s="182" t="s">
        <v>4</v>
      </c>
      <c r="AH51" s="193">
        <v>0.10154729999999999</v>
      </c>
      <c r="AI51" s="193"/>
      <c r="AJ51" s="156"/>
      <c r="AK51" s="184"/>
      <c r="AL51" s="185" t="s">
        <v>4</v>
      </c>
      <c r="AM51" s="194">
        <v>-1.7409299999999999E-2</v>
      </c>
      <c r="AN51" s="194"/>
      <c r="AO51" s="161"/>
    </row>
    <row r="52" spans="1:41" s="1" customFormat="1" x14ac:dyDescent="0.2">
      <c r="A52" s="390"/>
      <c r="B52" s="162"/>
      <c r="C52" s="163" t="s">
        <v>5</v>
      </c>
      <c r="D52" s="187">
        <v>8.6022020000000001</v>
      </c>
      <c r="E52" s="165"/>
      <c r="F52" s="126"/>
      <c r="G52" s="166"/>
      <c r="H52" s="167" t="s">
        <v>5</v>
      </c>
      <c r="I52" s="188">
        <v>9.4033650000000009</v>
      </c>
      <c r="J52" s="188"/>
      <c r="K52" s="131"/>
      <c r="L52" s="169"/>
      <c r="M52" s="170" t="s">
        <v>5</v>
      </c>
      <c r="N52" s="189">
        <v>7.2442409999999997</v>
      </c>
      <c r="O52" s="189"/>
      <c r="P52" s="136"/>
      <c r="Q52" s="172"/>
      <c r="R52" s="173" t="s">
        <v>5</v>
      </c>
      <c r="S52" s="190">
        <v>7.8814359999999999</v>
      </c>
      <c r="T52" s="190"/>
      <c r="U52" s="141"/>
      <c r="V52" s="175"/>
      <c r="W52" s="176" t="s">
        <v>5</v>
      </c>
      <c r="X52" s="191">
        <v>5.8766959999999999</v>
      </c>
      <c r="Y52" s="191"/>
      <c r="Z52" s="146"/>
      <c r="AA52" s="178"/>
      <c r="AB52" s="179" t="s">
        <v>5</v>
      </c>
      <c r="AC52" s="192">
        <v>6.0398709999999998</v>
      </c>
      <c r="AD52" s="192"/>
      <c r="AE52" s="151"/>
      <c r="AF52" s="181"/>
      <c r="AG52" s="182" t="s">
        <v>5</v>
      </c>
      <c r="AH52" s="193">
        <v>6.2835390000000002</v>
      </c>
      <c r="AI52" s="193"/>
      <c r="AJ52" s="156"/>
      <c r="AK52" s="184"/>
      <c r="AL52" s="185" t="s">
        <v>5</v>
      </c>
      <c r="AM52" s="194">
        <v>7.0858480000000004</v>
      </c>
      <c r="AN52" s="194"/>
      <c r="AO52" s="161"/>
    </row>
    <row r="53" spans="1:41" s="1" customFormat="1" ht="12.75" thickBot="1" x14ac:dyDescent="0.25">
      <c r="A53" s="391"/>
      <c r="B53" s="195"/>
      <c r="C53" s="196"/>
      <c r="D53" s="196"/>
      <c r="E53" s="196"/>
      <c r="F53" s="197"/>
      <c r="G53" s="198"/>
      <c r="H53" s="199"/>
      <c r="I53" s="199"/>
      <c r="J53" s="199"/>
      <c r="K53" s="200"/>
      <c r="L53" s="201"/>
      <c r="M53" s="202"/>
      <c r="N53" s="202"/>
      <c r="O53" s="202"/>
      <c r="P53" s="203"/>
      <c r="Q53" s="204"/>
      <c r="R53" s="205"/>
      <c r="S53" s="205"/>
      <c r="T53" s="205"/>
      <c r="U53" s="206"/>
      <c r="V53" s="207"/>
      <c r="W53" s="208"/>
      <c r="X53" s="208"/>
      <c r="Y53" s="208"/>
      <c r="Z53" s="209"/>
      <c r="AA53" s="210"/>
      <c r="AB53" s="211"/>
      <c r="AC53" s="211"/>
      <c r="AD53" s="211"/>
      <c r="AE53" s="212"/>
      <c r="AF53" s="213"/>
      <c r="AG53" s="214"/>
      <c r="AH53" s="214"/>
      <c r="AI53" s="214"/>
      <c r="AJ53" s="215"/>
      <c r="AK53" s="216"/>
      <c r="AL53" s="217"/>
      <c r="AM53" s="217"/>
      <c r="AN53" s="217"/>
      <c r="AO53" s="218"/>
    </row>
    <row r="54" spans="1:41" x14ac:dyDescent="0.2">
      <c r="B54" s="223"/>
      <c r="C54" s="223"/>
      <c r="F54" s="224"/>
      <c r="G54" s="223"/>
      <c r="H54" s="223"/>
      <c r="K54" s="224"/>
      <c r="L54" s="223"/>
      <c r="M54" s="223"/>
      <c r="P54" s="224"/>
      <c r="Q54" s="223"/>
      <c r="R54" s="223"/>
      <c r="U54" s="224"/>
      <c r="V54" s="223"/>
      <c r="W54" s="223"/>
      <c r="Z54" s="224"/>
      <c r="AA54" s="223"/>
      <c r="AB54" s="223"/>
      <c r="AE54" s="224"/>
      <c r="AF54" s="223"/>
      <c r="AG54" s="223"/>
      <c r="AJ54" s="224"/>
      <c r="AK54" s="223"/>
      <c r="AL54" s="223"/>
      <c r="AO54" s="224"/>
    </row>
    <row r="55" spans="1:41" x14ac:dyDescent="0.2">
      <c r="B55" s="223"/>
      <c r="C55" s="223"/>
      <c r="F55" s="224"/>
      <c r="G55" s="223"/>
      <c r="H55" s="223"/>
      <c r="K55" s="224"/>
      <c r="L55" s="223"/>
      <c r="M55" s="223"/>
      <c r="P55" s="224"/>
      <c r="Q55" s="223"/>
      <c r="R55" s="223"/>
      <c r="U55" s="224"/>
      <c r="V55" s="223"/>
      <c r="W55" s="223"/>
      <c r="Z55" s="224"/>
      <c r="AA55" s="223"/>
      <c r="AB55" s="223"/>
      <c r="AE55" s="224"/>
      <c r="AF55" s="223"/>
      <c r="AG55" s="223"/>
      <c r="AJ55" s="224"/>
      <c r="AK55" s="223"/>
      <c r="AL55" s="223"/>
      <c r="AO55" s="224"/>
    </row>
    <row r="56" spans="1:41" x14ac:dyDescent="0.2">
      <c r="Y56" s="222">
        <v>1</v>
      </c>
    </row>
  </sheetData>
  <mergeCells count="82">
    <mergeCell ref="AN32:AO32"/>
    <mergeCell ref="L32:N32"/>
    <mergeCell ref="O32:P32"/>
    <mergeCell ref="Q32:S32"/>
    <mergeCell ref="T32:U32"/>
    <mergeCell ref="V32:X32"/>
    <mergeCell ref="Y32:Z32"/>
    <mergeCell ref="AA32:AC32"/>
    <mergeCell ref="AD32:AE32"/>
    <mergeCell ref="AF32:AH32"/>
    <mergeCell ref="AI32:AJ32"/>
    <mergeCell ref="AK32:AM32"/>
    <mergeCell ref="A32:A53"/>
    <mergeCell ref="B32:D32"/>
    <mergeCell ref="E32:F32"/>
    <mergeCell ref="G32:I32"/>
    <mergeCell ref="J32:K32"/>
    <mergeCell ref="AA10:AC10"/>
    <mergeCell ref="AF9:AH9"/>
    <mergeCell ref="AI9:AJ9"/>
    <mergeCell ref="AK9:AM9"/>
    <mergeCell ref="AN9:AO9"/>
    <mergeCell ref="AA9:AC9"/>
    <mergeCell ref="AD9:AE9"/>
    <mergeCell ref="AD10:AE10"/>
    <mergeCell ref="AF10:AH10"/>
    <mergeCell ref="AI10:AJ10"/>
    <mergeCell ref="AK10:AM10"/>
    <mergeCell ref="AN10:AO10"/>
    <mergeCell ref="A10:A31"/>
    <mergeCell ref="B10:D10"/>
    <mergeCell ref="E10:F10"/>
    <mergeCell ref="G10:I10"/>
    <mergeCell ref="J10:K10"/>
    <mergeCell ref="L10:N10"/>
    <mergeCell ref="Q9:S9"/>
    <mergeCell ref="T9:U9"/>
    <mergeCell ref="V9:X9"/>
    <mergeCell ref="Y9:Z9"/>
    <mergeCell ref="O10:P10"/>
    <mergeCell ref="Q10:S10"/>
    <mergeCell ref="T10:U10"/>
    <mergeCell ref="V10:X10"/>
    <mergeCell ref="Y10:Z10"/>
    <mergeCell ref="AF8:AH8"/>
    <mergeCell ref="AI8:AJ8"/>
    <mergeCell ref="AK8:AM8"/>
    <mergeCell ref="AN8:AO8"/>
    <mergeCell ref="B9:D9"/>
    <mergeCell ref="E9:F9"/>
    <mergeCell ref="G9:I9"/>
    <mergeCell ref="J9:K9"/>
    <mergeCell ref="L9:N9"/>
    <mergeCell ref="O9:P9"/>
    <mergeCell ref="Q8:S8"/>
    <mergeCell ref="T8:U8"/>
    <mergeCell ref="V8:X8"/>
    <mergeCell ref="Y8:Z8"/>
    <mergeCell ref="AA8:AC8"/>
    <mergeCell ref="AD8:AE8"/>
    <mergeCell ref="V2:Z2"/>
    <mergeCell ref="B8:D8"/>
    <mergeCell ref="E8:F8"/>
    <mergeCell ref="G8:I8"/>
    <mergeCell ref="J8:K8"/>
    <mergeCell ref="L8:N8"/>
    <mergeCell ref="AA2:AE2"/>
    <mergeCell ref="O8:P8"/>
    <mergeCell ref="AF2:AJ2"/>
    <mergeCell ref="AK2:AO2"/>
    <mergeCell ref="B3:F7"/>
    <mergeCell ref="G3:K7"/>
    <mergeCell ref="L3:P7"/>
    <mergeCell ref="Q3:U7"/>
    <mergeCell ref="V3:Z7"/>
    <mergeCell ref="AA3:AE7"/>
    <mergeCell ref="AF3:AJ7"/>
    <mergeCell ref="AK3:AO7"/>
    <mergeCell ref="B2:F2"/>
    <mergeCell ref="G2:K2"/>
    <mergeCell ref="L2:P2"/>
    <mergeCell ref="Q2:U2"/>
  </mergeCells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B631B-1670-46E7-A8A6-FCAF5223477D}">
  <dimension ref="A1:AP537"/>
  <sheetViews>
    <sheetView zoomScale="90" zoomScaleNormal="90" workbookViewId="0"/>
  </sheetViews>
  <sheetFormatPr defaultColWidth="11.42578125" defaultRowHeight="12" x14ac:dyDescent="0.2"/>
  <cols>
    <col min="1" max="1" width="11.42578125" style="222"/>
    <col min="2" max="2" width="5.7109375" style="222" customWidth="1"/>
    <col min="3" max="4" width="13.85546875" style="222" bestFit="1" customWidth="1"/>
    <col min="5" max="5" width="11.5703125" style="222" bestFit="1" customWidth="1"/>
    <col min="6" max="7" width="5.7109375" style="222" customWidth="1"/>
    <col min="8" max="8" width="11.5703125" style="222" bestFit="1" customWidth="1"/>
    <col min="9" max="10" width="11.42578125" style="222"/>
    <col min="11" max="12" width="5.7109375" style="222" customWidth="1"/>
    <col min="13" max="13" width="11.85546875" style="222" bestFit="1" customWidth="1"/>
    <col min="14" max="14" width="11.42578125" style="222"/>
    <col min="15" max="15" width="16.42578125" style="222" bestFit="1" customWidth="1"/>
    <col min="16" max="17" width="5.7109375" style="222" customWidth="1"/>
    <col min="18" max="18" width="11.5703125" style="222" bestFit="1" customWidth="1"/>
    <col min="19" max="20" width="11.42578125" style="222"/>
    <col min="21" max="22" width="5.7109375" style="222" customWidth="1"/>
    <col min="23" max="24" width="11.42578125" style="222"/>
    <col min="25" max="25" width="11.5703125" style="222" bestFit="1" customWidth="1"/>
    <col min="26" max="27" width="5.7109375" style="222" customWidth="1"/>
    <col min="28" max="30" width="11.42578125" style="222"/>
    <col min="31" max="32" width="5.7109375" style="222" customWidth="1"/>
    <col min="33" max="33" width="11.42578125" style="222"/>
    <col min="34" max="34" width="16.42578125" style="222" bestFit="1" customWidth="1"/>
    <col min="35" max="35" width="11.42578125" style="222"/>
    <col min="36" max="37" width="5.7109375" style="222" customWidth="1"/>
    <col min="38" max="40" width="11.42578125" style="222"/>
    <col min="41" max="41" width="5.7109375" style="222" customWidth="1"/>
    <col min="42" max="16384" width="11.42578125" style="222"/>
  </cols>
  <sheetData>
    <row r="1" spans="1:41" s="1" customFormat="1" ht="12.75" thickBot="1" x14ac:dyDescent="0.25"/>
    <row r="2" spans="1:41" s="1" customFormat="1" ht="30.75" customHeight="1" thickBot="1" x14ac:dyDescent="0.25">
      <c r="B2" s="308" t="s">
        <v>11</v>
      </c>
      <c r="C2" s="309"/>
      <c r="D2" s="309"/>
      <c r="E2" s="309"/>
      <c r="F2" s="310"/>
      <c r="G2" s="311" t="s">
        <v>12</v>
      </c>
      <c r="H2" s="312"/>
      <c r="I2" s="312"/>
      <c r="J2" s="312"/>
      <c r="K2" s="313"/>
      <c r="L2" s="314" t="s">
        <v>13</v>
      </c>
      <c r="M2" s="315"/>
      <c r="N2" s="315"/>
      <c r="O2" s="315"/>
      <c r="P2" s="316"/>
      <c r="Q2" s="317" t="s">
        <v>14</v>
      </c>
      <c r="R2" s="318"/>
      <c r="S2" s="318"/>
      <c r="T2" s="318"/>
      <c r="U2" s="319"/>
      <c r="V2" s="320" t="s">
        <v>15</v>
      </c>
      <c r="W2" s="321"/>
      <c r="X2" s="321"/>
      <c r="Y2" s="321"/>
      <c r="Z2" s="322"/>
      <c r="AA2" s="225" t="s">
        <v>16</v>
      </c>
      <c r="AB2" s="226"/>
      <c r="AC2" s="226"/>
      <c r="AD2" s="226"/>
      <c r="AE2" s="227"/>
      <c r="AF2" s="230" t="s">
        <v>17</v>
      </c>
      <c r="AG2" s="231"/>
      <c r="AH2" s="231"/>
      <c r="AI2" s="231"/>
      <c r="AJ2" s="232"/>
      <c r="AK2" s="233" t="s">
        <v>23</v>
      </c>
      <c r="AL2" s="234"/>
      <c r="AM2" s="234"/>
      <c r="AN2" s="234"/>
      <c r="AO2" s="235"/>
    </row>
    <row r="3" spans="1:41" s="1" customFormat="1" ht="15" customHeight="1" x14ac:dyDescent="0.2">
      <c r="B3" s="236" t="s">
        <v>83</v>
      </c>
      <c r="C3" s="237"/>
      <c r="D3" s="237"/>
      <c r="E3" s="237"/>
      <c r="F3" s="238"/>
      <c r="G3" s="245" t="s">
        <v>21</v>
      </c>
      <c r="H3" s="246"/>
      <c r="I3" s="246"/>
      <c r="J3" s="246"/>
      <c r="K3" s="247"/>
      <c r="L3" s="254" t="s">
        <v>22</v>
      </c>
      <c r="M3" s="255"/>
      <c r="N3" s="255"/>
      <c r="O3" s="255"/>
      <c r="P3" s="256"/>
      <c r="Q3" s="263" t="s">
        <v>25</v>
      </c>
      <c r="R3" s="264"/>
      <c r="S3" s="264"/>
      <c r="T3" s="264"/>
      <c r="U3" s="265"/>
      <c r="V3" s="272" t="s">
        <v>18</v>
      </c>
      <c r="W3" s="273"/>
      <c r="X3" s="273"/>
      <c r="Y3" s="273"/>
      <c r="Z3" s="274"/>
      <c r="AA3" s="281" t="s">
        <v>19</v>
      </c>
      <c r="AB3" s="282"/>
      <c r="AC3" s="282"/>
      <c r="AD3" s="282"/>
      <c r="AE3" s="283"/>
      <c r="AF3" s="290" t="s">
        <v>20</v>
      </c>
      <c r="AG3" s="291"/>
      <c r="AH3" s="291"/>
      <c r="AI3" s="291"/>
      <c r="AJ3" s="292"/>
      <c r="AK3" s="299" t="s">
        <v>24</v>
      </c>
      <c r="AL3" s="300"/>
      <c r="AM3" s="300"/>
      <c r="AN3" s="300"/>
      <c r="AO3" s="301"/>
    </row>
    <row r="4" spans="1:41" s="1" customFormat="1" x14ac:dyDescent="0.2">
      <c r="B4" s="239"/>
      <c r="C4" s="240"/>
      <c r="D4" s="240"/>
      <c r="E4" s="240"/>
      <c r="F4" s="241"/>
      <c r="G4" s="248"/>
      <c r="H4" s="249"/>
      <c r="I4" s="249"/>
      <c r="J4" s="249"/>
      <c r="K4" s="250"/>
      <c r="L4" s="257"/>
      <c r="M4" s="258"/>
      <c r="N4" s="258"/>
      <c r="O4" s="258"/>
      <c r="P4" s="259"/>
      <c r="Q4" s="266"/>
      <c r="R4" s="267"/>
      <c r="S4" s="267"/>
      <c r="T4" s="267"/>
      <c r="U4" s="268"/>
      <c r="V4" s="275"/>
      <c r="W4" s="276"/>
      <c r="X4" s="276"/>
      <c r="Y4" s="276"/>
      <c r="Z4" s="277"/>
      <c r="AA4" s="284"/>
      <c r="AB4" s="285"/>
      <c r="AC4" s="285"/>
      <c r="AD4" s="285"/>
      <c r="AE4" s="286"/>
      <c r="AF4" s="293"/>
      <c r="AG4" s="294"/>
      <c r="AH4" s="294"/>
      <c r="AI4" s="294"/>
      <c r="AJ4" s="295"/>
      <c r="AK4" s="302"/>
      <c r="AL4" s="303"/>
      <c r="AM4" s="303"/>
      <c r="AN4" s="303"/>
      <c r="AO4" s="304"/>
    </row>
    <row r="5" spans="1:41" s="1" customFormat="1" x14ac:dyDescent="0.2">
      <c r="B5" s="239"/>
      <c r="C5" s="240"/>
      <c r="D5" s="240"/>
      <c r="E5" s="240"/>
      <c r="F5" s="241"/>
      <c r="G5" s="248"/>
      <c r="H5" s="249"/>
      <c r="I5" s="249"/>
      <c r="J5" s="249"/>
      <c r="K5" s="250"/>
      <c r="L5" s="257"/>
      <c r="M5" s="258"/>
      <c r="N5" s="258"/>
      <c r="O5" s="258"/>
      <c r="P5" s="259"/>
      <c r="Q5" s="266"/>
      <c r="R5" s="267"/>
      <c r="S5" s="267"/>
      <c r="T5" s="267"/>
      <c r="U5" s="268"/>
      <c r="V5" s="275"/>
      <c r="W5" s="276"/>
      <c r="X5" s="276"/>
      <c r="Y5" s="276"/>
      <c r="Z5" s="277"/>
      <c r="AA5" s="284"/>
      <c r="AB5" s="285"/>
      <c r="AC5" s="285"/>
      <c r="AD5" s="285"/>
      <c r="AE5" s="286"/>
      <c r="AF5" s="293"/>
      <c r="AG5" s="294"/>
      <c r="AH5" s="294"/>
      <c r="AI5" s="294"/>
      <c r="AJ5" s="295"/>
      <c r="AK5" s="302"/>
      <c r="AL5" s="303"/>
      <c r="AM5" s="303"/>
      <c r="AN5" s="303"/>
      <c r="AO5" s="304"/>
    </row>
    <row r="6" spans="1:41" s="1" customFormat="1" x14ac:dyDescent="0.2">
      <c r="B6" s="239"/>
      <c r="C6" s="240"/>
      <c r="D6" s="240"/>
      <c r="E6" s="240"/>
      <c r="F6" s="241"/>
      <c r="G6" s="248"/>
      <c r="H6" s="249"/>
      <c r="I6" s="249"/>
      <c r="J6" s="249"/>
      <c r="K6" s="250"/>
      <c r="L6" s="257"/>
      <c r="M6" s="258"/>
      <c r="N6" s="258"/>
      <c r="O6" s="258"/>
      <c r="P6" s="259"/>
      <c r="Q6" s="266"/>
      <c r="R6" s="267"/>
      <c r="S6" s="267"/>
      <c r="T6" s="267"/>
      <c r="U6" s="268"/>
      <c r="V6" s="275"/>
      <c r="W6" s="276"/>
      <c r="X6" s="276"/>
      <c r="Y6" s="276"/>
      <c r="Z6" s="277"/>
      <c r="AA6" s="284"/>
      <c r="AB6" s="285"/>
      <c r="AC6" s="285"/>
      <c r="AD6" s="285"/>
      <c r="AE6" s="286"/>
      <c r="AF6" s="293"/>
      <c r="AG6" s="294"/>
      <c r="AH6" s="294"/>
      <c r="AI6" s="294"/>
      <c r="AJ6" s="295"/>
      <c r="AK6" s="302"/>
      <c r="AL6" s="303"/>
      <c r="AM6" s="303"/>
      <c r="AN6" s="303"/>
      <c r="AO6" s="304"/>
    </row>
    <row r="7" spans="1:41" s="1" customFormat="1" ht="12.75" thickBot="1" x14ac:dyDescent="0.25">
      <c r="B7" s="242"/>
      <c r="C7" s="243"/>
      <c r="D7" s="243"/>
      <c r="E7" s="243"/>
      <c r="F7" s="244"/>
      <c r="G7" s="251"/>
      <c r="H7" s="252"/>
      <c r="I7" s="252"/>
      <c r="J7" s="252"/>
      <c r="K7" s="253"/>
      <c r="L7" s="260"/>
      <c r="M7" s="261"/>
      <c r="N7" s="261"/>
      <c r="O7" s="261"/>
      <c r="P7" s="262"/>
      <c r="Q7" s="269"/>
      <c r="R7" s="270"/>
      <c r="S7" s="270"/>
      <c r="T7" s="270"/>
      <c r="U7" s="271"/>
      <c r="V7" s="278"/>
      <c r="W7" s="279"/>
      <c r="X7" s="279"/>
      <c r="Y7" s="279"/>
      <c r="Z7" s="280"/>
      <c r="AA7" s="287"/>
      <c r="AB7" s="288"/>
      <c r="AC7" s="288"/>
      <c r="AD7" s="288"/>
      <c r="AE7" s="289"/>
      <c r="AF7" s="296"/>
      <c r="AG7" s="297"/>
      <c r="AH7" s="297"/>
      <c r="AI7" s="297"/>
      <c r="AJ7" s="298"/>
      <c r="AK7" s="305"/>
      <c r="AL7" s="306"/>
      <c r="AM7" s="306"/>
      <c r="AN7" s="306"/>
      <c r="AO7" s="307"/>
    </row>
    <row r="8" spans="1:41" s="1" customFormat="1" x14ac:dyDescent="0.2">
      <c r="B8" s="323" t="s">
        <v>6</v>
      </c>
      <c r="C8" s="324"/>
      <c r="D8" s="325"/>
      <c r="E8" s="326">
        <f>D24</f>
        <v>19887</v>
      </c>
      <c r="F8" s="327"/>
      <c r="G8" s="328" t="s">
        <v>6</v>
      </c>
      <c r="H8" s="329"/>
      <c r="I8" s="330"/>
      <c r="J8" s="331">
        <f>I24</f>
        <v>14926</v>
      </c>
      <c r="K8" s="332"/>
      <c r="L8" s="333" t="s">
        <v>6</v>
      </c>
      <c r="M8" s="334"/>
      <c r="N8" s="335"/>
      <c r="O8" s="228">
        <f>N24</f>
        <v>3766</v>
      </c>
      <c r="P8" s="229"/>
      <c r="Q8" s="361" t="s">
        <v>6</v>
      </c>
      <c r="R8" s="362"/>
      <c r="S8" s="363"/>
      <c r="T8" s="364">
        <f>S24</f>
        <v>2258</v>
      </c>
      <c r="U8" s="365"/>
      <c r="V8" s="366" t="s">
        <v>6</v>
      </c>
      <c r="W8" s="367"/>
      <c r="X8" s="368"/>
      <c r="Y8" s="369">
        <f>X24</f>
        <v>688</v>
      </c>
      <c r="Z8" s="370"/>
      <c r="AA8" s="371" t="s">
        <v>6</v>
      </c>
      <c r="AB8" s="372"/>
      <c r="AC8" s="373"/>
      <c r="AD8" s="374">
        <f>AC24</f>
        <v>1320</v>
      </c>
      <c r="AE8" s="375"/>
      <c r="AF8" s="336" t="s">
        <v>6</v>
      </c>
      <c r="AG8" s="337"/>
      <c r="AH8" s="338"/>
      <c r="AI8" s="339">
        <f>AH24</f>
        <v>1909</v>
      </c>
      <c r="AJ8" s="340"/>
      <c r="AK8" s="341" t="s">
        <v>6</v>
      </c>
      <c r="AL8" s="342"/>
      <c r="AM8" s="343"/>
      <c r="AN8" s="344">
        <f>AM24</f>
        <v>4961</v>
      </c>
      <c r="AO8" s="345"/>
    </row>
    <row r="9" spans="1:41" s="1" customFormat="1" ht="12.75" thickBot="1" x14ac:dyDescent="0.25">
      <c r="B9" s="346" t="s">
        <v>7</v>
      </c>
      <c r="C9" s="347"/>
      <c r="D9" s="348"/>
      <c r="E9" s="349">
        <v>1</v>
      </c>
      <c r="F9" s="350"/>
      <c r="G9" s="351" t="s">
        <v>7</v>
      </c>
      <c r="H9" s="352"/>
      <c r="I9" s="353"/>
      <c r="J9" s="354">
        <f>J8/E8</f>
        <v>0.7505405541308392</v>
      </c>
      <c r="K9" s="355"/>
      <c r="L9" s="356" t="s">
        <v>7</v>
      </c>
      <c r="M9" s="357"/>
      <c r="N9" s="358"/>
      <c r="O9" s="359">
        <f>O8/E8</f>
        <v>0.18936994016191483</v>
      </c>
      <c r="P9" s="360"/>
      <c r="Q9" s="379" t="s">
        <v>7</v>
      </c>
      <c r="R9" s="380"/>
      <c r="S9" s="381"/>
      <c r="T9" s="382">
        <f>T8/E8</f>
        <v>0.11354150952883793</v>
      </c>
      <c r="U9" s="383"/>
      <c r="V9" s="384" t="s">
        <v>7</v>
      </c>
      <c r="W9" s="385"/>
      <c r="X9" s="386"/>
      <c r="Y9" s="387">
        <f>Y8/E8</f>
        <v>3.4595464373711471E-2</v>
      </c>
      <c r="Z9" s="388"/>
      <c r="AA9" s="415" t="s">
        <v>7</v>
      </c>
      <c r="AB9" s="416"/>
      <c r="AC9" s="417"/>
      <c r="AD9" s="418">
        <f>AD8/E8</f>
        <v>6.6375018856539444E-2</v>
      </c>
      <c r="AE9" s="419"/>
      <c r="AF9" s="405" t="s">
        <v>7</v>
      </c>
      <c r="AG9" s="406"/>
      <c r="AH9" s="407"/>
      <c r="AI9" s="408">
        <f>AI8/E8</f>
        <v>9.5992356816010455E-2</v>
      </c>
      <c r="AJ9" s="409"/>
      <c r="AK9" s="410" t="s">
        <v>7</v>
      </c>
      <c r="AL9" s="411"/>
      <c r="AM9" s="412"/>
      <c r="AN9" s="413">
        <f>AN8/E8</f>
        <v>0.24945944586916075</v>
      </c>
      <c r="AO9" s="414"/>
    </row>
    <row r="10" spans="1:41" s="1" customFormat="1" ht="12.75" thickBot="1" x14ac:dyDescent="0.25">
      <c r="A10" s="389" t="s">
        <v>27</v>
      </c>
      <c r="B10" s="392" t="s">
        <v>8</v>
      </c>
      <c r="C10" s="393"/>
      <c r="D10" s="394"/>
      <c r="E10" s="395">
        <f>R58</f>
        <v>0.4874</v>
      </c>
      <c r="F10" s="396"/>
      <c r="G10" s="397" t="s">
        <v>8</v>
      </c>
      <c r="H10" s="398"/>
      <c r="I10" s="399"/>
      <c r="J10" s="484">
        <f>R119</f>
        <v>0.48969999999999997</v>
      </c>
      <c r="K10" s="485"/>
      <c r="L10" s="376" t="s">
        <v>8</v>
      </c>
      <c r="M10" s="377"/>
      <c r="N10" s="378"/>
      <c r="O10" s="420">
        <f>R180</f>
        <v>0.46020000000000005</v>
      </c>
      <c r="P10" s="421"/>
      <c r="Q10" s="422" t="s">
        <v>8</v>
      </c>
      <c r="R10" s="423"/>
      <c r="S10" s="424"/>
      <c r="T10" s="486">
        <f>R241</f>
        <v>0.44819999999999999</v>
      </c>
      <c r="U10" s="487"/>
      <c r="V10" s="427" t="s">
        <v>8</v>
      </c>
      <c r="W10" s="428"/>
      <c r="X10" s="429"/>
      <c r="Y10" s="430">
        <f>R302</f>
        <v>0.51450000000000007</v>
      </c>
      <c r="Z10" s="431"/>
      <c r="AA10" s="402" t="s">
        <v>8</v>
      </c>
      <c r="AB10" s="403"/>
      <c r="AC10" s="404"/>
      <c r="AD10" s="442">
        <f>R363</f>
        <v>0.54170000000000007</v>
      </c>
      <c r="AE10" s="443"/>
      <c r="AF10" s="444" t="s">
        <v>8</v>
      </c>
      <c r="AG10" s="445"/>
      <c r="AH10" s="446"/>
      <c r="AI10" s="447">
        <f>R424</f>
        <v>0.52849999999999997</v>
      </c>
      <c r="AJ10" s="448"/>
      <c r="AK10" s="449" t="s">
        <v>8</v>
      </c>
      <c r="AL10" s="450"/>
      <c r="AM10" s="451"/>
      <c r="AN10" s="452">
        <f>R485</f>
        <v>0.48049999999999998</v>
      </c>
      <c r="AO10" s="453"/>
    </row>
    <row r="11" spans="1:41" s="1" customFormat="1" x14ac:dyDescent="0.2">
      <c r="A11" s="390"/>
      <c r="B11" s="2"/>
      <c r="C11" s="3"/>
      <c r="D11" s="3"/>
      <c r="E11" s="3"/>
      <c r="F11" s="4"/>
      <c r="G11" s="5"/>
      <c r="H11" s="6"/>
      <c r="I11" s="6"/>
      <c r="J11" s="6"/>
      <c r="K11" s="7"/>
      <c r="L11" s="8"/>
      <c r="M11" s="9"/>
      <c r="N11" s="9"/>
      <c r="O11" s="9"/>
      <c r="P11" s="10"/>
      <c r="Q11" s="11"/>
      <c r="R11" s="12"/>
      <c r="S11" s="12"/>
      <c r="T11" s="12"/>
      <c r="U11" s="13"/>
      <c r="V11" s="14"/>
      <c r="W11" s="15"/>
      <c r="X11" s="15"/>
      <c r="Y11" s="15"/>
      <c r="Z11" s="16"/>
      <c r="AA11" s="17"/>
      <c r="AB11" s="18"/>
      <c r="AC11" s="18"/>
      <c r="AD11" s="18"/>
      <c r="AE11" s="19"/>
      <c r="AF11" s="20"/>
      <c r="AG11" s="21"/>
      <c r="AH11" s="21"/>
      <c r="AI11" s="21"/>
      <c r="AJ11" s="22"/>
      <c r="AK11" s="23"/>
      <c r="AL11" s="24"/>
      <c r="AM11" s="24"/>
      <c r="AN11" s="24"/>
      <c r="AO11" s="25"/>
    </row>
    <row r="12" spans="1:41" s="1" customFormat="1" x14ac:dyDescent="0.2">
      <c r="A12" s="390"/>
      <c r="B12" s="26"/>
      <c r="C12" s="27"/>
      <c r="D12" s="27" t="s">
        <v>0</v>
      </c>
      <c r="E12" s="27"/>
      <c r="F12" s="28"/>
      <c r="G12" s="29"/>
      <c r="H12" s="30"/>
      <c r="I12" s="30" t="s">
        <v>0</v>
      </c>
      <c r="J12" s="30"/>
      <c r="K12" s="31"/>
      <c r="L12" s="32"/>
      <c r="M12" s="33"/>
      <c r="N12" s="33" t="s">
        <v>0</v>
      </c>
      <c r="O12" s="33"/>
      <c r="P12" s="34"/>
      <c r="Q12" s="35"/>
      <c r="R12" s="36"/>
      <c r="S12" s="36" t="s">
        <v>0</v>
      </c>
      <c r="T12" s="36"/>
      <c r="U12" s="37"/>
      <c r="V12" s="38"/>
      <c r="W12" s="39"/>
      <c r="X12" s="39" t="s">
        <v>0</v>
      </c>
      <c r="Y12" s="39"/>
      <c r="Z12" s="40"/>
      <c r="AA12" s="41"/>
      <c r="AB12" s="42"/>
      <c r="AC12" s="42" t="s">
        <v>0</v>
      </c>
      <c r="AD12" s="42"/>
      <c r="AE12" s="43"/>
      <c r="AF12" s="44"/>
      <c r="AG12" s="45"/>
      <c r="AH12" s="45" t="s">
        <v>0</v>
      </c>
      <c r="AI12" s="45"/>
      <c r="AJ12" s="46"/>
      <c r="AK12" s="47"/>
      <c r="AL12" s="48"/>
      <c r="AM12" s="48" t="s">
        <v>0</v>
      </c>
      <c r="AN12" s="48"/>
      <c r="AO12" s="49"/>
    </row>
    <row r="13" spans="1:41" s="1" customFormat="1" x14ac:dyDescent="0.2">
      <c r="A13" s="390"/>
      <c r="B13" s="50"/>
      <c r="C13" s="51">
        <v>0.01</v>
      </c>
      <c r="D13" s="52">
        <f>O58</f>
        <v>-1.8726339999999999</v>
      </c>
      <c r="E13" s="53"/>
      <c r="F13" s="28"/>
      <c r="G13" s="54"/>
      <c r="H13" s="55">
        <v>0.01</v>
      </c>
      <c r="I13" s="56">
        <f>O119</f>
        <v>-1.742591</v>
      </c>
      <c r="J13" s="57"/>
      <c r="K13" s="31"/>
      <c r="L13" s="58"/>
      <c r="M13" s="59">
        <v>0.01</v>
      </c>
      <c r="N13" s="60">
        <f>O180</f>
        <v>-2.0320290000000001</v>
      </c>
      <c r="O13" s="61"/>
      <c r="P13" s="34"/>
      <c r="Q13" s="62"/>
      <c r="R13" s="63">
        <v>0.01</v>
      </c>
      <c r="S13" s="64">
        <f>O241</f>
        <v>-1.351032</v>
      </c>
      <c r="T13" s="65"/>
      <c r="U13" s="37"/>
      <c r="V13" s="66"/>
      <c r="W13" s="67">
        <v>0.01</v>
      </c>
      <c r="X13" s="68">
        <f>O302</f>
        <v>-2.6396280000000001</v>
      </c>
      <c r="Y13" s="69"/>
      <c r="Z13" s="40"/>
      <c r="AA13" s="70"/>
      <c r="AB13" s="71">
        <v>0.01</v>
      </c>
      <c r="AC13" s="72">
        <f>O363</f>
        <v>-2.4856929999999999</v>
      </c>
      <c r="AD13" s="73"/>
      <c r="AE13" s="43"/>
      <c r="AF13" s="74"/>
      <c r="AG13" s="75">
        <v>0.01</v>
      </c>
      <c r="AH13" s="76">
        <f>O424</f>
        <v>-2.4327529999999999</v>
      </c>
      <c r="AI13" s="77"/>
      <c r="AJ13" s="46"/>
      <c r="AK13" s="78"/>
      <c r="AL13" s="79">
        <v>0.01</v>
      </c>
      <c r="AM13" s="80">
        <f>O485</f>
        <v>-2.1986629999999998</v>
      </c>
      <c r="AN13" s="81"/>
      <c r="AO13" s="49"/>
    </row>
    <row r="14" spans="1:41" s="1" customFormat="1" x14ac:dyDescent="0.2">
      <c r="A14" s="390"/>
      <c r="B14" s="50"/>
      <c r="C14" s="51">
        <v>0.05</v>
      </c>
      <c r="D14" s="52">
        <f>O59/1000000</f>
        <v>-1.0035689999999999</v>
      </c>
      <c r="E14" s="53"/>
      <c r="F14" s="28"/>
      <c r="G14" s="54"/>
      <c r="H14" s="55">
        <v>0.05</v>
      </c>
      <c r="I14" s="56">
        <f t="shared" ref="I14:I28" si="0">O120</f>
        <v>-0.89035699999999995</v>
      </c>
      <c r="J14" s="57"/>
      <c r="K14" s="31"/>
      <c r="L14" s="58"/>
      <c r="M14" s="59">
        <v>0.05</v>
      </c>
      <c r="N14" s="60">
        <f>O181/1000000</f>
        <v>-1.184609</v>
      </c>
      <c r="O14" s="61"/>
      <c r="P14" s="34"/>
      <c r="Q14" s="62"/>
      <c r="R14" s="63">
        <v>0.05</v>
      </c>
      <c r="S14" s="64">
        <f t="shared" ref="S14:S30" si="1">O242</f>
        <v>-0.73620699999999994</v>
      </c>
      <c r="T14" s="65"/>
      <c r="U14" s="37"/>
      <c r="V14" s="66"/>
      <c r="W14" s="67">
        <v>0.05</v>
      </c>
      <c r="X14" s="68">
        <f>O303/1000000</f>
        <v>-1.3808830000000001</v>
      </c>
      <c r="Y14" s="69"/>
      <c r="Z14" s="40"/>
      <c r="AA14" s="70"/>
      <c r="AB14" s="71">
        <v>0.05</v>
      </c>
      <c r="AC14" s="72">
        <f>O364/1000000</f>
        <v>-1.6271990000000001</v>
      </c>
      <c r="AD14" s="73"/>
      <c r="AE14" s="43"/>
      <c r="AF14" s="74"/>
      <c r="AG14" s="75">
        <v>0.05</v>
      </c>
      <c r="AH14" s="76">
        <f>O425/1000000</f>
        <v>-1.4978309999999999</v>
      </c>
      <c r="AI14" s="77"/>
      <c r="AJ14" s="46"/>
      <c r="AK14" s="78"/>
      <c r="AL14" s="79">
        <v>0.05</v>
      </c>
      <c r="AM14" s="80">
        <f>O486/1000000</f>
        <v>-1.295364</v>
      </c>
      <c r="AN14" s="81"/>
      <c r="AO14" s="49"/>
    </row>
    <row r="15" spans="1:41" s="1" customFormat="1" x14ac:dyDescent="0.2">
      <c r="A15" s="390"/>
      <c r="B15" s="50"/>
      <c r="C15" s="51">
        <v>0.1</v>
      </c>
      <c r="D15" s="52">
        <f t="shared" ref="D15:D19" si="2">O60</f>
        <v>-0.61445620000000001</v>
      </c>
      <c r="E15" s="53"/>
      <c r="F15" s="28"/>
      <c r="G15" s="54"/>
      <c r="H15" s="55">
        <v>0.1</v>
      </c>
      <c r="I15" s="56">
        <f t="shared" si="0"/>
        <v>-0.55004220000000004</v>
      </c>
      <c r="J15" s="57"/>
      <c r="K15" s="31"/>
      <c r="L15" s="58"/>
      <c r="M15" s="59">
        <v>0.1</v>
      </c>
      <c r="N15" s="60">
        <f t="shared" ref="N15:N30" si="3">O182</f>
        <v>-0.73452470000000003</v>
      </c>
      <c r="O15" s="61"/>
      <c r="P15" s="34"/>
      <c r="Q15" s="62"/>
      <c r="R15" s="63">
        <v>0.1</v>
      </c>
      <c r="S15" s="64">
        <f t="shared" si="1"/>
        <v>-0.49467470000000002</v>
      </c>
      <c r="T15" s="65"/>
      <c r="U15" s="37"/>
      <c r="V15" s="66"/>
      <c r="W15" s="67">
        <v>0.1</v>
      </c>
      <c r="X15" s="68">
        <f>O304</f>
        <v>-0.95413300000000001</v>
      </c>
      <c r="Y15" s="69"/>
      <c r="Z15" s="40"/>
      <c r="AA15" s="70"/>
      <c r="AB15" s="71">
        <v>0.1</v>
      </c>
      <c r="AC15" s="72">
        <f>O365/1000000</f>
        <v>-1.122614</v>
      </c>
      <c r="AD15" s="73"/>
      <c r="AE15" s="43"/>
      <c r="AF15" s="74"/>
      <c r="AG15" s="75">
        <v>0.1</v>
      </c>
      <c r="AH15" s="76">
        <f>O426/1000000</f>
        <v>-1.032675</v>
      </c>
      <c r="AI15" s="77"/>
      <c r="AJ15" s="46"/>
      <c r="AK15" s="78"/>
      <c r="AL15" s="79">
        <v>0.1</v>
      </c>
      <c r="AM15" s="80">
        <f t="shared" ref="AM15:AM30" si="4">O487</f>
        <v>-0.846055</v>
      </c>
      <c r="AN15" s="81"/>
      <c r="AO15" s="49"/>
    </row>
    <row r="16" spans="1:41" s="1" customFormat="1" x14ac:dyDescent="0.2">
      <c r="A16" s="390"/>
      <c r="B16" s="50"/>
      <c r="C16" s="51">
        <v>0.25</v>
      </c>
      <c r="D16" s="52">
        <f t="shared" si="2"/>
        <v>-0.23553370000000001</v>
      </c>
      <c r="E16" s="53"/>
      <c r="F16" s="28"/>
      <c r="G16" s="54"/>
      <c r="H16" s="55">
        <v>0.25</v>
      </c>
      <c r="I16" s="56">
        <f t="shared" si="0"/>
        <v>-0.2182808</v>
      </c>
      <c r="J16" s="57"/>
      <c r="K16" s="31"/>
      <c r="L16" s="58"/>
      <c r="M16" s="59">
        <v>0.25</v>
      </c>
      <c r="N16" s="60">
        <f t="shared" si="3"/>
        <v>-0.25961590000000001</v>
      </c>
      <c r="O16" s="61"/>
      <c r="P16" s="34"/>
      <c r="Q16" s="62"/>
      <c r="R16" s="63">
        <v>0.25</v>
      </c>
      <c r="S16" s="64">
        <f t="shared" si="1"/>
        <v>-0.1807928</v>
      </c>
      <c r="T16" s="65"/>
      <c r="U16" s="37"/>
      <c r="V16" s="66"/>
      <c r="W16" s="67">
        <v>0.25</v>
      </c>
      <c r="X16" s="68">
        <f t="shared" ref="X16:X29" si="5">O305</f>
        <v>-0.38256410000000002</v>
      </c>
      <c r="Y16" s="69"/>
      <c r="Z16" s="40"/>
      <c r="AA16" s="70"/>
      <c r="AB16" s="71">
        <v>0.25</v>
      </c>
      <c r="AC16" s="72">
        <f t="shared" ref="AC16:AC30" si="6">O366</f>
        <v>-0.48443029999999998</v>
      </c>
      <c r="AD16" s="73"/>
      <c r="AE16" s="43"/>
      <c r="AF16" s="74"/>
      <c r="AG16" s="75">
        <v>0.25</v>
      </c>
      <c r="AH16" s="76">
        <f t="shared" ref="AH16:AH30" si="7">O427</f>
        <v>-0.44202330000000001</v>
      </c>
      <c r="AI16" s="77"/>
      <c r="AJ16" s="46"/>
      <c r="AK16" s="78"/>
      <c r="AL16" s="79">
        <v>0.25</v>
      </c>
      <c r="AM16" s="80">
        <f t="shared" si="4"/>
        <v>-0.30178640000000001</v>
      </c>
      <c r="AN16" s="81"/>
      <c r="AO16" s="49"/>
    </row>
    <row r="17" spans="1:41" s="1" customFormat="1" x14ac:dyDescent="0.2">
      <c r="A17" s="390"/>
      <c r="B17" s="50"/>
      <c r="C17" s="51">
        <v>0.5</v>
      </c>
      <c r="D17" s="52">
        <f t="shared" si="2"/>
        <v>1.21279E-2</v>
      </c>
      <c r="E17" s="53"/>
      <c r="F17" s="28"/>
      <c r="G17" s="54"/>
      <c r="H17" s="55">
        <v>0.5</v>
      </c>
      <c r="I17" s="56">
        <f t="shared" si="0"/>
        <v>1.02167E-2</v>
      </c>
      <c r="J17" s="57"/>
      <c r="K17" s="31"/>
      <c r="L17" s="58"/>
      <c r="M17" s="59">
        <v>0.5</v>
      </c>
      <c r="N17" s="60">
        <f t="shared" si="3"/>
        <v>4.1364199999999997E-2</v>
      </c>
      <c r="O17" s="61"/>
      <c r="P17" s="34"/>
      <c r="Q17" s="62"/>
      <c r="R17" s="63">
        <v>0.5</v>
      </c>
      <c r="S17" s="64">
        <f t="shared" si="1"/>
        <v>4.0910200000000001E-2</v>
      </c>
      <c r="T17" s="65"/>
      <c r="U17" s="37"/>
      <c r="V17" s="66"/>
      <c r="W17" s="67">
        <v>0.5</v>
      </c>
      <c r="X17" s="68">
        <f t="shared" si="5"/>
        <v>-2.1699400000000001E-2</v>
      </c>
      <c r="Y17" s="69"/>
      <c r="Z17" s="40"/>
      <c r="AA17" s="70"/>
      <c r="AB17" s="71">
        <v>0.5</v>
      </c>
      <c r="AC17" s="72">
        <f t="shared" si="6"/>
        <v>-3.3557400000000001E-2</v>
      </c>
      <c r="AD17" s="73"/>
      <c r="AE17" s="43"/>
      <c r="AF17" s="74"/>
      <c r="AG17" s="75">
        <v>0.5</v>
      </c>
      <c r="AH17" s="76">
        <f t="shared" si="7"/>
        <v>-2.5668099999999999E-2</v>
      </c>
      <c r="AI17" s="77"/>
      <c r="AJ17" s="46"/>
      <c r="AK17" s="78"/>
      <c r="AL17" s="79">
        <v>0.5</v>
      </c>
      <c r="AM17" s="80">
        <f t="shared" si="4"/>
        <v>2.4019200000000001E-2</v>
      </c>
      <c r="AN17" s="81"/>
      <c r="AO17" s="49"/>
    </row>
    <row r="18" spans="1:41" s="1" customFormat="1" x14ac:dyDescent="0.2">
      <c r="A18" s="390"/>
      <c r="B18" s="50"/>
      <c r="C18" s="51">
        <v>0.75</v>
      </c>
      <c r="D18" s="52">
        <f t="shared" si="2"/>
        <v>0.27578160000000002</v>
      </c>
      <c r="E18" s="53"/>
      <c r="F18" s="28"/>
      <c r="G18" s="54"/>
      <c r="H18" s="55">
        <v>0.75</v>
      </c>
      <c r="I18" s="56">
        <f t="shared" si="0"/>
        <v>0.25864120000000002</v>
      </c>
      <c r="J18" s="57"/>
      <c r="K18" s="31"/>
      <c r="L18" s="58"/>
      <c r="M18" s="59">
        <v>0.75</v>
      </c>
      <c r="N18" s="60">
        <f t="shared" si="3"/>
        <v>0.36229129999999998</v>
      </c>
      <c r="O18" s="61"/>
      <c r="P18" s="34"/>
      <c r="Q18" s="62"/>
      <c r="R18" s="63">
        <v>0.75</v>
      </c>
      <c r="S18" s="64">
        <f t="shared" si="1"/>
        <v>0.27792640000000002</v>
      </c>
      <c r="T18" s="65"/>
      <c r="U18" s="37"/>
      <c r="V18" s="66"/>
      <c r="W18" s="67">
        <v>0.75</v>
      </c>
      <c r="X18" s="68">
        <f t="shared" si="5"/>
        <v>0.36301470000000002</v>
      </c>
      <c r="Y18" s="69"/>
      <c r="Z18" s="40"/>
      <c r="AA18" s="70"/>
      <c r="AB18" s="71">
        <v>0.75</v>
      </c>
      <c r="AC18" s="72">
        <f t="shared" si="6"/>
        <v>0.35945510000000003</v>
      </c>
      <c r="AD18" s="73"/>
      <c r="AE18" s="43"/>
      <c r="AF18" s="74"/>
      <c r="AG18" s="75">
        <v>0.75</v>
      </c>
      <c r="AH18" s="76">
        <f t="shared" si="7"/>
        <v>0.36205480000000001</v>
      </c>
      <c r="AI18" s="77"/>
      <c r="AJ18" s="46"/>
      <c r="AK18" s="78"/>
      <c r="AL18" s="79">
        <v>0.75</v>
      </c>
      <c r="AM18" s="80">
        <f>O490</f>
        <v>0.3640871</v>
      </c>
      <c r="AN18" s="81"/>
      <c r="AO18" s="49"/>
    </row>
    <row r="19" spans="1:41" s="1" customFormat="1" x14ac:dyDescent="0.2">
      <c r="A19" s="390"/>
      <c r="B19" s="50"/>
      <c r="C19" s="51">
        <v>0.9</v>
      </c>
      <c r="D19" s="52">
        <f t="shared" si="2"/>
        <v>0.66521260000000004</v>
      </c>
      <c r="E19" s="53"/>
      <c r="F19" s="28"/>
      <c r="G19" s="54"/>
      <c r="H19" s="55">
        <v>0.9</v>
      </c>
      <c r="I19" s="56">
        <f t="shared" si="0"/>
        <v>0.60586930000000006</v>
      </c>
      <c r="J19" s="57"/>
      <c r="K19" s="31"/>
      <c r="L19" s="58"/>
      <c r="M19" s="59">
        <v>0.9</v>
      </c>
      <c r="N19" s="60">
        <f>O186</f>
        <v>0.85781099999999999</v>
      </c>
      <c r="O19" s="61"/>
      <c r="P19" s="34"/>
      <c r="Q19" s="62"/>
      <c r="R19" s="63">
        <v>0.9</v>
      </c>
      <c r="S19" s="64">
        <f t="shared" si="1"/>
        <v>0.60878469999999996</v>
      </c>
      <c r="T19" s="65"/>
      <c r="U19" s="37"/>
      <c r="V19" s="66"/>
      <c r="W19" s="67">
        <v>0.9</v>
      </c>
      <c r="X19" s="68">
        <f t="shared" si="5"/>
        <v>0.88835620000000004</v>
      </c>
      <c r="Y19" s="69"/>
      <c r="Z19" s="40"/>
      <c r="AA19" s="70"/>
      <c r="AB19" s="71">
        <v>0.9</v>
      </c>
      <c r="AC19" s="72">
        <f>O369</f>
        <v>0.93883510000000003</v>
      </c>
      <c r="AD19" s="73"/>
      <c r="AE19" s="43"/>
      <c r="AF19" s="74"/>
      <c r="AG19" s="75">
        <v>0.9</v>
      </c>
      <c r="AH19" s="76">
        <f>O430</f>
        <v>0.91403199999999996</v>
      </c>
      <c r="AI19" s="77"/>
      <c r="AJ19" s="46"/>
      <c r="AK19" s="78"/>
      <c r="AL19" s="79">
        <v>0.9</v>
      </c>
      <c r="AM19" s="80">
        <f>O491</f>
        <v>0.88835620000000004</v>
      </c>
      <c r="AN19" s="81"/>
      <c r="AO19" s="49"/>
    </row>
    <row r="20" spans="1:41" s="1" customFormat="1" x14ac:dyDescent="0.2">
      <c r="A20" s="390"/>
      <c r="B20" s="50"/>
      <c r="C20" s="51">
        <v>0.95</v>
      </c>
      <c r="D20" s="52">
        <f>O65/1000000</f>
        <v>1.0536380000000001</v>
      </c>
      <c r="E20" s="53"/>
      <c r="F20" s="28"/>
      <c r="G20" s="54"/>
      <c r="H20" s="55">
        <v>0.95</v>
      </c>
      <c r="I20" s="56">
        <f t="shared" si="0"/>
        <v>0.92452429999999997</v>
      </c>
      <c r="J20" s="57"/>
      <c r="K20" s="31"/>
      <c r="L20" s="58"/>
      <c r="M20" s="59">
        <v>0.95</v>
      </c>
      <c r="N20" s="60">
        <f>O187/1000000</f>
        <v>1.286648</v>
      </c>
      <c r="O20" s="61"/>
      <c r="P20" s="34"/>
      <c r="Q20" s="62"/>
      <c r="R20" s="63">
        <v>0.95</v>
      </c>
      <c r="S20" s="64">
        <f>O248</f>
        <v>0.87687870000000001</v>
      </c>
      <c r="T20" s="65"/>
      <c r="U20" s="37"/>
      <c r="V20" s="66"/>
      <c r="W20" s="67">
        <v>0.95</v>
      </c>
      <c r="X20" s="68">
        <f>O309/1000000</f>
        <v>1.3497349999999999</v>
      </c>
      <c r="Y20" s="69"/>
      <c r="Z20" s="40"/>
      <c r="AA20" s="70"/>
      <c r="AB20" s="71">
        <v>0.95</v>
      </c>
      <c r="AC20" s="72">
        <f>O370/1000000</f>
        <v>1.473805</v>
      </c>
      <c r="AD20" s="73"/>
      <c r="AE20" s="43"/>
      <c r="AF20" s="74"/>
      <c r="AG20" s="75">
        <v>0.95</v>
      </c>
      <c r="AH20" s="76">
        <f>O431/1000000</f>
        <v>1.3857379999999999</v>
      </c>
      <c r="AI20" s="77"/>
      <c r="AJ20" s="46"/>
      <c r="AK20" s="78"/>
      <c r="AL20" s="79">
        <v>0.95</v>
      </c>
      <c r="AM20" s="80">
        <f>O492/1000000</f>
        <v>1.343235</v>
      </c>
      <c r="AN20" s="81"/>
      <c r="AO20" s="49"/>
    </row>
    <row r="21" spans="1:41" s="1" customFormat="1" x14ac:dyDescent="0.2">
      <c r="A21" s="390"/>
      <c r="B21" s="50"/>
      <c r="C21" s="51">
        <v>0.99</v>
      </c>
      <c r="D21" s="52">
        <f>O66/1000</f>
        <v>1.9765010000000001</v>
      </c>
      <c r="E21" s="53"/>
      <c r="F21" s="28"/>
      <c r="G21" s="54"/>
      <c r="H21" s="55">
        <v>0.99</v>
      </c>
      <c r="I21" s="56">
        <f>O127/1000</f>
        <v>1.8372980000000001</v>
      </c>
      <c r="J21" s="57"/>
      <c r="K21" s="31"/>
      <c r="L21" s="58"/>
      <c r="M21" s="59">
        <v>0.99</v>
      </c>
      <c r="N21" s="60">
        <f>O188/100</f>
        <v>2.1459800000000002</v>
      </c>
      <c r="O21" s="61"/>
      <c r="P21" s="34"/>
      <c r="Q21" s="62"/>
      <c r="R21" s="63">
        <v>0.99</v>
      </c>
      <c r="S21" s="64">
        <f>O249/1000</f>
        <v>1.5819989999999999</v>
      </c>
      <c r="T21" s="65"/>
      <c r="U21" s="37"/>
      <c r="V21" s="66"/>
      <c r="W21" s="67">
        <v>0.99</v>
      </c>
      <c r="X21" s="68">
        <f>O310/1000</f>
        <v>2.2647429999999997</v>
      </c>
      <c r="Y21" s="69"/>
      <c r="Z21" s="40"/>
      <c r="AA21" s="70"/>
      <c r="AB21" s="71">
        <v>0.99</v>
      </c>
      <c r="AC21" s="72">
        <f>O371/1000</f>
        <v>2.280097</v>
      </c>
      <c r="AD21" s="73"/>
      <c r="AE21" s="43"/>
      <c r="AF21" s="74"/>
      <c r="AG21" s="75">
        <v>0.99</v>
      </c>
      <c r="AH21" s="76">
        <f>O432/1000</f>
        <v>2.2769170000000001</v>
      </c>
      <c r="AI21" s="77"/>
      <c r="AJ21" s="46"/>
      <c r="AK21" s="78"/>
      <c r="AL21" s="79">
        <v>0.99</v>
      </c>
      <c r="AM21" s="80">
        <f>O493/1000</f>
        <v>2.2599839999999998</v>
      </c>
      <c r="AN21" s="81"/>
      <c r="AO21" s="49"/>
    </row>
    <row r="22" spans="1:41" s="1" customFormat="1" ht="12.75" thickBot="1" x14ac:dyDescent="0.25">
      <c r="A22" s="390"/>
      <c r="B22" s="82"/>
      <c r="C22" s="83"/>
      <c r="D22" s="84"/>
      <c r="E22" s="85"/>
      <c r="F22" s="86"/>
      <c r="G22" s="87"/>
      <c r="H22" s="88"/>
      <c r="I22" s="89"/>
      <c r="J22" s="90"/>
      <c r="K22" s="91"/>
      <c r="L22" s="92"/>
      <c r="M22" s="93"/>
      <c r="N22" s="94"/>
      <c r="O22" s="95"/>
      <c r="P22" s="96"/>
      <c r="Q22" s="97"/>
      <c r="R22" s="98"/>
      <c r="S22" s="99"/>
      <c r="T22" s="100"/>
      <c r="U22" s="101"/>
      <c r="V22" s="102"/>
      <c r="W22" s="103"/>
      <c r="X22" s="104"/>
      <c r="Y22" s="105"/>
      <c r="Z22" s="106"/>
      <c r="AA22" s="107"/>
      <c r="AB22" s="108"/>
      <c r="AC22" s="109"/>
      <c r="AD22" s="110"/>
      <c r="AE22" s="111"/>
      <c r="AF22" s="112"/>
      <c r="AG22" s="113"/>
      <c r="AH22" s="114"/>
      <c r="AI22" s="115"/>
      <c r="AJ22" s="116"/>
      <c r="AK22" s="117"/>
      <c r="AL22" s="118"/>
      <c r="AM22" s="119"/>
      <c r="AN22" s="120"/>
      <c r="AO22" s="121"/>
    </row>
    <row r="23" spans="1:41" s="1" customFormat="1" x14ac:dyDescent="0.2">
      <c r="A23" s="390"/>
      <c r="B23" s="122"/>
      <c r="C23" s="123"/>
      <c r="D23" s="124"/>
      <c r="E23" s="125"/>
      <c r="F23" s="126"/>
      <c r="G23" s="127"/>
      <c r="H23" s="128"/>
      <c r="I23" s="129"/>
      <c r="J23" s="130"/>
      <c r="K23" s="131"/>
      <c r="L23" s="132"/>
      <c r="M23" s="133"/>
      <c r="N23" s="134"/>
      <c r="O23" s="135"/>
      <c r="P23" s="136"/>
      <c r="Q23" s="137"/>
      <c r="R23" s="138"/>
      <c r="S23" s="139"/>
      <c r="T23" s="140"/>
      <c r="U23" s="141"/>
      <c r="V23" s="142"/>
      <c r="W23" s="143"/>
      <c r="X23" s="144"/>
      <c r="Y23" s="145"/>
      <c r="Z23" s="146"/>
      <c r="AA23" s="147"/>
      <c r="AB23" s="148"/>
      <c r="AC23" s="149"/>
      <c r="AD23" s="150"/>
      <c r="AE23" s="151"/>
      <c r="AF23" s="152"/>
      <c r="AG23" s="153"/>
      <c r="AH23" s="154"/>
      <c r="AI23" s="155"/>
      <c r="AJ23" s="156"/>
      <c r="AK23" s="157"/>
      <c r="AL23" s="158"/>
      <c r="AM23" s="159"/>
      <c r="AN23" s="160"/>
      <c r="AO23" s="161"/>
    </row>
    <row r="24" spans="1:41" s="1" customFormat="1" x14ac:dyDescent="0.2">
      <c r="A24" s="390"/>
      <c r="B24" s="162"/>
      <c r="C24" s="163" t="s">
        <v>1</v>
      </c>
      <c r="D24" s="164">
        <f>O69</f>
        <v>19887</v>
      </c>
      <c r="E24" s="165"/>
      <c r="F24" s="126"/>
      <c r="G24" s="166"/>
      <c r="H24" s="167" t="s">
        <v>1</v>
      </c>
      <c r="I24" s="168">
        <f t="shared" si="0"/>
        <v>14926</v>
      </c>
      <c r="J24" s="168"/>
      <c r="K24" s="131"/>
      <c r="L24" s="169"/>
      <c r="M24" s="170" t="s">
        <v>1</v>
      </c>
      <c r="N24" s="171">
        <f t="shared" si="3"/>
        <v>3766</v>
      </c>
      <c r="O24" s="171"/>
      <c r="P24" s="136"/>
      <c r="Q24" s="172"/>
      <c r="R24" s="173" t="s">
        <v>1</v>
      </c>
      <c r="S24" s="174">
        <f t="shared" si="1"/>
        <v>2258</v>
      </c>
      <c r="T24" s="174"/>
      <c r="U24" s="141"/>
      <c r="V24" s="175"/>
      <c r="W24" s="176" t="s">
        <v>1</v>
      </c>
      <c r="X24" s="177">
        <f>O313/1000</f>
        <v>688</v>
      </c>
      <c r="Y24" s="177"/>
      <c r="Z24" s="146"/>
      <c r="AA24" s="178"/>
      <c r="AB24" s="179" t="s">
        <v>1</v>
      </c>
      <c r="AC24" s="180">
        <f t="shared" si="6"/>
        <v>1320</v>
      </c>
      <c r="AD24" s="180"/>
      <c r="AE24" s="151"/>
      <c r="AF24" s="181"/>
      <c r="AG24" s="182" t="s">
        <v>1</v>
      </c>
      <c r="AH24" s="183">
        <f t="shared" si="7"/>
        <v>1909</v>
      </c>
      <c r="AI24" s="183"/>
      <c r="AJ24" s="156"/>
      <c r="AK24" s="184"/>
      <c r="AL24" s="185" t="s">
        <v>1</v>
      </c>
      <c r="AM24" s="186">
        <f t="shared" si="4"/>
        <v>4961</v>
      </c>
      <c r="AN24" s="186"/>
      <c r="AO24" s="161"/>
    </row>
    <row r="25" spans="1:41" s="1" customFormat="1" x14ac:dyDescent="0.2">
      <c r="A25" s="390"/>
      <c r="B25" s="162"/>
      <c r="C25" s="163" t="s">
        <v>9</v>
      </c>
      <c r="D25" s="164">
        <f t="shared" ref="D25:D30" si="8">O70</f>
        <v>19887</v>
      </c>
      <c r="E25" s="165"/>
      <c r="F25" s="126"/>
      <c r="G25" s="166"/>
      <c r="H25" s="167" t="s">
        <v>9</v>
      </c>
      <c r="I25" s="168">
        <f t="shared" si="0"/>
        <v>14926</v>
      </c>
      <c r="J25" s="168"/>
      <c r="K25" s="131"/>
      <c r="L25" s="169"/>
      <c r="M25" s="170" t="s">
        <v>9</v>
      </c>
      <c r="N25" s="171">
        <f t="shared" si="3"/>
        <v>3766</v>
      </c>
      <c r="O25" s="171"/>
      <c r="P25" s="136"/>
      <c r="Q25" s="172"/>
      <c r="R25" s="173" t="s">
        <v>9</v>
      </c>
      <c r="S25" s="174">
        <f t="shared" si="1"/>
        <v>2258</v>
      </c>
      <c r="T25" s="174"/>
      <c r="U25" s="141"/>
      <c r="V25" s="175"/>
      <c r="W25" s="176" t="s">
        <v>9</v>
      </c>
      <c r="X25" s="177">
        <f>O314/1000</f>
        <v>688</v>
      </c>
      <c r="Y25" s="177"/>
      <c r="Z25" s="146"/>
      <c r="AA25" s="178"/>
      <c r="AB25" s="179" t="s">
        <v>9</v>
      </c>
      <c r="AC25" s="180">
        <f t="shared" si="6"/>
        <v>1320</v>
      </c>
      <c r="AD25" s="180"/>
      <c r="AE25" s="151"/>
      <c r="AF25" s="181"/>
      <c r="AG25" s="182" t="s">
        <v>9</v>
      </c>
      <c r="AH25" s="183">
        <f t="shared" si="7"/>
        <v>1909</v>
      </c>
      <c r="AI25" s="183"/>
      <c r="AJ25" s="156"/>
      <c r="AK25" s="184"/>
      <c r="AL25" s="185" t="s">
        <v>9</v>
      </c>
      <c r="AM25" s="186">
        <f t="shared" si="4"/>
        <v>4961</v>
      </c>
      <c r="AN25" s="186"/>
      <c r="AO25" s="161"/>
    </row>
    <row r="26" spans="1:41" s="1" customFormat="1" x14ac:dyDescent="0.2">
      <c r="A26" s="390"/>
      <c r="B26" s="162"/>
      <c r="C26" s="163" t="s">
        <v>2</v>
      </c>
      <c r="D26" s="187">
        <f t="shared" si="8"/>
        <v>2.3479300000000002E-2</v>
      </c>
      <c r="E26" s="165"/>
      <c r="F26" s="126"/>
      <c r="G26" s="166"/>
      <c r="H26" s="167" t="s">
        <v>2</v>
      </c>
      <c r="I26" s="188">
        <f t="shared" si="0"/>
        <v>2.2222800000000001E-2</v>
      </c>
      <c r="J26" s="188"/>
      <c r="K26" s="131"/>
      <c r="L26" s="169"/>
      <c r="M26" s="170" t="s">
        <v>2</v>
      </c>
      <c r="N26" s="189">
        <f t="shared" si="3"/>
        <v>5.0849800000000001E-2</v>
      </c>
      <c r="O26" s="189"/>
      <c r="P26" s="136"/>
      <c r="Q26" s="172"/>
      <c r="R26" s="173" t="s">
        <v>2</v>
      </c>
      <c r="S26" s="190">
        <f t="shared" si="1"/>
        <v>5.6668099999999999E-2</v>
      </c>
      <c r="T26" s="190"/>
      <c r="U26" s="141"/>
      <c r="V26" s="175"/>
      <c r="W26" s="176" t="s">
        <v>2</v>
      </c>
      <c r="X26" s="191">
        <f t="shared" si="5"/>
        <v>-2.2064400000000001E-2</v>
      </c>
      <c r="Y26" s="191"/>
      <c r="Z26" s="146"/>
      <c r="AA26" s="178"/>
      <c r="AB26" s="179" t="s">
        <v>2</v>
      </c>
      <c r="AC26" s="192">
        <f t="shared" si="6"/>
        <v>-6.30381E-2</v>
      </c>
      <c r="AD26" s="192"/>
      <c r="AE26" s="151"/>
      <c r="AF26" s="181"/>
      <c r="AG26" s="182" t="s">
        <v>2</v>
      </c>
      <c r="AH26" s="193">
        <f t="shared" si="7"/>
        <v>-4.40399E-2</v>
      </c>
      <c r="AI26" s="193"/>
      <c r="AJ26" s="156"/>
      <c r="AK26" s="184"/>
      <c r="AL26" s="185" t="s">
        <v>2</v>
      </c>
      <c r="AM26" s="194">
        <f t="shared" si="4"/>
        <v>2.7259599999999998E-2</v>
      </c>
      <c r="AN26" s="194"/>
      <c r="AO26" s="161"/>
    </row>
    <row r="27" spans="1:41" s="1" customFormat="1" x14ac:dyDescent="0.2">
      <c r="A27" s="390"/>
      <c r="B27" s="162"/>
      <c r="C27" s="163" t="s">
        <v>10</v>
      </c>
      <c r="D27" s="187">
        <f t="shared" si="8"/>
        <v>0.63729559999999996</v>
      </c>
      <c r="E27" s="165"/>
      <c r="F27" s="126"/>
      <c r="G27" s="166"/>
      <c r="H27" s="167" t="s">
        <v>10</v>
      </c>
      <c r="I27" s="188">
        <f t="shared" si="0"/>
        <v>0.58613970000000004</v>
      </c>
      <c r="J27" s="188"/>
      <c r="K27" s="131"/>
      <c r="L27" s="169"/>
      <c r="M27" s="170" t="s">
        <v>10</v>
      </c>
      <c r="N27" s="189">
        <f t="shared" si="3"/>
        <v>0.72755639999999999</v>
      </c>
      <c r="O27" s="189"/>
      <c r="P27" s="136"/>
      <c r="Q27" s="172"/>
      <c r="R27" s="173" t="s">
        <v>10</v>
      </c>
      <c r="S27" s="190">
        <f t="shared" si="1"/>
        <v>0.50849520000000004</v>
      </c>
      <c r="T27" s="190"/>
      <c r="U27" s="141"/>
      <c r="V27" s="175"/>
      <c r="W27" s="176" t="s">
        <v>10</v>
      </c>
      <c r="X27" s="191">
        <f t="shared" si="5"/>
        <v>0.81076530000000002</v>
      </c>
      <c r="Y27" s="191"/>
      <c r="Z27" s="146"/>
      <c r="AA27" s="178"/>
      <c r="AB27" s="179" t="s">
        <v>10</v>
      </c>
      <c r="AC27" s="192">
        <f t="shared" si="6"/>
        <v>0.89558320000000002</v>
      </c>
      <c r="AD27" s="192"/>
      <c r="AE27" s="151"/>
      <c r="AF27" s="181"/>
      <c r="AG27" s="182" t="s">
        <v>10</v>
      </c>
      <c r="AH27" s="193">
        <f t="shared" si="7"/>
        <v>0.85317790000000004</v>
      </c>
      <c r="AI27" s="193"/>
      <c r="AJ27" s="156"/>
      <c r="AK27" s="184"/>
      <c r="AL27" s="185" t="s">
        <v>10</v>
      </c>
      <c r="AM27" s="194">
        <f t="shared" si="4"/>
        <v>0.77106030000000003</v>
      </c>
      <c r="AN27" s="194"/>
      <c r="AO27" s="161"/>
    </row>
    <row r="28" spans="1:41" s="1" customFormat="1" x14ac:dyDescent="0.2">
      <c r="A28" s="390"/>
      <c r="B28" s="162"/>
      <c r="C28" s="163" t="s">
        <v>3</v>
      </c>
      <c r="D28" s="187">
        <f t="shared" si="8"/>
        <v>0.4061457</v>
      </c>
      <c r="E28" s="165"/>
      <c r="F28" s="126"/>
      <c r="G28" s="166"/>
      <c r="H28" s="167" t="s">
        <v>3</v>
      </c>
      <c r="I28" s="188">
        <f t="shared" si="0"/>
        <v>0.34355980000000003</v>
      </c>
      <c r="J28" s="188"/>
      <c r="K28" s="131"/>
      <c r="L28" s="169"/>
      <c r="M28" s="170" t="s">
        <v>3</v>
      </c>
      <c r="N28" s="189">
        <f t="shared" si="3"/>
        <v>0.52933830000000004</v>
      </c>
      <c r="O28" s="189"/>
      <c r="P28" s="136"/>
      <c r="Q28" s="172"/>
      <c r="R28" s="173" t="s">
        <v>3</v>
      </c>
      <c r="S28" s="190">
        <f t="shared" si="1"/>
        <v>0.2585673</v>
      </c>
      <c r="T28" s="190"/>
      <c r="U28" s="141"/>
      <c r="V28" s="175"/>
      <c r="W28" s="176" t="s">
        <v>3</v>
      </c>
      <c r="X28" s="191">
        <f t="shared" si="5"/>
        <v>0.65734040000000005</v>
      </c>
      <c r="Y28" s="191"/>
      <c r="Z28" s="146"/>
      <c r="AA28" s="178"/>
      <c r="AB28" s="179" t="s">
        <v>3</v>
      </c>
      <c r="AC28" s="192">
        <f t="shared" si="6"/>
        <v>0.80206929999999999</v>
      </c>
      <c r="AD28" s="192"/>
      <c r="AE28" s="151"/>
      <c r="AF28" s="181"/>
      <c r="AG28" s="182" t="s">
        <v>3</v>
      </c>
      <c r="AH28" s="193">
        <f t="shared" si="7"/>
        <v>0.72791249999999996</v>
      </c>
      <c r="AI28" s="193"/>
      <c r="AJ28" s="156"/>
      <c r="AK28" s="184"/>
      <c r="AL28" s="185" t="s">
        <v>3</v>
      </c>
      <c r="AM28" s="194">
        <f t="shared" si="4"/>
        <v>0.59453400000000001</v>
      </c>
      <c r="AN28" s="194"/>
      <c r="AO28" s="161"/>
    </row>
    <row r="29" spans="1:41" s="1" customFormat="1" x14ac:dyDescent="0.2">
      <c r="A29" s="390"/>
      <c r="B29" s="162"/>
      <c r="C29" s="163" t="s">
        <v>4</v>
      </c>
      <c r="D29" s="187">
        <f t="shared" si="8"/>
        <v>5.9877600000000003E-2</v>
      </c>
      <c r="E29" s="165"/>
      <c r="F29" s="126"/>
      <c r="G29" s="166"/>
      <c r="H29" s="167" t="s">
        <v>4</v>
      </c>
      <c r="I29" s="188">
        <f>O135</f>
        <v>0.1085656</v>
      </c>
      <c r="J29" s="188"/>
      <c r="K29" s="131"/>
      <c r="L29" s="169"/>
      <c r="M29" s="170" t="s">
        <v>4</v>
      </c>
      <c r="N29" s="189">
        <f t="shared" si="3"/>
        <v>-1.27219E-2</v>
      </c>
      <c r="O29" s="189"/>
      <c r="P29" s="136"/>
      <c r="Q29" s="172"/>
      <c r="R29" s="173" t="s">
        <v>4</v>
      </c>
      <c r="S29" s="190">
        <f t="shared" si="1"/>
        <v>0.22360379999999999</v>
      </c>
      <c r="T29" s="190"/>
      <c r="U29" s="141"/>
      <c r="V29" s="175"/>
      <c r="W29" s="176" t="s">
        <v>4</v>
      </c>
      <c r="X29" s="191">
        <f t="shared" si="5"/>
        <v>-0.39943909999999999</v>
      </c>
      <c r="Y29" s="191"/>
      <c r="Z29" s="146"/>
      <c r="AA29" s="178"/>
      <c r="AB29" s="179" t="s">
        <v>4</v>
      </c>
      <c r="AC29" s="192">
        <f t="shared" si="6"/>
        <v>5.1015999999999999E-2</v>
      </c>
      <c r="AD29" s="192"/>
      <c r="AE29" s="151"/>
      <c r="AF29" s="181"/>
      <c r="AG29" s="182" t="s">
        <v>4</v>
      </c>
      <c r="AH29" s="193">
        <f t="shared" si="7"/>
        <v>-5.57917E-2</v>
      </c>
      <c r="AI29" s="193"/>
      <c r="AJ29" s="156"/>
      <c r="AK29" s="184"/>
      <c r="AL29" s="185" t="s">
        <v>4</v>
      </c>
      <c r="AM29" s="194">
        <f t="shared" si="4"/>
        <v>-1.4165499999999999E-2</v>
      </c>
      <c r="AN29" s="194"/>
      <c r="AO29" s="161"/>
    </row>
    <row r="30" spans="1:41" s="1" customFormat="1" x14ac:dyDescent="0.2">
      <c r="A30" s="390"/>
      <c r="B30" s="162"/>
      <c r="C30" s="163" t="s">
        <v>5</v>
      </c>
      <c r="D30" s="187">
        <f t="shared" si="8"/>
        <v>8.0879539999999999</v>
      </c>
      <c r="E30" s="165"/>
      <c r="F30" s="126"/>
      <c r="G30" s="166"/>
      <c r="H30" s="167" t="s">
        <v>5</v>
      </c>
      <c r="I30" s="188">
        <f>O136</f>
        <v>9.0155820000000002</v>
      </c>
      <c r="J30" s="188"/>
      <c r="K30" s="131"/>
      <c r="L30" s="169"/>
      <c r="M30" s="170" t="s">
        <v>5</v>
      </c>
      <c r="N30" s="189">
        <f t="shared" si="3"/>
        <v>6.2359660000000003</v>
      </c>
      <c r="O30" s="189"/>
      <c r="P30" s="136"/>
      <c r="Q30" s="172"/>
      <c r="R30" s="173" t="s">
        <v>5</v>
      </c>
      <c r="S30" s="190">
        <f t="shared" si="1"/>
        <v>6.620787</v>
      </c>
      <c r="T30" s="190"/>
      <c r="U30" s="141"/>
      <c r="V30" s="175"/>
      <c r="W30" s="176" t="s">
        <v>5</v>
      </c>
      <c r="X30" s="191">
        <f>O319</f>
        <v>5.8443069999999997</v>
      </c>
      <c r="Y30" s="191"/>
      <c r="Z30" s="146"/>
      <c r="AA30" s="178"/>
      <c r="AB30" s="179" t="s">
        <v>5</v>
      </c>
      <c r="AC30" s="192">
        <f t="shared" si="6"/>
        <v>5.3133530000000002</v>
      </c>
      <c r="AD30" s="192"/>
      <c r="AE30" s="151"/>
      <c r="AF30" s="181"/>
      <c r="AG30" s="182" t="s">
        <v>5</v>
      </c>
      <c r="AH30" s="193">
        <f t="shared" si="7"/>
        <v>5.5158430000000003</v>
      </c>
      <c r="AI30" s="193"/>
      <c r="AJ30" s="156"/>
      <c r="AK30" s="184"/>
      <c r="AL30" s="185" t="s">
        <v>5</v>
      </c>
      <c r="AM30" s="194">
        <f t="shared" si="4"/>
        <v>6.0758049999999999</v>
      </c>
      <c r="AN30" s="194"/>
      <c r="AO30" s="161"/>
    </row>
    <row r="31" spans="1:41" s="1" customFormat="1" ht="12.75" thickBot="1" x14ac:dyDescent="0.25">
      <c r="A31" s="391"/>
      <c r="B31" s="195"/>
      <c r="C31" s="196"/>
      <c r="D31" s="196"/>
      <c r="E31" s="196"/>
      <c r="F31" s="197"/>
      <c r="G31" s="198"/>
      <c r="H31" s="199"/>
      <c r="I31" s="199"/>
      <c r="J31" s="199"/>
      <c r="K31" s="200"/>
      <c r="L31" s="201"/>
      <c r="M31" s="202"/>
      <c r="N31" s="202"/>
      <c r="O31" s="202"/>
      <c r="P31" s="203"/>
      <c r="Q31" s="204"/>
      <c r="R31" s="205"/>
      <c r="S31" s="205"/>
      <c r="T31" s="205"/>
      <c r="U31" s="206"/>
      <c r="V31" s="207"/>
      <c r="W31" s="208"/>
      <c r="X31" s="208"/>
      <c r="Y31" s="208"/>
      <c r="Z31" s="209"/>
      <c r="AA31" s="210"/>
      <c r="AB31" s="211"/>
      <c r="AC31" s="211"/>
      <c r="AD31" s="211"/>
      <c r="AE31" s="212"/>
      <c r="AF31" s="213"/>
      <c r="AG31" s="214"/>
      <c r="AH31" s="214"/>
      <c r="AI31" s="214"/>
      <c r="AJ31" s="215"/>
      <c r="AK31" s="216"/>
      <c r="AL31" s="217"/>
      <c r="AM31" s="217"/>
      <c r="AN31" s="217"/>
      <c r="AO31" s="218"/>
    </row>
    <row r="32" spans="1:41" s="1" customFormat="1" ht="15.75" customHeight="1" thickBot="1" x14ac:dyDescent="0.25">
      <c r="A32" s="389" t="s">
        <v>26</v>
      </c>
      <c r="B32" s="432" t="s">
        <v>8</v>
      </c>
      <c r="C32" s="433"/>
      <c r="D32" s="434"/>
      <c r="E32" s="488">
        <f>R86</f>
        <v>0.46810000000000002</v>
      </c>
      <c r="F32" s="489"/>
      <c r="G32" s="437" t="s">
        <v>8</v>
      </c>
      <c r="H32" s="438"/>
      <c r="I32" s="439"/>
      <c r="J32" s="484">
        <f>R147</f>
        <v>0.46860000000000002</v>
      </c>
      <c r="K32" s="485"/>
      <c r="L32" s="456" t="s">
        <v>8</v>
      </c>
      <c r="M32" s="457"/>
      <c r="N32" s="458"/>
      <c r="O32" s="459">
        <f>R208</f>
        <v>0.45619999999999999</v>
      </c>
      <c r="P32" s="460"/>
      <c r="Q32" s="461" t="s">
        <v>8</v>
      </c>
      <c r="R32" s="462"/>
      <c r="S32" s="463"/>
      <c r="T32" s="486">
        <f>R269</f>
        <v>0.45079999999999998</v>
      </c>
      <c r="U32" s="487"/>
      <c r="V32" s="466" t="s">
        <v>8</v>
      </c>
      <c r="W32" s="467"/>
      <c r="X32" s="468"/>
      <c r="Y32" s="469">
        <f>R330</f>
        <v>0.46950000000000003</v>
      </c>
      <c r="Z32" s="470"/>
      <c r="AA32" s="471" t="s">
        <v>8</v>
      </c>
      <c r="AB32" s="472"/>
      <c r="AC32" s="473"/>
      <c r="AD32" s="474">
        <f>R391</f>
        <v>0.50529999999999997</v>
      </c>
      <c r="AE32" s="475"/>
      <c r="AF32" s="476" t="s">
        <v>8</v>
      </c>
      <c r="AG32" s="477"/>
      <c r="AH32" s="478"/>
      <c r="AI32" s="479">
        <f>R452</f>
        <v>0.48979999999999996</v>
      </c>
      <c r="AJ32" s="480"/>
      <c r="AK32" s="481" t="s">
        <v>8</v>
      </c>
      <c r="AL32" s="482"/>
      <c r="AM32" s="483"/>
      <c r="AN32" s="454">
        <f>R513</f>
        <v>0.46659999999999996</v>
      </c>
      <c r="AO32" s="455"/>
    </row>
    <row r="33" spans="1:42" s="1" customFormat="1" x14ac:dyDescent="0.2">
      <c r="A33" s="390"/>
      <c r="B33" s="2"/>
      <c r="C33" s="3"/>
      <c r="D33" s="3"/>
      <c r="E33" s="3"/>
      <c r="F33" s="4"/>
      <c r="G33" s="5"/>
      <c r="H33" s="6"/>
      <c r="I33" s="6"/>
      <c r="J33" s="6"/>
      <c r="K33" s="7"/>
      <c r="L33" s="8"/>
      <c r="M33" s="9"/>
      <c r="N33" s="9"/>
      <c r="O33" s="9"/>
      <c r="P33" s="10"/>
      <c r="Q33" s="11"/>
      <c r="R33" s="12"/>
      <c r="S33" s="12"/>
      <c r="T33" s="12"/>
      <c r="U33" s="13"/>
      <c r="V33" s="14"/>
      <c r="W33" s="15"/>
      <c r="X33" s="15"/>
      <c r="Y33" s="15"/>
      <c r="Z33" s="16"/>
      <c r="AA33" s="17"/>
      <c r="AB33" s="18"/>
      <c r="AC33" s="18"/>
      <c r="AD33" s="18"/>
      <c r="AE33" s="19"/>
      <c r="AF33" s="20"/>
      <c r="AG33" s="21"/>
      <c r="AH33" s="21"/>
      <c r="AI33" s="21"/>
      <c r="AJ33" s="22"/>
      <c r="AK33" s="23"/>
      <c r="AL33" s="24"/>
      <c r="AM33" s="24"/>
      <c r="AN33" s="24"/>
      <c r="AO33" s="25"/>
    </row>
    <row r="34" spans="1:42" s="1" customFormat="1" x14ac:dyDescent="0.2">
      <c r="A34" s="390"/>
      <c r="B34" s="26"/>
      <c r="C34" s="27"/>
      <c r="D34" s="27" t="s">
        <v>0</v>
      </c>
      <c r="E34" s="27"/>
      <c r="F34" s="28"/>
      <c r="G34" s="29"/>
      <c r="H34" s="30"/>
      <c r="I34" s="30" t="s">
        <v>0</v>
      </c>
      <c r="J34" s="30"/>
      <c r="K34" s="31"/>
      <c r="L34" s="32"/>
      <c r="M34" s="33"/>
      <c r="N34" s="33" t="s">
        <v>0</v>
      </c>
      <c r="O34" s="33"/>
      <c r="P34" s="34"/>
      <c r="Q34" s="35"/>
      <c r="R34" s="36"/>
      <c r="S34" s="36" t="s">
        <v>0</v>
      </c>
      <c r="T34" s="36"/>
      <c r="U34" s="37"/>
      <c r="V34" s="38"/>
      <c r="W34" s="39"/>
      <c r="X34" s="39" t="s">
        <v>0</v>
      </c>
      <c r="Y34" s="39"/>
      <c r="Z34" s="40"/>
      <c r="AA34" s="41"/>
      <c r="AB34" s="42"/>
      <c r="AC34" s="42" t="s">
        <v>0</v>
      </c>
      <c r="AD34" s="42"/>
      <c r="AE34" s="43"/>
      <c r="AF34" s="44"/>
      <c r="AG34" s="45"/>
      <c r="AH34" s="45" t="s">
        <v>0</v>
      </c>
      <c r="AI34" s="45"/>
      <c r="AJ34" s="46"/>
      <c r="AK34" s="47"/>
      <c r="AL34" s="48"/>
      <c r="AM34" s="48" t="s">
        <v>0</v>
      </c>
      <c r="AN34" s="48"/>
      <c r="AO34" s="49"/>
    </row>
    <row r="35" spans="1:42" s="1" customFormat="1" x14ac:dyDescent="0.2">
      <c r="A35" s="390"/>
      <c r="B35" s="50"/>
      <c r="C35" s="51">
        <v>0.01</v>
      </c>
      <c r="D35" s="52">
        <f>O86</f>
        <v>-1.926077</v>
      </c>
      <c r="E35" s="53"/>
      <c r="F35" s="28"/>
      <c r="G35" s="54"/>
      <c r="H35" s="55">
        <v>0.01</v>
      </c>
      <c r="I35" s="56">
        <f>O147</f>
        <v>-1.8308150000000001</v>
      </c>
      <c r="J35" s="57"/>
      <c r="K35" s="31"/>
      <c r="L35" s="58"/>
      <c r="M35" s="59">
        <v>0.01</v>
      </c>
      <c r="N35" s="60">
        <f>O208</f>
        <v>-2.1252740000000001</v>
      </c>
      <c r="O35" s="61"/>
      <c r="P35" s="34"/>
      <c r="Q35" s="62"/>
      <c r="R35" s="63">
        <v>0.01</v>
      </c>
      <c r="S35" s="64">
        <f>O269*10</f>
        <v>-1.35463</v>
      </c>
      <c r="T35" s="65"/>
      <c r="U35" s="37"/>
      <c r="V35" s="66"/>
      <c r="W35" s="67">
        <v>0.01</v>
      </c>
      <c r="X35" s="68">
        <f>O330</f>
        <v>-2.4652820000000002</v>
      </c>
      <c r="Y35" s="69"/>
      <c r="Z35" s="40"/>
      <c r="AA35" s="70"/>
      <c r="AB35" s="71">
        <v>0.01</v>
      </c>
      <c r="AC35" s="72">
        <f>O391</f>
        <v>-2.5463480000000001</v>
      </c>
      <c r="AD35" s="73"/>
      <c r="AE35" s="43"/>
      <c r="AF35" s="74"/>
      <c r="AG35" s="75">
        <v>0.01</v>
      </c>
      <c r="AH35" s="76">
        <f>O452*10</f>
        <v>-24.652820000000002</v>
      </c>
      <c r="AI35" s="77"/>
      <c r="AJ35" s="46"/>
      <c r="AK35" s="78"/>
      <c r="AL35" s="79">
        <v>0.01</v>
      </c>
      <c r="AM35" s="80">
        <f>O513</f>
        <v>-2.2465869999999999</v>
      </c>
      <c r="AN35" s="81"/>
      <c r="AO35" s="49"/>
    </row>
    <row r="36" spans="1:42" s="1" customFormat="1" x14ac:dyDescent="0.2">
      <c r="A36" s="390"/>
      <c r="B36" s="50"/>
      <c r="C36" s="51">
        <v>0.05</v>
      </c>
      <c r="D36" s="52">
        <f>O87/1000000</f>
        <v>-1.0264059999999999</v>
      </c>
      <c r="E36" s="53"/>
      <c r="F36" s="28"/>
      <c r="G36" s="54"/>
      <c r="H36" s="55">
        <v>0.05</v>
      </c>
      <c r="I36" s="56">
        <f t="shared" ref="I36:I51" si="9">O148</f>
        <v>-0.95308110000000001</v>
      </c>
      <c r="J36" s="57"/>
      <c r="K36" s="31"/>
      <c r="L36" s="58"/>
      <c r="M36" s="59">
        <v>0.05</v>
      </c>
      <c r="N36" s="60">
        <f>O209/100000</f>
        <v>-1.1234200000000001</v>
      </c>
      <c r="O36" s="61"/>
      <c r="P36" s="34"/>
      <c r="Q36" s="62"/>
      <c r="R36" s="63">
        <v>0.05</v>
      </c>
      <c r="S36" s="64">
        <f t="shared" ref="S36:S52" si="10">O270</f>
        <v>-0.71881439999999996</v>
      </c>
      <c r="T36" s="65"/>
      <c r="U36" s="37"/>
      <c r="V36" s="66"/>
      <c r="W36" s="67">
        <v>0.05</v>
      </c>
      <c r="X36" s="68">
        <f>O331/1000000</f>
        <v>-1.170981</v>
      </c>
      <c r="Y36" s="69"/>
      <c r="Z36" s="40"/>
      <c r="AA36" s="70"/>
      <c r="AB36" s="71">
        <v>0.05</v>
      </c>
      <c r="AC36" s="72">
        <f>O392/1000000</f>
        <v>-1.602425</v>
      </c>
      <c r="AD36" s="73"/>
      <c r="AE36" s="43"/>
      <c r="AF36" s="74"/>
      <c r="AG36" s="75">
        <v>0.05</v>
      </c>
      <c r="AH36" s="76">
        <f>O453/1000000</f>
        <v>-1.4519230000000001</v>
      </c>
      <c r="AI36" s="77"/>
      <c r="AJ36" s="46"/>
      <c r="AK36" s="78"/>
      <c r="AL36" s="79">
        <v>0.05</v>
      </c>
      <c r="AM36" s="80">
        <f>O514/100000</f>
        <v>-1.2264200000000001</v>
      </c>
      <c r="AN36" s="81"/>
      <c r="AO36" s="49"/>
    </row>
    <row r="37" spans="1:42" s="1" customFormat="1" x14ac:dyDescent="0.2">
      <c r="A37" s="390"/>
      <c r="B37" s="50"/>
      <c r="C37" s="51">
        <v>0.1</v>
      </c>
      <c r="D37" s="52">
        <f t="shared" ref="D37:D52" si="11">O88</f>
        <v>-0.66643050000000004</v>
      </c>
      <c r="E37" s="53"/>
      <c r="F37" s="28"/>
      <c r="G37" s="54"/>
      <c r="H37" s="55">
        <v>0.1</v>
      </c>
      <c r="I37" s="56">
        <f t="shared" si="9"/>
        <v>-0.6133227</v>
      </c>
      <c r="J37" s="57"/>
      <c r="K37" s="31"/>
      <c r="L37" s="58"/>
      <c r="M37" s="59">
        <v>0.1</v>
      </c>
      <c r="N37" s="60">
        <f t="shared" ref="N37:N51" si="12">O210</f>
        <v>-0.71699520000000005</v>
      </c>
      <c r="O37" s="61"/>
      <c r="P37" s="34"/>
      <c r="Q37" s="62"/>
      <c r="R37" s="63">
        <v>0.1</v>
      </c>
      <c r="S37" s="64">
        <f t="shared" si="10"/>
        <v>-0.48755310000000002</v>
      </c>
      <c r="T37" s="65"/>
      <c r="U37" s="37"/>
      <c r="V37" s="66"/>
      <c r="W37" s="67">
        <v>0.1</v>
      </c>
      <c r="X37" s="68">
        <f t="shared" ref="X37:X51" si="13">O332</f>
        <v>-0.81367780000000001</v>
      </c>
      <c r="Y37" s="69"/>
      <c r="Z37" s="40"/>
      <c r="AA37" s="70"/>
      <c r="AB37" s="71">
        <v>0.1</v>
      </c>
      <c r="AC37" s="72">
        <f>O393/100000</f>
        <v>-1.1097699999999999</v>
      </c>
      <c r="AD37" s="73"/>
      <c r="AE37" s="43"/>
      <c r="AF37" s="74"/>
      <c r="AG37" s="75">
        <v>0.1</v>
      </c>
      <c r="AH37" s="76">
        <f>O454/100000</f>
        <v>-1.01122</v>
      </c>
      <c r="AI37" s="77"/>
      <c r="AJ37" s="46"/>
      <c r="AK37" s="78"/>
      <c r="AL37" s="79">
        <v>0.1</v>
      </c>
      <c r="AM37" s="80">
        <f t="shared" ref="AM37:AM52" si="14">O515</f>
        <v>-0.80356879999999997</v>
      </c>
      <c r="AN37" s="81"/>
      <c r="AO37" s="49"/>
    </row>
    <row r="38" spans="1:42" s="1" customFormat="1" x14ac:dyDescent="0.2">
      <c r="A38" s="390"/>
      <c r="B38" s="50"/>
      <c r="C38" s="51">
        <v>0.25</v>
      </c>
      <c r="D38" s="52">
        <f t="shared" si="11"/>
        <v>-0.25013299999999999</v>
      </c>
      <c r="E38" s="53"/>
      <c r="F38" s="28"/>
      <c r="G38" s="54"/>
      <c r="H38" s="55">
        <v>0.25</v>
      </c>
      <c r="I38" s="56">
        <f t="shared" si="9"/>
        <v>-0.2380323</v>
      </c>
      <c r="J38" s="57"/>
      <c r="K38" s="31"/>
      <c r="L38" s="58"/>
      <c r="M38" s="59">
        <v>0.25</v>
      </c>
      <c r="N38" s="60">
        <f t="shared" si="12"/>
        <v>-0.26382679999999997</v>
      </c>
      <c r="O38" s="61"/>
      <c r="P38" s="34"/>
      <c r="Q38" s="62"/>
      <c r="R38" s="63">
        <v>0.25</v>
      </c>
      <c r="S38" s="64">
        <f t="shared" si="10"/>
        <v>-0.18640799999999999</v>
      </c>
      <c r="T38" s="65"/>
      <c r="U38" s="37"/>
      <c r="V38" s="66"/>
      <c r="W38" s="67">
        <v>0.25</v>
      </c>
      <c r="X38" s="68">
        <f t="shared" si="13"/>
        <v>-0.32668209999999998</v>
      </c>
      <c r="Y38" s="69"/>
      <c r="Z38" s="40"/>
      <c r="AA38" s="70"/>
      <c r="AB38" s="71">
        <v>0.25</v>
      </c>
      <c r="AC38" s="72">
        <f t="shared" ref="AC38:AC51" si="15">O394</f>
        <v>-0.4855351</v>
      </c>
      <c r="AD38" s="73"/>
      <c r="AE38" s="43"/>
      <c r="AF38" s="74"/>
      <c r="AG38" s="75">
        <v>0.25</v>
      </c>
      <c r="AH38" s="76">
        <f t="shared" ref="AH38:AH52" si="16">O455</f>
        <v>-0.42820449999999999</v>
      </c>
      <c r="AI38" s="77"/>
      <c r="AJ38" s="46"/>
      <c r="AK38" s="78"/>
      <c r="AL38" s="79">
        <v>0.25</v>
      </c>
      <c r="AM38" s="80">
        <f t="shared" si="14"/>
        <v>-0.30288029999999999</v>
      </c>
      <c r="AN38" s="81"/>
      <c r="AO38" s="49"/>
    </row>
    <row r="39" spans="1:42" s="1" customFormat="1" x14ac:dyDescent="0.2">
      <c r="A39" s="390"/>
      <c r="B39" s="50"/>
      <c r="C39" s="51">
        <v>0.5</v>
      </c>
      <c r="D39" s="52">
        <f t="shared" si="11"/>
        <v>2.9980199999999999E-2</v>
      </c>
      <c r="E39" s="53"/>
      <c r="F39" s="28"/>
      <c r="G39" s="54"/>
      <c r="H39" s="55">
        <v>0.5</v>
      </c>
      <c r="I39" s="56">
        <f t="shared" si="9"/>
        <v>2.7613599999999999E-2</v>
      </c>
      <c r="J39" s="57"/>
      <c r="K39" s="31"/>
      <c r="L39" s="58"/>
      <c r="M39" s="59">
        <v>0.5</v>
      </c>
      <c r="N39" s="60">
        <f t="shared" si="12"/>
        <v>4.3772699999999998E-2</v>
      </c>
      <c r="O39" s="61"/>
      <c r="P39" s="34"/>
      <c r="Q39" s="62"/>
      <c r="R39" s="63">
        <v>0.5</v>
      </c>
      <c r="S39" s="64">
        <f t="shared" si="10"/>
        <v>3.9351200000000003E-2</v>
      </c>
      <c r="T39" s="65"/>
      <c r="U39" s="37"/>
      <c r="V39" s="66"/>
      <c r="W39" s="67">
        <v>0.5</v>
      </c>
      <c r="X39" s="68">
        <f t="shared" si="13"/>
        <v>3.8378000000000002E-2</v>
      </c>
      <c r="Y39" s="69"/>
      <c r="Z39" s="40"/>
      <c r="AA39" s="70"/>
      <c r="AB39" s="71">
        <v>0.5</v>
      </c>
      <c r="AC39" s="72">
        <f t="shared" si="15"/>
        <v>-1.26324E-2</v>
      </c>
      <c r="AD39" s="73"/>
      <c r="AE39" s="43"/>
      <c r="AF39" s="74"/>
      <c r="AG39" s="75">
        <v>0.5</v>
      </c>
      <c r="AH39" s="76">
        <f t="shared" si="16"/>
        <v>1.58925E-2</v>
      </c>
      <c r="AI39" s="77"/>
      <c r="AJ39" s="46"/>
      <c r="AK39" s="78"/>
      <c r="AL39" s="79">
        <v>0.5</v>
      </c>
      <c r="AM39" s="80">
        <f t="shared" si="14"/>
        <v>3.8870799999999997E-2</v>
      </c>
      <c r="AN39" s="81"/>
      <c r="AO39" s="49"/>
    </row>
    <row r="40" spans="1:42" s="1" customFormat="1" x14ac:dyDescent="0.2">
      <c r="A40" s="390"/>
      <c r="B40" s="50"/>
      <c r="C40" s="51">
        <v>0.75</v>
      </c>
      <c r="D40" s="52">
        <f t="shared" si="11"/>
        <v>0.32131720000000003</v>
      </c>
      <c r="E40" s="53"/>
      <c r="F40" s="28"/>
      <c r="G40" s="54"/>
      <c r="H40" s="55">
        <v>0.75</v>
      </c>
      <c r="I40" s="56">
        <f t="shared" si="9"/>
        <v>0.30319740000000001</v>
      </c>
      <c r="J40" s="57"/>
      <c r="K40" s="31"/>
      <c r="L40" s="58"/>
      <c r="M40" s="59">
        <v>0.75</v>
      </c>
      <c r="N40" s="60">
        <f t="shared" si="12"/>
        <v>0.3806581</v>
      </c>
      <c r="O40" s="61"/>
      <c r="P40" s="34"/>
      <c r="Q40" s="62"/>
      <c r="R40" s="63">
        <v>0.75</v>
      </c>
      <c r="S40" s="64">
        <f t="shared" si="10"/>
        <v>0.28857660000000002</v>
      </c>
      <c r="T40" s="65"/>
      <c r="U40" s="37"/>
      <c r="V40" s="66"/>
      <c r="W40" s="67">
        <v>0.75</v>
      </c>
      <c r="X40" s="68">
        <f t="shared" si="13"/>
        <v>0.44305090000000003</v>
      </c>
      <c r="Y40" s="69"/>
      <c r="Z40" s="40"/>
      <c r="AA40" s="70"/>
      <c r="AB40" s="71">
        <v>0.75</v>
      </c>
      <c r="AC40" s="72">
        <f t="shared" si="15"/>
        <v>0.45038270000000002</v>
      </c>
      <c r="AD40" s="73"/>
      <c r="AE40" s="43"/>
      <c r="AF40" s="74"/>
      <c r="AG40" s="75">
        <v>0.75</v>
      </c>
      <c r="AH40" s="76">
        <f t="shared" si="16"/>
        <v>0.4426928</v>
      </c>
      <c r="AI40" s="77"/>
      <c r="AJ40" s="46"/>
      <c r="AK40" s="78"/>
      <c r="AL40" s="79">
        <v>0.75</v>
      </c>
      <c r="AM40" s="80">
        <f t="shared" si="14"/>
        <v>0.40407710000000002</v>
      </c>
      <c r="AN40" s="81"/>
      <c r="AO40" s="49"/>
    </row>
    <row r="41" spans="1:42" s="1" customFormat="1" x14ac:dyDescent="0.2">
      <c r="A41" s="390"/>
      <c r="B41" s="50"/>
      <c r="C41" s="51">
        <v>0.9</v>
      </c>
      <c r="D41" s="52">
        <f t="shared" si="11"/>
        <v>0.74288080000000001</v>
      </c>
      <c r="E41" s="53"/>
      <c r="F41" s="28"/>
      <c r="G41" s="54"/>
      <c r="H41" s="55">
        <v>0.9</v>
      </c>
      <c r="I41" s="56">
        <f t="shared" si="9"/>
        <v>0.67740199999999995</v>
      </c>
      <c r="J41" s="57"/>
      <c r="K41" s="31"/>
      <c r="L41" s="58"/>
      <c r="M41" s="59">
        <v>0.9</v>
      </c>
      <c r="N41" s="60">
        <f t="shared" si="12"/>
        <v>0.87778469999999997</v>
      </c>
      <c r="O41" s="61"/>
      <c r="P41" s="34"/>
      <c r="Q41" s="62"/>
      <c r="R41" s="63">
        <v>0.9</v>
      </c>
      <c r="S41" s="64">
        <f t="shared" si="10"/>
        <v>0.61450340000000003</v>
      </c>
      <c r="T41" s="65"/>
      <c r="U41" s="37"/>
      <c r="V41" s="66"/>
      <c r="W41" s="67">
        <v>0.9</v>
      </c>
      <c r="X41" s="68">
        <f>O336</f>
        <v>0.99697590000000003</v>
      </c>
      <c r="Y41" s="69"/>
      <c r="Z41" s="40"/>
      <c r="AA41" s="70"/>
      <c r="AB41" s="71">
        <v>0.9</v>
      </c>
      <c r="AC41" s="72">
        <f>O397/1000000</f>
        <v>1.0552969999999999</v>
      </c>
      <c r="AD41" s="73"/>
      <c r="AE41" s="43"/>
      <c r="AF41" s="74"/>
      <c r="AG41" s="75">
        <v>0.9</v>
      </c>
      <c r="AH41" s="76">
        <f>O458/1000000</f>
        <v>1.014731</v>
      </c>
      <c r="AI41" s="77"/>
      <c r="AJ41" s="46"/>
      <c r="AK41" s="78"/>
      <c r="AL41" s="79">
        <v>0.9</v>
      </c>
      <c r="AM41" s="80">
        <f t="shared" si="14"/>
        <v>0.93048140000000001</v>
      </c>
      <c r="AN41" s="81"/>
      <c r="AO41" s="49"/>
    </row>
    <row r="42" spans="1:42" s="1" customFormat="1" x14ac:dyDescent="0.2">
      <c r="A42" s="390"/>
      <c r="B42" s="50"/>
      <c r="C42" s="51">
        <v>0.95</v>
      </c>
      <c r="D42" s="52">
        <f>O93/100000</f>
        <v>1.1047100000000001</v>
      </c>
      <c r="E42" s="53"/>
      <c r="F42" s="28"/>
      <c r="G42" s="54"/>
      <c r="H42" s="55">
        <v>0.95</v>
      </c>
      <c r="I42" s="56">
        <f>O154/1000000</f>
        <v>1.0080979999999999</v>
      </c>
      <c r="J42" s="57"/>
      <c r="K42" s="31"/>
      <c r="L42" s="58"/>
      <c r="M42" s="59">
        <v>0.95</v>
      </c>
      <c r="N42" s="60">
        <f>O215/1000000</f>
        <v>1.2640260000000001</v>
      </c>
      <c r="O42" s="61"/>
      <c r="P42" s="34"/>
      <c r="Q42" s="62"/>
      <c r="R42" s="63">
        <v>0.95</v>
      </c>
      <c r="S42" s="64">
        <f>O276</f>
        <v>0.89775369999999999</v>
      </c>
      <c r="T42" s="65"/>
      <c r="U42" s="37"/>
      <c r="V42" s="66"/>
      <c r="W42" s="67">
        <v>0.95</v>
      </c>
      <c r="X42" s="68">
        <f>O337/1000000</f>
        <v>1.343235</v>
      </c>
      <c r="Y42" s="69"/>
      <c r="Z42" s="40"/>
      <c r="AA42" s="70"/>
      <c r="AB42" s="71">
        <v>0.95</v>
      </c>
      <c r="AC42" s="72">
        <f>O398/1000000</f>
        <v>1.4868870000000001</v>
      </c>
      <c r="AD42" s="73"/>
      <c r="AE42" s="43"/>
      <c r="AF42" s="74"/>
      <c r="AG42" s="75">
        <v>0.95</v>
      </c>
      <c r="AH42" s="76">
        <f>O459/1000000</f>
        <v>1.410927</v>
      </c>
      <c r="AI42" s="77"/>
      <c r="AJ42" s="46"/>
      <c r="AK42" s="78"/>
      <c r="AL42" s="79">
        <v>0.95</v>
      </c>
      <c r="AM42" s="80">
        <f>O520/1000000</f>
        <v>1.3145690000000001</v>
      </c>
      <c r="AN42" s="81"/>
      <c r="AO42" s="49"/>
    </row>
    <row r="43" spans="1:42" s="1" customFormat="1" x14ac:dyDescent="0.2">
      <c r="A43" s="390"/>
      <c r="B43" s="50"/>
      <c r="C43" s="51">
        <v>0.99</v>
      </c>
      <c r="D43" s="52">
        <f>O94/1000</f>
        <v>2.0358869999999998</v>
      </c>
      <c r="E43" s="53"/>
      <c r="F43" s="28"/>
      <c r="G43" s="54"/>
      <c r="H43" s="55">
        <v>0.99</v>
      </c>
      <c r="I43" s="56">
        <f>O155/100</f>
        <v>1.9955600000000002</v>
      </c>
      <c r="J43" s="57"/>
      <c r="K43" s="31"/>
      <c r="L43" s="58"/>
      <c r="M43" s="59">
        <v>0.99</v>
      </c>
      <c r="N43" s="60">
        <f>O216/1000</f>
        <v>2.014265</v>
      </c>
      <c r="O43" s="61"/>
      <c r="P43" s="34"/>
      <c r="Q43" s="62"/>
      <c r="R43" s="63">
        <v>0.99</v>
      </c>
      <c r="S43" s="64">
        <f>O277/1000</f>
        <v>1.586503</v>
      </c>
      <c r="T43" s="65"/>
      <c r="U43" s="37"/>
      <c r="V43" s="66"/>
      <c r="W43" s="67">
        <v>0.99</v>
      </c>
      <c r="X43" s="68">
        <f>O338/1000</f>
        <v>2.012489</v>
      </c>
      <c r="Y43" s="69"/>
      <c r="Z43" s="40"/>
      <c r="AA43" s="70"/>
      <c r="AB43" s="71">
        <v>0.99</v>
      </c>
      <c r="AC43" s="72">
        <f>O399/1000</f>
        <v>2.8006149999999996</v>
      </c>
      <c r="AD43" s="73"/>
      <c r="AE43" s="43"/>
      <c r="AF43" s="74"/>
      <c r="AG43" s="75">
        <v>0.99</v>
      </c>
      <c r="AH43" s="76">
        <f>O460/1000</f>
        <v>2.528025</v>
      </c>
      <c r="AI43" s="77"/>
      <c r="AJ43" s="46"/>
      <c r="AK43" s="78"/>
      <c r="AL43" s="79">
        <v>0.99</v>
      </c>
      <c r="AM43" s="80">
        <f>O521/1000</f>
        <v>2.201584</v>
      </c>
      <c r="AN43" s="81"/>
      <c r="AO43" s="49"/>
      <c r="AP43" s="219"/>
    </row>
    <row r="44" spans="1:42" s="1" customFormat="1" ht="12.75" thickBot="1" x14ac:dyDescent="0.25">
      <c r="A44" s="390"/>
      <c r="B44" s="82"/>
      <c r="C44" s="83"/>
      <c r="D44" s="84"/>
      <c r="E44" s="85"/>
      <c r="F44" s="86"/>
      <c r="G44" s="87"/>
      <c r="H44" s="88"/>
      <c r="I44" s="89"/>
      <c r="J44" s="90"/>
      <c r="K44" s="91"/>
      <c r="L44" s="92"/>
      <c r="M44" s="93"/>
      <c r="N44" s="94"/>
      <c r="O44" s="95"/>
      <c r="P44" s="96"/>
      <c r="Q44" s="97"/>
      <c r="R44" s="98"/>
      <c r="S44" s="99"/>
      <c r="T44" s="100"/>
      <c r="U44" s="101"/>
      <c r="V44" s="102"/>
      <c r="W44" s="103"/>
      <c r="X44" s="104"/>
      <c r="Y44" s="105"/>
      <c r="Z44" s="106"/>
      <c r="AA44" s="107"/>
      <c r="AB44" s="108"/>
      <c r="AC44" s="109"/>
      <c r="AD44" s="110"/>
      <c r="AE44" s="111"/>
      <c r="AF44" s="112"/>
      <c r="AG44" s="113"/>
      <c r="AH44" s="114"/>
      <c r="AI44" s="115"/>
      <c r="AJ44" s="116"/>
      <c r="AK44" s="117"/>
      <c r="AL44" s="118"/>
      <c r="AM44" s="119"/>
      <c r="AN44" s="120"/>
      <c r="AO44" s="121"/>
    </row>
    <row r="45" spans="1:42" s="1" customFormat="1" x14ac:dyDescent="0.2">
      <c r="A45" s="390"/>
      <c r="B45" s="122"/>
      <c r="C45" s="123"/>
      <c r="D45" s="124"/>
      <c r="E45" s="125"/>
      <c r="F45" s="126"/>
      <c r="G45" s="127"/>
      <c r="H45" s="128"/>
      <c r="I45" s="129"/>
      <c r="J45" s="130"/>
      <c r="K45" s="131"/>
      <c r="L45" s="132"/>
      <c r="M45" s="133"/>
      <c r="N45" s="134"/>
      <c r="O45" s="135"/>
      <c r="P45" s="136"/>
      <c r="Q45" s="137"/>
      <c r="R45" s="138"/>
      <c r="S45" s="139"/>
      <c r="T45" s="140"/>
      <c r="U45" s="141"/>
      <c r="V45" s="142"/>
      <c r="W45" s="143"/>
      <c r="X45" s="144"/>
      <c r="Y45" s="145"/>
      <c r="Z45" s="146"/>
      <c r="AA45" s="147"/>
      <c r="AB45" s="148"/>
      <c r="AC45" s="149"/>
      <c r="AD45" s="150"/>
      <c r="AE45" s="151"/>
      <c r="AF45" s="152"/>
      <c r="AG45" s="153"/>
      <c r="AH45" s="154"/>
      <c r="AI45" s="155"/>
      <c r="AJ45" s="156"/>
      <c r="AK45" s="157"/>
      <c r="AL45" s="158"/>
      <c r="AM45" s="159"/>
      <c r="AN45" s="160"/>
      <c r="AO45" s="161"/>
    </row>
    <row r="46" spans="1:42" s="1" customFormat="1" x14ac:dyDescent="0.2">
      <c r="A46" s="390"/>
      <c r="B46" s="162"/>
      <c r="C46" s="163" t="s">
        <v>1</v>
      </c>
      <c r="D46" s="164">
        <f t="shared" si="11"/>
        <v>19887</v>
      </c>
      <c r="E46" s="165"/>
      <c r="F46" s="126"/>
      <c r="G46" s="166"/>
      <c r="H46" s="167" t="s">
        <v>1</v>
      </c>
      <c r="I46" s="168">
        <f t="shared" si="9"/>
        <v>14926</v>
      </c>
      <c r="J46" s="168"/>
      <c r="K46" s="131"/>
      <c r="L46" s="169"/>
      <c r="M46" s="170" t="s">
        <v>1</v>
      </c>
      <c r="N46" s="171">
        <f t="shared" si="12"/>
        <v>3766</v>
      </c>
      <c r="O46" s="171"/>
      <c r="P46" s="136"/>
      <c r="Q46" s="172"/>
      <c r="R46" s="173" t="s">
        <v>1</v>
      </c>
      <c r="S46" s="174">
        <f t="shared" si="10"/>
        <v>2258</v>
      </c>
      <c r="T46" s="174"/>
      <c r="U46" s="141"/>
      <c r="V46" s="175"/>
      <c r="W46" s="176" t="s">
        <v>1</v>
      </c>
      <c r="X46" s="177">
        <f>O341/1000</f>
        <v>688</v>
      </c>
      <c r="Y46" s="177"/>
      <c r="Z46" s="146"/>
      <c r="AA46" s="178"/>
      <c r="AB46" s="179" t="s">
        <v>1</v>
      </c>
      <c r="AC46" s="180">
        <f t="shared" si="15"/>
        <v>1320</v>
      </c>
      <c r="AD46" s="180"/>
      <c r="AE46" s="151"/>
      <c r="AF46" s="181"/>
      <c r="AG46" s="182" t="s">
        <v>1</v>
      </c>
      <c r="AH46" s="183">
        <f t="shared" si="16"/>
        <v>1909</v>
      </c>
      <c r="AI46" s="183"/>
      <c r="AJ46" s="156"/>
      <c r="AK46" s="184"/>
      <c r="AL46" s="185" t="s">
        <v>1</v>
      </c>
      <c r="AM46" s="186">
        <f t="shared" si="14"/>
        <v>4961</v>
      </c>
      <c r="AN46" s="186"/>
      <c r="AO46" s="161"/>
    </row>
    <row r="47" spans="1:42" s="1" customFormat="1" x14ac:dyDescent="0.2">
      <c r="A47" s="390"/>
      <c r="B47" s="162"/>
      <c r="C47" s="163" t="s">
        <v>9</v>
      </c>
      <c r="D47" s="164">
        <f t="shared" si="11"/>
        <v>19887</v>
      </c>
      <c r="E47" s="165"/>
      <c r="F47" s="126"/>
      <c r="G47" s="166"/>
      <c r="H47" s="167" t="s">
        <v>9</v>
      </c>
      <c r="I47" s="168">
        <f t="shared" si="9"/>
        <v>14926</v>
      </c>
      <c r="J47" s="168"/>
      <c r="K47" s="131"/>
      <c r="L47" s="169"/>
      <c r="M47" s="170" t="s">
        <v>9</v>
      </c>
      <c r="N47" s="171">
        <f t="shared" si="12"/>
        <v>3766</v>
      </c>
      <c r="O47" s="171"/>
      <c r="P47" s="136"/>
      <c r="Q47" s="172"/>
      <c r="R47" s="173" t="s">
        <v>9</v>
      </c>
      <c r="S47" s="174">
        <f t="shared" si="10"/>
        <v>2258</v>
      </c>
      <c r="T47" s="174"/>
      <c r="U47" s="141"/>
      <c r="V47" s="175"/>
      <c r="W47" s="176" t="s">
        <v>9</v>
      </c>
      <c r="X47" s="177">
        <f>O342/1000</f>
        <v>688</v>
      </c>
      <c r="Y47" s="177"/>
      <c r="Z47" s="146"/>
      <c r="AA47" s="178"/>
      <c r="AB47" s="179" t="s">
        <v>9</v>
      </c>
      <c r="AC47" s="180">
        <f t="shared" si="15"/>
        <v>1320</v>
      </c>
      <c r="AD47" s="180"/>
      <c r="AE47" s="151"/>
      <c r="AF47" s="181"/>
      <c r="AG47" s="182" t="s">
        <v>9</v>
      </c>
      <c r="AH47" s="183">
        <f t="shared" si="16"/>
        <v>1909</v>
      </c>
      <c r="AI47" s="183"/>
      <c r="AJ47" s="156"/>
      <c r="AK47" s="184"/>
      <c r="AL47" s="185" t="s">
        <v>9</v>
      </c>
      <c r="AM47" s="186">
        <f t="shared" si="14"/>
        <v>4961</v>
      </c>
      <c r="AN47" s="186"/>
      <c r="AO47" s="161"/>
    </row>
    <row r="48" spans="1:42" s="1" customFormat="1" x14ac:dyDescent="0.2">
      <c r="A48" s="390"/>
      <c r="B48" s="162"/>
      <c r="C48" s="163" t="s">
        <v>2</v>
      </c>
      <c r="D48" s="187">
        <f t="shared" si="11"/>
        <v>3.7685999999999997E-2</v>
      </c>
      <c r="E48" s="165"/>
      <c r="F48" s="126"/>
      <c r="G48" s="166"/>
      <c r="H48" s="167" t="s">
        <v>2</v>
      </c>
      <c r="I48" s="188">
        <f t="shared" si="9"/>
        <v>3.4071299999999999E-2</v>
      </c>
      <c r="J48" s="188"/>
      <c r="K48" s="131"/>
      <c r="L48" s="169"/>
      <c r="M48" s="170" t="s">
        <v>2</v>
      </c>
      <c r="N48" s="189">
        <f t="shared" si="12"/>
        <v>6.0851200000000001E-2</v>
      </c>
      <c r="O48" s="189"/>
      <c r="P48" s="136"/>
      <c r="Q48" s="172"/>
      <c r="R48" s="173" t="s">
        <v>2</v>
      </c>
      <c r="S48" s="190">
        <f t="shared" si="10"/>
        <v>5.7061399999999998E-2</v>
      </c>
      <c r="T48" s="190"/>
      <c r="U48" s="141"/>
      <c r="V48" s="175"/>
      <c r="W48" s="176" t="s">
        <v>2</v>
      </c>
      <c r="X48" s="191">
        <f t="shared" si="13"/>
        <v>4.34248E-2</v>
      </c>
      <c r="Y48" s="191"/>
      <c r="Z48" s="146"/>
      <c r="AA48" s="178"/>
      <c r="AB48" s="179" t="s">
        <v>2</v>
      </c>
      <c r="AC48" s="192">
        <f t="shared" si="15"/>
        <v>-9.5972999999999996E-3</v>
      </c>
      <c r="AD48" s="192"/>
      <c r="AE48" s="151"/>
      <c r="AF48" s="181"/>
      <c r="AG48" s="182" t="s">
        <v>2</v>
      </c>
      <c r="AH48" s="193">
        <f t="shared" si="16"/>
        <v>9.9919999999999991E-3</v>
      </c>
      <c r="AI48" s="193"/>
      <c r="AJ48" s="156"/>
      <c r="AK48" s="184"/>
      <c r="AL48" s="185" t="s">
        <v>2</v>
      </c>
      <c r="AM48" s="194">
        <f t="shared" si="14"/>
        <v>4.85615E-2</v>
      </c>
      <c r="AN48" s="194"/>
      <c r="AO48" s="161"/>
    </row>
    <row r="49" spans="1:41" s="1" customFormat="1" x14ac:dyDescent="0.2">
      <c r="A49" s="390"/>
      <c r="B49" s="162"/>
      <c r="C49" s="163" t="s">
        <v>10</v>
      </c>
      <c r="D49" s="187">
        <f t="shared" si="11"/>
        <v>0.66973899999999997</v>
      </c>
      <c r="E49" s="165"/>
      <c r="F49" s="126"/>
      <c r="G49" s="166"/>
      <c r="H49" s="167" t="s">
        <v>10</v>
      </c>
      <c r="I49" s="188">
        <f t="shared" si="9"/>
        <v>0.6279439</v>
      </c>
      <c r="J49" s="188"/>
      <c r="K49" s="131"/>
      <c r="L49" s="169"/>
      <c r="M49" s="170" t="s">
        <v>10</v>
      </c>
      <c r="N49" s="189">
        <f t="shared" si="12"/>
        <v>0.72860950000000002</v>
      </c>
      <c r="O49" s="189"/>
      <c r="P49" s="136"/>
      <c r="Q49" s="172"/>
      <c r="R49" s="173" t="s">
        <v>10</v>
      </c>
      <c r="S49" s="190">
        <f t="shared" si="10"/>
        <v>0.51105900000000004</v>
      </c>
      <c r="T49" s="190"/>
      <c r="U49" s="141"/>
      <c r="V49" s="175"/>
      <c r="W49" s="176" t="s">
        <v>10</v>
      </c>
      <c r="X49" s="191">
        <f t="shared" si="13"/>
        <v>0.78491880000000003</v>
      </c>
      <c r="Y49" s="191"/>
      <c r="Z49" s="146"/>
      <c r="AA49" s="178"/>
      <c r="AB49" s="179" t="s">
        <v>10</v>
      </c>
      <c r="AC49" s="192">
        <f t="shared" si="15"/>
        <v>0.94448920000000003</v>
      </c>
      <c r="AD49" s="192"/>
      <c r="AE49" s="151"/>
      <c r="AF49" s="181"/>
      <c r="AG49" s="182" t="s">
        <v>10</v>
      </c>
      <c r="AH49" s="193">
        <f t="shared" si="16"/>
        <v>0.88625589999999999</v>
      </c>
      <c r="AI49" s="193"/>
      <c r="AJ49" s="156"/>
      <c r="AK49" s="184"/>
      <c r="AL49" s="185" t="s">
        <v>10</v>
      </c>
      <c r="AM49" s="194">
        <f t="shared" si="14"/>
        <v>0.78210329999999995</v>
      </c>
      <c r="AN49" s="194"/>
      <c r="AO49" s="161"/>
    </row>
    <row r="50" spans="1:41" s="1" customFormat="1" x14ac:dyDescent="0.2">
      <c r="A50" s="390"/>
      <c r="B50" s="162"/>
      <c r="C50" s="163" t="s">
        <v>3</v>
      </c>
      <c r="D50" s="187">
        <f t="shared" si="11"/>
        <v>0.44855040000000002</v>
      </c>
      <c r="E50" s="165"/>
      <c r="F50" s="126"/>
      <c r="G50" s="166"/>
      <c r="H50" s="167" t="s">
        <v>3</v>
      </c>
      <c r="I50" s="188">
        <f t="shared" si="9"/>
        <v>0.39431359999999999</v>
      </c>
      <c r="J50" s="188"/>
      <c r="K50" s="131"/>
      <c r="L50" s="169"/>
      <c r="M50" s="170" t="s">
        <v>3</v>
      </c>
      <c r="N50" s="189">
        <f t="shared" si="12"/>
        <v>0.5308718</v>
      </c>
      <c r="O50" s="189"/>
      <c r="P50" s="136"/>
      <c r="Q50" s="172"/>
      <c r="R50" s="173" t="s">
        <v>3</v>
      </c>
      <c r="S50" s="190">
        <f t="shared" si="10"/>
        <v>0.26118130000000001</v>
      </c>
      <c r="T50" s="190"/>
      <c r="U50" s="141"/>
      <c r="V50" s="175"/>
      <c r="W50" s="176" t="s">
        <v>3</v>
      </c>
      <c r="X50" s="191">
        <f t="shared" si="13"/>
        <v>0.61609749999999996</v>
      </c>
      <c r="Y50" s="191"/>
      <c r="Z50" s="146"/>
      <c r="AA50" s="178"/>
      <c r="AB50" s="179" t="s">
        <v>3</v>
      </c>
      <c r="AC50" s="192">
        <f t="shared" si="15"/>
        <v>0.89205979999999996</v>
      </c>
      <c r="AD50" s="192"/>
      <c r="AE50" s="151"/>
      <c r="AF50" s="181"/>
      <c r="AG50" s="182" t="s">
        <v>3</v>
      </c>
      <c r="AH50" s="193">
        <f t="shared" si="16"/>
        <v>0.78544950000000002</v>
      </c>
      <c r="AI50" s="193"/>
      <c r="AJ50" s="156"/>
      <c r="AK50" s="184"/>
      <c r="AL50" s="185" t="s">
        <v>3</v>
      </c>
      <c r="AM50" s="194">
        <f t="shared" si="14"/>
        <v>0.61168560000000005</v>
      </c>
      <c r="AN50" s="194"/>
      <c r="AO50" s="161"/>
    </row>
    <row r="51" spans="1:41" s="1" customFormat="1" x14ac:dyDescent="0.2">
      <c r="A51" s="390"/>
      <c r="B51" s="162"/>
      <c r="C51" s="163" t="s">
        <v>4</v>
      </c>
      <c r="D51" s="187">
        <f t="shared" si="11"/>
        <v>7.6430300000000007E-2</v>
      </c>
      <c r="E51" s="165"/>
      <c r="F51" s="126"/>
      <c r="G51" s="166"/>
      <c r="H51" s="167" t="s">
        <v>4</v>
      </c>
      <c r="I51" s="188">
        <f t="shared" si="9"/>
        <v>9.2791100000000001E-2</v>
      </c>
      <c r="J51" s="188"/>
      <c r="K51" s="131"/>
      <c r="L51" s="169"/>
      <c r="M51" s="170" t="s">
        <v>4</v>
      </c>
      <c r="N51" s="189">
        <f t="shared" si="12"/>
        <v>-1.1363099999999999E-2</v>
      </c>
      <c r="O51" s="189"/>
      <c r="P51" s="136"/>
      <c r="Q51" s="172"/>
      <c r="R51" s="173" t="s">
        <v>4</v>
      </c>
      <c r="S51" s="190">
        <f t="shared" si="10"/>
        <v>0.17492170000000001</v>
      </c>
      <c r="T51" s="190"/>
      <c r="U51" s="141"/>
      <c r="V51" s="175"/>
      <c r="W51" s="176" t="s">
        <v>4</v>
      </c>
      <c r="X51" s="191">
        <f t="shared" si="13"/>
        <v>-0.48938969999999998</v>
      </c>
      <c r="Y51" s="191"/>
      <c r="Z51" s="146"/>
      <c r="AA51" s="178"/>
      <c r="AB51" s="179" t="s">
        <v>4</v>
      </c>
      <c r="AC51" s="192">
        <f t="shared" si="15"/>
        <v>0.1758943</v>
      </c>
      <c r="AD51" s="192"/>
      <c r="AE51" s="151"/>
      <c r="AF51" s="181"/>
      <c r="AG51" s="182" t="s">
        <v>4</v>
      </c>
      <c r="AH51" s="193">
        <f t="shared" si="16"/>
        <v>3.6840499999999998E-2</v>
      </c>
      <c r="AI51" s="193"/>
      <c r="AJ51" s="156"/>
      <c r="AK51" s="184"/>
      <c r="AL51" s="185" t="s">
        <v>4</v>
      </c>
      <c r="AM51" s="194">
        <f t="shared" si="14"/>
        <v>3.3088800000000002E-2</v>
      </c>
      <c r="AN51" s="194"/>
      <c r="AO51" s="161"/>
    </row>
    <row r="52" spans="1:41" s="1" customFormat="1" x14ac:dyDescent="0.2">
      <c r="A52" s="390"/>
      <c r="B52" s="162"/>
      <c r="C52" s="163" t="s">
        <v>5</v>
      </c>
      <c r="D52" s="187">
        <f t="shared" si="11"/>
        <v>7.5560049999999999</v>
      </c>
      <c r="E52" s="165"/>
      <c r="F52" s="126"/>
      <c r="G52" s="166"/>
      <c r="H52" s="167" t="s">
        <v>5</v>
      </c>
      <c r="I52" s="188">
        <f>O164*10</f>
        <v>7.7557399999999994</v>
      </c>
      <c r="J52" s="188"/>
      <c r="K52" s="131"/>
      <c r="L52" s="169"/>
      <c r="M52" s="170" t="s">
        <v>5</v>
      </c>
      <c r="N52" s="189">
        <f>O225*10</f>
        <v>6.7335700000000003</v>
      </c>
      <c r="O52" s="189"/>
      <c r="P52" s="136"/>
      <c r="Q52" s="172"/>
      <c r="R52" s="173" t="s">
        <v>5</v>
      </c>
      <c r="S52" s="190">
        <f t="shared" si="10"/>
        <v>7.1345470000000004</v>
      </c>
      <c r="T52" s="190"/>
      <c r="U52" s="141"/>
      <c r="V52" s="175"/>
      <c r="W52" s="176" t="s">
        <v>5</v>
      </c>
      <c r="X52" s="191">
        <f>O347</f>
        <v>5.9576359999999999</v>
      </c>
      <c r="Y52" s="191"/>
      <c r="Z52" s="146"/>
      <c r="AA52" s="178"/>
      <c r="AB52" s="179" t="s">
        <v>5</v>
      </c>
      <c r="AC52" s="192">
        <f>O408*10</f>
        <v>5.5256799999999995</v>
      </c>
      <c r="AD52" s="192"/>
      <c r="AE52" s="151"/>
      <c r="AF52" s="181"/>
      <c r="AG52" s="182" t="s">
        <v>5</v>
      </c>
      <c r="AH52" s="193">
        <f t="shared" si="16"/>
        <v>5.8401050000000003</v>
      </c>
      <c r="AI52" s="193"/>
      <c r="AJ52" s="156"/>
      <c r="AK52" s="184"/>
      <c r="AL52" s="185" t="s">
        <v>5</v>
      </c>
      <c r="AM52" s="194">
        <f t="shared" si="14"/>
        <v>6.5926729999999996</v>
      </c>
      <c r="AN52" s="194"/>
      <c r="AO52" s="161"/>
    </row>
    <row r="53" spans="1:41" s="1" customFormat="1" ht="12.75" thickBot="1" x14ac:dyDescent="0.25">
      <c r="A53" s="391"/>
      <c r="B53" s="195"/>
      <c r="C53" s="196"/>
      <c r="D53" s="196"/>
      <c r="E53" s="196"/>
      <c r="F53" s="197"/>
      <c r="G53" s="198"/>
      <c r="H53" s="199"/>
      <c r="I53" s="199"/>
      <c r="J53" s="199"/>
      <c r="K53" s="200"/>
      <c r="L53" s="201"/>
      <c r="M53" s="202"/>
      <c r="N53" s="202"/>
      <c r="O53" s="202"/>
      <c r="P53" s="203"/>
      <c r="Q53" s="204"/>
      <c r="R53" s="205"/>
      <c r="S53" s="205"/>
      <c r="T53" s="205"/>
      <c r="U53" s="206"/>
      <c r="V53" s="207"/>
      <c r="W53" s="208"/>
      <c r="X53" s="208"/>
      <c r="Y53" s="208"/>
      <c r="Z53" s="209"/>
      <c r="AA53" s="210"/>
      <c r="AB53" s="211"/>
      <c r="AC53" s="211"/>
      <c r="AD53" s="211"/>
      <c r="AE53" s="212"/>
      <c r="AF53" s="213"/>
      <c r="AG53" s="214"/>
      <c r="AH53" s="214"/>
      <c r="AI53" s="214"/>
      <c r="AJ53" s="215"/>
      <c r="AK53" s="216"/>
      <c r="AL53" s="217"/>
      <c r="AM53" s="217"/>
      <c r="AN53" s="217"/>
      <c r="AO53" s="218"/>
    </row>
    <row r="54" spans="1:41" x14ac:dyDescent="0.2">
      <c r="B54" s="223"/>
      <c r="C54" s="223"/>
      <c r="F54" s="224"/>
      <c r="G54" s="223"/>
      <c r="H54" s="223"/>
      <c r="K54" s="224"/>
      <c r="L54" s="223"/>
      <c r="M54" s="223"/>
      <c r="P54" s="224"/>
      <c r="Q54" s="223"/>
      <c r="R54" s="223"/>
      <c r="U54" s="224"/>
      <c r="V54" s="223"/>
      <c r="W54" s="223"/>
      <c r="Z54" s="224"/>
      <c r="AA54" s="223"/>
      <c r="AB54" s="223"/>
      <c r="AE54" s="224"/>
      <c r="AF54" s="223"/>
      <c r="AG54" s="223"/>
      <c r="AJ54" s="224"/>
      <c r="AK54" s="223"/>
      <c r="AL54" s="223"/>
      <c r="AO54" s="224"/>
    </row>
    <row r="55" spans="1:41" x14ac:dyDescent="0.2">
      <c r="B55" s="223"/>
      <c r="C55" s="223"/>
      <c r="F55" s="224"/>
      <c r="G55" s="223"/>
      <c r="H55" s="223"/>
      <c r="K55" s="224"/>
      <c r="L55" s="223"/>
      <c r="M55" s="223"/>
      <c r="P55" s="224"/>
      <c r="Q55" s="223"/>
      <c r="R55" s="223"/>
      <c r="U55" s="224"/>
      <c r="V55" s="223"/>
      <c r="W55" s="223"/>
      <c r="Z55" s="224"/>
      <c r="AA55" s="223"/>
      <c r="AB55" s="223"/>
      <c r="AE55" s="224"/>
      <c r="AF55" s="223"/>
      <c r="AG55" s="223"/>
      <c r="AJ55" s="224"/>
      <c r="AK55" s="223"/>
      <c r="AL55" s="223"/>
      <c r="AO55" s="224"/>
    </row>
    <row r="56" spans="1:41" x14ac:dyDescent="0.2">
      <c r="Y56" s="222">
        <v>1</v>
      </c>
    </row>
    <row r="57" spans="1:41" x14ac:dyDescent="0.2">
      <c r="B57" s="222" t="s">
        <v>31</v>
      </c>
      <c r="M57" s="223"/>
      <c r="P57" s="224"/>
      <c r="Q57" s="223"/>
      <c r="R57" s="223"/>
    </row>
    <row r="58" spans="1:41" x14ac:dyDescent="0.2">
      <c r="M58" s="223">
        <f>C60/1000000</f>
        <v>-1.8726339999999999</v>
      </c>
      <c r="O58" s="223">
        <f>C60/1000000</f>
        <v>-1.8726339999999999</v>
      </c>
      <c r="Q58" s="223"/>
      <c r="R58" s="490">
        <f>R59/100</f>
        <v>0.4874</v>
      </c>
      <c r="S58" s="490"/>
    </row>
    <row r="59" spans="1:41" x14ac:dyDescent="0.2">
      <c r="B59" s="222" t="s">
        <v>0</v>
      </c>
      <c r="C59" s="222" t="s">
        <v>29</v>
      </c>
      <c r="M59" s="223">
        <f>C61/1000000</f>
        <v>-1.0035689999999999</v>
      </c>
      <c r="O59" s="223">
        <f>C61</f>
        <v>-1003569</v>
      </c>
      <c r="R59" s="222">
        <f>D78</f>
        <v>48.74</v>
      </c>
    </row>
    <row r="60" spans="1:41" x14ac:dyDescent="0.2">
      <c r="B60" s="223">
        <v>0.01</v>
      </c>
      <c r="C60" s="224">
        <v>-1872634</v>
      </c>
      <c r="D60" s="224">
        <v>-4214186</v>
      </c>
      <c r="M60" s="222">
        <f>C62</f>
        <v>-0.61445620000000001</v>
      </c>
      <c r="O60" s="222">
        <f>C62</f>
        <v>-0.61445620000000001</v>
      </c>
    </row>
    <row r="61" spans="1:41" x14ac:dyDescent="0.2">
      <c r="B61" s="223">
        <v>0.05</v>
      </c>
      <c r="C61" s="224">
        <v>-1003569</v>
      </c>
      <c r="D61" s="224">
        <v>-3954624</v>
      </c>
      <c r="M61" s="222">
        <f>C63</f>
        <v>-0.23553370000000001</v>
      </c>
      <c r="O61" s="222">
        <f>C63</f>
        <v>-0.23553370000000001</v>
      </c>
    </row>
    <row r="62" spans="1:41" x14ac:dyDescent="0.2">
      <c r="B62" s="223">
        <v>0.1</v>
      </c>
      <c r="C62" s="222">
        <v>-0.61445620000000001</v>
      </c>
      <c r="D62" s="224">
        <v>-3715522</v>
      </c>
      <c r="E62" s="222" t="s">
        <v>1</v>
      </c>
      <c r="F62" s="222">
        <v>19.887</v>
      </c>
      <c r="M62" s="222">
        <f>C65</f>
        <v>1.21279E-2</v>
      </c>
      <c r="O62" s="222">
        <f>C65</f>
        <v>1.21279E-2</v>
      </c>
    </row>
    <row r="63" spans="1:41" x14ac:dyDescent="0.2">
      <c r="B63" s="223">
        <v>0.25</v>
      </c>
      <c r="C63" s="222">
        <v>-0.23553370000000001</v>
      </c>
      <c r="D63" s="224">
        <v>-3712157</v>
      </c>
      <c r="E63" s="222" t="s">
        <v>32</v>
      </c>
      <c r="F63" s="222" t="s">
        <v>33</v>
      </c>
      <c r="G63" s="222" t="s">
        <v>34</v>
      </c>
      <c r="H63" s="222">
        <v>19.887</v>
      </c>
      <c r="M63" s="222">
        <f>C67</f>
        <v>0.27578160000000002</v>
      </c>
      <c r="O63" s="222">
        <f>C67</f>
        <v>0.27578160000000002</v>
      </c>
    </row>
    <row r="64" spans="1:41" x14ac:dyDescent="0.2">
      <c r="M64" s="222">
        <f>C68</f>
        <v>0.66521260000000004</v>
      </c>
      <c r="O64" s="222">
        <f>C68</f>
        <v>0.66521260000000004</v>
      </c>
    </row>
    <row r="65" spans="2:15" x14ac:dyDescent="0.2">
      <c r="B65" s="223">
        <v>0.5</v>
      </c>
      <c r="C65" s="222">
        <v>1.21279E-2</v>
      </c>
      <c r="D65" s="222" t="s">
        <v>2</v>
      </c>
      <c r="E65" s="222">
        <v>2.3479300000000002E-2</v>
      </c>
      <c r="M65" s="224">
        <f>C69/1000000</f>
        <v>1.0536380000000001</v>
      </c>
      <c r="O65" s="224">
        <f>C69</f>
        <v>1053638</v>
      </c>
    </row>
    <row r="66" spans="2:15" x14ac:dyDescent="0.2">
      <c r="B66" s="222" t="s">
        <v>30</v>
      </c>
      <c r="C66" s="222" t="s">
        <v>35</v>
      </c>
      <c r="D66" s="222" t="s">
        <v>36</v>
      </c>
      <c r="E66" s="222">
        <v>0.63729559999999996</v>
      </c>
      <c r="M66" s="224">
        <f>C70/1000000</f>
        <v>1.9765010000000001</v>
      </c>
      <c r="O66" s="224">
        <f>C70/1000</f>
        <v>1976.501</v>
      </c>
    </row>
    <row r="67" spans="2:15" x14ac:dyDescent="0.2">
      <c r="B67" s="223">
        <v>0.75</v>
      </c>
      <c r="C67" s="222">
        <v>0.27578160000000002</v>
      </c>
      <c r="D67" s="224">
        <v>4466174</v>
      </c>
    </row>
    <row r="68" spans="2:15" x14ac:dyDescent="0.2">
      <c r="B68" s="223">
        <v>0.9</v>
      </c>
      <c r="C68" s="222">
        <v>0.66521260000000004</v>
      </c>
      <c r="D68" s="224">
        <v>4741327</v>
      </c>
      <c r="E68" s="222" t="s">
        <v>3</v>
      </c>
      <c r="F68" s="222">
        <v>0.4061457</v>
      </c>
    </row>
    <row r="69" spans="2:15" x14ac:dyDescent="0.2">
      <c r="B69" s="223">
        <v>0.95</v>
      </c>
      <c r="C69" s="224">
        <v>1053638</v>
      </c>
      <c r="D69" s="224">
        <v>5095602</v>
      </c>
      <c r="E69" s="222" t="s">
        <v>4</v>
      </c>
      <c r="F69" s="222">
        <v>5.9877600000000003E-2</v>
      </c>
      <c r="M69" s="222">
        <f>F62*1000</f>
        <v>19887</v>
      </c>
      <c r="O69" s="222">
        <f>F62*1000</f>
        <v>19887</v>
      </c>
    </row>
    <row r="70" spans="2:15" x14ac:dyDescent="0.2">
      <c r="B70" s="223">
        <v>0.99</v>
      </c>
      <c r="C70" s="224">
        <v>1976501</v>
      </c>
      <c r="D70" s="224">
        <v>5491311</v>
      </c>
      <c r="E70" s="222" t="s">
        <v>5</v>
      </c>
      <c r="F70" s="224">
        <v>8087954</v>
      </c>
      <c r="M70" s="222">
        <f>H63*1000</f>
        <v>19887</v>
      </c>
      <c r="O70" s="222">
        <f>H63*1000</f>
        <v>19887</v>
      </c>
    </row>
    <row r="71" spans="2:15" x14ac:dyDescent="0.2">
      <c r="M71" s="222">
        <f>E65</f>
        <v>2.3479300000000002E-2</v>
      </c>
      <c r="O71" s="222">
        <f>E65</f>
        <v>2.3479300000000002E-2</v>
      </c>
    </row>
    <row r="72" spans="2:15" x14ac:dyDescent="0.2">
      <c r="B72" s="222" t="s">
        <v>44</v>
      </c>
      <c r="M72" s="222">
        <f>E66</f>
        <v>0.63729559999999996</v>
      </c>
      <c r="O72" s="222">
        <f>E66</f>
        <v>0.63729559999999996</v>
      </c>
    </row>
    <row r="73" spans="2:15" x14ac:dyDescent="0.2">
      <c r="B73" s="222" t="s">
        <v>44</v>
      </c>
      <c r="C73" s="222" t="s">
        <v>39</v>
      </c>
      <c r="D73" s="222" t="s">
        <v>40</v>
      </c>
      <c r="M73" s="222">
        <f>F68</f>
        <v>0.4061457</v>
      </c>
      <c r="O73" s="222">
        <f>F68</f>
        <v>0.4061457</v>
      </c>
    </row>
    <row r="74" spans="2:15" x14ac:dyDescent="0.2">
      <c r="M74" s="222">
        <f>F69</f>
        <v>5.9877600000000003E-2</v>
      </c>
      <c r="O74" s="222">
        <f>F69</f>
        <v>5.9877600000000003E-2</v>
      </c>
    </row>
    <row r="75" spans="2:15" x14ac:dyDescent="0.2">
      <c r="B75" s="222" t="s">
        <v>40</v>
      </c>
      <c r="C75" s="222" t="s">
        <v>71</v>
      </c>
      <c r="D75" s="222" t="s">
        <v>41</v>
      </c>
      <c r="E75" s="222" t="s">
        <v>72</v>
      </c>
      <c r="M75" s="224">
        <f>F70/1000000</f>
        <v>8.0879539999999999</v>
      </c>
      <c r="O75" s="224">
        <f>F70/1000000</f>
        <v>8.0879539999999999</v>
      </c>
    </row>
    <row r="77" spans="2:15" x14ac:dyDescent="0.2">
      <c r="B77" s="222">
        <v>0</v>
      </c>
      <c r="C77" s="222">
        <v>10.194000000000001</v>
      </c>
      <c r="D77" s="222">
        <v>51.26</v>
      </c>
      <c r="E77" s="222">
        <v>51.26</v>
      </c>
    </row>
    <row r="78" spans="2:15" x14ac:dyDescent="0.2">
      <c r="B78" s="222">
        <v>1</v>
      </c>
      <c r="C78" s="222">
        <v>9.6929999999999996</v>
      </c>
      <c r="D78" s="222">
        <v>48.74</v>
      </c>
      <c r="E78" s="222">
        <v>100</v>
      </c>
    </row>
    <row r="80" spans="2:15" x14ac:dyDescent="0.2">
      <c r="B80" s="222" t="s">
        <v>42</v>
      </c>
      <c r="C80" s="222">
        <v>19.887</v>
      </c>
      <c r="D80" s="222">
        <v>100</v>
      </c>
    </row>
    <row r="82" spans="2:25" x14ac:dyDescent="0.2">
      <c r="B82" s="222" t="s">
        <v>44</v>
      </c>
    </row>
    <row r="83" spans="2:25" x14ac:dyDescent="0.2">
      <c r="B83" s="222" t="s">
        <v>44</v>
      </c>
      <c r="C83" s="222" t="s">
        <v>43</v>
      </c>
      <c r="D83" s="222" t="s">
        <v>37</v>
      </c>
      <c r="E83" s="222" t="s">
        <v>44</v>
      </c>
      <c r="F83" s="222" t="s">
        <v>45</v>
      </c>
    </row>
    <row r="85" spans="2:25" x14ac:dyDescent="0.2">
      <c r="B85" s="222" t="s">
        <v>37</v>
      </c>
      <c r="M85" s="223"/>
      <c r="P85" s="224"/>
      <c r="Q85" s="223"/>
      <c r="R85" s="223"/>
    </row>
    <row r="86" spans="2:25" x14ac:dyDescent="0.2">
      <c r="M86" s="223">
        <f>C88/1000000</f>
        <v>-1.926077</v>
      </c>
      <c r="O86" s="223">
        <f>C88/1000000</f>
        <v>-1.926077</v>
      </c>
      <c r="Q86" s="223"/>
      <c r="R86" s="490">
        <f>R87/100</f>
        <v>0.46810000000000002</v>
      </c>
      <c r="S86" s="490"/>
      <c r="Y86" s="222">
        <v>1</v>
      </c>
    </row>
    <row r="87" spans="2:25" x14ac:dyDescent="0.2">
      <c r="B87" s="222" t="s">
        <v>0</v>
      </c>
      <c r="C87" s="222" t="s">
        <v>29</v>
      </c>
      <c r="M87" s="223">
        <f>C89/1000000</f>
        <v>-1.0264059999999999</v>
      </c>
      <c r="O87" s="223">
        <f>C89</f>
        <v>-1026406</v>
      </c>
      <c r="R87" s="222">
        <f>D106</f>
        <v>46.81</v>
      </c>
    </row>
    <row r="88" spans="2:25" x14ac:dyDescent="0.2">
      <c r="B88" s="223">
        <v>0.01</v>
      </c>
      <c r="C88" s="224">
        <v>-1926077</v>
      </c>
      <c r="D88" s="224">
        <v>-4126042</v>
      </c>
      <c r="M88" s="222">
        <f>C90</f>
        <v>-0.66643050000000004</v>
      </c>
      <c r="O88" s="222">
        <f>C90</f>
        <v>-0.66643050000000004</v>
      </c>
    </row>
    <row r="89" spans="2:25" x14ac:dyDescent="0.2">
      <c r="B89" s="223">
        <v>0.05</v>
      </c>
      <c r="C89" s="224">
        <v>-1026406</v>
      </c>
      <c r="D89" s="224">
        <v>-3890086</v>
      </c>
      <c r="M89" s="222">
        <f>C91</f>
        <v>-0.25013299999999999</v>
      </c>
      <c r="O89" s="222">
        <f>C91</f>
        <v>-0.25013299999999999</v>
      </c>
    </row>
    <row r="90" spans="2:25" x14ac:dyDescent="0.2">
      <c r="B90" s="223">
        <v>0.1</v>
      </c>
      <c r="C90" s="222">
        <v>-0.66643050000000004</v>
      </c>
      <c r="D90" s="224">
        <v>-3828246</v>
      </c>
      <c r="E90" s="222" t="s">
        <v>1</v>
      </c>
      <c r="F90" s="222">
        <v>19.887</v>
      </c>
      <c r="M90" s="222">
        <f>C93</f>
        <v>2.9980199999999999E-2</v>
      </c>
      <c r="O90" s="222">
        <f>C93</f>
        <v>2.9980199999999999E-2</v>
      </c>
    </row>
    <row r="91" spans="2:25" x14ac:dyDescent="0.2">
      <c r="B91" s="223">
        <v>0.25</v>
      </c>
      <c r="C91" s="222">
        <v>-0.25013299999999999</v>
      </c>
      <c r="D91" s="224">
        <v>-3760875</v>
      </c>
      <c r="E91" s="222" t="s">
        <v>32</v>
      </c>
      <c r="F91" s="222" t="s">
        <v>33</v>
      </c>
      <c r="G91" s="222" t="s">
        <v>34</v>
      </c>
      <c r="H91" s="222">
        <v>19.887</v>
      </c>
      <c r="M91" s="222">
        <f>C95</f>
        <v>0.32131720000000003</v>
      </c>
      <c r="O91" s="222">
        <f>C95</f>
        <v>0.32131720000000003</v>
      </c>
    </row>
    <row r="92" spans="2:25" x14ac:dyDescent="0.2">
      <c r="M92" s="222">
        <f>C96</f>
        <v>0.74288080000000001</v>
      </c>
      <c r="O92" s="222">
        <f>C96</f>
        <v>0.74288080000000001</v>
      </c>
    </row>
    <row r="93" spans="2:25" x14ac:dyDescent="0.2">
      <c r="B93" s="223">
        <v>0.5</v>
      </c>
      <c r="C93" s="222">
        <v>2.9980199999999999E-2</v>
      </c>
      <c r="D93" s="222" t="s">
        <v>2</v>
      </c>
      <c r="E93" s="222">
        <v>3.7685999999999997E-2</v>
      </c>
      <c r="M93" s="224">
        <f>C97/1000000</f>
        <v>0.110471</v>
      </c>
      <c r="O93" s="224">
        <f>C97</f>
        <v>110471</v>
      </c>
    </row>
    <row r="94" spans="2:25" x14ac:dyDescent="0.2">
      <c r="B94" s="222" t="s">
        <v>30</v>
      </c>
      <c r="C94" s="222" t="s">
        <v>35</v>
      </c>
      <c r="D94" s="222" t="s">
        <v>36</v>
      </c>
      <c r="E94" s="222">
        <v>0.66973899999999997</v>
      </c>
      <c r="M94" s="224">
        <f>C98/1000000</f>
        <v>2.0358869999999998</v>
      </c>
      <c r="O94" s="224">
        <f>C98/1000</f>
        <v>2035.8869999999999</v>
      </c>
    </row>
    <row r="95" spans="2:25" x14ac:dyDescent="0.2">
      <c r="B95" s="223">
        <v>0.75</v>
      </c>
      <c r="C95" s="222">
        <v>0.32131720000000003</v>
      </c>
      <c r="D95" s="224">
        <v>4413446</v>
      </c>
    </row>
    <row r="96" spans="2:25" x14ac:dyDescent="0.2">
      <c r="B96" s="223">
        <v>0.9</v>
      </c>
      <c r="C96" s="222">
        <v>0.74288080000000001</v>
      </c>
      <c r="D96" s="224">
        <v>4615841</v>
      </c>
      <c r="E96" s="222" t="s">
        <v>3</v>
      </c>
      <c r="F96" s="222">
        <v>0.44855040000000002</v>
      </c>
    </row>
    <row r="97" spans="2:15" x14ac:dyDescent="0.2">
      <c r="B97" s="223">
        <v>0.95</v>
      </c>
      <c r="C97" s="224">
        <v>110471</v>
      </c>
      <c r="D97" s="224">
        <v>50778</v>
      </c>
      <c r="E97" s="222" t="s">
        <v>4</v>
      </c>
      <c r="F97" s="222">
        <v>7.6430300000000007E-2</v>
      </c>
      <c r="M97" s="222">
        <f>F90*1000</f>
        <v>19887</v>
      </c>
      <c r="O97" s="222">
        <f>F90*1000</f>
        <v>19887</v>
      </c>
    </row>
    <row r="98" spans="2:15" x14ac:dyDescent="0.2">
      <c r="B98" s="223">
        <v>0.99</v>
      </c>
      <c r="C98" s="224">
        <v>2035887</v>
      </c>
      <c r="D98" s="224">
        <v>5501066</v>
      </c>
      <c r="E98" s="222" t="s">
        <v>5</v>
      </c>
      <c r="F98" s="224">
        <v>7556005</v>
      </c>
      <c r="M98" s="222">
        <f>H91*1000</f>
        <v>19887</v>
      </c>
      <c r="O98" s="222">
        <f>H91*1000</f>
        <v>19887</v>
      </c>
    </row>
    <row r="99" spans="2:15" x14ac:dyDescent="0.2">
      <c r="M99" s="222">
        <f>E93</f>
        <v>3.7685999999999997E-2</v>
      </c>
      <c r="O99" s="222">
        <f>E93</f>
        <v>3.7685999999999997E-2</v>
      </c>
    </row>
    <row r="100" spans="2:15" x14ac:dyDescent="0.2">
      <c r="B100" s="222" t="s">
        <v>44</v>
      </c>
      <c r="M100" s="222">
        <f>E94</f>
        <v>0.66973899999999997</v>
      </c>
      <c r="O100" s="222">
        <f>E94</f>
        <v>0.66973899999999997</v>
      </c>
    </row>
    <row r="101" spans="2:15" x14ac:dyDescent="0.2">
      <c r="B101" s="222" t="s">
        <v>44</v>
      </c>
      <c r="C101" s="222" t="s">
        <v>39</v>
      </c>
      <c r="D101" s="222" t="s">
        <v>46</v>
      </c>
      <c r="M101" s="222">
        <f>F96</f>
        <v>0.44855040000000002</v>
      </c>
      <c r="O101" s="222">
        <f>F96</f>
        <v>0.44855040000000002</v>
      </c>
    </row>
    <row r="102" spans="2:15" x14ac:dyDescent="0.2">
      <c r="M102" s="222">
        <f>F97</f>
        <v>7.6430300000000007E-2</v>
      </c>
      <c r="O102" s="222">
        <f>F97</f>
        <v>7.6430300000000007E-2</v>
      </c>
    </row>
    <row r="103" spans="2:15" x14ac:dyDescent="0.2">
      <c r="B103" s="222" t="s">
        <v>46</v>
      </c>
      <c r="C103" s="222" t="s">
        <v>71</v>
      </c>
      <c r="D103" s="222" t="s">
        <v>41</v>
      </c>
      <c r="E103" s="222" t="s">
        <v>72</v>
      </c>
      <c r="M103" s="224">
        <f>F98/1000000</f>
        <v>7.5560049999999999</v>
      </c>
      <c r="O103" s="224">
        <f>F98/1000000</f>
        <v>7.5560049999999999</v>
      </c>
    </row>
    <row r="105" spans="2:15" x14ac:dyDescent="0.2">
      <c r="B105" s="222">
        <v>0</v>
      </c>
      <c r="C105" s="222">
        <v>10.577999999999999</v>
      </c>
      <c r="D105" s="222">
        <v>53.19</v>
      </c>
      <c r="E105" s="222">
        <v>53.19</v>
      </c>
    </row>
    <row r="106" spans="2:15" x14ac:dyDescent="0.2">
      <c r="B106" s="222">
        <v>1</v>
      </c>
      <c r="C106" s="222">
        <v>9.3089999999999993</v>
      </c>
      <c r="D106" s="222">
        <v>46.81</v>
      </c>
      <c r="E106" s="222">
        <v>100</v>
      </c>
    </row>
    <row r="108" spans="2:15" x14ac:dyDescent="0.2">
      <c r="B108" s="222" t="s">
        <v>42</v>
      </c>
      <c r="C108" s="222">
        <v>19.887</v>
      </c>
      <c r="D108" s="222">
        <v>100</v>
      </c>
    </row>
    <row r="110" spans="2:15" x14ac:dyDescent="0.2">
      <c r="B110" s="222" t="s">
        <v>44</v>
      </c>
    </row>
    <row r="111" spans="2:15" x14ac:dyDescent="0.2">
      <c r="B111" s="222" t="s">
        <v>44</v>
      </c>
    </row>
    <row r="112" spans="2:15" x14ac:dyDescent="0.2">
      <c r="B112" s="222" t="s">
        <v>44</v>
      </c>
    </row>
    <row r="113" spans="2:25" x14ac:dyDescent="0.2">
      <c r="B113" s="222" t="s">
        <v>44</v>
      </c>
      <c r="C113" s="222" t="s">
        <v>47</v>
      </c>
    </row>
    <row r="115" spans="2:25" x14ac:dyDescent="0.2">
      <c r="B115" s="222" t="s">
        <v>44</v>
      </c>
    </row>
    <row r="116" spans="2:25" x14ac:dyDescent="0.2">
      <c r="B116" s="222" t="s">
        <v>44</v>
      </c>
      <c r="C116" s="222" t="s">
        <v>43</v>
      </c>
      <c r="D116" s="222" t="s">
        <v>31</v>
      </c>
      <c r="E116" s="222" t="s">
        <v>48</v>
      </c>
      <c r="F116" s="222" t="s">
        <v>49</v>
      </c>
      <c r="G116" s="222" t="s">
        <v>45</v>
      </c>
    </row>
    <row r="118" spans="2:25" x14ac:dyDescent="0.2">
      <c r="B118" s="222" t="s">
        <v>31</v>
      </c>
      <c r="M118" s="223"/>
      <c r="P118" s="224"/>
      <c r="Q118" s="223"/>
      <c r="R118" s="223"/>
    </row>
    <row r="119" spans="2:25" x14ac:dyDescent="0.2">
      <c r="M119" s="223">
        <f>C121/1000000</f>
        <v>-1.742591</v>
      </c>
      <c r="O119" s="223">
        <f>C121/1000000</f>
        <v>-1.742591</v>
      </c>
      <c r="Q119" s="223"/>
      <c r="R119" s="490">
        <f>R120/100</f>
        <v>0.48969999999999997</v>
      </c>
      <c r="S119" s="490"/>
      <c r="Y119" s="222">
        <v>2</v>
      </c>
    </row>
    <row r="120" spans="2:25" x14ac:dyDescent="0.2">
      <c r="B120" s="222" t="s">
        <v>0</v>
      </c>
      <c r="C120" s="222" t="s">
        <v>29</v>
      </c>
      <c r="M120" s="223">
        <f>C122/1000000</f>
        <v>-8.9035699999999996E-7</v>
      </c>
      <c r="O120" s="223">
        <f>C122</f>
        <v>-0.89035699999999995</v>
      </c>
      <c r="R120" s="222">
        <f>D139</f>
        <v>48.97</v>
      </c>
    </row>
    <row r="121" spans="2:25" x14ac:dyDescent="0.2">
      <c r="B121" s="223">
        <v>0.01</v>
      </c>
      <c r="C121" s="224">
        <v>-1742591</v>
      </c>
      <c r="D121" s="224">
        <v>-4214186</v>
      </c>
      <c r="M121" s="222">
        <f>C123</f>
        <v>-0.55004220000000004</v>
      </c>
      <c r="O121" s="222">
        <f>C123</f>
        <v>-0.55004220000000004</v>
      </c>
    </row>
    <row r="122" spans="2:25" x14ac:dyDescent="0.2">
      <c r="B122" s="223">
        <v>0.05</v>
      </c>
      <c r="C122" s="222">
        <v>-0.89035699999999995</v>
      </c>
      <c r="D122" s="224">
        <v>-3712157</v>
      </c>
      <c r="M122" s="222">
        <f>C124</f>
        <v>-0.2182808</v>
      </c>
      <c r="O122" s="222">
        <f>C124</f>
        <v>-0.2182808</v>
      </c>
    </row>
    <row r="123" spans="2:25" x14ac:dyDescent="0.2">
      <c r="B123" s="223">
        <v>0.1</v>
      </c>
      <c r="C123" s="222">
        <v>-0.55004220000000004</v>
      </c>
      <c r="D123" s="224">
        <v>-3628239</v>
      </c>
      <c r="E123" s="222" t="s">
        <v>1</v>
      </c>
      <c r="F123" s="222">
        <v>14.926</v>
      </c>
      <c r="M123" s="222">
        <f>C126</f>
        <v>1.02167E-2</v>
      </c>
      <c r="O123" s="222">
        <f>C126</f>
        <v>1.02167E-2</v>
      </c>
    </row>
    <row r="124" spans="2:25" x14ac:dyDescent="0.2">
      <c r="B124" s="223">
        <v>0.25</v>
      </c>
      <c r="C124" s="222">
        <v>-0.2182808</v>
      </c>
      <c r="D124" s="224">
        <v>-3337982</v>
      </c>
      <c r="E124" s="222" t="s">
        <v>32</v>
      </c>
      <c r="F124" s="222" t="s">
        <v>33</v>
      </c>
      <c r="G124" s="222" t="s">
        <v>34</v>
      </c>
      <c r="H124" s="222">
        <v>14.926</v>
      </c>
      <c r="M124" s="222">
        <f>C128</f>
        <v>0.25864120000000002</v>
      </c>
      <c r="O124" s="222">
        <f>C128</f>
        <v>0.25864120000000002</v>
      </c>
    </row>
    <row r="125" spans="2:25" x14ac:dyDescent="0.2">
      <c r="M125" s="222">
        <f>C129</f>
        <v>0.60586930000000006</v>
      </c>
      <c r="O125" s="222">
        <f>C129</f>
        <v>0.60586930000000006</v>
      </c>
    </row>
    <row r="126" spans="2:25" x14ac:dyDescent="0.2">
      <c r="B126" s="223">
        <v>0.5</v>
      </c>
      <c r="C126" s="222">
        <v>1.02167E-2</v>
      </c>
      <c r="D126" s="222" t="s">
        <v>2</v>
      </c>
      <c r="E126" s="222">
        <v>2.2222800000000001E-2</v>
      </c>
      <c r="M126" s="224">
        <f>C130/1000000</f>
        <v>9.2452429999999995E-7</v>
      </c>
      <c r="O126" s="224">
        <f>C130</f>
        <v>0.92452429999999997</v>
      </c>
    </row>
    <row r="127" spans="2:25" x14ac:dyDescent="0.2">
      <c r="B127" s="222" t="s">
        <v>30</v>
      </c>
      <c r="C127" s="222" t="s">
        <v>35</v>
      </c>
      <c r="D127" s="222" t="s">
        <v>36</v>
      </c>
      <c r="E127" s="222">
        <v>0.58613970000000004</v>
      </c>
      <c r="M127" s="224">
        <f>C131/1000000</f>
        <v>1.8372980000000001</v>
      </c>
      <c r="O127" s="224">
        <f>C131/1000</f>
        <v>1837.298</v>
      </c>
    </row>
    <row r="128" spans="2:25" x14ac:dyDescent="0.2">
      <c r="B128" s="223">
        <v>0.75</v>
      </c>
      <c r="C128" s="222">
        <v>0.25864120000000002</v>
      </c>
      <c r="D128" s="224">
        <v>3713789</v>
      </c>
    </row>
    <row r="129" spans="2:15" x14ac:dyDescent="0.2">
      <c r="B129" s="223">
        <v>0.9</v>
      </c>
      <c r="C129" s="222">
        <v>0.60586930000000006</v>
      </c>
      <c r="D129" s="224">
        <v>4079196</v>
      </c>
      <c r="E129" s="222" t="s">
        <v>3</v>
      </c>
      <c r="F129" s="222">
        <v>0.34355980000000003</v>
      </c>
    </row>
    <row r="130" spans="2:15" x14ac:dyDescent="0.2">
      <c r="B130" s="223">
        <v>0.95</v>
      </c>
      <c r="C130" s="222">
        <v>0.92452429999999997</v>
      </c>
      <c r="D130" s="224">
        <v>4466174</v>
      </c>
      <c r="E130" s="222" t="s">
        <v>4</v>
      </c>
      <c r="F130" s="222">
        <v>0.1085656</v>
      </c>
      <c r="M130" s="222">
        <f>F123*1000</f>
        <v>14926</v>
      </c>
      <c r="O130" s="222">
        <f>F123*1000</f>
        <v>14926</v>
      </c>
    </row>
    <row r="131" spans="2:15" x14ac:dyDescent="0.2">
      <c r="B131" s="223">
        <v>0.99</v>
      </c>
      <c r="C131" s="224">
        <v>1837298</v>
      </c>
      <c r="D131" s="224">
        <v>5491311</v>
      </c>
      <c r="E131" s="222" t="s">
        <v>5</v>
      </c>
      <c r="F131" s="224">
        <v>9015582</v>
      </c>
      <c r="M131" s="222">
        <f>H124*1000</f>
        <v>14926</v>
      </c>
      <c r="O131" s="222">
        <f>H124*1000</f>
        <v>14926</v>
      </c>
    </row>
    <row r="132" spans="2:15" x14ac:dyDescent="0.2">
      <c r="M132" s="222">
        <f>E126</f>
        <v>2.2222800000000001E-2</v>
      </c>
      <c r="O132" s="222">
        <f>E126</f>
        <v>2.2222800000000001E-2</v>
      </c>
    </row>
    <row r="133" spans="2:15" x14ac:dyDescent="0.2">
      <c r="B133" s="222" t="s">
        <v>44</v>
      </c>
      <c r="M133" s="222">
        <f>E127</f>
        <v>0.58613970000000004</v>
      </c>
      <c r="O133" s="222">
        <f>E127</f>
        <v>0.58613970000000004</v>
      </c>
    </row>
    <row r="134" spans="2:15" x14ac:dyDescent="0.2">
      <c r="B134" s="222" t="s">
        <v>44</v>
      </c>
      <c r="C134" s="222" t="s">
        <v>39</v>
      </c>
      <c r="D134" s="222" t="s">
        <v>40</v>
      </c>
      <c r="E134" s="222" t="s">
        <v>48</v>
      </c>
      <c r="F134" s="222" t="s">
        <v>50</v>
      </c>
      <c r="M134" s="222">
        <f>F129</f>
        <v>0.34355980000000003</v>
      </c>
      <c r="O134" s="222">
        <f>F129</f>
        <v>0.34355980000000003</v>
      </c>
    </row>
    <row r="135" spans="2:15" x14ac:dyDescent="0.2">
      <c r="M135" s="222">
        <f>F130</f>
        <v>0.1085656</v>
      </c>
      <c r="O135" s="222">
        <f>F130</f>
        <v>0.1085656</v>
      </c>
    </row>
    <row r="136" spans="2:15" x14ac:dyDescent="0.2">
      <c r="B136" s="222" t="s">
        <v>40</v>
      </c>
      <c r="C136" s="222" t="s">
        <v>71</v>
      </c>
      <c r="D136" s="222" t="s">
        <v>41</v>
      </c>
      <c r="E136" s="222" t="s">
        <v>72</v>
      </c>
      <c r="M136" s="224">
        <f>F131/1000000</f>
        <v>9.0155820000000002</v>
      </c>
      <c r="O136" s="224">
        <f>F131/1000000</f>
        <v>9.0155820000000002</v>
      </c>
    </row>
    <row r="138" spans="2:15" x14ac:dyDescent="0.2">
      <c r="B138" s="222">
        <v>0</v>
      </c>
      <c r="C138" s="222">
        <v>7.617</v>
      </c>
      <c r="D138" s="222">
        <v>51.03</v>
      </c>
      <c r="E138" s="222">
        <v>51.03</v>
      </c>
    </row>
    <row r="139" spans="2:15" x14ac:dyDescent="0.2">
      <c r="B139" s="222">
        <v>1</v>
      </c>
      <c r="C139" s="222">
        <v>7.3090000000000002</v>
      </c>
      <c r="D139" s="222">
        <v>48.97</v>
      </c>
      <c r="E139" s="222">
        <v>100</v>
      </c>
    </row>
    <row r="141" spans="2:15" x14ac:dyDescent="0.2">
      <c r="B141" s="222" t="s">
        <v>42</v>
      </c>
      <c r="C141" s="222">
        <v>14.926</v>
      </c>
      <c r="D141" s="222">
        <v>100</v>
      </c>
    </row>
    <row r="143" spans="2:15" x14ac:dyDescent="0.2">
      <c r="B143" s="222" t="s">
        <v>44</v>
      </c>
    </row>
    <row r="144" spans="2:15" x14ac:dyDescent="0.2">
      <c r="B144" s="222" t="s">
        <v>44</v>
      </c>
      <c r="C144" s="222" t="s">
        <v>43</v>
      </c>
      <c r="D144" s="222" t="s">
        <v>37</v>
      </c>
      <c r="E144" s="222" t="s">
        <v>48</v>
      </c>
      <c r="F144" s="222" t="s">
        <v>49</v>
      </c>
      <c r="G144" s="222" t="s">
        <v>45</v>
      </c>
    </row>
    <row r="146" spans="2:25" x14ac:dyDescent="0.2">
      <c r="B146" s="222" t="s">
        <v>37</v>
      </c>
      <c r="M146" s="223"/>
      <c r="P146" s="224"/>
      <c r="Q146" s="223"/>
      <c r="R146" s="223"/>
    </row>
    <row r="147" spans="2:25" x14ac:dyDescent="0.2">
      <c r="M147" s="223">
        <f>C149/1000000</f>
        <v>-1.8308150000000001</v>
      </c>
      <c r="O147" s="223">
        <f>C149/1000000</f>
        <v>-1.8308150000000001</v>
      </c>
      <c r="Q147" s="223"/>
      <c r="R147" s="490">
        <f>R148/100</f>
        <v>0.46860000000000002</v>
      </c>
      <c r="S147" s="490"/>
      <c r="Y147" s="222">
        <v>2</v>
      </c>
    </row>
    <row r="148" spans="2:25" x14ac:dyDescent="0.2">
      <c r="B148" s="222" t="s">
        <v>0</v>
      </c>
      <c r="C148" s="222" t="s">
        <v>29</v>
      </c>
      <c r="M148" s="223">
        <f>C150/1000000</f>
        <v>-9.5308109999999998E-7</v>
      </c>
      <c r="O148" s="223">
        <f>C150</f>
        <v>-0.95308110000000001</v>
      </c>
      <c r="R148" s="222">
        <f>D167</f>
        <v>46.86</v>
      </c>
    </row>
    <row r="149" spans="2:25" x14ac:dyDescent="0.2">
      <c r="B149" s="223">
        <v>0.01</v>
      </c>
      <c r="C149" s="224">
        <v>-1830815</v>
      </c>
      <c r="D149" s="224">
        <v>-4126042</v>
      </c>
      <c r="M149" s="222">
        <f>C151</f>
        <v>-0.6133227</v>
      </c>
      <c r="O149" s="222">
        <f>C151</f>
        <v>-0.6133227</v>
      </c>
    </row>
    <row r="150" spans="2:25" x14ac:dyDescent="0.2">
      <c r="B150" s="223">
        <v>0.05</v>
      </c>
      <c r="C150" s="222">
        <v>-0.95308110000000001</v>
      </c>
      <c r="D150" s="224">
        <v>-3587416</v>
      </c>
      <c r="M150" s="222">
        <f>C152</f>
        <v>-0.2380323</v>
      </c>
      <c r="O150" s="222">
        <f>C152</f>
        <v>-0.2380323</v>
      </c>
    </row>
    <row r="151" spans="2:25" x14ac:dyDescent="0.2">
      <c r="B151" s="223">
        <v>0.1</v>
      </c>
      <c r="C151" s="222">
        <v>-0.6133227</v>
      </c>
      <c r="D151" s="224">
        <v>-3460843</v>
      </c>
      <c r="E151" s="222" t="s">
        <v>1</v>
      </c>
      <c r="F151" s="222">
        <v>14.926</v>
      </c>
      <c r="M151" s="222">
        <f>C154</f>
        <v>2.7613599999999999E-2</v>
      </c>
      <c r="O151" s="222">
        <f>C154</f>
        <v>2.7613599999999999E-2</v>
      </c>
    </row>
    <row r="152" spans="2:25" x14ac:dyDescent="0.2">
      <c r="B152" s="223">
        <v>0.25</v>
      </c>
      <c r="C152" s="222">
        <v>-0.2380323</v>
      </c>
      <c r="D152" s="224">
        <v>-3412338</v>
      </c>
      <c r="E152" s="222" t="s">
        <v>32</v>
      </c>
      <c r="F152" s="222" t="s">
        <v>33</v>
      </c>
      <c r="G152" s="222" t="s">
        <v>34</v>
      </c>
      <c r="H152" s="222">
        <v>14.926</v>
      </c>
      <c r="M152" s="222">
        <f>C156</f>
        <v>0.30319740000000001</v>
      </c>
      <c r="O152" s="222">
        <f>C156</f>
        <v>0.30319740000000001</v>
      </c>
    </row>
    <row r="153" spans="2:25" x14ac:dyDescent="0.2">
      <c r="M153" s="222">
        <f>C157</f>
        <v>0.67740199999999995</v>
      </c>
      <c r="O153" s="222">
        <f>C157</f>
        <v>0.67740199999999995</v>
      </c>
    </row>
    <row r="154" spans="2:25" x14ac:dyDescent="0.2">
      <c r="B154" s="223">
        <v>0.5</v>
      </c>
      <c r="C154" s="222">
        <v>2.7613599999999999E-2</v>
      </c>
      <c r="D154" s="222" t="s">
        <v>2</v>
      </c>
      <c r="E154" s="222">
        <v>3.4071299999999999E-2</v>
      </c>
      <c r="M154" s="224">
        <f>C158/1000000</f>
        <v>1.0080979999999999</v>
      </c>
      <c r="O154" s="224">
        <f>C158</f>
        <v>1008098</v>
      </c>
    </row>
    <row r="155" spans="2:25" x14ac:dyDescent="0.2">
      <c r="B155" s="222" t="s">
        <v>30</v>
      </c>
      <c r="C155" s="222" t="s">
        <v>35</v>
      </c>
      <c r="D155" s="222" t="s">
        <v>36</v>
      </c>
      <c r="E155" s="222">
        <v>0.6279439</v>
      </c>
      <c r="M155" s="224">
        <f>C159/1000000</f>
        <v>0.19955600000000001</v>
      </c>
      <c r="O155" s="224">
        <f>C159/1000</f>
        <v>199.55600000000001</v>
      </c>
    </row>
    <row r="156" spans="2:25" x14ac:dyDescent="0.2">
      <c r="B156" s="223">
        <v>0.75</v>
      </c>
      <c r="C156" s="222">
        <v>0.30319740000000001</v>
      </c>
      <c r="D156" s="224">
        <v>3813471</v>
      </c>
    </row>
    <row r="157" spans="2:25" x14ac:dyDescent="0.2">
      <c r="B157" s="223">
        <v>0.9</v>
      </c>
      <c r="C157" s="222">
        <v>0.67740199999999995</v>
      </c>
      <c r="D157" s="224">
        <v>406641</v>
      </c>
      <c r="E157" s="222" t="s">
        <v>3</v>
      </c>
      <c r="F157" s="222">
        <v>0.39431359999999999</v>
      </c>
    </row>
    <row r="158" spans="2:25" x14ac:dyDescent="0.2">
      <c r="B158" s="223">
        <v>0.95</v>
      </c>
      <c r="C158" s="224">
        <v>1008098</v>
      </c>
      <c r="D158" s="224">
        <v>4413446</v>
      </c>
      <c r="E158" s="222" t="s">
        <v>4</v>
      </c>
      <c r="F158" s="222">
        <v>9.2791100000000001E-2</v>
      </c>
      <c r="M158" s="222">
        <f>F151*1000</f>
        <v>14926</v>
      </c>
      <c r="O158" s="222">
        <f>F151*1000</f>
        <v>14926</v>
      </c>
    </row>
    <row r="159" spans="2:25" x14ac:dyDescent="0.2">
      <c r="B159" s="223">
        <v>0.99</v>
      </c>
      <c r="C159" s="224">
        <v>199556</v>
      </c>
      <c r="D159" s="224">
        <v>4615841</v>
      </c>
      <c r="E159" s="222" t="s">
        <v>5</v>
      </c>
      <c r="F159" s="224">
        <v>775574</v>
      </c>
      <c r="M159" s="222">
        <f>H152*1000</f>
        <v>14926</v>
      </c>
      <c r="O159" s="222">
        <f>H152*1000</f>
        <v>14926</v>
      </c>
    </row>
    <row r="160" spans="2:25" x14ac:dyDescent="0.2">
      <c r="M160" s="222">
        <f>E154</f>
        <v>3.4071299999999999E-2</v>
      </c>
      <c r="O160" s="222">
        <f>E154</f>
        <v>3.4071299999999999E-2</v>
      </c>
    </row>
    <row r="161" spans="2:15" x14ac:dyDescent="0.2">
      <c r="B161" s="222" t="s">
        <v>44</v>
      </c>
      <c r="M161" s="222">
        <f>E155</f>
        <v>0.6279439</v>
      </c>
      <c r="O161" s="222">
        <f>E155</f>
        <v>0.6279439</v>
      </c>
    </row>
    <row r="162" spans="2:15" x14ac:dyDescent="0.2">
      <c r="B162" s="222" t="s">
        <v>44</v>
      </c>
      <c r="C162" s="222" t="s">
        <v>39</v>
      </c>
      <c r="D162" s="222" t="s">
        <v>46</v>
      </c>
      <c r="E162" s="222" t="s">
        <v>48</v>
      </c>
      <c r="F162" s="222" t="s">
        <v>50</v>
      </c>
      <c r="M162" s="222">
        <f>F157</f>
        <v>0.39431359999999999</v>
      </c>
      <c r="O162" s="222">
        <f>F157</f>
        <v>0.39431359999999999</v>
      </c>
    </row>
    <row r="163" spans="2:15" x14ac:dyDescent="0.2">
      <c r="M163" s="222">
        <f>F158</f>
        <v>9.2791100000000001E-2</v>
      </c>
      <c r="O163" s="222">
        <f>F158</f>
        <v>9.2791100000000001E-2</v>
      </c>
    </row>
    <row r="164" spans="2:15" x14ac:dyDescent="0.2">
      <c r="B164" s="222" t="s">
        <v>46</v>
      </c>
      <c r="C164" s="222" t="s">
        <v>71</v>
      </c>
      <c r="D164" s="222" t="s">
        <v>41</v>
      </c>
      <c r="E164" s="222" t="s">
        <v>72</v>
      </c>
      <c r="M164" s="224">
        <f>F159/1000000</f>
        <v>0.77557399999999999</v>
      </c>
      <c r="O164" s="224">
        <f>F159/1000000</f>
        <v>0.77557399999999999</v>
      </c>
    </row>
    <row r="166" spans="2:15" x14ac:dyDescent="0.2">
      <c r="B166" s="222">
        <v>0</v>
      </c>
      <c r="C166" s="222">
        <v>7.9320000000000004</v>
      </c>
      <c r="D166" s="222">
        <v>53.14</v>
      </c>
      <c r="E166" s="222">
        <v>53.14</v>
      </c>
    </row>
    <row r="167" spans="2:15" x14ac:dyDescent="0.2">
      <c r="B167" s="222">
        <v>1</v>
      </c>
      <c r="C167" s="222">
        <v>6.9939999999999998</v>
      </c>
      <c r="D167" s="222">
        <v>46.86</v>
      </c>
      <c r="E167" s="222">
        <v>100</v>
      </c>
    </row>
    <row r="169" spans="2:15" x14ac:dyDescent="0.2">
      <c r="B169" s="222" t="s">
        <v>42</v>
      </c>
      <c r="C169" s="222">
        <v>14.926</v>
      </c>
      <c r="D169" s="222">
        <v>100</v>
      </c>
    </row>
    <row r="171" spans="2:15" x14ac:dyDescent="0.2">
      <c r="B171" s="222" t="s">
        <v>44</v>
      </c>
    </row>
    <row r="172" spans="2:15" x14ac:dyDescent="0.2">
      <c r="B172" s="222" t="s">
        <v>44</v>
      </c>
    </row>
    <row r="173" spans="2:15" x14ac:dyDescent="0.2">
      <c r="B173" s="222" t="s">
        <v>44</v>
      </c>
    </row>
    <row r="174" spans="2:15" x14ac:dyDescent="0.2">
      <c r="B174" s="222" t="s">
        <v>44</v>
      </c>
      <c r="C174" s="222" t="s">
        <v>51</v>
      </c>
    </row>
    <row r="176" spans="2:15" x14ac:dyDescent="0.2">
      <c r="B176" s="222" t="s">
        <v>44</v>
      </c>
    </row>
    <row r="177" spans="2:25" x14ac:dyDescent="0.2">
      <c r="B177" s="222" t="s">
        <v>44</v>
      </c>
      <c r="C177" s="222" t="s">
        <v>43</v>
      </c>
      <c r="D177" s="222" t="s">
        <v>31</v>
      </c>
      <c r="E177" s="222" t="s">
        <v>48</v>
      </c>
      <c r="F177" s="222" t="s">
        <v>52</v>
      </c>
      <c r="G177" s="222" t="s">
        <v>45</v>
      </c>
    </row>
    <row r="179" spans="2:25" x14ac:dyDescent="0.2">
      <c r="B179" s="222" t="s">
        <v>31</v>
      </c>
      <c r="M179" s="223"/>
      <c r="P179" s="224"/>
      <c r="Q179" s="223"/>
      <c r="R179" s="223"/>
    </row>
    <row r="180" spans="2:25" x14ac:dyDescent="0.2">
      <c r="M180" s="223">
        <f>C182/1000000</f>
        <v>-2.0320290000000001</v>
      </c>
      <c r="O180" s="223">
        <f>C182/1000000</f>
        <v>-2.0320290000000001</v>
      </c>
      <c r="Q180" s="223"/>
      <c r="R180" s="490">
        <f>R181/100</f>
        <v>0.46020000000000005</v>
      </c>
      <c r="S180" s="490"/>
      <c r="Y180" s="222">
        <v>3</v>
      </c>
    </row>
    <row r="181" spans="2:25" x14ac:dyDescent="0.2">
      <c r="B181" s="222" t="s">
        <v>0</v>
      </c>
      <c r="C181" s="222" t="s">
        <v>29</v>
      </c>
      <c r="M181" s="223">
        <f>C183/1000000</f>
        <v>-1.184609</v>
      </c>
      <c r="O181" s="223">
        <f>C183</f>
        <v>-1184609</v>
      </c>
      <c r="R181" s="222">
        <f>D200</f>
        <v>46.02</v>
      </c>
    </row>
    <row r="182" spans="2:25" x14ac:dyDescent="0.2">
      <c r="B182" s="223">
        <v>0.01</v>
      </c>
      <c r="C182" s="224">
        <v>-2032029</v>
      </c>
      <c r="D182" s="224">
        <v>-3715522</v>
      </c>
      <c r="M182" s="222">
        <f>C184</f>
        <v>-0.73452470000000003</v>
      </c>
      <c r="O182" s="222">
        <f>C184</f>
        <v>-0.73452470000000003</v>
      </c>
    </row>
    <row r="183" spans="2:25" x14ac:dyDescent="0.2">
      <c r="B183" s="223">
        <v>0.05</v>
      </c>
      <c r="C183" s="224">
        <v>-1184609</v>
      </c>
      <c r="D183" s="224">
        <v>-3626121</v>
      </c>
      <c r="M183" s="222">
        <f>C185</f>
        <v>-0.25961590000000001</v>
      </c>
      <c r="O183" s="222">
        <f>C185</f>
        <v>-0.25961590000000001</v>
      </c>
    </row>
    <row r="184" spans="2:25" x14ac:dyDescent="0.2">
      <c r="B184" s="223">
        <v>0.1</v>
      </c>
      <c r="C184" s="222">
        <v>-0.73452470000000003</v>
      </c>
      <c r="D184" s="224">
        <v>-3450401</v>
      </c>
      <c r="E184" s="222" t="s">
        <v>1</v>
      </c>
      <c r="F184" s="222">
        <v>3.766</v>
      </c>
      <c r="M184" s="222">
        <f>C187</f>
        <v>4.1364199999999997E-2</v>
      </c>
      <c r="O184" s="222">
        <f>C187</f>
        <v>4.1364199999999997E-2</v>
      </c>
    </row>
    <row r="185" spans="2:25" x14ac:dyDescent="0.2">
      <c r="B185" s="223">
        <v>0.25</v>
      </c>
      <c r="C185" s="222">
        <v>-0.25961590000000001</v>
      </c>
      <c r="D185" s="224">
        <v>-3337623</v>
      </c>
      <c r="E185" s="222" t="s">
        <v>32</v>
      </c>
      <c r="F185" s="222" t="s">
        <v>33</v>
      </c>
      <c r="G185" s="222" t="s">
        <v>34</v>
      </c>
      <c r="H185" s="222">
        <v>3.766</v>
      </c>
      <c r="M185" s="222">
        <f>C189</f>
        <v>0.36229129999999998</v>
      </c>
      <c r="O185" s="222">
        <f>C189</f>
        <v>0.36229129999999998</v>
      </c>
    </row>
    <row r="186" spans="2:25" x14ac:dyDescent="0.2">
      <c r="M186" s="222">
        <f>C190</f>
        <v>0.85781099999999999</v>
      </c>
      <c r="O186" s="222">
        <f>C190</f>
        <v>0.85781099999999999</v>
      </c>
    </row>
    <row r="187" spans="2:25" x14ac:dyDescent="0.2">
      <c r="B187" s="223">
        <v>0.5</v>
      </c>
      <c r="C187" s="222">
        <v>4.1364199999999997E-2</v>
      </c>
      <c r="D187" s="222" t="s">
        <v>2</v>
      </c>
      <c r="E187" s="222">
        <v>5.0849800000000001E-2</v>
      </c>
      <c r="M187" s="224">
        <f>C191/1000000</f>
        <v>1.286648</v>
      </c>
      <c r="O187" s="224">
        <f>C191</f>
        <v>1286648</v>
      </c>
    </row>
    <row r="188" spans="2:25" x14ac:dyDescent="0.2">
      <c r="B188" s="222" t="s">
        <v>30</v>
      </c>
      <c r="C188" s="222" t="s">
        <v>35</v>
      </c>
      <c r="D188" s="222" t="s">
        <v>36</v>
      </c>
      <c r="E188" s="222">
        <v>0.72755639999999999</v>
      </c>
      <c r="M188" s="224">
        <f>C192/1000000</f>
        <v>0.21459800000000001</v>
      </c>
      <c r="O188" s="224">
        <f>C192/1000</f>
        <v>214.59800000000001</v>
      </c>
    </row>
    <row r="189" spans="2:25" x14ac:dyDescent="0.2">
      <c r="B189" s="223">
        <v>0.75</v>
      </c>
      <c r="C189" s="222">
        <v>0.36229129999999998</v>
      </c>
      <c r="D189" s="224">
        <v>3163165</v>
      </c>
    </row>
    <row r="190" spans="2:25" x14ac:dyDescent="0.2">
      <c r="B190" s="223">
        <v>0.9</v>
      </c>
      <c r="C190" s="224">
        <v>0.85781099999999999</v>
      </c>
      <c r="D190" s="224">
        <v>3384806</v>
      </c>
      <c r="E190" s="222" t="s">
        <v>3</v>
      </c>
      <c r="F190" s="222">
        <v>0.52933830000000004</v>
      </c>
    </row>
    <row r="191" spans="2:25" x14ac:dyDescent="0.2">
      <c r="B191" s="223">
        <v>0.95</v>
      </c>
      <c r="C191" s="224">
        <v>1286648</v>
      </c>
      <c r="D191" s="224">
        <v>3666409</v>
      </c>
      <c r="E191" s="222" t="s">
        <v>4</v>
      </c>
      <c r="F191" s="222">
        <v>-1.27219E-2</v>
      </c>
      <c r="M191" s="222">
        <f>F184*1000</f>
        <v>3766</v>
      </c>
      <c r="O191" s="222">
        <f>F184*1000</f>
        <v>3766</v>
      </c>
    </row>
    <row r="192" spans="2:25" x14ac:dyDescent="0.2">
      <c r="B192" s="223">
        <v>0.99</v>
      </c>
      <c r="C192" s="224">
        <v>214598</v>
      </c>
      <c r="D192" s="224">
        <v>4741327</v>
      </c>
      <c r="E192" s="222" t="s">
        <v>5</v>
      </c>
      <c r="F192" s="224">
        <v>6235966</v>
      </c>
      <c r="M192" s="222">
        <f>H185*1000</f>
        <v>3766</v>
      </c>
      <c r="O192" s="222">
        <f>H185*1000</f>
        <v>3766</v>
      </c>
    </row>
    <row r="193" spans="2:25" x14ac:dyDescent="0.2">
      <c r="M193" s="222">
        <f>E187</f>
        <v>5.0849800000000001E-2</v>
      </c>
      <c r="O193" s="222">
        <f>E187</f>
        <v>5.0849800000000001E-2</v>
      </c>
    </row>
    <row r="194" spans="2:25" x14ac:dyDescent="0.2">
      <c r="B194" s="222" t="s">
        <v>44</v>
      </c>
      <c r="M194" s="222">
        <f>E188</f>
        <v>0.72755639999999999</v>
      </c>
      <c r="O194" s="222">
        <f>E188</f>
        <v>0.72755639999999999</v>
      </c>
    </row>
    <row r="195" spans="2:25" x14ac:dyDescent="0.2">
      <c r="B195" s="222" t="s">
        <v>44</v>
      </c>
      <c r="C195" s="222" t="s">
        <v>39</v>
      </c>
      <c r="D195" s="222" t="s">
        <v>40</v>
      </c>
      <c r="E195" s="222" t="s">
        <v>48</v>
      </c>
      <c r="F195" s="222" t="s">
        <v>53</v>
      </c>
      <c r="M195" s="222">
        <f>F190</f>
        <v>0.52933830000000004</v>
      </c>
      <c r="O195" s="222">
        <f>F190</f>
        <v>0.52933830000000004</v>
      </c>
    </row>
    <row r="196" spans="2:25" x14ac:dyDescent="0.2">
      <c r="M196" s="222">
        <f>F191</f>
        <v>-1.27219E-2</v>
      </c>
      <c r="O196" s="222">
        <f>F191</f>
        <v>-1.27219E-2</v>
      </c>
    </row>
    <row r="197" spans="2:25" x14ac:dyDescent="0.2">
      <c r="B197" s="222" t="s">
        <v>40</v>
      </c>
      <c r="C197" s="222" t="s">
        <v>71</v>
      </c>
      <c r="D197" s="222" t="s">
        <v>41</v>
      </c>
      <c r="E197" s="222" t="s">
        <v>72</v>
      </c>
      <c r="M197" s="224">
        <f>F192/1000000</f>
        <v>6.2359660000000003</v>
      </c>
      <c r="O197" s="224">
        <f>F192/1000000</f>
        <v>6.2359660000000003</v>
      </c>
    </row>
    <row r="199" spans="2:25" x14ac:dyDescent="0.2">
      <c r="B199" s="222">
        <v>0</v>
      </c>
      <c r="C199" s="222">
        <v>2.0329999999999999</v>
      </c>
      <c r="D199" s="222">
        <v>53.98</v>
      </c>
      <c r="E199" s="222">
        <v>53.98</v>
      </c>
    </row>
    <row r="200" spans="2:25" x14ac:dyDescent="0.2">
      <c r="B200" s="222">
        <v>1</v>
      </c>
      <c r="C200" s="222">
        <v>1.7330000000000001</v>
      </c>
      <c r="D200" s="222">
        <v>46.02</v>
      </c>
      <c r="E200" s="222">
        <v>100</v>
      </c>
    </row>
    <row r="202" spans="2:25" x14ac:dyDescent="0.2">
      <c r="B202" s="222" t="s">
        <v>42</v>
      </c>
      <c r="C202" s="222">
        <v>3.766</v>
      </c>
      <c r="D202" s="222">
        <v>100</v>
      </c>
    </row>
    <row r="204" spans="2:25" x14ac:dyDescent="0.2">
      <c r="B204" s="222" t="s">
        <v>44</v>
      </c>
    </row>
    <row r="205" spans="2:25" x14ac:dyDescent="0.2">
      <c r="B205" s="222" t="s">
        <v>44</v>
      </c>
      <c r="C205" s="222" t="s">
        <v>43</v>
      </c>
      <c r="D205" s="222" t="s">
        <v>37</v>
      </c>
      <c r="E205" s="222" t="s">
        <v>48</v>
      </c>
      <c r="F205" s="222" t="s">
        <v>52</v>
      </c>
      <c r="G205" s="222" t="s">
        <v>45</v>
      </c>
    </row>
    <row r="207" spans="2:25" x14ac:dyDescent="0.2">
      <c r="B207" s="222" t="s">
        <v>37</v>
      </c>
      <c r="M207" s="223"/>
      <c r="P207" s="224"/>
      <c r="Q207" s="223"/>
      <c r="R207" s="223"/>
    </row>
    <row r="208" spans="2:25" x14ac:dyDescent="0.2">
      <c r="M208" s="223">
        <f>C210/1000000</f>
        <v>-2.1252740000000001</v>
      </c>
      <c r="O208" s="223">
        <f>C210/1000000</f>
        <v>-2.1252740000000001</v>
      </c>
      <c r="Q208" s="223"/>
      <c r="R208" s="490">
        <f>R209/100</f>
        <v>0.45619999999999999</v>
      </c>
      <c r="S208" s="490"/>
      <c r="Y208" s="222">
        <v>3</v>
      </c>
    </row>
    <row r="209" spans="2:18" x14ac:dyDescent="0.2">
      <c r="B209" s="222" t="s">
        <v>0</v>
      </c>
      <c r="C209" s="222" t="s">
        <v>29</v>
      </c>
      <c r="M209" s="223">
        <f>C211/1000000</f>
        <v>-0.112342</v>
      </c>
      <c r="O209" s="223">
        <f>C211</f>
        <v>-112342</v>
      </c>
      <c r="R209" s="222">
        <f>D228</f>
        <v>45.62</v>
      </c>
    </row>
    <row r="210" spans="2:18" x14ac:dyDescent="0.2">
      <c r="B210" s="223">
        <v>0.01</v>
      </c>
      <c r="C210" s="224">
        <v>-2125274</v>
      </c>
      <c r="D210" s="224">
        <v>-3828246</v>
      </c>
      <c r="M210" s="222">
        <f>C212</f>
        <v>-0.71699520000000005</v>
      </c>
      <c r="O210" s="222">
        <f>C212</f>
        <v>-0.71699520000000005</v>
      </c>
    </row>
    <row r="211" spans="2:18" x14ac:dyDescent="0.2">
      <c r="B211" s="223">
        <v>0.05</v>
      </c>
      <c r="C211" s="224">
        <v>-112342</v>
      </c>
      <c r="D211" s="224">
        <v>-3715521</v>
      </c>
      <c r="M211" s="222">
        <f>C213</f>
        <v>-0.26382679999999997</v>
      </c>
      <c r="O211" s="222">
        <f>C213</f>
        <v>-0.26382679999999997</v>
      </c>
    </row>
    <row r="212" spans="2:18" x14ac:dyDescent="0.2">
      <c r="B212" s="223">
        <v>0.1</v>
      </c>
      <c r="C212" s="222">
        <v>-0.71699520000000005</v>
      </c>
      <c r="D212" s="224">
        <v>-3669092</v>
      </c>
      <c r="E212" s="222" t="s">
        <v>1</v>
      </c>
      <c r="F212" s="222">
        <v>3.766</v>
      </c>
      <c r="M212" s="222">
        <f>C215</f>
        <v>4.3772699999999998E-2</v>
      </c>
      <c r="O212" s="222">
        <f>C215</f>
        <v>4.3772699999999998E-2</v>
      </c>
    </row>
    <row r="213" spans="2:18" x14ac:dyDescent="0.2">
      <c r="B213" s="223">
        <v>0.25</v>
      </c>
      <c r="C213" s="222">
        <v>-0.26382679999999997</v>
      </c>
      <c r="D213" s="224">
        <v>-352076</v>
      </c>
      <c r="E213" s="222" t="s">
        <v>32</v>
      </c>
      <c r="F213" s="222" t="s">
        <v>33</v>
      </c>
      <c r="G213" s="222" t="s">
        <v>34</v>
      </c>
      <c r="H213" s="222">
        <v>3.766</v>
      </c>
      <c r="M213" s="222">
        <f>C217</f>
        <v>0.3806581</v>
      </c>
      <c r="O213" s="222">
        <f>C217</f>
        <v>0.3806581</v>
      </c>
    </row>
    <row r="214" spans="2:18" x14ac:dyDescent="0.2">
      <c r="M214" s="222">
        <f>C218</f>
        <v>0.87778469999999997</v>
      </c>
      <c r="O214" s="222">
        <f>C218</f>
        <v>0.87778469999999997</v>
      </c>
    </row>
    <row r="215" spans="2:18" x14ac:dyDescent="0.2">
      <c r="B215" s="223">
        <v>0.5</v>
      </c>
      <c r="C215" s="222">
        <v>4.3772699999999998E-2</v>
      </c>
      <c r="D215" s="222" t="s">
        <v>2</v>
      </c>
      <c r="E215" s="222">
        <v>6.0851200000000001E-2</v>
      </c>
      <c r="M215" s="224">
        <f>C219/1000000</f>
        <v>1.2640260000000001</v>
      </c>
      <c r="O215" s="224">
        <f>C219</f>
        <v>1264026</v>
      </c>
    </row>
    <row r="216" spans="2:18" x14ac:dyDescent="0.2">
      <c r="B216" s="222" t="s">
        <v>30</v>
      </c>
      <c r="C216" s="222" t="s">
        <v>35</v>
      </c>
      <c r="D216" s="222" t="s">
        <v>36</v>
      </c>
      <c r="E216" s="222">
        <v>0.72860950000000002</v>
      </c>
      <c r="M216" s="224">
        <f>C220/1000000</f>
        <v>2.014265</v>
      </c>
      <c r="O216" s="224">
        <f>C220/1000</f>
        <v>2014.2650000000001</v>
      </c>
    </row>
    <row r="217" spans="2:18" x14ac:dyDescent="0.2">
      <c r="B217" s="223">
        <v>0.75</v>
      </c>
      <c r="C217" s="222">
        <v>0.3806581</v>
      </c>
      <c r="D217" s="224">
        <v>3384168</v>
      </c>
    </row>
    <row r="218" spans="2:18" x14ac:dyDescent="0.2">
      <c r="B218" s="223">
        <v>0.9</v>
      </c>
      <c r="C218" s="222">
        <v>0.87778469999999997</v>
      </c>
      <c r="D218" s="224">
        <v>3549718</v>
      </c>
      <c r="E218" s="222" t="s">
        <v>3</v>
      </c>
      <c r="F218" s="222">
        <v>0.5308718</v>
      </c>
    </row>
    <row r="219" spans="2:18" x14ac:dyDescent="0.2">
      <c r="B219" s="223">
        <v>0.95</v>
      </c>
      <c r="C219" s="224">
        <v>1264026</v>
      </c>
      <c r="D219" s="224">
        <v>3885099</v>
      </c>
      <c r="E219" s="222" t="s">
        <v>4</v>
      </c>
      <c r="F219" s="222">
        <v>-1.1363099999999999E-2</v>
      </c>
      <c r="M219" s="222">
        <f>F212*1000</f>
        <v>3766</v>
      </c>
      <c r="O219" s="222">
        <f>F212*1000</f>
        <v>3766</v>
      </c>
    </row>
    <row r="220" spans="2:18" x14ac:dyDescent="0.2">
      <c r="B220" s="223">
        <v>0.99</v>
      </c>
      <c r="C220" s="224">
        <v>2014265</v>
      </c>
      <c r="D220" s="224">
        <v>50778</v>
      </c>
      <c r="E220" s="222" t="s">
        <v>5</v>
      </c>
      <c r="F220" s="224">
        <v>673357</v>
      </c>
      <c r="M220" s="222">
        <f>H213*1000</f>
        <v>3766</v>
      </c>
      <c r="O220" s="222">
        <f>H213*1000</f>
        <v>3766</v>
      </c>
    </row>
    <row r="221" spans="2:18" x14ac:dyDescent="0.2">
      <c r="M221" s="222">
        <f>E215</f>
        <v>6.0851200000000001E-2</v>
      </c>
      <c r="O221" s="222">
        <f>E215</f>
        <v>6.0851200000000001E-2</v>
      </c>
    </row>
    <row r="222" spans="2:18" x14ac:dyDescent="0.2">
      <c r="B222" s="222" t="s">
        <v>44</v>
      </c>
      <c r="M222" s="222">
        <f>E216</f>
        <v>0.72860950000000002</v>
      </c>
      <c r="O222" s="222">
        <f>E216</f>
        <v>0.72860950000000002</v>
      </c>
    </row>
    <row r="223" spans="2:18" x14ac:dyDescent="0.2">
      <c r="B223" s="222" t="s">
        <v>44</v>
      </c>
      <c r="C223" s="222" t="s">
        <v>39</v>
      </c>
      <c r="D223" s="222" t="s">
        <v>46</v>
      </c>
      <c r="E223" s="222" t="s">
        <v>48</v>
      </c>
      <c r="F223" s="222" t="s">
        <v>53</v>
      </c>
      <c r="M223" s="222">
        <f>F218</f>
        <v>0.5308718</v>
      </c>
      <c r="O223" s="222">
        <f>F218</f>
        <v>0.5308718</v>
      </c>
    </row>
    <row r="224" spans="2:18" x14ac:dyDescent="0.2">
      <c r="M224" s="222">
        <f>F219</f>
        <v>-1.1363099999999999E-2</v>
      </c>
      <c r="O224" s="222">
        <f>F219</f>
        <v>-1.1363099999999999E-2</v>
      </c>
    </row>
    <row r="225" spans="2:25" x14ac:dyDescent="0.2">
      <c r="B225" s="222" t="s">
        <v>46</v>
      </c>
      <c r="C225" s="222" t="s">
        <v>71</v>
      </c>
      <c r="D225" s="222" t="s">
        <v>41</v>
      </c>
      <c r="E225" s="222" t="s">
        <v>72</v>
      </c>
      <c r="M225" s="224">
        <f>F220/1000000</f>
        <v>0.67335699999999998</v>
      </c>
      <c r="O225" s="224">
        <f>F220/1000000</f>
        <v>0.67335699999999998</v>
      </c>
    </row>
    <row r="227" spans="2:25" x14ac:dyDescent="0.2">
      <c r="B227" s="222">
        <v>0</v>
      </c>
      <c r="C227" s="222">
        <v>2.048</v>
      </c>
      <c r="D227" s="222">
        <v>54.38</v>
      </c>
      <c r="E227" s="222">
        <v>54.38</v>
      </c>
    </row>
    <row r="228" spans="2:25" x14ac:dyDescent="0.2">
      <c r="B228" s="222">
        <v>1</v>
      </c>
      <c r="C228" s="222">
        <v>1.718</v>
      </c>
      <c r="D228" s="222">
        <v>45.62</v>
      </c>
      <c r="E228" s="222">
        <v>100</v>
      </c>
    </row>
    <row r="230" spans="2:25" x14ac:dyDescent="0.2">
      <c r="B230" s="222" t="s">
        <v>42</v>
      </c>
      <c r="C230" s="222">
        <v>3.766</v>
      </c>
      <c r="D230" s="222">
        <v>100</v>
      </c>
    </row>
    <row r="232" spans="2:25" x14ac:dyDescent="0.2">
      <c r="B232" s="222" t="s">
        <v>44</v>
      </c>
    </row>
    <row r="233" spans="2:25" x14ac:dyDescent="0.2">
      <c r="B233" s="222" t="s">
        <v>44</v>
      </c>
    </row>
    <row r="234" spans="2:25" x14ac:dyDescent="0.2">
      <c r="B234" s="222" t="s">
        <v>44</v>
      </c>
    </row>
    <row r="235" spans="2:25" x14ac:dyDescent="0.2">
      <c r="B235" s="222" t="s">
        <v>44</v>
      </c>
      <c r="C235" s="222" t="s">
        <v>51</v>
      </c>
      <c r="D235" s="222" t="s">
        <v>54</v>
      </c>
      <c r="Y235" s="222">
        <v>4</v>
      </c>
    </row>
    <row r="237" spans="2:25" x14ac:dyDescent="0.2">
      <c r="B237" s="222" t="s">
        <v>44</v>
      </c>
    </row>
    <row r="238" spans="2:25" x14ac:dyDescent="0.2">
      <c r="B238" s="222" t="s">
        <v>44</v>
      </c>
      <c r="C238" s="222" t="s">
        <v>43</v>
      </c>
      <c r="D238" s="222" t="s">
        <v>31</v>
      </c>
      <c r="E238" s="222" t="s">
        <v>48</v>
      </c>
      <c r="F238" s="222" t="s">
        <v>55</v>
      </c>
      <c r="G238" s="222" t="s">
        <v>45</v>
      </c>
    </row>
    <row r="240" spans="2:25" x14ac:dyDescent="0.2">
      <c r="B240" s="222" t="s">
        <v>31</v>
      </c>
      <c r="M240" s="223"/>
      <c r="P240" s="224"/>
      <c r="Q240" s="223"/>
      <c r="R240" s="223"/>
    </row>
    <row r="241" spans="2:19" x14ac:dyDescent="0.2">
      <c r="M241" s="223">
        <f>C243/1000000</f>
        <v>-1.351032</v>
      </c>
      <c r="O241" s="223">
        <f>C243/1000000</f>
        <v>-1.351032</v>
      </c>
      <c r="Q241" s="223"/>
      <c r="R241" s="490">
        <f>R242/100</f>
        <v>0.44819999999999999</v>
      </c>
      <c r="S241" s="490"/>
    </row>
    <row r="242" spans="2:19" x14ac:dyDescent="0.2">
      <c r="B242" s="222" t="s">
        <v>0</v>
      </c>
      <c r="C242" s="222" t="s">
        <v>29</v>
      </c>
      <c r="M242" s="223">
        <f>C244/1000000</f>
        <v>-7.3620699999999992E-7</v>
      </c>
      <c r="O242" s="223">
        <f>C244</f>
        <v>-0.73620699999999994</v>
      </c>
      <c r="R242" s="222">
        <f>D261</f>
        <v>44.82</v>
      </c>
    </row>
    <row r="243" spans="2:19" x14ac:dyDescent="0.2">
      <c r="B243" s="223">
        <v>0.01</v>
      </c>
      <c r="C243" s="224">
        <v>-1351032</v>
      </c>
      <c r="D243" s="224">
        <v>-2710108</v>
      </c>
      <c r="M243" s="222">
        <f>C245</f>
        <v>-0.49467470000000002</v>
      </c>
      <c r="O243" s="222">
        <f>C245</f>
        <v>-0.49467470000000002</v>
      </c>
    </row>
    <row r="244" spans="2:19" x14ac:dyDescent="0.2">
      <c r="B244" s="223">
        <v>0.05</v>
      </c>
      <c r="C244" s="222">
        <v>-0.73620699999999994</v>
      </c>
      <c r="D244" s="224">
        <v>-2349637</v>
      </c>
      <c r="M244" s="222">
        <f>C246</f>
        <v>-0.1807928</v>
      </c>
      <c r="O244" s="222">
        <f>C246</f>
        <v>-0.1807928</v>
      </c>
    </row>
    <row r="245" spans="2:19" x14ac:dyDescent="0.2">
      <c r="B245" s="223">
        <v>0.1</v>
      </c>
      <c r="C245" s="222">
        <v>-0.49467470000000002</v>
      </c>
      <c r="D245" s="224">
        <v>-2147902</v>
      </c>
      <c r="E245" s="222" t="s">
        <v>1</v>
      </c>
      <c r="F245" s="222">
        <v>2.258</v>
      </c>
      <c r="M245" s="222">
        <f>C248</f>
        <v>4.0910200000000001E-2</v>
      </c>
      <c r="O245" s="222">
        <f>C248</f>
        <v>4.0910200000000001E-2</v>
      </c>
    </row>
    <row r="246" spans="2:19" x14ac:dyDescent="0.2">
      <c r="B246" s="223">
        <v>0.25</v>
      </c>
      <c r="C246" s="222">
        <v>-0.1807928</v>
      </c>
      <c r="D246" s="224">
        <v>-2023968</v>
      </c>
      <c r="E246" s="222" t="s">
        <v>32</v>
      </c>
      <c r="F246" s="222" t="s">
        <v>33</v>
      </c>
      <c r="G246" s="222" t="s">
        <v>34</v>
      </c>
      <c r="H246" s="222">
        <v>2.258</v>
      </c>
      <c r="M246" s="222">
        <f>C250</f>
        <v>0.27792640000000002</v>
      </c>
      <c r="O246" s="222">
        <f>C250</f>
        <v>0.27792640000000002</v>
      </c>
    </row>
    <row r="247" spans="2:19" x14ac:dyDescent="0.2">
      <c r="M247" s="222">
        <f>C251</f>
        <v>0.60878469999999996</v>
      </c>
      <c r="O247" s="222">
        <f>C251</f>
        <v>0.60878469999999996</v>
      </c>
    </row>
    <row r="248" spans="2:19" x14ac:dyDescent="0.2">
      <c r="B248" s="223">
        <v>0.5</v>
      </c>
      <c r="C248" s="222">
        <v>4.0910200000000001E-2</v>
      </c>
      <c r="D248" s="222" t="s">
        <v>2</v>
      </c>
      <c r="E248" s="222">
        <v>5.6668099999999999E-2</v>
      </c>
      <c r="M248" s="224">
        <f>C252/1000000</f>
        <v>8.7687870000000005E-7</v>
      </c>
      <c r="O248" s="224">
        <f>C252</f>
        <v>0.87687870000000001</v>
      </c>
    </row>
    <row r="249" spans="2:19" x14ac:dyDescent="0.2">
      <c r="B249" s="222" t="s">
        <v>30</v>
      </c>
      <c r="C249" s="222" t="s">
        <v>35</v>
      </c>
      <c r="D249" s="222" t="s">
        <v>36</v>
      </c>
      <c r="E249" s="222">
        <v>0.50849520000000004</v>
      </c>
      <c r="M249" s="224">
        <f>C253/1000000</f>
        <v>1.5819989999999999</v>
      </c>
      <c r="O249" s="224">
        <f>C253/1000</f>
        <v>1581.999</v>
      </c>
    </row>
    <row r="250" spans="2:19" x14ac:dyDescent="0.2">
      <c r="B250" s="223">
        <v>0.75</v>
      </c>
      <c r="C250" s="222">
        <v>0.27792640000000002</v>
      </c>
      <c r="D250" s="224">
        <v>2383139</v>
      </c>
    </row>
    <row r="251" spans="2:19" x14ac:dyDescent="0.2">
      <c r="B251" s="223">
        <v>0.9</v>
      </c>
      <c r="C251" s="222">
        <v>0.60878469999999996</v>
      </c>
      <c r="D251" s="224">
        <v>2507629</v>
      </c>
      <c r="E251" s="222" t="s">
        <v>3</v>
      </c>
      <c r="F251" s="222">
        <v>0.2585673</v>
      </c>
    </row>
    <row r="252" spans="2:19" x14ac:dyDescent="0.2">
      <c r="B252" s="223">
        <v>0.95</v>
      </c>
      <c r="C252" s="224">
        <v>0.87687870000000001</v>
      </c>
      <c r="D252" s="224">
        <v>2528026</v>
      </c>
      <c r="E252" s="222" t="s">
        <v>4</v>
      </c>
      <c r="F252" s="222">
        <v>0.22360379999999999</v>
      </c>
      <c r="M252" s="222">
        <f>F245*1000</f>
        <v>2258</v>
      </c>
      <c r="O252" s="222">
        <f>F245*1000</f>
        <v>2258</v>
      </c>
    </row>
    <row r="253" spans="2:19" x14ac:dyDescent="0.2">
      <c r="B253" s="223">
        <v>0.99</v>
      </c>
      <c r="C253" s="224">
        <v>1581999</v>
      </c>
      <c r="D253" s="224">
        <v>2547208</v>
      </c>
      <c r="E253" s="222" t="s">
        <v>5</v>
      </c>
      <c r="F253" s="224">
        <v>6620787</v>
      </c>
      <c r="M253" s="222">
        <f>H246*1000</f>
        <v>2258</v>
      </c>
      <c r="O253" s="222">
        <f>H246*1000</f>
        <v>2258</v>
      </c>
    </row>
    <row r="254" spans="2:19" x14ac:dyDescent="0.2">
      <c r="M254" s="222">
        <f>E248</f>
        <v>5.6668099999999999E-2</v>
      </c>
      <c r="O254" s="222">
        <f>E248</f>
        <v>5.6668099999999999E-2</v>
      </c>
    </row>
    <row r="255" spans="2:19" x14ac:dyDescent="0.2">
      <c r="B255" s="222" t="s">
        <v>44</v>
      </c>
      <c r="M255" s="222">
        <f>E249</f>
        <v>0.50849520000000004</v>
      </c>
      <c r="O255" s="222">
        <f>E249</f>
        <v>0.50849520000000004</v>
      </c>
    </row>
    <row r="256" spans="2:19" x14ac:dyDescent="0.2">
      <c r="B256" s="222" t="s">
        <v>44</v>
      </c>
      <c r="C256" s="222" t="s">
        <v>39</v>
      </c>
      <c r="D256" s="222" t="s">
        <v>40</v>
      </c>
      <c r="E256" s="222" t="s">
        <v>48</v>
      </c>
      <c r="F256" s="222" t="s">
        <v>56</v>
      </c>
      <c r="M256" s="222">
        <f>F251</f>
        <v>0.2585673</v>
      </c>
      <c r="O256" s="222">
        <f>F251</f>
        <v>0.2585673</v>
      </c>
    </row>
    <row r="257" spans="2:25" x14ac:dyDescent="0.2">
      <c r="M257" s="222">
        <f>F252</f>
        <v>0.22360379999999999</v>
      </c>
      <c r="O257" s="222">
        <f>F252</f>
        <v>0.22360379999999999</v>
      </c>
    </row>
    <row r="258" spans="2:25" x14ac:dyDescent="0.2">
      <c r="B258" s="222" t="s">
        <v>40</v>
      </c>
      <c r="C258" s="222" t="s">
        <v>71</v>
      </c>
      <c r="D258" s="222" t="s">
        <v>41</v>
      </c>
      <c r="E258" s="222" t="s">
        <v>72</v>
      </c>
      <c r="M258" s="224">
        <f>F253/1000000</f>
        <v>6.620787</v>
      </c>
      <c r="O258" s="224">
        <f>F253/1000000</f>
        <v>6.620787</v>
      </c>
    </row>
    <row r="260" spans="2:25" x14ac:dyDescent="0.2">
      <c r="B260" s="222">
        <v>0</v>
      </c>
      <c r="C260" s="222">
        <v>1.246</v>
      </c>
      <c r="D260" s="222">
        <v>55.18</v>
      </c>
      <c r="E260" s="222">
        <v>55.18</v>
      </c>
    </row>
    <row r="261" spans="2:25" x14ac:dyDescent="0.2">
      <c r="B261" s="222">
        <v>1</v>
      </c>
      <c r="C261" s="222">
        <v>1.012</v>
      </c>
      <c r="D261" s="222">
        <v>44.82</v>
      </c>
      <c r="E261" s="222">
        <v>100</v>
      </c>
    </row>
    <row r="263" spans="2:25" x14ac:dyDescent="0.2">
      <c r="B263" s="222" t="s">
        <v>42</v>
      </c>
      <c r="C263" s="222">
        <v>2.258</v>
      </c>
      <c r="D263" s="222">
        <v>100</v>
      </c>
    </row>
    <row r="265" spans="2:25" x14ac:dyDescent="0.2">
      <c r="B265" s="222" t="s">
        <v>44</v>
      </c>
    </row>
    <row r="266" spans="2:25" x14ac:dyDescent="0.2">
      <c r="B266" s="222" t="s">
        <v>44</v>
      </c>
      <c r="C266" s="222" t="s">
        <v>43</v>
      </c>
      <c r="D266" s="222" t="s">
        <v>37</v>
      </c>
      <c r="E266" s="222" t="s">
        <v>48</v>
      </c>
      <c r="F266" s="222" t="s">
        <v>55</v>
      </c>
      <c r="G266" s="222" t="s">
        <v>45</v>
      </c>
    </row>
    <row r="268" spans="2:25" x14ac:dyDescent="0.2">
      <c r="B268" s="222" t="s">
        <v>37</v>
      </c>
      <c r="M268" s="223"/>
      <c r="P268" s="224"/>
      <c r="Q268" s="223"/>
      <c r="R268" s="223"/>
    </row>
    <row r="269" spans="2:25" x14ac:dyDescent="0.2">
      <c r="M269" s="223">
        <f>C271/1000000</f>
        <v>-0.135463</v>
      </c>
      <c r="O269" s="223">
        <f>C271/1000000</f>
        <v>-0.135463</v>
      </c>
      <c r="Q269" s="223"/>
      <c r="R269" s="490">
        <f>R270/100</f>
        <v>0.45079999999999998</v>
      </c>
      <c r="S269" s="490"/>
      <c r="Y269" s="222">
        <v>4</v>
      </c>
    </row>
    <row r="270" spans="2:25" x14ac:dyDescent="0.2">
      <c r="B270" s="222" t="s">
        <v>0</v>
      </c>
      <c r="C270" s="222" t="s">
        <v>29</v>
      </c>
      <c r="M270" s="223">
        <f>C272/1000000</f>
        <v>-7.1881439999999994E-7</v>
      </c>
      <c r="O270" s="223">
        <f>C272</f>
        <v>-0.71881439999999996</v>
      </c>
      <c r="R270" s="222">
        <f>D289</f>
        <v>45.08</v>
      </c>
    </row>
    <row r="271" spans="2:25" x14ac:dyDescent="0.2">
      <c r="B271" s="223">
        <v>0.01</v>
      </c>
      <c r="C271" s="224">
        <v>-135463</v>
      </c>
      <c r="D271" s="224">
        <v>-2669179</v>
      </c>
      <c r="M271" s="222">
        <f>C273</f>
        <v>-0.48755310000000002</v>
      </c>
      <c r="O271" s="222">
        <f>C273</f>
        <v>-0.48755310000000002</v>
      </c>
    </row>
    <row r="272" spans="2:25" x14ac:dyDescent="0.2">
      <c r="B272" s="223">
        <v>0.05</v>
      </c>
      <c r="C272" s="222">
        <v>-0.71881439999999996</v>
      </c>
      <c r="D272" s="224">
        <v>-2604748</v>
      </c>
      <c r="M272" s="222">
        <f>C274</f>
        <v>-0.18640799999999999</v>
      </c>
      <c r="O272" s="222">
        <f>C274</f>
        <v>-0.18640799999999999</v>
      </c>
    </row>
    <row r="273" spans="2:15" x14ac:dyDescent="0.2">
      <c r="B273" s="223">
        <v>0.1</v>
      </c>
      <c r="C273" s="222">
        <v>-0.48755310000000002</v>
      </c>
      <c r="D273" s="224">
        <v>-2414957</v>
      </c>
      <c r="E273" s="222" t="s">
        <v>1</v>
      </c>
      <c r="F273" s="222">
        <v>2.258</v>
      </c>
      <c r="M273" s="222">
        <f>C276</f>
        <v>3.9351200000000003E-2</v>
      </c>
      <c r="O273" s="222">
        <f>C276</f>
        <v>3.9351200000000003E-2</v>
      </c>
    </row>
    <row r="274" spans="2:15" x14ac:dyDescent="0.2">
      <c r="B274" s="223">
        <v>0.25</v>
      </c>
      <c r="C274" s="222">
        <v>-0.18640799999999999</v>
      </c>
      <c r="D274" s="224">
        <v>-2414176</v>
      </c>
      <c r="E274" s="222" t="s">
        <v>32</v>
      </c>
      <c r="F274" s="222" t="s">
        <v>33</v>
      </c>
      <c r="G274" s="222" t="s">
        <v>34</v>
      </c>
      <c r="H274" s="222">
        <v>2.258</v>
      </c>
      <c r="M274" s="222">
        <f>C278</f>
        <v>0.28857660000000002</v>
      </c>
      <c r="O274" s="222">
        <f>C278</f>
        <v>0.28857660000000002</v>
      </c>
    </row>
    <row r="275" spans="2:15" x14ac:dyDescent="0.2">
      <c r="M275" s="222">
        <f>C279</f>
        <v>0.61450340000000003</v>
      </c>
      <c r="O275" s="222">
        <f>C279</f>
        <v>0.61450340000000003</v>
      </c>
    </row>
    <row r="276" spans="2:15" x14ac:dyDescent="0.2">
      <c r="B276" s="223">
        <v>0.5</v>
      </c>
      <c r="C276" s="222">
        <v>3.9351200000000003E-2</v>
      </c>
      <c r="D276" s="222" t="s">
        <v>2</v>
      </c>
      <c r="E276" s="222">
        <v>5.7061399999999998E-2</v>
      </c>
      <c r="M276" s="224">
        <f>C280/1000000</f>
        <v>8.9775369999999998E-7</v>
      </c>
      <c r="O276" s="224">
        <f>C280</f>
        <v>0.89775369999999999</v>
      </c>
    </row>
    <row r="277" spans="2:15" x14ac:dyDescent="0.2">
      <c r="B277" s="222" t="s">
        <v>30</v>
      </c>
      <c r="C277" s="222" t="s">
        <v>35</v>
      </c>
      <c r="D277" s="222" t="s">
        <v>36</v>
      </c>
      <c r="E277" s="222">
        <v>0.51105900000000004</v>
      </c>
      <c r="M277" s="224">
        <f>C281/1000000</f>
        <v>1.586503</v>
      </c>
      <c r="O277" s="224">
        <f>C281/1000</f>
        <v>1586.5029999999999</v>
      </c>
    </row>
    <row r="278" spans="2:15" x14ac:dyDescent="0.2">
      <c r="B278" s="223">
        <v>0.75</v>
      </c>
      <c r="C278" s="222">
        <v>0.28857660000000002</v>
      </c>
      <c r="D278" s="224">
        <v>2500921</v>
      </c>
    </row>
    <row r="279" spans="2:15" x14ac:dyDescent="0.2">
      <c r="B279" s="223">
        <v>0.9</v>
      </c>
      <c r="C279" s="222">
        <v>0.61450340000000003</v>
      </c>
      <c r="D279" s="224">
        <v>2528025</v>
      </c>
      <c r="E279" s="222" t="s">
        <v>3</v>
      </c>
      <c r="F279" s="222">
        <v>0.26118130000000001</v>
      </c>
    </row>
    <row r="280" spans="2:15" x14ac:dyDescent="0.2">
      <c r="B280" s="223">
        <v>0.95</v>
      </c>
      <c r="C280" s="224">
        <v>0.89775369999999999</v>
      </c>
      <c r="D280" s="224">
        <v>2620772</v>
      </c>
      <c r="E280" s="222" t="s">
        <v>4</v>
      </c>
      <c r="F280" s="222">
        <v>0.17492170000000001</v>
      </c>
      <c r="M280" s="222">
        <f>F273*1000</f>
        <v>2258</v>
      </c>
      <c r="O280" s="222">
        <f>F273*1000</f>
        <v>2258</v>
      </c>
    </row>
    <row r="281" spans="2:15" x14ac:dyDescent="0.2">
      <c r="B281" s="223">
        <v>0.99</v>
      </c>
      <c r="C281" s="224">
        <v>1586503</v>
      </c>
      <c r="D281" s="224">
        <v>3289427</v>
      </c>
      <c r="E281" s="222" t="s">
        <v>5</v>
      </c>
      <c r="F281" s="224">
        <v>7134547</v>
      </c>
      <c r="M281" s="222">
        <f>H274*1000</f>
        <v>2258</v>
      </c>
      <c r="O281" s="222">
        <f>H274*1000</f>
        <v>2258</v>
      </c>
    </row>
    <row r="282" spans="2:15" x14ac:dyDescent="0.2">
      <c r="M282" s="222">
        <f>E276</f>
        <v>5.7061399999999998E-2</v>
      </c>
      <c r="O282" s="222">
        <f>E276</f>
        <v>5.7061399999999998E-2</v>
      </c>
    </row>
    <row r="283" spans="2:15" x14ac:dyDescent="0.2">
      <c r="B283" s="222" t="s">
        <v>44</v>
      </c>
      <c r="M283" s="222">
        <f>E277</f>
        <v>0.51105900000000004</v>
      </c>
      <c r="O283" s="222">
        <f>E277</f>
        <v>0.51105900000000004</v>
      </c>
    </row>
    <row r="284" spans="2:15" x14ac:dyDescent="0.2">
      <c r="B284" s="222" t="s">
        <v>44</v>
      </c>
      <c r="C284" s="222" t="s">
        <v>39</v>
      </c>
      <c r="D284" s="222" t="s">
        <v>46</v>
      </c>
      <c r="E284" s="222" t="s">
        <v>48</v>
      </c>
      <c r="F284" s="222" t="s">
        <v>56</v>
      </c>
      <c r="M284" s="222">
        <f>F279</f>
        <v>0.26118130000000001</v>
      </c>
      <c r="O284" s="222">
        <f>F279</f>
        <v>0.26118130000000001</v>
      </c>
    </row>
    <row r="285" spans="2:15" x14ac:dyDescent="0.2">
      <c r="M285" s="222">
        <f>F280</f>
        <v>0.17492170000000001</v>
      </c>
      <c r="O285" s="222">
        <f>F280</f>
        <v>0.17492170000000001</v>
      </c>
    </row>
    <row r="286" spans="2:15" x14ac:dyDescent="0.2">
      <c r="B286" s="222" t="s">
        <v>46</v>
      </c>
      <c r="C286" s="222" t="s">
        <v>71</v>
      </c>
      <c r="D286" s="222" t="s">
        <v>41</v>
      </c>
      <c r="E286" s="222" t="s">
        <v>72</v>
      </c>
      <c r="M286" s="224">
        <f>F281/1000000</f>
        <v>7.1345470000000004</v>
      </c>
      <c r="O286" s="224">
        <f>F281/1000000</f>
        <v>7.1345470000000004</v>
      </c>
    </row>
    <row r="288" spans="2:15" x14ac:dyDescent="0.2">
      <c r="B288" s="222">
        <v>0</v>
      </c>
      <c r="C288" s="222">
        <v>1.24</v>
      </c>
      <c r="D288" s="222">
        <v>54.92</v>
      </c>
      <c r="E288" s="222">
        <v>54.92</v>
      </c>
    </row>
    <row r="289" spans="2:25" x14ac:dyDescent="0.2">
      <c r="B289" s="222">
        <v>1</v>
      </c>
      <c r="C289" s="222">
        <v>1.018</v>
      </c>
      <c r="D289" s="222">
        <v>45.08</v>
      </c>
      <c r="E289" s="222">
        <v>100</v>
      </c>
    </row>
    <row r="291" spans="2:25" x14ac:dyDescent="0.2">
      <c r="B291" s="222" t="s">
        <v>42</v>
      </c>
      <c r="C291" s="222">
        <v>2.258</v>
      </c>
      <c r="D291" s="222">
        <v>100</v>
      </c>
    </row>
    <row r="293" spans="2:25" x14ac:dyDescent="0.2">
      <c r="B293" s="222" t="s">
        <v>44</v>
      </c>
    </row>
    <row r="294" spans="2:25" x14ac:dyDescent="0.2">
      <c r="B294" s="222" t="s">
        <v>44</v>
      </c>
    </row>
    <row r="295" spans="2:25" x14ac:dyDescent="0.2">
      <c r="B295" s="222" t="s">
        <v>44</v>
      </c>
    </row>
    <row r="296" spans="2:25" x14ac:dyDescent="0.2">
      <c r="B296" s="222" t="s">
        <v>44</v>
      </c>
      <c r="C296" s="222" t="s">
        <v>57</v>
      </c>
    </row>
    <row r="298" spans="2:25" x14ac:dyDescent="0.2">
      <c r="B298" s="222" t="s">
        <v>44</v>
      </c>
    </row>
    <row r="299" spans="2:25" x14ac:dyDescent="0.2">
      <c r="B299" s="222" t="s">
        <v>44</v>
      </c>
      <c r="C299" s="222" t="s">
        <v>43</v>
      </c>
      <c r="D299" s="222" t="s">
        <v>31</v>
      </c>
      <c r="E299" s="222" t="s">
        <v>48</v>
      </c>
      <c r="F299" s="222" t="s">
        <v>58</v>
      </c>
      <c r="G299" s="222" t="s">
        <v>45</v>
      </c>
    </row>
    <row r="301" spans="2:25" x14ac:dyDescent="0.2">
      <c r="B301" s="222" t="s">
        <v>31</v>
      </c>
      <c r="M301" s="223"/>
      <c r="P301" s="224"/>
      <c r="Q301" s="223"/>
      <c r="R301" s="223"/>
    </row>
    <row r="302" spans="2:25" x14ac:dyDescent="0.2">
      <c r="M302" s="223">
        <f>C304/1000000</f>
        <v>-2.6396280000000001</v>
      </c>
      <c r="O302" s="223">
        <f>C304/1000000</f>
        <v>-2.6396280000000001</v>
      </c>
      <c r="Q302" s="223"/>
      <c r="R302" s="490">
        <f>R303/100</f>
        <v>0.51450000000000007</v>
      </c>
      <c r="S302" s="490"/>
      <c r="Y302" s="222">
        <f>Y235+1</f>
        <v>5</v>
      </c>
    </row>
    <row r="303" spans="2:25" x14ac:dyDescent="0.2">
      <c r="B303" s="222" t="s">
        <v>0</v>
      </c>
      <c r="C303" s="222" t="s">
        <v>29</v>
      </c>
      <c r="M303" s="223">
        <f>C305/1000000</f>
        <v>-1.3808830000000001</v>
      </c>
      <c r="O303" s="223">
        <f>C305</f>
        <v>-1380883</v>
      </c>
      <c r="R303" s="222">
        <f>D322</f>
        <v>51.45</v>
      </c>
    </row>
    <row r="304" spans="2:25" x14ac:dyDescent="0.2">
      <c r="B304" s="223">
        <v>0.01</v>
      </c>
      <c r="C304" s="224">
        <v>-2639628</v>
      </c>
      <c r="D304" s="224">
        <v>-3954624</v>
      </c>
      <c r="M304" s="222">
        <f>C306</f>
        <v>-0.95413300000000001</v>
      </c>
      <c r="O304" s="222">
        <f>C306</f>
        <v>-0.95413300000000001</v>
      </c>
    </row>
    <row r="305" spans="2:15" x14ac:dyDescent="0.2">
      <c r="B305" s="223">
        <v>0.05</v>
      </c>
      <c r="C305" s="224">
        <v>-1380883</v>
      </c>
      <c r="D305" s="224">
        <v>-3626121</v>
      </c>
      <c r="M305" s="222">
        <f>C307</f>
        <v>-0.38256410000000002</v>
      </c>
      <c r="O305" s="222">
        <f>C307</f>
        <v>-0.38256410000000002</v>
      </c>
    </row>
    <row r="306" spans="2:15" x14ac:dyDescent="0.2">
      <c r="B306" s="223">
        <v>0.1</v>
      </c>
      <c r="C306" s="224">
        <v>-0.95413300000000001</v>
      </c>
      <c r="D306" s="224">
        <v>-3450401</v>
      </c>
      <c r="E306" s="222" t="s">
        <v>1</v>
      </c>
      <c r="F306" s="222">
        <v>688</v>
      </c>
      <c r="M306" s="222">
        <f>C309</f>
        <v>-2.1699400000000001E-2</v>
      </c>
      <c r="O306" s="222">
        <f>C309</f>
        <v>-2.1699400000000001E-2</v>
      </c>
    </row>
    <row r="307" spans="2:15" x14ac:dyDescent="0.2">
      <c r="B307" s="223">
        <v>0.25</v>
      </c>
      <c r="C307" s="222">
        <v>-0.38256410000000002</v>
      </c>
      <c r="D307" s="224">
        <v>-3024773</v>
      </c>
      <c r="E307" s="222" t="s">
        <v>32</v>
      </c>
      <c r="F307" s="222" t="s">
        <v>33</v>
      </c>
      <c r="G307" s="222" t="s">
        <v>34</v>
      </c>
      <c r="H307" s="222">
        <v>688</v>
      </c>
      <c r="M307" s="222">
        <f>C311</f>
        <v>0.36301470000000002</v>
      </c>
      <c r="O307" s="222">
        <f>C311</f>
        <v>0.36301470000000002</v>
      </c>
    </row>
    <row r="308" spans="2:15" x14ac:dyDescent="0.2">
      <c r="M308" s="222">
        <f>C312</f>
        <v>0.88835620000000004</v>
      </c>
      <c r="O308" s="222">
        <f>C312</f>
        <v>0.88835620000000004</v>
      </c>
    </row>
    <row r="309" spans="2:15" x14ac:dyDescent="0.2">
      <c r="B309" s="223">
        <v>0.5</v>
      </c>
      <c r="C309" s="222">
        <v>-2.1699400000000001E-2</v>
      </c>
      <c r="D309" s="222" t="s">
        <v>2</v>
      </c>
      <c r="E309" s="222">
        <v>-2.2064400000000001E-2</v>
      </c>
      <c r="M309" s="224">
        <f>C313/1000000</f>
        <v>1.3497349999999999</v>
      </c>
      <c r="O309" s="224">
        <f>C313</f>
        <v>1349735</v>
      </c>
    </row>
    <row r="310" spans="2:15" x14ac:dyDescent="0.2">
      <c r="B310" s="222" t="s">
        <v>30</v>
      </c>
      <c r="C310" s="222" t="s">
        <v>35</v>
      </c>
      <c r="D310" s="222" t="s">
        <v>36</v>
      </c>
      <c r="E310" s="222">
        <v>0.81076530000000002</v>
      </c>
      <c r="M310" s="224">
        <f>C314/1000000</f>
        <v>2.2647430000000002</v>
      </c>
      <c r="O310" s="224">
        <f>C314/1000</f>
        <v>2264.7429999999999</v>
      </c>
    </row>
    <row r="311" spans="2:15" x14ac:dyDescent="0.2">
      <c r="B311" s="223">
        <v>0.75</v>
      </c>
      <c r="C311" s="222">
        <v>0.36301470000000002</v>
      </c>
      <c r="D311" s="224">
        <v>2411828</v>
      </c>
    </row>
    <row r="312" spans="2:15" x14ac:dyDescent="0.2">
      <c r="B312" s="223">
        <v>0.9</v>
      </c>
      <c r="C312" s="222">
        <v>0.88835620000000004</v>
      </c>
      <c r="D312" s="224">
        <v>2441847</v>
      </c>
      <c r="E312" s="222" t="s">
        <v>3</v>
      </c>
      <c r="F312" s="222">
        <v>0.65734040000000005</v>
      </c>
    </row>
    <row r="313" spans="2:15" x14ac:dyDescent="0.2">
      <c r="B313" s="223">
        <v>0.95</v>
      </c>
      <c r="C313" s="224">
        <v>1349735</v>
      </c>
      <c r="D313" s="224">
        <v>2528026</v>
      </c>
      <c r="E313" s="222" t="s">
        <v>4</v>
      </c>
      <c r="F313" s="222">
        <v>-0.39943909999999999</v>
      </c>
      <c r="M313" s="222">
        <f>F306*1000</f>
        <v>688000</v>
      </c>
      <c r="O313" s="222">
        <f>F306*1000</f>
        <v>688000</v>
      </c>
    </row>
    <row r="314" spans="2:15" x14ac:dyDescent="0.2">
      <c r="B314" s="223">
        <v>0.99</v>
      </c>
      <c r="C314" s="224">
        <v>2264743</v>
      </c>
      <c r="D314" s="224">
        <v>2942976</v>
      </c>
      <c r="E314" s="222" t="s">
        <v>5</v>
      </c>
      <c r="F314" s="224">
        <v>5844307</v>
      </c>
      <c r="M314" s="222">
        <f>H307*1000</f>
        <v>688000</v>
      </c>
      <c r="O314" s="222">
        <f>H307*1000</f>
        <v>688000</v>
      </c>
    </row>
    <row r="315" spans="2:15" x14ac:dyDescent="0.2">
      <c r="M315" s="222">
        <f>E309</f>
        <v>-2.2064400000000001E-2</v>
      </c>
      <c r="O315" s="222">
        <f>E309</f>
        <v>-2.2064400000000001E-2</v>
      </c>
    </row>
    <row r="316" spans="2:15" x14ac:dyDescent="0.2">
      <c r="B316" s="222" t="s">
        <v>44</v>
      </c>
      <c r="M316" s="222">
        <f>E310</f>
        <v>0.81076530000000002</v>
      </c>
      <c r="O316" s="222">
        <f>E310</f>
        <v>0.81076530000000002</v>
      </c>
    </row>
    <row r="317" spans="2:15" x14ac:dyDescent="0.2">
      <c r="B317" s="222" t="s">
        <v>44</v>
      </c>
      <c r="C317" s="222" t="s">
        <v>39</v>
      </c>
      <c r="D317" s="222" t="s">
        <v>40</v>
      </c>
      <c r="E317" s="222" t="s">
        <v>48</v>
      </c>
      <c r="F317" s="222" t="s">
        <v>59</v>
      </c>
      <c r="M317" s="222">
        <f>F312</f>
        <v>0.65734040000000005</v>
      </c>
      <c r="O317" s="222">
        <f>F312</f>
        <v>0.65734040000000005</v>
      </c>
    </row>
    <row r="318" spans="2:15" x14ac:dyDescent="0.2">
      <c r="M318" s="222">
        <f>F313</f>
        <v>-0.39943909999999999</v>
      </c>
      <c r="O318" s="222">
        <f>F313</f>
        <v>-0.39943909999999999</v>
      </c>
    </row>
    <row r="319" spans="2:15" x14ac:dyDescent="0.2">
      <c r="B319" s="222" t="s">
        <v>40</v>
      </c>
      <c r="C319" s="222" t="s">
        <v>71</v>
      </c>
      <c r="D319" s="222" t="s">
        <v>41</v>
      </c>
      <c r="E319" s="222" t="s">
        <v>72</v>
      </c>
      <c r="M319" s="224">
        <f>F314/1000000</f>
        <v>5.8443069999999997</v>
      </c>
      <c r="O319" s="224">
        <f>F314/1000000</f>
        <v>5.8443069999999997</v>
      </c>
    </row>
    <row r="321" spans="2:25" x14ac:dyDescent="0.2">
      <c r="B321" s="222">
        <v>0</v>
      </c>
      <c r="C321" s="222">
        <v>334</v>
      </c>
      <c r="D321" s="222">
        <v>48.55</v>
      </c>
      <c r="E321" s="222">
        <v>48.55</v>
      </c>
    </row>
    <row r="322" spans="2:25" x14ac:dyDescent="0.2">
      <c r="B322" s="222">
        <v>1</v>
      </c>
      <c r="C322" s="222">
        <v>354</v>
      </c>
      <c r="D322" s="222">
        <v>51.45</v>
      </c>
      <c r="E322" s="222">
        <v>100</v>
      </c>
    </row>
    <row r="324" spans="2:25" x14ac:dyDescent="0.2">
      <c r="B324" s="222" t="s">
        <v>42</v>
      </c>
      <c r="C324" s="222">
        <v>688</v>
      </c>
      <c r="D324" s="222">
        <v>100</v>
      </c>
    </row>
    <row r="326" spans="2:25" x14ac:dyDescent="0.2">
      <c r="B326" s="222" t="s">
        <v>44</v>
      </c>
    </row>
    <row r="327" spans="2:25" x14ac:dyDescent="0.2">
      <c r="B327" s="222" t="s">
        <v>44</v>
      </c>
      <c r="C327" s="222" t="s">
        <v>43</v>
      </c>
      <c r="D327" s="222" t="s">
        <v>37</v>
      </c>
      <c r="E327" s="222" t="s">
        <v>48</v>
      </c>
      <c r="F327" s="222" t="s">
        <v>58</v>
      </c>
      <c r="G327" s="222" t="s">
        <v>45</v>
      </c>
    </row>
    <row r="329" spans="2:25" x14ac:dyDescent="0.2">
      <c r="B329" s="222" t="s">
        <v>37</v>
      </c>
      <c r="M329" s="223"/>
      <c r="P329" s="224"/>
      <c r="Q329" s="223"/>
      <c r="R329" s="223"/>
    </row>
    <row r="330" spans="2:25" x14ac:dyDescent="0.2">
      <c r="M330" s="223">
        <f>C332/1000000</f>
        <v>-2.4652820000000002</v>
      </c>
      <c r="O330" s="223">
        <f>C332/1000000</f>
        <v>-2.4652820000000002</v>
      </c>
      <c r="Q330" s="223"/>
      <c r="R330" s="490">
        <f>R331/100</f>
        <v>0.46950000000000003</v>
      </c>
      <c r="S330" s="490"/>
      <c r="Y330" s="222">
        <f>Y269+1</f>
        <v>5</v>
      </c>
    </row>
    <row r="331" spans="2:25" x14ac:dyDescent="0.2">
      <c r="B331" s="222" t="s">
        <v>0</v>
      </c>
      <c r="C331" s="222" t="s">
        <v>29</v>
      </c>
      <c r="M331" s="223">
        <f>C333/1000000</f>
        <v>-1.170981</v>
      </c>
      <c r="O331" s="223">
        <f>C333</f>
        <v>-1170981</v>
      </c>
      <c r="R331" s="222">
        <f>D350</f>
        <v>46.95</v>
      </c>
    </row>
    <row r="332" spans="2:25" x14ac:dyDescent="0.2">
      <c r="B332" s="223">
        <v>0.01</v>
      </c>
      <c r="C332" s="224">
        <v>-2465282</v>
      </c>
      <c r="D332" s="224">
        <v>-3890086</v>
      </c>
      <c r="M332" s="222">
        <f>C334</f>
        <v>-0.81367780000000001</v>
      </c>
      <c r="O332" s="222">
        <f>C334</f>
        <v>-0.81367780000000001</v>
      </c>
    </row>
    <row r="333" spans="2:25" x14ac:dyDescent="0.2">
      <c r="B333" s="223">
        <v>0.05</v>
      </c>
      <c r="C333" s="224">
        <v>-1170981</v>
      </c>
      <c r="D333" s="224">
        <v>-3669092</v>
      </c>
      <c r="M333" s="222">
        <f>C335</f>
        <v>-0.32668209999999998</v>
      </c>
      <c r="O333" s="222">
        <f>C335</f>
        <v>-0.32668209999999998</v>
      </c>
    </row>
    <row r="334" spans="2:25" x14ac:dyDescent="0.2">
      <c r="B334" s="223">
        <v>0.1</v>
      </c>
      <c r="C334" s="222">
        <v>-0.81367780000000001</v>
      </c>
      <c r="D334" s="224">
        <v>-352076</v>
      </c>
      <c r="E334" s="222" t="s">
        <v>1</v>
      </c>
      <c r="F334" s="222">
        <v>688</v>
      </c>
      <c r="M334" s="222">
        <f>C337</f>
        <v>3.8378000000000002E-2</v>
      </c>
      <c r="O334" s="222">
        <f>C337</f>
        <v>3.8378000000000002E-2</v>
      </c>
    </row>
    <row r="335" spans="2:25" x14ac:dyDescent="0.2">
      <c r="B335" s="223">
        <v>0.25</v>
      </c>
      <c r="C335" s="222">
        <v>-0.32668209999999998</v>
      </c>
      <c r="D335" s="224">
        <v>-2706444</v>
      </c>
      <c r="E335" s="222" t="s">
        <v>32</v>
      </c>
      <c r="F335" s="222" t="s">
        <v>33</v>
      </c>
      <c r="G335" s="222" t="s">
        <v>34</v>
      </c>
      <c r="H335" s="222">
        <v>688</v>
      </c>
      <c r="M335" s="222">
        <f>C339</f>
        <v>0.44305090000000003</v>
      </c>
      <c r="O335" s="222">
        <f>C339</f>
        <v>0.44305090000000003</v>
      </c>
    </row>
    <row r="336" spans="2:25" x14ac:dyDescent="0.2">
      <c r="M336" s="222">
        <f>C340</f>
        <v>0.99697590000000003</v>
      </c>
      <c r="O336" s="222">
        <f>C340</f>
        <v>0.99697590000000003</v>
      </c>
    </row>
    <row r="337" spans="2:15" x14ac:dyDescent="0.2">
      <c r="B337" s="223">
        <v>0.5</v>
      </c>
      <c r="C337" s="222">
        <v>3.8378000000000002E-2</v>
      </c>
      <c r="D337" s="222" t="s">
        <v>2</v>
      </c>
      <c r="E337" s="222">
        <v>4.34248E-2</v>
      </c>
      <c r="M337" s="224">
        <f>C341/1000000</f>
        <v>1.343235</v>
      </c>
      <c r="O337" s="224">
        <f>C341</f>
        <v>1343235</v>
      </c>
    </row>
    <row r="338" spans="2:15" x14ac:dyDescent="0.2">
      <c r="B338" s="222" t="s">
        <v>30</v>
      </c>
      <c r="C338" s="222" t="s">
        <v>35</v>
      </c>
      <c r="D338" s="222" t="s">
        <v>36</v>
      </c>
      <c r="E338" s="222">
        <v>0.78491880000000003</v>
      </c>
      <c r="M338" s="224">
        <f>C342/1000000</f>
        <v>2.012489</v>
      </c>
      <c r="O338" s="224">
        <f>C342/1000</f>
        <v>2012.489</v>
      </c>
    </row>
    <row r="339" spans="2:15" x14ac:dyDescent="0.2">
      <c r="B339" s="223">
        <v>0.75</v>
      </c>
      <c r="C339" s="222">
        <v>0.44305090000000003</v>
      </c>
      <c r="D339" s="224">
        <v>2305029</v>
      </c>
    </row>
    <row r="340" spans="2:15" x14ac:dyDescent="0.2">
      <c r="B340" s="223">
        <v>0.9</v>
      </c>
      <c r="C340" s="224">
        <v>0.99697590000000003</v>
      </c>
      <c r="D340" s="224">
        <v>2528025</v>
      </c>
      <c r="E340" s="222" t="s">
        <v>3</v>
      </c>
      <c r="F340" s="222">
        <v>0.61609749999999996</v>
      </c>
    </row>
    <row r="341" spans="2:15" x14ac:dyDescent="0.2">
      <c r="B341" s="223">
        <v>0.95</v>
      </c>
      <c r="C341" s="224">
        <v>1343235</v>
      </c>
      <c r="D341" s="224">
        <v>2545293</v>
      </c>
      <c r="E341" s="222" t="s">
        <v>4</v>
      </c>
      <c r="F341" s="222">
        <v>-0.48938969999999998</v>
      </c>
      <c r="M341" s="222">
        <f>F334*1000</f>
        <v>688000</v>
      </c>
      <c r="O341" s="222">
        <f>F334*1000</f>
        <v>688000</v>
      </c>
    </row>
    <row r="342" spans="2:15" x14ac:dyDescent="0.2">
      <c r="B342" s="223">
        <v>0.99</v>
      </c>
      <c r="C342" s="224">
        <v>2012489</v>
      </c>
      <c r="D342" s="224">
        <v>2620772</v>
      </c>
      <c r="E342" s="222" t="s">
        <v>5</v>
      </c>
      <c r="F342" s="224">
        <v>5957636</v>
      </c>
      <c r="M342" s="222">
        <f>H335*1000</f>
        <v>688000</v>
      </c>
      <c r="O342" s="222">
        <f>H335*1000</f>
        <v>688000</v>
      </c>
    </row>
    <row r="343" spans="2:15" x14ac:dyDescent="0.2">
      <c r="M343" s="222">
        <f>E337</f>
        <v>4.34248E-2</v>
      </c>
      <c r="O343" s="222">
        <f>E337</f>
        <v>4.34248E-2</v>
      </c>
    </row>
    <row r="344" spans="2:15" x14ac:dyDescent="0.2">
      <c r="B344" s="222" t="s">
        <v>44</v>
      </c>
      <c r="M344" s="222">
        <f>E338</f>
        <v>0.78491880000000003</v>
      </c>
      <c r="O344" s="222">
        <f>E338</f>
        <v>0.78491880000000003</v>
      </c>
    </row>
    <row r="345" spans="2:15" x14ac:dyDescent="0.2">
      <c r="B345" s="222" t="s">
        <v>44</v>
      </c>
      <c r="C345" s="222" t="s">
        <v>39</v>
      </c>
      <c r="D345" s="222" t="s">
        <v>46</v>
      </c>
      <c r="E345" s="222" t="s">
        <v>48</v>
      </c>
      <c r="F345" s="222" t="s">
        <v>59</v>
      </c>
      <c r="M345" s="222">
        <f>F340</f>
        <v>0.61609749999999996</v>
      </c>
      <c r="O345" s="222">
        <f>F340</f>
        <v>0.61609749999999996</v>
      </c>
    </row>
    <row r="346" spans="2:15" x14ac:dyDescent="0.2">
      <c r="M346" s="222">
        <f>F341</f>
        <v>-0.48938969999999998</v>
      </c>
      <c r="O346" s="222">
        <f>F341</f>
        <v>-0.48938969999999998</v>
      </c>
    </row>
    <row r="347" spans="2:15" x14ac:dyDescent="0.2">
      <c r="B347" s="222" t="s">
        <v>46</v>
      </c>
      <c r="C347" s="222" t="s">
        <v>71</v>
      </c>
      <c r="D347" s="222" t="s">
        <v>41</v>
      </c>
      <c r="E347" s="222" t="s">
        <v>72</v>
      </c>
      <c r="M347" s="224">
        <f>F342/1000000</f>
        <v>5.9576359999999999</v>
      </c>
      <c r="O347" s="224">
        <f>F342/1000000</f>
        <v>5.9576359999999999</v>
      </c>
    </row>
    <row r="349" spans="2:15" x14ac:dyDescent="0.2">
      <c r="B349" s="222">
        <v>0</v>
      </c>
      <c r="C349" s="222">
        <v>365</v>
      </c>
      <c r="D349" s="222">
        <v>53.05</v>
      </c>
      <c r="E349" s="222">
        <v>53.05</v>
      </c>
    </row>
    <row r="350" spans="2:15" x14ac:dyDescent="0.2">
      <c r="B350" s="222">
        <v>1</v>
      </c>
      <c r="C350" s="222">
        <v>323</v>
      </c>
      <c r="D350" s="222">
        <v>46.95</v>
      </c>
      <c r="E350" s="222">
        <v>100</v>
      </c>
    </row>
    <row r="352" spans="2:15" x14ac:dyDescent="0.2">
      <c r="B352" s="222" t="s">
        <v>42</v>
      </c>
      <c r="C352" s="222">
        <v>688</v>
      </c>
      <c r="D352" s="222">
        <v>100</v>
      </c>
    </row>
    <row r="354" spans="2:25" x14ac:dyDescent="0.2">
      <c r="B354" s="222" t="s">
        <v>44</v>
      </c>
    </row>
    <row r="355" spans="2:25" x14ac:dyDescent="0.2">
      <c r="B355" s="222" t="s">
        <v>44</v>
      </c>
    </row>
    <row r="356" spans="2:25" x14ac:dyDescent="0.2">
      <c r="B356" s="222" t="s">
        <v>44</v>
      </c>
    </row>
    <row r="357" spans="2:25" x14ac:dyDescent="0.2">
      <c r="B357" s="222" t="s">
        <v>44</v>
      </c>
      <c r="C357" s="222" t="s">
        <v>60</v>
      </c>
    </row>
    <row r="359" spans="2:25" x14ac:dyDescent="0.2">
      <c r="B359" s="222" t="s">
        <v>44</v>
      </c>
    </row>
    <row r="360" spans="2:25" x14ac:dyDescent="0.2">
      <c r="B360" s="222" t="s">
        <v>44</v>
      </c>
      <c r="C360" s="222" t="s">
        <v>43</v>
      </c>
      <c r="D360" s="222" t="s">
        <v>31</v>
      </c>
      <c r="E360" s="222" t="s">
        <v>48</v>
      </c>
      <c r="F360" s="222" t="s">
        <v>61</v>
      </c>
      <c r="G360" s="222" t="s">
        <v>45</v>
      </c>
    </row>
    <row r="362" spans="2:25" x14ac:dyDescent="0.2">
      <c r="B362" s="222" t="s">
        <v>31</v>
      </c>
      <c r="M362" s="223"/>
      <c r="P362" s="224"/>
      <c r="Q362" s="223"/>
      <c r="R362" s="223"/>
    </row>
    <row r="363" spans="2:25" x14ac:dyDescent="0.2">
      <c r="M363" s="223">
        <f>C365/1000000</f>
        <v>-2.4856929999999999</v>
      </c>
      <c r="O363" s="223">
        <f>C365/1000000</f>
        <v>-2.4856929999999999</v>
      </c>
      <c r="Q363" s="223"/>
      <c r="R363" s="490">
        <f>R364/100</f>
        <v>0.54170000000000007</v>
      </c>
      <c r="S363" s="490"/>
      <c r="Y363" s="222">
        <f>Y302+1</f>
        <v>6</v>
      </c>
    </row>
    <row r="364" spans="2:25" x14ac:dyDescent="0.2">
      <c r="B364" s="222" t="s">
        <v>0</v>
      </c>
      <c r="C364" s="222" t="s">
        <v>29</v>
      </c>
      <c r="M364" s="223">
        <f>C366/1000000</f>
        <v>-1.6271990000000001</v>
      </c>
      <c r="O364" s="223">
        <f>C366</f>
        <v>-1627199</v>
      </c>
      <c r="R364" s="222">
        <f>D383</f>
        <v>54.17</v>
      </c>
    </row>
    <row r="365" spans="2:25" x14ac:dyDescent="0.2">
      <c r="B365" s="223">
        <v>0.01</v>
      </c>
      <c r="C365" s="224">
        <v>-2485693</v>
      </c>
      <c r="D365" s="224">
        <v>-3626121</v>
      </c>
      <c r="M365" s="222">
        <f>C367</f>
        <v>-1122614</v>
      </c>
      <c r="O365" s="222">
        <f>C367</f>
        <v>-1122614</v>
      </c>
    </row>
    <row r="366" spans="2:25" x14ac:dyDescent="0.2">
      <c r="B366" s="223">
        <v>0.05</v>
      </c>
      <c r="C366" s="224">
        <v>-1627199</v>
      </c>
      <c r="D366" s="224">
        <v>-3468661</v>
      </c>
      <c r="M366" s="222">
        <f>C368</f>
        <v>-0.48443029999999998</v>
      </c>
      <c r="O366" s="222">
        <f>C368</f>
        <v>-0.48443029999999998</v>
      </c>
    </row>
    <row r="367" spans="2:25" x14ac:dyDescent="0.2">
      <c r="B367" s="223">
        <v>0.1</v>
      </c>
      <c r="C367" s="224">
        <v>-1122614</v>
      </c>
      <c r="D367" s="224">
        <v>-3431651</v>
      </c>
      <c r="E367" s="222" t="s">
        <v>1</v>
      </c>
      <c r="F367" s="222">
        <v>1.32</v>
      </c>
      <c r="M367" s="222">
        <f>C370</f>
        <v>-3.3557400000000001E-2</v>
      </c>
      <c r="O367" s="222">
        <f>C370</f>
        <v>-3.3557400000000001E-2</v>
      </c>
    </row>
    <row r="368" spans="2:25" x14ac:dyDescent="0.2">
      <c r="B368" s="223">
        <v>0.25</v>
      </c>
      <c r="C368" s="222">
        <v>-0.48443029999999998</v>
      </c>
      <c r="D368" s="224">
        <v>-311449</v>
      </c>
      <c r="E368" s="222" t="s">
        <v>32</v>
      </c>
      <c r="F368" s="222" t="s">
        <v>33</v>
      </c>
      <c r="G368" s="222" t="s">
        <v>34</v>
      </c>
      <c r="H368" s="222">
        <v>1.32</v>
      </c>
      <c r="M368" s="222">
        <f>C372</f>
        <v>0.35945510000000003</v>
      </c>
      <c r="O368" s="222">
        <f>C372</f>
        <v>0.35945510000000003</v>
      </c>
    </row>
    <row r="369" spans="2:15" x14ac:dyDescent="0.2">
      <c r="M369" s="222">
        <f>C373</f>
        <v>0.93883510000000003</v>
      </c>
      <c r="O369" s="222">
        <f>C373</f>
        <v>0.93883510000000003</v>
      </c>
    </row>
    <row r="370" spans="2:15" x14ac:dyDescent="0.2">
      <c r="B370" s="223">
        <v>0.5</v>
      </c>
      <c r="C370" s="222">
        <v>-3.3557400000000001E-2</v>
      </c>
      <c r="D370" s="222" t="s">
        <v>2</v>
      </c>
      <c r="E370" s="222">
        <v>-6.30381E-2</v>
      </c>
      <c r="M370" s="224">
        <f>C374/1000000</f>
        <v>1.473805</v>
      </c>
      <c r="O370" s="224">
        <f>C374</f>
        <v>1473805</v>
      </c>
    </row>
    <row r="371" spans="2:15" x14ac:dyDescent="0.2">
      <c r="B371" s="222" t="s">
        <v>30</v>
      </c>
      <c r="C371" s="222" t="s">
        <v>35</v>
      </c>
      <c r="D371" s="222" t="s">
        <v>36</v>
      </c>
      <c r="E371" s="222">
        <v>0.89558320000000002</v>
      </c>
      <c r="M371" s="224">
        <f>C375/1000000</f>
        <v>2.280097</v>
      </c>
      <c r="O371" s="224">
        <f>C375/1000</f>
        <v>2280.0970000000002</v>
      </c>
    </row>
    <row r="372" spans="2:15" x14ac:dyDescent="0.2">
      <c r="B372" s="223">
        <v>0.75</v>
      </c>
      <c r="C372" s="222">
        <v>0.35945510000000003</v>
      </c>
      <c r="D372" s="224">
        <v>2950155</v>
      </c>
    </row>
    <row r="373" spans="2:15" x14ac:dyDescent="0.2">
      <c r="B373" s="223">
        <v>0.9</v>
      </c>
      <c r="C373" s="224">
        <v>0.93883510000000003</v>
      </c>
      <c r="D373" s="224">
        <v>3096486</v>
      </c>
      <c r="E373" s="222" t="s">
        <v>3</v>
      </c>
      <c r="F373" s="222">
        <v>0.80206929999999999</v>
      </c>
    </row>
    <row r="374" spans="2:15" x14ac:dyDescent="0.2">
      <c r="B374" s="223">
        <v>0.95</v>
      </c>
      <c r="C374" s="224">
        <v>1473805</v>
      </c>
      <c r="D374" s="224">
        <v>3367388</v>
      </c>
      <c r="E374" s="222" t="s">
        <v>4</v>
      </c>
      <c r="F374" s="222">
        <v>5.1015999999999999E-2</v>
      </c>
      <c r="M374" s="222">
        <f>F367*1000</f>
        <v>1320</v>
      </c>
      <c r="O374" s="222">
        <f>F367*1000</f>
        <v>1320</v>
      </c>
    </row>
    <row r="375" spans="2:15" x14ac:dyDescent="0.2">
      <c r="B375" s="223">
        <v>0.99</v>
      </c>
      <c r="C375" s="224">
        <v>2280097</v>
      </c>
      <c r="D375" s="224">
        <v>5095602</v>
      </c>
      <c r="E375" s="222" t="s">
        <v>5</v>
      </c>
      <c r="F375" s="224">
        <v>5313353</v>
      </c>
      <c r="M375" s="222">
        <f>H368*1000</f>
        <v>1320</v>
      </c>
      <c r="O375" s="222">
        <f>H368*1000</f>
        <v>1320</v>
      </c>
    </row>
    <row r="376" spans="2:15" x14ac:dyDescent="0.2">
      <c r="M376" s="222">
        <f>E370</f>
        <v>-6.30381E-2</v>
      </c>
      <c r="O376" s="222">
        <f>E370</f>
        <v>-6.30381E-2</v>
      </c>
    </row>
    <row r="377" spans="2:15" x14ac:dyDescent="0.2">
      <c r="B377" s="222" t="s">
        <v>44</v>
      </c>
      <c r="M377" s="222">
        <f>E371</f>
        <v>0.89558320000000002</v>
      </c>
      <c r="O377" s="222">
        <f>E371</f>
        <v>0.89558320000000002</v>
      </c>
    </row>
    <row r="378" spans="2:15" x14ac:dyDescent="0.2">
      <c r="B378" s="222" t="s">
        <v>44</v>
      </c>
      <c r="C378" s="222" t="s">
        <v>39</v>
      </c>
      <c r="D378" s="222" t="s">
        <v>40</v>
      </c>
      <c r="E378" s="222" t="s">
        <v>48</v>
      </c>
      <c r="F378" s="222" t="s">
        <v>62</v>
      </c>
      <c r="M378" s="222">
        <f>F373</f>
        <v>0.80206929999999999</v>
      </c>
      <c r="O378" s="222">
        <f>F373</f>
        <v>0.80206929999999999</v>
      </c>
    </row>
    <row r="379" spans="2:15" x14ac:dyDescent="0.2">
      <c r="M379" s="222">
        <f>F374</f>
        <v>5.1015999999999999E-2</v>
      </c>
      <c r="O379" s="222">
        <f>F374</f>
        <v>5.1015999999999999E-2</v>
      </c>
    </row>
    <row r="380" spans="2:15" x14ac:dyDescent="0.2">
      <c r="B380" s="222" t="s">
        <v>40</v>
      </c>
      <c r="C380" s="222" t="s">
        <v>71</v>
      </c>
      <c r="D380" s="222" t="s">
        <v>41</v>
      </c>
      <c r="E380" s="222" t="s">
        <v>72</v>
      </c>
      <c r="M380" s="224">
        <f>F375/1000000</f>
        <v>5.3133530000000002</v>
      </c>
      <c r="O380" s="224">
        <f>F375/1000000</f>
        <v>5.3133530000000002</v>
      </c>
    </row>
    <row r="382" spans="2:15" x14ac:dyDescent="0.2">
      <c r="B382" s="222">
        <v>0</v>
      </c>
      <c r="C382" s="222">
        <v>605</v>
      </c>
      <c r="D382" s="222">
        <v>45.83</v>
      </c>
      <c r="E382" s="222">
        <v>45.83</v>
      </c>
    </row>
    <row r="383" spans="2:15" x14ac:dyDescent="0.2">
      <c r="B383" s="222">
        <v>1</v>
      </c>
      <c r="C383" s="222">
        <v>715</v>
      </c>
      <c r="D383" s="222">
        <v>54.17</v>
      </c>
      <c r="E383" s="222">
        <v>100</v>
      </c>
    </row>
    <row r="385" spans="2:25" x14ac:dyDescent="0.2">
      <c r="B385" s="222" t="s">
        <v>42</v>
      </c>
      <c r="C385" s="222">
        <v>1.32</v>
      </c>
      <c r="D385" s="222">
        <v>100</v>
      </c>
    </row>
    <row r="387" spans="2:25" x14ac:dyDescent="0.2">
      <c r="B387" s="222" t="s">
        <v>44</v>
      </c>
    </row>
    <row r="388" spans="2:25" x14ac:dyDescent="0.2">
      <c r="B388" s="222" t="s">
        <v>44</v>
      </c>
      <c r="C388" s="222" t="s">
        <v>43</v>
      </c>
      <c r="D388" s="222" t="s">
        <v>37</v>
      </c>
      <c r="E388" s="222" t="s">
        <v>48</v>
      </c>
      <c r="F388" s="222" t="s">
        <v>61</v>
      </c>
      <c r="G388" s="222" t="s">
        <v>45</v>
      </c>
    </row>
    <row r="390" spans="2:25" x14ac:dyDescent="0.2">
      <c r="B390" s="222" t="s">
        <v>37</v>
      </c>
      <c r="M390" s="223"/>
      <c r="P390" s="224"/>
      <c r="Q390" s="223"/>
      <c r="R390" s="223"/>
    </row>
    <row r="391" spans="2:25" x14ac:dyDescent="0.2">
      <c r="M391" s="223">
        <f>C393/1000000</f>
        <v>-2.5463480000000001</v>
      </c>
      <c r="O391" s="223">
        <f>C393/1000000</f>
        <v>-2.5463480000000001</v>
      </c>
      <c r="Q391" s="223"/>
      <c r="R391" s="490">
        <f>R392/100</f>
        <v>0.50529999999999997</v>
      </c>
      <c r="S391" s="490"/>
      <c r="Y391" s="222">
        <f>Y330+1</f>
        <v>6</v>
      </c>
    </row>
    <row r="392" spans="2:25" x14ac:dyDescent="0.2">
      <c r="B392" s="222" t="s">
        <v>0</v>
      </c>
      <c r="C392" s="222" t="s">
        <v>29</v>
      </c>
      <c r="M392" s="223">
        <f>C394/1000000</f>
        <v>-1.602425</v>
      </c>
      <c r="O392" s="223">
        <f>C394</f>
        <v>-1602425</v>
      </c>
      <c r="R392" s="222">
        <f>D411</f>
        <v>50.53</v>
      </c>
    </row>
    <row r="393" spans="2:25" x14ac:dyDescent="0.2">
      <c r="B393" s="223">
        <v>0.01</v>
      </c>
      <c r="C393" s="224">
        <v>-2546348</v>
      </c>
      <c r="D393" s="224">
        <v>-3760875</v>
      </c>
      <c r="M393" s="222">
        <f>C395</f>
        <v>-110977</v>
      </c>
      <c r="O393" s="222">
        <f>C395</f>
        <v>-110977</v>
      </c>
    </row>
    <row r="394" spans="2:25" x14ac:dyDescent="0.2">
      <c r="B394" s="223">
        <v>0.05</v>
      </c>
      <c r="C394" s="224">
        <v>-1602425</v>
      </c>
      <c r="D394" s="224">
        <v>-3529415</v>
      </c>
      <c r="M394" s="222">
        <f>C396</f>
        <v>-0.4855351</v>
      </c>
      <c r="O394" s="222">
        <f>C396</f>
        <v>-0.4855351</v>
      </c>
    </row>
    <row r="395" spans="2:25" x14ac:dyDescent="0.2">
      <c r="B395" s="223">
        <v>0.1</v>
      </c>
      <c r="C395" s="224">
        <v>-110977</v>
      </c>
      <c r="D395" s="224">
        <v>-352076</v>
      </c>
      <c r="E395" s="222" t="s">
        <v>1</v>
      </c>
      <c r="F395" s="222">
        <v>1.32</v>
      </c>
      <c r="M395" s="222">
        <f>C398</f>
        <v>-1.26324E-2</v>
      </c>
      <c r="O395" s="222">
        <f>C398</f>
        <v>-1.26324E-2</v>
      </c>
    </row>
    <row r="396" spans="2:25" x14ac:dyDescent="0.2">
      <c r="B396" s="223">
        <v>0.25</v>
      </c>
      <c r="C396" s="222">
        <v>-0.4855351</v>
      </c>
      <c r="D396" s="224">
        <v>-3450963</v>
      </c>
      <c r="E396" s="222" t="s">
        <v>32</v>
      </c>
      <c r="F396" s="222" t="s">
        <v>33</v>
      </c>
      <c r="G396" s="222" t="s">
        <v>34</v>
      </c>
      <c r="H396" s="222">
        <v>1.32</v>
      </c>
      <c r="M396" s="222">
        <f>C400</f>
        <v>0.45038270000000002</v>
      </c>
      <c r="O396" s="222">
        <f>C400</f>
        <v>0.45038270000000002</v>
      </c>
    </row>
    <row r="397" spans="2:25" x14ac:dyDescent="0.2">
      <c r="M397" s="222">
        <f>C401</f>
        <v>1055297</v>
      </c>
      <c r="O397" s="222">
        <f>C401</f>
        <v>1055297</v>
      </c>
    </row>
    <row r="398" spans="2:25" x14ac:dyDescent="0.2">
      <c r="B398" s="223">
        <v>0.5</v>
      </c>
      <c r="C398" s="222">
        <v>-1.26324E-2</v>
      </c>
      <c r="D398" s="222" t="s">
        <v>2</v>
      </c>
      <c r="E398" s="222">
        <v>-9.5972999999999996E-3</v>
      </c>
      <c r="M398" s="224">
        <f>C402/1000000</f>
        <v>1.4868870000000001</v>
      </c>
      <c r="O398" s="224">
        <f>C402</f>
        <v>1486887</v>
      </c>
    </row>
    <row r="399" spans="2:25" x14ac:dyDescent="0.2">
      <c r="B399" s="222" t="s">
        <v>30</v>
      </c>
      <c r="C399" s="222" t="s">
        <v>35</v>
      </c>
      <c r="D399" s="222" t="s">
        <v>36</v>
      </c>
      <c r="E399" s="222">
        <v>0.94448920000000003</v>
      </c>
      <c r="M399" s="224">
        <f>C403/1000000</f>
        <v>2.8006150000000001</v>
      </c>
      <c r="O399" s="224">
        <f>C403/1000</f>
        <v>2800.6149999999998</v>
      </c>
    </row>
    <row r="400" spans="2:25" x14ac:dyDescent="0.2">
      <c r="B400" s="223">
        <v>0.75</v>
      </c>
      <c r="C400" s="222">
        <v>0.45038270000000002</v>
      </c>
      <c r="D400" s="224">
        <v>3308956</v>
      </c>
    </row>
    <row r="401" spans="2:15" x14ac:dyDescent="0.2">
      <c r="B401" s="223">
        <v>0.9</v>
      </c>
      <c r="C401" s="224">
        <v>1055297</v>
      </c>
      <c r="D401" s="224">
        <v>3384168</v>
      </c>
      <c r="E401" s="222" t="s">
        <v>3</v>
      </c>
      <c r="F401" s="222">
        <v>0.89205979999999996</v>
      </c>
    </row>
    <row r="402" spans="2:15" x14ac:dyDescent="0.2">
      <c r="B402" s="223">
        <v>0.95</v>
      </c>
      <c r="C402" s="224">
        <v>1486887</v>
      </c>
      <c r="D402" s="224">
        <v>3881504</v>
      </c>
      <c r="E402" s="222" t="s">
        <v>4</v>
      </c>
      <c r="F402" s="222">
        <v>0.1758943</v>
      </c>
      <c r="M402" s="222">
        <f>F395*1000</f>
        <v>1320</v>
      </c>
      <c r="O402" s="222">
        <f>F395*1000</f>
        <v>1320</v>
      </c>
    </row>
    <row r="403" spans="2:15" x14ac:dyDescent="0.2">
      <c r="B403" s="223">
        <v>0.99</v>
      </c>
      <c r="C403" s="224">
        <v>2800615</v>
      </c>
      <c r="D403" s="224">
        <v>5501066</v>
      </c>
      <c r="E403" s="222" t="s">
        <v>5</v>
      </c>
      <c r="F403" s="224">
        <v>552568</v>
      </c>
      <c r="M403" s="222">
        <f>H396*1000</f>
        <v>1320</v>
      </c>
      <c r="O403" s="222">
        <f>H396*1000</f>
        <v>1320</v>
      </c>
    </row>
    <row r="404" spans="2:15" x14ac:dyDescent="0.2">
      <c r="M404" s="222">
        <f>E398</f>
        <v>-9.5972999999999996E-3</v>
      </c>
      <c r="O404" s="222">
        <f>E398</f>
        <v>-9.5972999999999996E-3</v>
      </c>
    </row>
    <row r="405" spans="2:15" x14ac:dyDescent="0.2">
      <c r="B405" s="222" t="s">
        <v>44</v>
      </c>
      <c r="M405" s="222">
        <f>E399</f>
        <v>0.94448920000000003</v>
      </c>
      <c r="O405" s="222">
        <f>E399</f>
        <v>0.94448920000000003</v>
      </c>
    </row>
    <row r="406" spans="2:15" x14ac:dyDescent="0.2">
      <c r="B406" s="222" t="s">
        <v>44</v>
      </c>
      <c r="C406" s="222" t="s">
        <v>39</v>
      </c>
      <c r="D406" s="222" t="s">
        <v>46</v>
      </c>
      <c r="E406" s="222" t="s">
        <v>48</v>
      </c>
      <c r="F406" s="222" t="s">
        <v>62</v>
      </c>
      <c r="M406" s="222">
        <f>F401</f>
        <v>0.89205979999999996</v>
      </c>
      <c r="O406" s="222">
        <f>F401</f>
        <v>0.89205979999999996</v>
      </c>
    </row>
    <row r="407" spans="2:15" x14ac:dyDescent="0.2">
      <c r="M407" s="222">
        <f>F402</f>
        <v>0.1758943</v>
      </c>
      <c r="O407" s="222">
        <f>F402</f>
        <v>0.1758943</v>
      </c>
    </row>
    <row r="408" spans="2:15" x14ac:dyDescent="0.2">
      <c r="B408" s="222" t="s">
        <v>46</v>
      </c>
      <c r="C408" s="222" t="s">
        <v>71</v>
      </c>
      <c r="D408" s="222" t="s">
        <v>41</v>
      </c>
      <c r="E408" s="222" t="s">
        <v>72</v>
      </c>
      <c r="M408" s="224">
        <f>F403/1000000</f>
        <v>0.55256799999999995</v>
      </c>
      <c r="O408" s="224">
        <f>F403/1000000</f>
        <v>0.55256799999999995</v>
      </c>
    </row>
    <row r="410" spans="2:15" x14ac:dyDescent="0.2">
      <c r="B410" s="222">
        <v>0</v>
      </c>
      <c r="C410" s="222">
        <v>653</v>
      </c>
      <c r="D410" s="222">
        <v>49.47</v>
      </c>
      <c r="E410" s="222">
        <v>49.47</v>
      </c>
    </row>
    <row r="411" spans="2:15" x14ac:dyDescent="0.2">
      <c r="B411" s="222">
        <v>1</v>
      </c>
      <c r="C411" s="222">
        <v>667</v>
      </c>
      <c r="D411" s="222">
        <v>50.53</v>
      </c>
      <c r="E411" s="222">
        <v>100</v>
      </c>
    </row>
    <row r="413" spans="2:15" x14ac:dyDescent="0.2">
      <c r="B413" s="222" t="s">
        <v>42</v>
      </c>
      <c r="C413" s="222">
        <v>1.32</v>
      </c>
      <c r="D413" s="222">
        <v>100</v>
      </c>
    </row>
    <row r="415" spans="2:15" x14ac:dyDescent="0.2">
      <c r="B415" s="222" t="s">
        <v>44</v>
      </c>
    </row>
    <row r="416" spans="2:15" x14ac:dyDescent="0.2">
      <c r="B416" s="222" t="s">
        <v>44</v>
      </c>
    </row>
    <row r="417" spans="2:25" x14ac:dyDescent="0.2">
      <c r="B417" s="222" t="s">
        <v>44</v>
      </c>
    </row>
    <row r="418" spans="2:25" x14ac:dyDescent="0.2">
      <c r="B418" s="222" t="s">
        <v>44</v>
      </c>
      <c r="C418" s="222" t="s">
        <v>63</v>
      </c>
    </row>
    <row r="420" spans="2:25" x14ac:dyDescent="0.2">
      <c r="B420" s="222" t="s">
        <v>44</v>
      </c>
    </row>
    <row r="421" spans="2:25" x14ac:dyDescent="0.2">
      <c r="B421" s="222" t="s">
        <v>44</v>
      </c>
      <c r="C421" s="222" t="s">
        <v>43</v>
      </c>
      <c r="D421" s="222" t="s">
        <v>31</v>
      </c>
      <c r="E421" s="222" t="s">
        <v>48</v>
      </c>
      <c r="F421" s="222" t="s">
        <v>64</v>
      </c>
      <c r="G421" s="222" t="s">
        <v>45</v>
      </c>
    </row>
    <row r="423" spans="2:25" x14ac:dyDescent="0.2">
      <c r="B423" s="222" t="s">
        <v>31</v>
      </c>
      <c r="M423" s="223"/>
      <c r="P423" s="224"/>
      <c r="Q423" s="223"/>
      <c r="R423" s="223"/>
    </row>
    <row r="424" spans="2:25" x14ac:dyDescent="0.2">
      <c r="M424" s="223">
        <f>C426/1000000</f>
        <v>-2.4327529999999999</v>
      </c>
      <c r="O424" s="223">
        <f>C426/1000000</f>
        <v>-2.4327529999999999</v>
      </c>
      <c r="Q424" s="223"/>
      <c r="R424" s="490">
        <f>R425/100</f>
        <v>0.52849999999999997</v>
      </c>
      <c r="S424" s="490"/>
      <c r="Y424" s="222">
        <f>Y363+1</f>
        <v>7</v>
      </c>
    </row>
    <row r="425" spans="2:25" x14ac:dyDescent="0.2">
      <c r="B425" s="222" t="s">
        <v>0</v>
      </c>
      <c r="C425" s="222" t="s">
        <v>29</v>
      </c>
      <c r="M425" s="223">
        <f>C427/1000000</f>
        <v>-1.4978309999999999</v>
      </c>
      <c r="O425" s="223">
        <f>C427</f>
        <v>-1497831</v>
      </c>
      <c r="R425" s="222">
        <f>D444</f>
        <v>52.85</v>
      </c>
    </row>
    <row r="426" spans="2:25" x14ac:dyDescent="0.2">
      <c r="B426" s="223">
        <v>0.01</v>
      </c>
      <c r="C426" s="224">
        <v>-2432753</v>
      </c>
      <c r="D426" s="224">
        <v>-3954624</v>
      </c>
      <c r="M426" s="222">
        <f>C428</f>
        <v>-1032675</v>
      </c>
      <c r="O426" s="222">
        <f>C428</f>
        <v>-1032675</v>
      </c>
    </row>
    <row r="427" spans="2:25" x14ac:dyDescent="0.2">
      <c r="B427" s="223">
        <v>0.05</v>
      </c>
      <c r="C427" s="224">
        <v>-1497831</v>
      </c>
      <c r="D427" s="224">
        <v>-3626121</v>
      </c>
      <c r="M427" s="222">
        <f>C429</f>
        <v>-0.44202330000000001</v>
      </c>
      <c r="O427" s="222">
        <f>C429</f>
        <v>-0.44202330000000001</v>
      </c>
    </row>
    <row r="428" spans="2:25" x14ac:dyDescent="0.2">
      <c r="B428" s="223">
        <v>0.1</v>
      </c>
      <c r="C428" s="224">
        <v>-1032675</v>
      </c>
      <c r="D428" s="224">
        <v>-3468661</v>
      </c>
      <c r="E428" s="222" t="s">
        <v>1</v>
      </c>
      <c r="F428" s="222">
        <v>1.909</v>
      </c>
      <c r="M428" s="222">
        <f>C431</f>
        <v>-2.5668099999999999E-2</v>
      </c>
      <c r="O428" s="222">
        <f>C431</f>
        <v>-2.5668099999999999E-2</v>
      </c>
    </row>
    <row r="429" spans="2:25" x14ac:dyDescent="0.2">
      <c r="B429" s="223">
        <v>0.25</v>
      </c>
      <c r="C429" s="222">
        <v>-0.44202330000000001</v>
      </c>
      <c r="D429" s="224">
        <v>-3450401</v>
      </c>
      <c r="E429" s="222" t="s">
        <v>32</v>
      </c>
      <c r="F429" s="222" t="s">
        <v>33</v>
      </c>
      <c r="G429" s="222" t="s">
        <v>34</v>
      </c>
      <c r="H429" s="222">
        <v>1.909</v>
      </c>
      <c r="M429" s="222">
        <f>C433</f>
        <v>0.36205480000000001</v>
      </c>
      <c r="O429" s="222">
        <f>C433</f>
        <v>0.36205480000000001</v>
      </c>
    </row>
    <row r="430" spans="2:25" x14ac:dyDescent="0.2">
      <c r="M430" s="222">
        <f>C434</f>
        <v>0.91403199999999996</v>
      </c>
      <c r="O430" s="222">
        <f>C434</f>
        <v>0.91403199999999996</v>
      </c>
    </row>
    <row r="431" spans="2:25" x14ac:dyDescent="0.2">
      <c r="B431" s="223">
        <v>0.5</v>
      </c>
      <c r="C431" s="222">
        <v>-2.5668099999999999E-2</v>
      </c>
      <c r="D431" s="222" t="s">
        <v>2</v>
      </c>
      <c r="E431" s="222">
        <v>-4.40399E-2</v>
      </c>
      <c r="M431" s="224">
        <f>C435/1000000</f>
        <v>1.3857379999999999</v>
      </c>
      <c r="O431" s="224">
        <f>C435</f>
        <v>1385738</v>
      </c>
    </row>
    <row r="432" spans="2:25" x14ac:dyDescent="0.2">
      <c r="B432" s="222" t="s">
        <v>30</v>
      </c>
      <c r="C432" s="222" t="s">
        <v>35</v>
      </c>
      <c r="D432" s="222" t="s">
        <v>36</v>
      </c>
      <c r="E432" s="222">
        <v>0.85317790000000004</v>
      </c>
      <c r="M432" s="224">
        <f>C436/1000000</f>
        <v>2.2769170000000001</v>
      </c>
      <c r="O432" s="224">
        <f>C436/1000</f>
        <v>2276.9169999999999</v>
      </c>
    </row>
    <row r="433" spans="2:15" x14ac:dyDescent="0.2">
      <c r="B433" s="223">
        <v>0.75</v>
      </c>
      <c r="C433" s="222">
        <v>0.36205480000000001</v>
      </c>
      <c r="D433" s="224">
        <v>2950155</v>
      </c>
    </row>
    <row r="434" spans="2:15" x14ac:dyDescent="0.2">
      <c r="B434" s="223">
        <v>0.9</v>
      </c>
      <c r="C434" s="224">
        <v>0.91403199999999996</v>
      </c>
      <c r="D434" s="224">
        <v>3096486</v>
      </c>
      <c r="E434" s="222" t="s">
        <v>3</v>
      </c>
      <c r="F434" s="222">
        <v>0.72791249999999996</v>
      </c>
    </row>
    <row r="435" spans="2:15" x14ac:dyDescent="0.2">
      <c r="B435" s="223">
        <v>0.95</v>
      </c>
      <c r="C435" s="224">
        <v>1385738</v>
      </c>
      <c r="D435" s="224">
        <v>3367388</v>
      </c>
      <c r="E435" s="222" t="s">
        <v>4</v>
      </c>
      <c r="F435" s="222">
        <v>-5.57917E-2</v>
      </c>
      <c r="M435" s="222">
        <f>F428*1000</f>
        <v>1909</v>
      </c>
      <c r="O435" s="222">
        <f>F428*1000</f>
        <v>1909</v>
      </c>
    </row>
    <row r="436" spans="2:15" x14ac:dyDescent="0.2">
      <c r="B436" s="223">
        <v>0.99</v>
      </c>
      <c r="C436" s="224">
        <v>2276917</v>
      </c>
      <c r="D436" s="224">
        <v>5095602</v>
      </c>
      <c r="E436" s="222" t="s">
        <v>5</v>
      </c>
      <c r="F436" s="224">
        <v>5515843</v>
      </c>
      <c r="M436" s="222">
        <f>H429*1000</f>
        <v>1909</v>
      </c>
      <c r="O436" s="222">
        <f>H429*1000</f>
        <v>1909</v>
      </c>
    </row>
    <row r="437" spans="2:15" x14ac:dyDescent="0.2">
      <c r="M437" s="222">
        <f>E431</f>
        <v>-4.40399E-2</v>
      </c>
      <c r="O437" s="222">
        <f>E431</f>
        <v>-4.40399E-2</v>
      </c>
    </row>
    <row r="438" spans="2:15" x14ac:dyDescent="0.2">
      <c r="B438" s="222" t="s">
        <v>44</v>
      </c>
      <c r="M438" s="222">
        <f>E432</f>
        <v>0.85317790000000004</v>
      </c>
      <c r="O438" s="222">
        <f>E432</f>
        <v>0.85317790000000004</v>
      </c>
    </row>
    <row r="439" spans="2:15" x14ac:dyDescent="0.2">
      <c r="B439" s="222" t="s">
        <v>44</v>
      </c>
      <c r="C439" s="222" t="s">
        <v>39</v>
      </c>
      <c r="D439" s="222" t="s">
        <v>40</v>
      </c>
      <c r="E439" s="222" t="s">
        <v>48</v>
      </c>
      <c r="F439" s="222" t="s">
        <v>65</v>
      </c>
      <c r="M439" s="222">
        <f>F434</f>
        <v>0.72791249999999996</v>
      </c>
      <c r="O439" s="222">
        <f>F434</f>
        <v>0.72791249999999996</v>
      </c>
    </row>
    <row r="440" spans="2:15" x14ac:dyDescent="0.2">
      <c r="M440" s="222">
        <f>F435</f>
        <v>-5.57917E-2</v>
      </c>
      <c r="O440" s="222">
        <f>F435</f>
        <v>-5.57917E-2</v>
      </c>
    </row>
    <row r="441" spans="2:15" x14ac:dyDescent="0.2">
      <c r="B441" s="222" t="s">
        <v>40</v>
      </c>
      <c r="C441" s="222" t="s">
        <v>71</v>
      </c>
      <c r="D441" s="222" t="s">
        <v>41</v>
      </c>
      <c r="E441" s="222" t="s">
        <v>72</v>
      </c>
      <c r="M441" s="224">
        <f>F436/1000000</f>
        <v>5.5158430000000003</v>
      </c>
      <c r="O441" s="224">
        <f>F436/1000000</f>
        <v>5.5158430000000003</v>
      </c>
    </row>
    <row r="443" spans="2:15" x14ac:dyDescent="0.2">
      <c r="B443" s="222">
        <v>0</v>
      </c>
      <c r="C443" s="222">
        <v>900</v>
      </c>
      <c r="D443" s="222">
        <v>47.15</v>
      </c>
      <c r="E443" s="222">
        <v>47.15</v>
      </c>
    </row>
    <row r="444" spans="2:15" x14ac:dyDescent="0.2">
      <c r="B444" s="222">
        <v>1</v>
      </c>
      <c r="C444" s="222">
        <v>1.0089999999999999</v>
      </c>
      <c r="D444" s="222">
        <v>52.85</v>
      </c>
      <c r="E444" s="222">
        <v>100</v>
      </c>
    </row>
    <row r="446" spans="2:15" x14ac:dyDescent="0.2">
      <c r="B446" s="222" t="s">
        <v>42</v>
      </c>
      <c r="C446" s="222">
        <v>1.909</v>
      </c>
      <c r="D446" s="222">
        <v>100</v>
      </c>
    </row>
    <row r="448" spans="2:15" x14ac:dyDescent="0.2">
      <c r="B448" s="222" t="s">
        <v>44</v>
      </c>
    </row>
    <row r="449" spans="2:25" x14ac:dyDescent="0.2">
      <c r="B449" s="222" t="s">
        <v>44</v>
      </c>
      <c r="C449" s="222" t="s">
        <v>43</v>
      </c>
      <c r="D449" s="222" t="s">
        <v>37</v>
      </c>
      <c r="E449" s="222" t="s">
        <v>48</v>
      </c>
      <c r="F449" s="222" t="s">
        <v>64</v>
      </c>
      <c r="G449" s="222" t="s">
        <v>45</v>
      </c>
    </row>
    <row r="451" spans="2:25" x14ac:dyDescent="0.2">
      <c r="B451" s="222" t="s">
        <v>37</v>
      </c>
      <c r="M451" s="223"/>
      <c r="P451" s="224"/>
      <c r="Q451" s="223"/>
      <c r="R451" s="223"/>
    </row>
    <row r="452" spans="2:25" x14ac:dyDescent="0.2">
      <c r="M452" s="223">
        <f>C454/1000000</f>
        <v>-2.4652820000000002</v>
      </c>
      <c r="O452" s="223">
        <f>C454/1000000</f>
        <v>-2.4652820000000002</v>
      </c>
      <c r="Q452" s="223"/>
      <c r="R452" s="490">
        <f>R453/100</f>
        <v>0.48979999999999996</v>
      </c>
      <c r="S452" s="490"/>
      <c r="Y452" s="222">
        <f>Y391+1</f>
        <v>7</v>
      </c>
    </row>
    <row r="453" spans="2:25" x14ac:dyDescent="0.2">
      <c r="B453" s="222" t="s">
        <v>0</v>
      </c>
      <c r="C453" s="222" t="s">
        <v>29</v>
      </c>
      <c r="M453" s="223">
        <f>C455/1000000</f>
        <v>-1.4519230000000001</v>
      </c>
      <c r="O453" s="223">
        <f>C455</f>
        <v>-1451923</v>
      </c>
      <c r="R453" s="222">
        <f>D472</f>
        <v>48.98</v>
      </c>
    </row>
    <row r="454" spans="2:25" x14ac:dyDescent="0.2">
      <c r="B454" s="223">
        <v>0.01</v>
      </c>
      <c r="C454" s="224">
        <v>-2465282</v>
      </c>
      <c r="D454" s="224">
        <v>-3890086</v>
      </c>
      <c r="M454" s="222">
        <f>C456</f>
        <v>-101122</v>
      </c>
      <c r="O454" s="222">
        <f>C456</f>
        <v>-101122</v>
      </c>
    </row>
    <row r="455" spans="2:25" x14ac:dyDescent="0.2">
      <c r="B455" s="223">
        <v>0.05</v>
      </c>
      <c r="C455" s="224">
        <v>-1451923</v>
      </c>
      <c r="D455" s="224">
        <v>-3760875</v>
      </c>
      <c r="M455" s="222">
        <f>C457</f>
        <v>-0.42820449999999999</v>
      </c>
      <c r="O455" s="222">
        <f>C457</f>
        <v>-0.42820449999999999</v>
      </c>
    </row>
    <row r="456" spans="2:25" x14ac:dyDescent="0.2">
      <c r="B456" s="223">
        <v>0.1</v>
      </c>
      <c r="C456" s="224">
        <v>-101122</v>
      </c>
      <c r="D456" s="224">
        <v>-3669092</v>
      </c>
      <c r="E456" s="222" t="s">
        <v>1</v>
      </c>
      <c r="F456" s="222">
        <v>1.909</v>
      </c>
      <c r="M456" s="222">
        <f>C459</f>
        <v>1.58925E-2</v>
      </c>
      <c r="O456" s="222">
        <f>C459</f>
        <v>1.58925E-2</v>
      </c>
    </row>
    <row r="457" spans="2:25" x14ac:dyDescent="0.2">
      <c r="B457" s="223">
        <v>0.25</v>
      </c>
      <c r="C457" s="222">
        <v>-0.42820449999999999</v>
      </c>
      <c r="D457" s="224">
        <v>-3529415</v>
      </c>
      <c r="E457" s="222" t="s">
        <v>32</v>
      </c>
      <c r="F457" s="222" t="s">
        <v>33</v>
      </c>
      <c r="G457" s="222" t="s">
        <v>34</v>
      </c>
      <c r="H457" s="222">
        <v>1.909</v>
      </c>
      <c r="M457" s="222">
        <f>C461</f>
        <v>0.4426928</v>
      </c>
      <c r="O457" s="222">
        <f>C461</f>
        <v>0.4426928</v>
      </c>
    </row>
    <row r="458" spans="2:25" x14ac:dyDescent="0.2">
      <c r="M458" s="222">
        <f>C462</f>
        <v>1014731</v>
      </c>
      <c r="O458" s="222">
        <f>C462</f>
        <v>1014731</v>
      </c>
    </row>
    <row r="459" spans="2:25" x14ac:dyDescent="0.2">
      <c r="B459" s="223">
        <v>0.5</v>
      </c>
      <c r="C459" s="222">
        <v>1.58925E-2</v>
      </c>
      <c r="D459" s="222" t="s">
        <v>2</v>
      </c>
      <c r="E459" s="222">
        <v>9.9919999999999991E-3</v>
      </c>
      <c r="M459" s="224">
        <f>C463/1000000</f>
        <v>1.410927</v>
      </c>
      <c r="O459" s="224">
        <f>C463</f>
        <v>1410927</v>
      </c>
    </row>
    <row r="460" spans="2:25" x14ac:dyDescent="0.2">
      <c r="B460" s="222" t="s">
        <v>30</v>
      </c>
      <c r="C460" s="222" t="s">
        <v>35</v>
      </c>
      <c r="D460" s="222" t="s">
        <v>36</v>
      </c>
      <c r="E460" s="222">
        <v>0.88625589999999999</v>
      </c>
      <c r="M460" s="224">
        <f>C464/1000000</f>
        <v>2.528025</v>
      </c>
      <c r="O460" s="224">
        <f>C464/1000</f>
        <v>2528.0250000000001</v>
      </c>
    </row>
    <row r="461" spans="2:25" x14ac:dyDescent="0.2">
      <c r="B461" s="223">
        <v>0.75</v>
      </c>
      <c r="C461" s="222">
        <v>0.4426928</v>
      </c>
      <c r="D461" s="224">
        <v>3308956</v>
      </c>
    </row>
    <row r="462" spans="2:25" x14ac:dyDescent="0.2">
      <c r="B462" s="223">
        <v>0.9</v>
      </c>
      <c r="C462" s="224">
        <v>1014731</v>
      </c>
      <c r="D462" s="224">
        <v>3384168</v>
      </c>
      <c r="E462" s="222" t="s">
        <v>3</v>
      </c>
      <c r="F462" s="222">
        <v>0.78544950000000002</v>
      </c>
    </row>
    <row r="463" spans="2:25" x14ac:dyDescent="0.2">
      <c r="B463" s="223">
        <v>0.95</v>
      </c>
      <c r="C463" s="224">
        <v>1410927</v>
      </c>
      <c r="D463" s="224">
        <v>3881504</v>
      </c>
      <c r="E463" s="222" t="s">
        <v>4</v>
      </c>
      <c r="F463" s="222">
        <v>3.6840499999999998E-2</v>
      </c>
      <c r="M463" s="222">
        <f>F456*1000</f>
        <v>1909</v>
      </c>
      <c r="O463" s="222">
        <f>F456*1000</f>
        <v>1909</v>
      </c>
    </row>
    <row r="464" spans="2:25" x14ac:dyDescent="0.2">
      <c r="B464" s="223">
        <v>0.99</v>
      </c>
      <c r="C464" s="224">
        <v>2528025</v>
      </c>
      <c r="D464" s="224">
        <v>5501066</v>
      </c>
      <c r="E464" s="222" t="s">
        <v>5</v>
      </c>
      <c r="F464" s="224">
        <v>5840105</v>
      </c>
      <c r="M464" s="222">
        <f>H457*1000</f>
        <v>1909</v>
      </c>
      <c r="O464" s="222">
        <f>H457*1000</f>
        <v>1909</v>
      </c>
    </row>
    <row r="465" spans="2:15" x14ac:dyDescent="0.2">
      <c r="M465" s="222">
        <f>E459</f>
        <v>9.9919999999999991E-3</v>
      </c>
      <c r="O465" s="222">
        <f>E459</f>
        <v>9.9919999999999991E-3</v>
      </c>
    </row>
    <row r="466" spans="2:15" x14ac:dyDescent="0.2">
      <c r="B466" s="222" t="s">
        <v>44</v>
      </c>
      <c r="M466" s="222">
        <f>E460</f>
        <v>0.88625589999999999</v>
      </c>
      <c r="O466" s="222">
        <f>E460</f>
        <v>0.88625589999999999</v>
      </c>
    </row>
    <row r="467" spans="2:15" x14ac:dyDescent="0.2">
      <c r="B467" s="222" t="s">
        <v>44</v>
      </c>
      <c r="C467" s="222" t="s">
        <v>39</v>
      </c>
      <c r="D467" s="222" t="s">
        <v>46</v>
      </c>
      <c r="E467" s="222" t="s">
        <v>48</v>
      </c>
      <c r="F467" s="222" t="s">
        <v>65</v>
      </c>
      <c r="M467" s="222">
        <f>F462</f>
        <v>0.78544950000000002</v>
      </c>
      <c r="O467" s="222">
        <f>F462</f>
        <v>0.78544950000000002</v>
      </c>
    </row>
    <row r="468" spans="2:15" x14ac:dyDescent="0.2">
      <c r="M468" s="222">
        <f>F463</f>
        <v>3.6840499999999998E-2</v>
      </c>
      <c r="O468" s="222">
        <f>F463</f>
        <v>3.6840499999999998E-2</v>
      </c>
    </row>
    <row r="469" spans="2:15" x14ac:dyDescent="0.2">
      <c r="B469" s="222" t="s">
        <v>46</v>
      </c>
      <c r="C469" s="222" t="s">
        <v>71</v>
      </c>
      <c r="D469" s="222" t="s">
        <v>41</v>
      </c>
      <c r="E469" s="222" t="s">
        <v>72</v>
      </c>
      <c r="M469" s="224">
        <f>F464/1000000</f>
        <v>5.8401050000000003</v>
      </c>
      <c r="O469" s="224">
        <f>F464/1000000</f>
        <v>5.8401050000000003</v>
      </c>
    </row>
    <row r="471" spans="2:15" x14ac:dyDescent="0.2">
      <c r="B471" s="222">
        <v>0</v>
      </c>
      <c r="C471" s="222">
        <v>974</v>
      </c>
      <c r="D471" s="222">
        <v>51.02</v>
      </c>
      <c r="E471" s="222">
        <v>51.02</v>
      </c>
    </row>
    <row r="472" spans="2:15" x14ac:dyDescent="0.2">
      <c r="B472" s="222">
        <v>1</v>
      </c>
      <c r="C472" s="222">
        <v>935</v>
      </c>
      <c r="D472" s="222">
        <v>48.98</v>
      </c>
      <c r="E472" s="222">
        <v>100</v>
      </c>
    </row>
    <row r="474" spans="2:15" x14ac:dyDescent="0.2">
      <c r="B474" s="222" t="s">
        <v>42</v>
      </c>
      <c r="C474" s="222">
        <v>1.909</v>
      </c>
      <c r="D474" s="222">
        <v>100</v>
      </c>
    </row>
    <row r="476" spans="2:15" x14ac:dyDescent="0.2">
      <c r="B476" s="222" t="s">
        <v>44</v>
      </c>
    </row>
    <row r="477" spans="2:15" x14ac:dyDescent="0.2">
      <c r="B477" s="222" t="s">
        <v>44</v>
      </c>
    </row>
    <row r="478" spans="2:15" x14ac:dyDescent="0.2">
      <c r="B478" s="222" t="s">
        <v>44</v>
      </c>
    </row>
    <row r="479" spans="2:15" x14ac:dyDescent="0.2">
      <c r="B479" s="222" t="s">
        <v>44</v>
      </c>
      <c r="C479" s="222" t="s">
        <v>66</v>
      </c>
      <c r="D479" s="222" t="s">
        <v>67</v>
      </c>
    </row>
    <row r="481" spans="2:25" x14ac:dyDescent="0.2">
      <c r="B481" s="222" t="s">
        <v>44</v>
      </c>
    </row>
    <row r="482" spans="2:25" x14ac:dyDescent="0.2">
      <c r="B482" s="222" t="s">
        <v>44</v>
      </c>
      <c r="C482" s="222" t="s">
        <v>43</v>
      </c>
      <c r="D482" s="222" t="s">
        <v>31</v>
      </c>
      <c r="E482" s="222" t="s">
        <v>48</v>
      </c>
      <c r="F482" s="222" t="s">
        <v>68</v>
      </c>
      <c r="G482" s="222" t="s">
        <v>45</v>
      </c>
    </row>
    <row r="484" spans="2:25" x14ac:dyDescent="0.2">
      <c r="B484" s="222" t="s">
        <v>31</v>
      </c>
      <c r="M484" s="223"/>
      <c r="P484" s="224"/>
      <c r="Q484" s="223"/>
      <c r="R484" s="223"/>
    </row>
    <row r="485" spans="2:25" x14ac:dyDescent="0.2">
      <c r="M485" s="223">
        <f>C487/1000000</f>
        <v>-2.1986629999999998</v>
      </c>
      <c r="O485" s="223">
        <f>C487/1000000</f>
        <v>-2.1986629999999998</v>
      </c>
      <c r="Q485" s="223"/>
      <c r="R485" s="490">
        <f>R486/100</f>
        <v>0.48049999999999998</v>
      </c>
      <c r="S485" s="490"/>
      <c r="Y485" s="222">
        <f>Y424+1</f>
        <v>8</v>
      </c>
    </row>
    <row r="486" spans="2:25" x14ac:dyDescent="0.2">
      <c r="B486" s="222" t="s">
        <v>0</v>
      </c>
      <c r="C486" s="222" t="s">
        <v>29</v>
      </c>
      <c r="M486" s="223">
        <f>C488/1000000</f>
        <v>-1.295364</v>
      </c>
      <c r="O486" s="223">
        <f>C488</f>
        <v>-1295364</v>
      </c>
      <c r="R486" s="222">
        <f>D505</f>
        <v>48.05</v>
      </c>
    </row>
    <row r="487" spans="2:25" x14ac:dyDescent="0.2">
      <c r="B487" s="223">
        <v>0.01</v>
      </c>
      <c r="C487" s="224">
        <v>-2198663</v>
      </c>
      <c r="D487" s="224">
        <v>-3954624</v>
      </c>
      <c r="M487" s="222">
        <f>C489</f>
        <v>-0.846055</v>
      </c>
      <c r="O487" s="222">
        <f>C489</f>
        <v>-0.846055</v>
      </c>
    </row>
    <row r="488" spans="2:25" x14ac:dyDescent="0.2">
      <c r="B488" s="223">
        <v>0.05</v>
      </c>
      <c r="C488" s="224">
        <v>-1295364</v>
      </c>
      <c r="D488" s="224">
        <v>-3715522</v>
      </c>
      <c r="M488" s="222">
        <f>C490</f>
        <v>-0.30178640000000001</v>
      </c>
      <c r="O488" s="222">
        <f>C490</f>
        <v>-0.30178640000000001</v>
      </c>
    </row>
    <row r="489" spans="2:25" x14ac:dyDescent="0.2">
      <c r="B489" s="223">
        <v>0.1</v>
      </c>
      <c r="C489" s="222">
        <v>-0.846055</v>
      </c>
      <c r="D489" s="224">
        <v>-3626121</v>
      </c>
      <c r="E489" s="222" t="s">
        <v>1</v>
      </c>
      <c r="F489" s="222">
        <v>4.9610000000000003</v>
      </c>
      <c r="M489" s="222">
        <f>C492</f>
        <v>2.4019200000000001E-2</v>
      </c>
      <c r="O489" s="222">
        <f>C492</f>
        <v>2.4019200000000001E-2</v>
      </c>
    </row>
    <row r="490" spans="2:25" x14ac:dyDescent="0.2">
      <c r="B490" s="223">
        <v>0.25</v>
      </c>
      <c r="C490" s="222">
        <v>-0.30178640000000001</v>
      </c>
      <c r="D490" s="224">
        <v>-3468661</v>
      </c>
      <c r="E490" s="222" t="s">
        <v>32</v>
      </c>
      <c r="F490" s="222" t="s">
        <v>33</v>
      </c>
      <c r="G490" s="222" t="s">
        <v>34</v>
      </c>
      <c r="H490" s="222">
        <v>4.9610000000000003</v>
      </c>
      <c r="M490" s="222">
        <f>C494</f>
        <v>0.3640871</v>
      </c>
      <c r="O490" s="222">
        <f>C494</f>
        <v>0.3640871</v>
      </c>
    </row>
    <row r="491" spans="2:25" x14ac:dyDescent="0.2">
      <c r="M491" s="222">
        <f>C495</f>
        <v>0.88835620000000004</v>
      </c>
      <c r="O491" s="222">
        <f>C495</f>
        <v>0.88835620000000004</v>
      </c>
    </row>
    <row r="492" spans="2:25" x14ac:dyDescent="0.2">
      <c r="B492" s="223">
        <v>0.5</v>
      </c>
      <c r="C492" s="222">
        <v>2.4019200000000001E-2</v>
      </c>
      <c r="D492" s="222" t="s">
        <v>2</v>
      </c>
      <c r="E492" s="222">
        <v>2.7259599999999998E-2</v>
      </c>
      <c r="M492" s="224">
        <f>C496/1000000</f>
        <v>1.343235</v>
      </c>
      <c r="O492" s="224">
        <f>C496</f>
        <v>1343235</v>
      </c>
    </row>
    <row r="493" spans="2:25" x14ac:dyDescent="0.2">
      <c r="B493" s="222" t="s">
        <v>30</v>
      </c>
      <c r="C493" s="222" t="s">
        <v>35</v>
      </c>
      <c r="D493" s="222" t="s">
        <v>36</v>
      </c>
      <c r="E493" s="222">
        <v>0.77106030000000003</v>
      </c>
      <c r="M493" s="224">
        <f>C497/1000000</f>
        <v>2.2599840000000002</v>
      </c>
      <c r="O493" s="224">
        <f>C497/1000</f>
        <v>2259.9839999999999</v>
      </c>
    </row>
    <row r="494" spans="2:25" x14ac:dyDescent="0.2">
      <c r="B494" s="223">
        <v>0.75</v>
      </c>
      <c r="C494" s="222">
        <v>0.3640871</v>
      </c>
      <c r="D494" s="224">
        <v>3384806</v>
      </c>
    </row>
    <row r="495" spans="2:25" x14ac:dyDescent="0.2">
      <c r="B495" s="223">
        <v>0.9</v>
      </c>
      <c r="C495" s="224">
        <v>0.88835620000000004</v>
      </c>
      <c r="D495" s="224">
        <v>3666409</v>
      </c>
      <c r="E495" s="222" t="s">
        <v>3</v>
      </c>
      <c r="F495" s="222">
        <v>0.59453400000000001</v>
      </c>
    </row>
    <row r="496" spans="2:25" x14ac:dyDescent="0.2">
      <c r="B496" s="223">
        <v>0.95</v>
      </c>
      <c r="C496" s="224">
        <v>1343235</v>
      </c>
      <c r="D496" s="224">
        <v>4741327</v>
      </c>
      <c r="E496" s="222" t="s">
        <v>4</v>
      </c>
      <c r="F496" s="222">
        <v>-1.4165499999999999E-2</v>
      </c>
      <c r="M496" s="222">
        <f>F489*1000</f>
        <v>4961</v>
      </c>
      <c r="O496" s="222">
        <f>F489*1000</f>
        <v>4961</v>
      </c>
    </row>
    <row r="497" spans="2:18" x14ac:dyDescent="0.2">
      <c r="B497" s="223">
        <v>0.99</v>
      </c>
      <c r="C497" s="224">
        <v>2259984</v>
      </c>
      <c r="D497" s="224">
        <v>5095602</v>
      </c>
      <c r="E497" s="222" t="s">
        <v>5</v>
      </c>
      <c r="F497" s="224">
        <v>6075805</v>
      </c>
      <c r="M497" s="222">
        <f>H490*1000</f>
        <v>4961</v>
      </c>
      <c r="O497" s="222">
        <f>H490*1000</f>
        <v>4961</v>
      </c>
    </row>
    <row r="498" spans="2:18" x14ac:dyDescent="0.2">
      <c r="M498" s="222">
        <f>E492</f>
        <v>2.7259599999999998E-2</v>
      </c>
      <c r="O498" s="222">
        <f>E492</f>
        <v>2.7259599999999998E-2</v>
      </c>
    </row>
    <row r="499" spans="2:18" x14ac:dyDescent="0.2">
      <c r="B499" s="222" t="s">
        <v>44</v>
      </c>
      <c r="M499" s="222">
        <f>E493</f>
        <v>0.77106030000000003</v>
      </c>
      <c r="O499" s="222">
        <f>E493</f>
        <v>0.77106030000000003</v>
      </c>
    </row>
    <row r="500" spans="2:18" x14ac:dyDescent="0.2">
      <c r="B500" s="222" t="s">
        <v>44</v>
      </c>
      <c r="C500" s="222" t="s">
        <v>39</v>
      </c>
      <c r="D500" s="222" t="s">
        <v>40</v>
      </c>
      <c r="E500" s="222" t="s">
        <v>48</v>
      </c>
      <c r="F500" s="222" t="s">
        <v>69</v>
      </c>
      <c r="M500" s="222">
        <f>F495</f>
        <v>0.59453400000000001</v>
      </c>
      <c r="O500" s="222">
        <f>F495</f>
        <v>0.59453400000000001</v>
      </c>
    </row>
    <row r="501" spans="2:18" x14ac:dyDescent="0.2">
      <c r="M501" s="222">
        <f>F496</f>
        <v>-1.4165499999999999E-2</v>
      </c>
      <c r="O501" s="222">
        <f>F496</f>
        <v>-1.4165499999999999E-2</v>
      </c>
    </row>
    <row r="502" spans="2:18" x14ac:dyDescent="0.2">
      <c r="B502" s="222" t="s">
        <v>40</v>
      </c>
      <c r="C502" s="222" t="s">
        <v>71</v>
      </c>
      <c r="D502" s="222" t="s">
        <v>41</v>
      </c>
      <c r="E502" s="222" t="s">
        <v>72</v>
      </c>
      <c r="M502" s="224">
        <f>F497/1000000</f>
        <v>6.0758049999999999</v>
      </c>
      <c r="O502" s="224">
        <f>F497/1000000</f>
        <v>6.0758049999999999</v>
      </c>
    </row>
    <row r="504" spans="2:18" x14ac:dyDescent="0.2">
      <c r="B504" s="222">
        <v>0</v>
      </c>
      <c r="C504" s="222">
        <v>2.577</v>
      </c>
      <c r="D504" s="222">
        <v>51.95</v>
      </c>
      <c r="E504" s="222">
        <v>51.95</v>
      </c>
    </row>
    <row r="505" spans="2:18" x14ac:dyDescent="0.2">
      <c r="B505" s="222">
        <v>1</v>
      </c>
      <c r="C505" s="222">
        <v>2.3839999999999999</v>
      </c>
      <c r="D505" s="222">
        <v>48.05</v>
      </c>
      <c r="E505" s="222">
        <v>100</v>
      </c>
    </row>
    <row r="507" spans="2:18" x14ac:dyDescent="0.2">
      <c r="B507" s="222" t="s">
        <v>42</v>
      </c>
      <c r="C507" s="222">
        <v>4.9610000000000003</v>
      </c>
      <c r="D507" s="222">
        <v>100</v>
      </c>
    </row>
    <row r="509" spans="2:18" x14ac:dyDescent="0.2">
      <c r="B509" s="222" t="s">
        <v>44</v>
      </c>
    </row>
    <row r="510" spans="2:18" x14ac:dyDescent="0.2">
      <c r="B510" s="222" t="s">
        <v>44</v>
      </c>
      <c r="C510" s="222" t="s">
        <v>43</v>
      </c>
      <c r="D510" s="222" t="s">
        <v>37</v>
      </c>
      <c r="E510" s="222" t="s">
        <v>48</v>
      </c>
      <c r="F510" s="222" t="s">
        <v>68</v>
      </c>
      <c r="G510" s="222" t="s">
        <v>45</v>
      </c>
    </row>
    <row r="512" spans="2:18" x14ac:dyDescent="0.2">
      <c r="B512" s="222" t="s">
        <v>37</v>
      </c>
      <c r="M512" s="223"/>
      <c r="P512" s="224"/>
      <c r="Q512" s="223"/>
      <c r="R512" s="223"/>
    </row>
    <row r="513" spans="2:25" x14ac:dyDescent="0.2">
      <c r="M513" s="223">
        <f>C515/1000000</f>
        <v>-2.2465869999999999</v>
      </c>
      <c r="O513" s="223">
        <f>C515/1000000</f>
        <v>-2.2465869999999999</v>
      </c>
      <c r="Q513" s="223"/>
      <c r="R513" s="490">
        <f>R514/100</f>
        <v>0.46659999999999996</v>
      </c>
      <c r="S513" s="490"/>
      <c r="Y513" s="222">
        <f>Y452+1</f>
        <v>8</v>
      </c>
    </row>
    <row r="514" spans="2:25" x14ac:dyDescent="0.2">
      <c r="B514" s="222" t="s">
        <v>0</v>
      </c>
      <c r="C514" s="222" t="s">
        <v>29</v>
      </c>
      <c r="M514" s="223">
        <f>C516/1000000</f>
        <v>-0.122642</v>
      </c>
      <c r="O514" s="223">
        <f>C516</f>
        <v>-122642</v>
      </c>
      <c r="R514" s="222">
        <f>D533</f>
        <v>46.66</v>
      </c>
    </row>
    <row r="515" spans="2:25" x14ac:dyDescent="0.2">
      <c r="B515" s="223">
        <v>0.01</v>
      </c>
      <c r="C515" s="224">
        <v>-2246587</v>
      </c>
      <c r="D515" s="224">
        <v>-3890086</v>
      </c>
      <c r="M515" s="222">
        <f>C517</f>
        <v>-0.80356879999999997</v>
      </c>
      <c r="O515" s="222">
        <f>C517</f>
        <v>-0.80356879999999997</v>
      </c>
    </row>
    <row r="516" spans="2:25" x14ac:dyDescent="0.2">
      <c r="B516" s="223">
        <v>0.05</v>
      </c>
      <c r="C516" s="224">
        <v>-122642</v>
      </c>
      <c r="D516" s="224">
        <v>-3828246</v>
      </c>
      <c r="M516" s="222">
        <f>C518</f>
        <v>-0.30288029999999999</v>
      </c>
      <c r="O516" s="222">
        <f>C518</f>
        <v>-0.30288029999999999</v>
      </c>
    </row>
    <row r="517" spans="2:25" x14ac:dyDescent="0.2">
      <c r="B517" s="223">
        <v>0.1</v>
      </c>
      <c r="C517" s="222">
        <v>-0.80356879999999997</v>
      </c>
      <c r="D517" s="224">
        <v>-3760875</v>
      </c>
      <c r="E517" s="222" t="s">
        <v>1</v>
      </c>
      <c r="F517" s="222">
        <v>4.9610000000000003</v>
      </c>
      <c r="M517" s="222">
        <f>C520</f>
        <v>3.8870799999999997E-2</v>
      </c>
      <c r="O517" s="222">
        <f>C520</f>
        <v>3.8870799999999997E-2</v>
      </c>
    </row>
    <row r="518" spans="2:25" x14ac:dyDescent="0.2">
      <c r="B518" s="223">
        <v>0.25</v>
      </c>
      <c r="C518" s="222">
        <v>-0.30288029999999999</v>
      </c>
      <c r="D518" s="224">
        <v>-3715521</v>
      </c>
      <c r="E518" s="222" t="s">
        <v>32</v>
      </c>
      <c r="F518" s="222" t="s">
        <v>33</v>
      </c>
      <c r="G518" s="222" t="s">
        <v>34</v>
      </c>
      <c r="H518" s="222">
        <v>4.9610000000000003</v>
      </c>
      <c r="M518" s="222">
        <f>C522</f>
        <v>0.40407710000000002</v>
      </c>
      <c r="O518" s="222">
        <f>C522</f>
        <v>0.40407710000000002</v>
      </c>
    </row>
    <row r="519" spans="2:25" x14ac:dyDescent="0.2">
      <c r="M519" s="222">
        <f>C523</f>
        <v>0.93048140000000001</v>
      </c>
      <c r="O519" s="222">
        <f>C523</f>
        <v>0.93048140000000001</v>
      </c>
    </row>
    <row r="520" spans="2:25" x14ac:dyDescent="0.2">
      <c r="B520" s="223">
        <v>0.5</v>
      </c>
      <c r="C520" s="222">
        <v>3.8870799999999997E-2</v>
      </c>
      <c r="D520" s="222" t="s">
        <v>2</v>
      </c>
      <c r="E520" s="222">
        <v>4.85615E-2</v>
      </c>
      <c r="M520" s="224">
        <f>C524/1000000</f>
        <v>1.3145690000000001</v>
      </c>
      <c r="O520" s="224">
        <f>C524</f>
        <v>1314569</v>
      </c>
    </row>
    <row r="521" spans="2:25" x14ac:dyDescent="0.2">
      <c r="B521" s="222" t="s">
        <v>30</v>
      </c>
      <c r="C521" s="222" t="s">
        <v>35</v>
      </c>
      <c r="D521" s="222" t="s">
        <v>36</v>
      </c>
      <c r="E521" s="222">
        <v>0.78210329999999995</v>
      </c>
      <c r="M521" s="224">
        <f>C525/1000000</f>
        <v>2.201584</v>
      </c>
      <c r="O521" s="224">
        <f>C525/1000</f>
        <v>2201.5839999999998</v>
      </c>
    </row>
    <row r="522" spans="2:25" x14ac:dyDescent="0.2">
      <c r="B522" s="223">
        <v>0.75</v>
      </c>
      <c r="C522" s="222">
        <v>0.40407710000000002</v>
      </c>
      <c r="D522" s="224">
        <v>3881504</v>
      </c>
    </row>
    <row r="523" spans="2:25" x14ac:dyDescent="0.2">
      <c r="B523" s="223">
        <v>0.9</v>
      </c>
      <c r="C523" s="222">
        <v>0.93048140000000001</v>
      </c>
      <c r="D523" s="224">
        <v>3885099</v>
      </c>
      <c r="E523" s="222" t="s">
        <v>3</v>
      </c>
      <c r="F523" s="222">
        <v>0.61168560000000005</v>
      </c>
    </row>
    <row r="524" spans="2:25" x14ac:dyDescent="0.2">
      <c r="B524" s="223">
        <v>0.95</v>
      </c>
      <c r="C524" s="224">
        <v>1314569</v>
      </c>
      <c r="D524" s="224">
        <v>50778</v>
      </c>
      <c r="E524" s="222" t="s">
        <v>4</v>
      </c>
      <c r="F524" s="222">
        <v>3.3088800000000002E-2</v>
      </c>
      <c r="M524" s="222">
        <f>F517*1000</f>
        <v>4961</v>
      </c>
      <c r="O524" s="222">
        <f>F517*1000</f>
        <v>4961</v>
      </c>
    </row>
    <row r="525" spans="2:25" x14ac:dyDescent="0.2">
      <c r="B525" s="223">
        <v>0.99</v>
      </c>
      <c r="C525" s="224">
        <v>2201584</v>
      </c>
      <c r="D525" s="224">
        <v>5501066</v>
      </c>
      <c r="E525" s="222" t="s">
        <v>5</v>
      </c>
      <c r="F525" s="224">
        <v>6592673</v>
      </c>
      <c r="M525" s="222">
        <f>H518*1000</f>
        <v>4961</v>
      </c>
      <c r="O525" s="222">
        <f>H518*1000</f>
        <v>4961</v>
      </c>
    </row>
    <row r="526" spans="2:25" x14ac:dyDescent="0.2">
      <c r="M526" s="222">
        <f>E520</f>
        <v>4.85615E-2</v>
      </c>
      <c r="O526" s="222">
        <f>E520</f>
        <v>4.85615E-2</v>
      </c>
    </row>
    <row r="527" spans="2:25" x14ac:dyDescent="0.2">
      <c r="B527" s="222" t="s">
        <v>44</v>
      </c>
      <c r="M527" s="222">
        <f>E521</f>
        <v>0.78210329999999995</v>
      </c>
      <c r="O527" s="222">
        <f>E521</f>
        <v>0.78210329999999995</v>
      </c>
    </row>
    <row r="528" spans="2:25" x14ac:dyDescent="0.2">
      <c r="B528" s="222" t="s">
        <v>44</v>
      </c>
      <c r="C528" s="222" t="s">
        <v>39</v>
      </c>
      <c r="D528" s="222" t="s">
        <v>46</v>
      </c>
      <c r="E528" s="222" t="s">
        <v>48</v>
      </c>
      <c r="F528" s="222" t="s">
        <v>70</v>
      </c>
      <c r="M528" s="222">
        <f>F523</f>
        <v>0.61168560000000005</v>
      </c>
      <c r="O528" s="222">
        <f>F523</f>
        <v>0.61168560000000005</v>
      </c>
    </row>
    <row r="529" spans="2:15" x14ac:dyDescent="0.2">
      <c r="M529" s="222">
        <f>F524</f>
        <v>3.3088800000000002E-2</v>
      </c>
      <c r="O529" s="222">
        <f>F524</f>
        <v>3.3088800000000002E-2</v>
      </c>
    </row>
    <row r="530" spans="2:15" x14ac:dyDescent="0.2">
      <c r="B530" s="222" t="s">
        <v>46</v>
      </c>
      <c r="C530" s="222" t="s">
        <v>71</v>
      </c>
      <c r="D530" s="222" t="s">
        <v>41</v>
      </c>
      <c r="E530" s="222" t="s">
        <v>72</v>
      </c>
      <c r="M530" s="224">
        <f>F525/1000000</f>
        <v>6.5926729999999996</v>
      </c>
      <c r="O530" s="224">
        <f>F525/1000000</f>
        <v>6.5926729999999996</v>
      </c>
    </row>
    <row r="532" spans="2:15" x14ac:dyDescent="0.2">
      <c r="B532" s="222">
        <v>0</v>
      </c>
      <c r="C532" s="222">
        <v>2.6459999999999999</v>
      </c>
      <c r="D532" s="222">
        <v>53.34</v>
      </c>
      <c r="E532" s="222">
        <v>53.34</v>
      </c>
    </row>
    <row r="533" spans="2:15" x14ac:dyDescent="0.2">
      <c r="B533" s="222">
        <v>1</v>
      </c>
      <c r="C533" s="222">
        <v>2.3149999999999999</v>
      </c>
      <c r="D533" s="222">
        <v>46.66</v>
      </c>
      <c r="E533" s="222">
        <v>100</v>
      </c>
    </row>
    <row r="535" spans="2:15" x14ac:dyDescent="0.2">
      <c r="B535" s="222" t="s">
        <v>42</v>
      </c>
      <c r="C535" s="222">
        <v>4.9610000000000003</v>
      </c>
      <c r="D535" s="222">
        <v>100</v>
      </c>
    </row>
    <row r="537" spans="2:15" x14ac:dyDescent="0.2">
      <c r="B537" s="222" t="s">
        <v>44</v>
      </c>
    </row>
  </sheetData>
  <mergeCells count="98">
    <mergeCell ref="R424:S424"/>
    <mergeCell ref="R452:S452"/>
    <mergeCell ref="R485:S485"/>
    <mergeCell ref="R513:S513"/>
    <mergeCell ref="R241:S241"/>
    <mergeCell ref="R269:S269"/>
    <mergeCell ref="R302:S302"/>
    <mergeCell ref="R330:S330"/>
    <mergeCell ref="R363:S363"/>
    <mergeCell ref="R391:S391"/>
    <mergeCell ref="R208:S208"/>
    <mergeCell ref="AA32:AC32"/>
    <mergeCell ref="AD32:AE32"/>
    <mergeCell ref="AF32:AH32"/>
    <mergeCell ref="AI32:AJ32"/>
    <mergeCell ref="R58:S58"/>
    <mergeCell ref="R86:S86"/>
    <mergeCell ref="R119:S119"/>
    <mergeCell ref="R147:S147"/>
    <mergeCell ref="R180:S180"/>
    <mergeCell ref="AK32:AM32"/>
    <mergeCell ref="AN32:AO32"/>
    <mergeCell ref="L32:N32"/>
    <mergeCell ref="O32:P32"/>
    <mergeCell ref="Q32:S32"/>
    <mergeCell ref="T32:U32"/>
    <mergeCell ref="V32:X32"/>
    <mergeCell ref="Y32:Z32"/>
    <mergeCell ref="A32:A53"/>
    <mergeCell ref="B32:D32"/>
    <mergeCell ref="E32:F32"/>
    <mergeCell ref="G32:I32"/>
    <mergeCell ref="J32:K32"/>
    <mergeCell ref="AA10:AC10"/>
    <mergeCell ref="AF9:AH9"/>
    <mergeCell ref="AI9:AJ9"/>
    <mergeCell ref="AK9:AM9"/>
    <mergeCell ref="AN9:AO9"/>
    <mergeCell ref="AA9:AC9"/>
    <mergeCell ref="AD9:AE9"/>
    <mergeCell ref="AD10:AE10"/>
    <mergeCell ref="AF10:AH10"/>
    <mergeCell ref="AI10:AJ10"/>
    <mergeCell ref="AK10:AM10"/>
    <mergeCell ref="AN10:AO10"/>
    <mergeCell ref="A10:A31"/>
    <mergeCell ref="B10:D10"/>
    <mergeCell ref="E10:F10"/>
    <mergeCell ref="G10:I10"/>
    <mergeCell ref="J10:K10"/>
    <mergeCell ref="L10:N10"/>
    <mergeCell ref="Q9:S9"/>
    <mergeCell ref="T9:U9"/>
    <mergeCell ref="V9:X9"/>
    <mergeCell ref="Y9:Z9"/>
    <mergeCell ref="O10:P10"/>
    <mergeCell ref="Q10:S10"/>
    <mergeCell ref="T10:U10"/>
    <mergeCell ref="V10:X10"/>
    <mergeCell ref="Y10:Z10"/>
    <mergeCell ref="AF8:AH8"/>
    <mergeCell ref="AI8:AJ8"/>
    <mergeCell ref="AK8:AM8"/>
    <mergeCell ref="AN8:AO8"/>
    <mergeCell ref="B9:D9"/>
    <mergeCell ref="E9:F9"/>
    <mergeCell ref="G9:I9"/>
    <mergeCell ref="J9:K9"/>
    <mergeCell ref="L9:N9"/>
    <mergeCell ref="O9:P9"/>
    <mergeCell ref="Q8:S8"/>
    <mergeCell ref="T8:U8"/>
    <mergeCell ref="V8:X8"/>
    <mergeCell ref="Y8:Z8"/>
    <mergeCell ref="AA8:AC8"/>
    <mergeCell ref="AD8:AE8"/>
    <mergeCell ref="V2:Z2"/>
    <mergeCell ref="B8:D8"/>
    <mergeCell ref="E8:F8"/>
    <mergeCell ref="G8:I8"/>
    <mergeCell ref="J8:K8"/>
    <mergeCell ref="L8:N8"/>
    <mergeCell ref="AA2:AE2"/>
    <mergeCell ref="O8:P8"/>
    <mergeCell ref="AF2:AJ2"/>
    <mergeCell ref="AK2:AO2"/>
    <mergeCell ref="B3:F7"/>
    <mergeCell ref="G3:K7"/>
    <mergeCell ref="L3:P7"/>
    <mergeCell ref="Q3:U7"/>
    <mergeCell ref="V3:Z7"/>
    <mergeCell ref="AA3:AE7"/>
    <mergeCell ref="AF3:AJ7"/>
    <mergeCell ref="AK3:AO7"/>
    <mergeCell ref="B2:F2"/>
    <mergeCell ref="G2:K2"/>
    <mergeCell ref="L2:P2"/>
    <mergeCell ref="Q2:U2"/>
  </mergeCells>
  <pageMargins left="0.7" right="0.7" top="0.75" bottom="0.75" header="0.3" footer="0.3"/>
  <pageSetup paperSize="9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3E4E3-29A7-424F-A996-9EE3B85231BB}">
  <dimension ref="A1:AP530"/>
  <sheetViews>
    <sheetView workbookViewId="0"/>
  </sheetViews>
  <sheetFormatPr defaultColWidth="11.42578125" defaultRowHeight="12" x14ac:dyDescent="0.2"/>
  <cols>
    <col min="1" max="1" width="11.42578125" style="222"/>
    <col min="2" max="2" width="5.7109375" style="222" customWidth="1"/>
    <col min="3" max="4" width="13.85546875" style="222" bestFit="1" customWidth="1"/>
    <col min="5" max="5" width="11.5703125" style="222" bestFit="1" customWidth="1"/>
    <col min="6" max="7" width="5.7109375" style="222" customWidth="1"/>
    <col min="8" max="8" width="11.5703125" style="222" bestFit="1" customWidth="1"/>
    <col min="9" max="10" width="11.42578125" style="222"/>
    <col min="11" max="12" width="5.7109375" style="222" customWidth="1"/>
    <col min="13" max="13" width="11.85546875" style="222" bestFit="1" customWidth="1"/>
    <col min="14" max="14" width="11.42578125" style="222"/>
    <col min="15" max="15" width="16.42578125" style="222" bestFit="1" customWidth="1"/>
    <col min="16" max="17" width="5.7109375" style="222" customWidth="1"/>
    <col min="18" max="18" width="11.5703125" style="222" bestFit="1" customWidth="1"/>
    <col min="19" max="20" width="11.42578125" style="222"/>
    <col min="21" max="22" width="5.7109375" style="222" customWidth="1"/>
    <col min="23" max="24" width="11.42578125" style="222"/>
    <col min="25" max="25" width="11.5703125" style="222" bestFit="1" customWidth="1"/>
    <col min="26" max="27" width="5.7109375" style="222" customWidth="1"/>
    <col min="28" max="30" width="11.42578125" style="222"/>
    <col min="31" max="32" width="5.7109375" style="222" customWidth="1"/>
    <col min="33" max="33" width="11.42578125" style="222"/>
    <col min="34" max="34" width="16.42578125" style="222" bestFit="1" customWidth="1"/>
    <col min="35" max="35" width="11.42578125" style="222"/>
    <col min="36" max="37" width="5.7109375" style="222" customWidth="1"/>
    <col min="38" max="40" width="11.42578125" style="222"/>
    <col min="41" max="41" width="5.7109375" style="222" customWidth="1"/>
    <col min="42" max="16384" width="11.42578125" style="222"/>
  </cols>
  <sheetData>
    <row r="1" spans="1:41" s="1" customFormat="1" ht="12.75" thickBot="1" x14ac:dyDescent="0.25"/>
    <row r="2" spans="1:41" s="1" customFormat="1" ht="30.75" customHeight="1" thickBot="1" x14ac:dyDescent="0.25">
      <c r="B2" s="308" t="s">
        <v>11</v>
      </c>
      <c r="C2" s="309"/>
      <c r="D2" s="309"/>
      <c r="E2" s="309"/>
      <c r="F2" s="310"/>
      <c r="G2" s="311" t="s">
        <v>12</v>
      </c>
      <c r="H2" s="312"/>
      <c r="I2" s="312"/>
      <c r="J2" s="312"/>
      <c r="K2" s="313"/>
      <c r="L2" s="314" t="s">
        <v>13</v>
      </c>
      <c r="M2" s="315"/>
      <c r="N2" s="315"/>
      <c r="O2" s="315"/>
      <c r="P2" s="316"/>
      <c r="Q2" s="317" t="s">
        <v>14</v>
      </c>
      <c r="R2" s="318"/>
      <c r="S2" s="318"/>
      <c r="T2" s="318"/>
      <c r="U2" s="319"/>
      <c r="V2" s="320" t="s">
        <v>15</v>
      </c>
      <c r="W2" s="321"/>
      <c r="X2" s="321"/>
      <c r="Y2" s="321"/>
      <c r="Z2" s="322"/>
      <c r="AA2" s="225" t="s">
        <v>16</v>
      </c>
      <c r="AB2" s="226"/>
      <c r="AC2" s="226"/>
      <c r="AD2" s="226"/>
      <c r="AE2" s="227"/>
      <c r="AF2" s="230" t="s">
        <v>17</v>
      </c>
      <c r="AG2" s="231"/>
      <c r="AH2" s="231"/>
      <c r="AI2" s="231"/>
      <c r="AJ2" s="232"/>
      <c r="AK2" s="233" t="s">
        <v>23</v>
      </c>
      <c r="AL2" s="234"/>
      <c r="AM2" s="234"/>
      <c r="AN2" s="234"/>
      <c r="AO2" s="235"/>
    </row>
    <row r="3" spans="1:41" s="1" customFormat="1" ht="15" customHeight="1" x14ac:dyDescent="0.2">
      <c r="B3" s="236" t="s">
        <v>28</v>
      </c>
      <c r="C3" s="237"/>
      <c r="D3" s="237"/>
      <c r="E3" s="237"/>
      <c r="F3" s="238"/>
      <c r="G3" s="245" t="s">
        <v>21</v>
      </c>
      <c r="H3" s="246"/>
      <c r="I3" s="246"/>
      <c r="J3" s="246"/>
      <c r="K3" s="247"/>
      <c r="L3" s="254" t="s">
        <v>22</v>
      </c>
      <c r="M3" s="255"/>
      <c r="N3" s="255"/>
      <c r="O3" s="255"/>
      <c r="P3" s="256"/>
      <c r="Q3" s="263" t="s">
        <v>25</v>
      </c>
      <c r="R3" s="264"/>
      <c r="S3" s="264"/>
      <c r="T3" s="264"/>
      <c r="U3" s="265"/>
      <c r="V3" s="272" t="s">
        <v>18</v>
      </c>
      <c r="W3" s="273"/>
      <c r="X3" s="273"/>
      <c r="Y3" s="273"/>
      <c r="Z3" s="274"/>
      <c r="AA3" s="281" t="s">
        <v>19</v>
      </c>
      <c r="AB3" s="282"/>
      <c r="AC3" s="282"/>
      <c r="AD3" s="282"/>
      <c r="AE3" s="283"/>
      <c r="AF3" s="290" t="s">
        <v>20</v>
      </c>
      <c r="AG3" s="291"/>
      <c r="AH3" s="291"/>
      <c r="AI3" s="291"/>
      <c r="AJ3" s="292"/>
      <c r="AK3" s="299" t="s">
        <v>24</v>
      </c>
      <c r="AL3" s="300"/>
      <c r="AM3" s="300"/>
      <c r="AN3" s="300"/>
      <c r="AO3" s="301"/>
    </row>
    <row r="4" spans="1:41" s="1" customFormat="1" x14ac:dyDescent="0.2">
      <c r="B4" s="239"/>
      <c r="C4" s="240"/>
      <c r="D4" s="240"/>
      <c r="E4" s="240"/>
      <c r="F4" s="241"/>
      <c r="G4" s="248"/>
      <c r="H4" s="249"/>
      <c r="I4" s="249"/>
      <c r="J4" s="249"/>
      <c r="K4" s="250"/>
      <c r="L4" s="257"/>
      <c r="M4" s="258"/>
      <c r="N4" s="258"/>
      <c r="O4" s="258"/>
      <c r="P4" s="259"/>
      <c r="Q4" s="266"/>
      <c r="R4" s="267"/>
      <c r="S4" s="267"/>
      <c r="T4" s="267"/>
      <c r="U4" s="268"/>
      <c r="V4" s="275"/>
      <c r="W4" s="276"/>
      <c r="X4" s="276"/>
      <c r="Y4" s="276"/>
      <c r="Z4" s="277"/>
      <c r="AA4" s="284"/>
      <c r="AB4" s="285"/>
      <c r="AC4" s="285"/>
      <c r="AD4" s="285"/>
      <c r="AE4" s="286"/>
      <c r="AF4" s="293"/>
      <c r="AG4" s="294"/>
      <c r="AH4" s="294"/>
      <c r="AI4" s="294"/>
      <c r="AJ4" s="295"/>
      <c r="AK4" s="302"/>
      <c r="AL4" s="303"/>
      <c r="AM4" s="303"/>
      <c r="AN4" s="303"/>
      <c r="AO4" s="304"/>
    </row>
    <row r="5" spans="1:41" s="1" customFormat="1" x14ac:dyDescent="0.2">
      <c r="B5" s="239"/>
      <c r="C5" s="240"/>
      <c r="D5" s="240"/>
      <c r="E5" s="240"/>
      <c r="F5" s="241"/>
      <c r="G5" s="248"/>
      <c r="H5" s="249"/>
      <c r="I5" s="249"/>
      <c r="J5" s="249"/>
      <c r="K5" s="250"/>
      <c r="L5" s="257"/>
      <c r="M5" s="258"/>
      <c r="N5" s="258"/>
      <c r="O5" s="258"/>
      <c r="P5" s="259"/>
      <c r="Q5" s="266"/>
      <c r="R5" s="267"/>
      <c r="S5" s="267"/>
      <c r="T5" s="267"/>
      <c r="U5" s="268"/>
      <c r="V5" s="275"/>
      <c r="W5" s="276"/>
      <c r="X5" s="276"/>
      <c r="Y5" s="276"/>
      <c r="Z5" s="277"/>
      <c r="AA5" s="284"/>
      <c r="AB5" s="285"/>
      <c r="AC5" s="285"/>
      <c r="AD5" s="285"/>
      <c r="AE5" s="286"/>
      <c r="AF5" s="293"/>
      <c r="AG5" s="294"/>
      <c r="AH5" s="294"/>
      <c r="AI5" s="294"/>
      <c r="AJ5" s="295"/>
      <c r="AK5" s="302"/>
      <c r="AL5" s="303"/>
      <c r="AM5" s="303"/>
      <c r="AN5" s="303"/>
      <c r="AO5" s="304"/>
    </row>
    <row r="6" spans="1:41" s="1" customFormat="1" x14ac:dyDescent="0.2">
      <c r="B6" s="239"/>
      <c r="C6" s="240"/>
      <c r="D6" s="240"/>
      <c r="E6" s="240"/>
      <c r="F6" s="241"/>
      <c r="G6" s="248"/>
      <c r="H6" s="249"/>
      <c r="I6" s="249"/>
      <c r="J6" s="249"/>
      <c r="K6" s="250"/>
      <c r="L6" s="257"/>
      <c r="M6" s="258"/>
      <c r="N6" s="258"/>
      <c r="O6" s="258"/>
      <c r="P6" s="259"/>
      <c r="Q6" s="266"/>
      <c r="R6" s="267"/>
      <c r="S6" s="267"/>
      <c r="T6" s="267"/>
      <c r="U6" s="268"/>
      <c r="V6" s="275"/>
      <c r="W6" s="276"/>
      <c r="X6" s="276"/>
      <c r="Y6" s="276"/>
      <c r="Z6" s="277"/>
      <c r="AA6" s="284"/>
      <c r="AB6" s="285"/>
      <c r="AC6" s="285"/>
      <c r="AD6" s="285"/>
      <c r="AE6" s="286"/>
      <c r="AF6" s="293"/>
      <c r="AG6" s="294"/>
      <c r="AH6" s="294"/>
      <c r="AI6" s="294"/>
      <c r="AJ6" s="295"/>
      <c r="AK6" s="302"/>
      <c r="AL6" s="303"/>
      <c r="AM6" s="303"/>
      <c r="AN6" s="303"/>
      <c r="AO6" s="304"/>
    </row>
    <row r="7" spans="1:41" s="1" customFormat="1" ht="12.75" thickBot="1" x14ac:dyDescent="0.25">
      <c r="B7" s="242"/>
      <c r="C7" s="243"/>
      <c r="D7" s="243"/>
      <c r="E7" s="243"/>
      <c r="F7" s="244"/>
      <c r="G7" s="251"/>
      <c r="H7" s="252"/>
      <c r="I7" s="252"/>
      <c r="J7" s="252"/>
      <c r="K7" s="253"/>
      <c r="L7" s="260"/>
      <c r="M7" s="261"/>
      <c r="N7" s="261"/>
      <c r="O7" s="261"/>
      <c r="P7" s="262"/>
      <c r="Q7" s="269"/>
      <c r="R7" s="270"/>
      <c r="S7" s="270"/>
      <c r="T7" s="270"/>
      <c r="U7" s="271"/>
      <c r="V7" s="278"/>
      <c r="W7" s="279"/>
      <c r="X7" s="279"/>
      <c r="Y7" s="279"/>
      <c r="Z7" s="280"/>
      <c r="AA7" s="287"/>
      <c r="AB7" s="288"/>
      <c r="AC7" s="288"/>
      <c r="AD7" s="288"/>
      <c r="AE7" s="289"/>
      <c r="AF7" s="296"/>
      <c r="AG7" s="297"/>
      <c r="AH7" s="297"/>
      <c r="AI7" s="297"/>
      <c r="AJ7" s="298"/>
      <c r="AK7" s="305"/>
      <c r="AL7" s="306"/>
      <c r="AM7" s="306"/>
      <c r="AN7" s="306"/>
      <c r="AO7" s="307"/>
    </row>
    <row r="8" spans="1:41" s="1" customFormat="1" x14ac:dyDescent="0.2">
      <c r="B8" s="323" t="s">
        <v>6</v>
      </c>
      <c r="C8" s="324"/>
      <c r="D8" s="325"/>
      <c r="E8" s="326">
        <f>D24</f>
        <v>0</v>
      </c>
      <c r="F8" s="327"/>
      <c r="G8" s="328" t="s">
        <v>6</v>
      </c>
      <c r="H8" s="329"/>
      <c r="I8" s="330"/>
      <c r="J8" s="331">
        <f>I24</f>
        <v>0</v>
      </c>
      <c r="K8" s="332"/>
      <c r="L8" s="333" t="s">
        <v>6</v>
      </c>
      <c r="M8" s="334"/>
      <c r="N8" s="335"/>
      <c r="O8" s="228">
        <f>N24</f>
        <v>0</v>
      </c>
      <c r="P8" s="229"/>
      <c r="Q8" s="361" t="s">
        <v>6</v>
      </c>
      <c r="R8" s="362"/>
      <c r="S8" s="363"/>
      <c r="T8" s="364">
        <f>S24</f>
        <v>0</v>
      </c>
      <c r="U8" s="365"/>
      <c r="V8" s="366" t="s">
        <v>6</v>
      </c>
      <c r="W8" s="367"/>
      <c r="X8" s="368"/>
      <c r="Y8" s="369">
        <f>X24</f>
        <v>0</v>
      </c>
      <c r="Z8" s="370"/>
      <c r="AA8" s="371" t="s">
        <v>6</v>
      </c>
      <c r="AB8" s="372"/>
      <c r="AC8" s="373"/>
      <c r="AD8" s="374">
        <f>AC24</f>
        <v>0</v>
      </c>
      <c r="AE8" s="375"/>
      <c r="AF8" s="336" t="s">
        <v>6</v>
      </c>
      <c r="AG8" s="337"/>
      <c r="AH8" s="338"/>
      <c r="AI8" s="339">
        <f>AH24</f>
        <v>0</v>
      </c>
      <c r="AJ8" s="340"/>
      <c r="AK8" s="341" t="s">
        <v>6</v>
      </c>
      <c r="AL8" s="342"/>
      <c r="AM8" s="343"/>
      <c r="AN8" s="344">
        <f>AM24</f>
        <v>0</v>
      </c>
      <c r="AO8" s="345"/>
    </row>
    <row r="9" spans="1:41" s="1" customFormat="1" ht="12.75" thickBot="1" x14ac:dyDescent="0.25">
      <c r="B9" s="346" t="s">
        <v>7</v>
      </c>
      <c r="C9" s="347"/>
      <c r="D9" s="348"/>
      <c r="E9" s="349">
        <v>1</v>
      </c>
      <c r="F9" s="350"/>
      <c r="G9" s="351" t="s">
        <v>7</v>
      </c>
      <c r="H9" s="352"/>
      <c r="I9" s="353"/>
      <c r="J9" s="354" t="e">
        <f>J8/E8</f>
        <v>#DIV/0!</v>
      </c>
      <c r="K9" s="355"/>
      <c r="L9" s="356" t="s">
        <v>7</v>
      </c>
      <c r="M9" s="357"/>
      <c r="N9" s="358"/>
      <c r="O9" s="359" t="e">
        <f>O8/E8</f>
        <v>#DIV/0!</v>
      </c>
      <c r="P9" s="360"/>
      <c r="Q9" s="379" t="s">
        <v>7</v>
      </c>
      <c r="R9" s="380"/>
      <c r="S9" s="381"/>
      <c r="T9" s="382" t="e">
        <f>T8/E8</f>
        <v>#DIV/0!</v>
      </c>
      <c r="U9" s="383"/>
      <c r="V9" s="384" t="s">
        <v>7</v>
      </c>
      <c r="W9" s="385"/>
      <c r="X9" s="386"/>
      <c r="Y9" s="387" t="e">
        <f>Y8/E8</f>
        <v>#DIV/0!</v>
      </c>
      <c r="Z9" s="388"/>
      <c r="AA9" s="415" t="s">
        <v>7</v>
      </c>
      <c r="AB9" s="416"/>
      <c r="AC9" s="417"/>
      <c r="AD9" s="418" t="e">
        <f>AD8/E8</f>
        <v>#DIV/0!</v>
      </c>
      <c r="AE9" s="419"/>
      <c r="AF9" s="405" t="s">
        <v>7</v>
      </c>
      <c r="AG9" s="406"/>
      <c r="AH9" s="407"/>
      <c r="AI9" s="408" t="e">
        <f>AI8/E8</f>
        <v>#DIV/0!</v>
      </c>
      <c r="AJ9" s="409"/>
      <c r="AK9" s="410" t="s">
        <v>7</v>
      </c>
      <c r="AL9" s="411"/>
      <c r="AM9" s="412"/>
      <c r="AN9" s="413" t="e">
        <f>AN8/E8</f>
        <v>#DIV/0!</v>
      </c>
      <c r="AO9" s="414"/>
    </row>
    <row r="10" spans="1:41" s="1" customFormat="1" ht="12.75" thickBot="1" x14ac:dyDescent="0.25">
      <c r="A10" s="389" t="s">
        <v>27</v>
      </c>
      <c r="B10" s="392" t="s">
        <v>8</v>
      </c>
      <c r="C10" s="393"/>
      <c r="D10" s="394"/>
      <c r="E10" s="395">
        <f>R58</f>
        <v>0</v>
      </c>
      <c r="F10" s="396"/>
      <c r="G10" s="397" t="s">
        <v>8</v>
      </c>
      <c r="H10" s="398"/>
      <c r="I10" s="399"/>
      <c r="J10" s="484">
        <f>R119</f>
        <v>0</v>
      </c>
      <c r="K10" s="485"/>
      <c r="L10" s="376" t="s">
        <v>8</v>
      </c>
      <c r="M10" s="377"/>
      <c r="N10" s="378"/>
      <c r="O10" s="420">
        <f>R180</f>
        <v>0</v>
      </c>
      <c r="P10" s="421"/>
      <c r="Q10" s="422" t="s">
        <v>8</v>
      </c>
      <c r="R10" s="423"/>
      <c r="S10" s="424"/>
      <c r="T10" s="486">
        <f>R241</f>
        <v>0</v>
      </c>
      <c r="U10" s="487"/>
      <c r="V10" s="427" t="s">
        <v>8</v>
      </c>
      <c r="W10" s="428"/>
      <c r="X10" s="429"/>
      <c r="Y10" s="430">
        <f>R302</f>
        <v>0</v>
      </c>
      <c r="Z10" s="431"/>
      <c r="AA10" s="402" t="s">
        <v>8</v>
      </c>
      <c r="AB10" s="403"/>
      <c r="AC10" s="404"/>
      <c r="AD10" s="442">
        <f>R363</f>
        <v>0</v>
      </c>
      <c r="AE10" s="443"/>
      <c r="AF10" s="444" t="s">
        <v>8</v>
      </c>
      <c r="AG10" s="445"/>
      <c r="AH10" s="446"/>
      <c r="AI10" s="447">
        <f>R424</f>
        <v>0</v>
      </c>
      <c r="AJ10" s="448"/>
      <c r="AK10" s="449" t="s">
        <v>8</v>
      </c>
      <c r="AL10" s="450"/>
      <c r="AM10" s="451"/>
      <c r="AN10" s="452">
        <f>R485</f>
        <v>0</v>
      </c>
      <c r="AO10" s="453"/>
    </row>
    <row r="11" spans="1:41" s="1" customFormat="1" x14ac:dyDescent="0.2">
      <c r="A11" s="390"/>
      <c r="B11" s="2"/>
      <c r="C11" s="3"/>
      <c r="D11" s="3"/>
      <c r="E11" s="3"/>
      <c r="F11" s="4"/>
      <c r="G11" s="5"/>
      <c r="H11" s="6"/>
      <c r="I11" s="6"/>
      <c r="J11" s="6"/>
      <c r="K11" s="7"/>
      <c r="L11" s="8"/>
      <c r="M11" s="9"/>
      <c r="N11" s="9"/>
      <c r="O11" s="9"/>
      <c r="P11" s="10"/>
      <c r="Q11" s="11"/>
      <c r="R11" s="12"/>
      <c r="S11" s="12"/>
      <c r="T11" s="12"/>
      <c r="U11" s="13"/>
      <c r="V11" s="14"/>
      <c r="W11" s="15"/>
      <c r="X11" s="15"/>
      <c r="Y11" s="15"/>
      <c r="Z11" s="16"/>
      <c r="AA11" s="17"/>
      <c r="AB11" s="18"/>
      <c r="AC11" s="18"/>
      <c r="AD11" s="18"/>
      <c r="AE11" s="19"/>
      <c r="AF11" s="20"/>
      <c r="AG11" s="21"/>
      <c r="AH11" s="21"/>
      <c r="AI11" s="21"/>
      <c r="AJ11" s="22"/>
      <c r="AK11" s="23"/>
      <c r="AL11" s="24"/>
      <c r="AM11" s="24"/>
      <c r="AN11" s="24"/>
      <c r="AO11" s="25"/>
    </row>
    <row r="12" spans="1:41" s="1" customFormat="1" x14ac:dyDescent="0.2">
      <c r="A12" s="390"/>
      <c r="B12" s="26"/>
      <c r="C12" s="27"/>
      <c r="D12" s="27" t="s">
        <v>0</v>
      </c>
      <c r="E12" s="27"/>
      <c r="F12" s="28"/>
      <c r="G12" s="29"/>
      <c r="H12" s="30"/>
      <c r="I12" s="30" t="s">
        <v>0</v>
      </c>
      <c r="J12" s="30"/>
      <c r="K12" s="31"/>
      <c r="L12" s="32"/>
      <c r="M12" s="33"/>
      <c r="N12" s="33" t="s">
        <v>0</v>
      </c>
      <c r="O12" s="33"/>
      <c r="P12" s="34"/>
      <c r="Q12" s="35"/>
      <c r="R12" s="36"/>
      <c r="S12" s="36" t="s">
        <v>0</v>
      </c>
      <c r="T12" s="36"/>
      <c r="U12" s="37"/>
      <c r="V12" s="38"/>
      <c r="W12" s="39"/>
      <c r="X12" s="39" t="s">
        <v>0</v>
      </c>
      <c r="Y12" s="39"/>
      <c r="Z12" s="40"/>
      <c r="AA12" s="41"/>
      <c r="AB12" s="42"/>
      <c r="AC12" s="42" t="s">
        <v>0</v>
      </c>
      <c r="AD12" s="42"/>
      <c r="AE12" s="43"/>
      <c r="AF12" s="44"/>
      <c r="AG12" s="45"/>
      <c r="AH12" s="45" t="s">
        <v>0</v>
      </c>
      <c r="AI12" s="45"/>
      <c r="AJ12" s="46"/>
      <c r="AK12" s="47"/>
      <c r="AL12" s="48"/>
      <c r="AM12" s="48" t="s">
        <v>0</v>
      </c>
      <c r="AN12" s="48"/>
      <c r="AO12" s="49"/>
    </row>
    <row r="13" spans="1:41" s="1" customFormat="1" x14ac:dyDescent="0.2">
      <c r="A13" s="390"/>
      <c r="B13" s="50"/>
      <c r="C13" s="51">
        <v>0.01</v>
      </c>
      <c r="D13" s="52">
        <f>O58</f>
        <v>0</v>
      </c>
      <c r="E13" s="53"/>
      <c r="F13" s="28"/>
      <c r="G13" s="54"/>
      <c r="H13" s="55">
        <v>0.01</v>
      </c>
      <c r="I13" s="56">
        <f>O119</f>
        <v>0</v>
      </c>
      <c r="J13" s="57"/>
      <c r="K13" s="31"/>
      <c r="L13" s="58"/>
      <c r="M13" s="59">
        <v>0.01</v>
      </c>
      <c r="N13" s="60">
        <f>O180</f>
        <v>0</v>
      </c>
      <c r="O13" s="61"/>
      <c r="P13" s="34"/>
      <c r="Q13" s="62"/>
      <c r="R13" s="63">
        <v>0.01</v>
      </c>
      <c r="S13" s="64">
        <f>O241</f>
        <v>0</v>
      </c>
      <c r="T13" s="65"/>
      <c r="U13" s="37"/>
      <c r="V13" s="66"/>
      <c r="W13" s="67">
        <v>0.01</v>
      </c>
      <c r="X13" s="68">
        <f>O302</f>
        <v>0</v>
      </c>
      <c r="Y13" s="69"/>
      <c r="Z13" s="40"/>
      <c r="AA13" s="70"/>
      <c r="AB13" s="71">
        <v>0.01</v>
      </c>
      <c r="AC13" s="72">
        <f>O363</f>
        <v>0</v>
      </c>
      <c r="AD13" s="73"/>
      <c r="AE13" s="43"/>
      <c r="AF13" s="74"/>
      <c r="AG13" s="75">
        <v>0.01</v>
      </c>
      <c r="AH13" s="76">
        <f>O424</f>
        <v>0</v>
      </c>
      <c r="AI13" s="77"/>
      <c r="AJ13" s="46"/>
      <c r="AK13" s="78"/>
      <c r="AL13" s="79">
        <v>0.01</v>
      </c>
      <c r="AM13" s="80">
        <f>O485</f>
        <v>0</v>
      </c>
      <c r="AN13" s="81"/>
      <c r="AO13" s="49"/>
    </row>
    <row r="14" spans="1:41" s="1" customFormat="1" x14ac:dyDescent="0.2">
      <c r="A14" s="390"/>
      <c r="B14" s="50"/>
      <c r="C14" s="51">
        <v>0.05</v>
      </c>
      <c r="D14" s="52">
        <f>O59/1000000</f>
        <v>0</v>
      </c>
      <c r="E14" s="53"/>
      <c r="F14" s="28"/>
      <c r="G14" s="54"/>
      <c r="H14" s="55">
        <v>0.05</v>
      </c>
      <c r="I14" s="56">
        <f t="shared" ref="I14:I28" si="0">O120</f>
        <v>0</v>
      </c>
      <c r="J14" s="57"/>
      <c r="K14" s="31"/>
      <c r="L14" s="58"/>
      <c r="M14" s="59">
        <v>0.05</v>
      </c>
      <c r="N14" s="60">
        <f>O181/1000000</f>
        <v>0</v>
      </c>
      <c r="O14" s="61"/>
      <c r="P14" s="34"/>
      <c r="Q14" s="62"/>
      <c r="R14" s="63">
        <v>0.05</v>
      </c>
      <c r="S14" s="64">
        <f t="shared" ref="S14:S30" si="1">O242</f>
        <v>0</v>
      </c>
      <c r="T14" s="65"/>
      <c r="U14" s="37"/>
      <c r="V14" s="66"/>
      <c r="W14" s="67">
        <v>0.05</v>
      </c>
      <c r="X14" s="68">
        <f>O303/1000000</f>
        <v>0</v>
      </c>
      <c r="Y14" s="69"/>
      <c r="Z14" s="40"/>
      <c r="AA14" s="70"/>
      <c r="AB14" s="71">
        <v>0.05</v>
      </c>
      <c r="AC14" s="72">
        <f>O364/1000000</f>
        <v>0</v>
      </c>
      <c r="AD14" s="73"/>
      <c r="AE14" s="43"/>
      <c r="AF14" s="74"/>
      <c r="AG14" s="75">
        <v>0.05</v>
      </c>
      <c r="AH14" s="76">
        <f>O425/1000000</f>
        <v>0</v>
      </c>
      <c r="AI14" s="77"/>
      <c r="AJ14" s="46"/>
      <c r="AK14" s="78"/>
      <c r="AL14" s="79">
        <v>0.05</v>
      </c>
      <c r="AM14" s="80">
        <f>O486/1000000</f>
        <v>0</v>
      </c>
      <c r="AN14" s="81"/>
      <c r="AO14" s="49"/>
    </row>
    <row r="15" spans="1:41" s="1" customFormat="1" x14ac:dyDescent="0.2">
      <c r="A15" s="390"/>
      <c r="B15" s="50"/>
      <c r="C15" s="51">
        <v>0.1</v>
      </c>
      <c r="D15" s="52">
        <f t="shared" ref="D15:D19" si="2">O60</f>
        <v>0</v>
      </c>
      <c r="E15" s="53"/>
      <c r="F15" s="28"/>
      <c r="G15" s="54"/>
      <c r="H15" s="55">
        <v>0.1</v>
      </c>
      <c r="I15" s="56">
        <f t="shared" si="0"/>
        <v>0</v>
      </c>
      <c r="J15" s="57"/>
      <c r="K15" s="31"/>
      <c r="L15" s="58"/>
      <c r="M15" s="59">
        <v>0.1</v>
      </c>
      <c r="N15" s="60">
        <f t="shared" ref="N15:N30" si="3">O182</f>
        <v>0</v>
      </c>
      <c r="O15" s="61"/>
      <c r="P15" s="34"/>
      <c r="Q15" s="62"/>
      <c r="R15" s="63">
        <v>0.1</v>
      </c>
      <c r="S15" s="64">
        <f t="shared" si="1"/>
        <v>0</v>
      </c>
      <c r="T15" s="65"/>
      <c r="U15" s="37"/>
      <c r="V15" s="66"/>
      <c r="W15" s="67">
        <v>0.1</v>
      </c>
      <c r="X15" s="68">
        <f>O304</f>
        <v>0</v>
      </c>
      <c r="Y15" s="69"/>
      <c r="Z15" s="40"/>
      <c r="AA15" s="70"/>
      <c r="AB15" s="71">
        <v>0.1</v>
      </c>
      <c r="AC15" s="72">
        <f>O365/1000000</f>
        <v>0</v>
      </c>
      <c r="AD15" s="73"/>
      <c r="AE15" s="43"/>
      <c r="AF15" s="74"/>
      <c r="AG15" s="75">
        <v>0.1</v>
      </c>
      <c r="AH15" s="76">
        <f>O426/1000000</f>
        <v>0</v>
      </c>
      <c r="AI15" s="77"/>
      <c r="AJ15" s="46"/>
      <c r="AK15" s="78"/>
      <c r="AL15" s="79">
        <v>0.1</v>
      </c>
      <c r="AM15" s="80">
        <f t="shared" ref="AM15:AM30" si="4">O487</f>
        <v>0</v>
      </c>
      <c r="AN15" s="81"/>
      <c r="AO15" s="49"/>
    </row>
    <row r="16" spans="1:41" s="1" customFormat="1" x14ac:dyDescent="0.2">
      <c r="A16" s="390"/>
      <c r="B16" s="50"/>
      <c r="C16" s="51">
        <v>0.25</v>
      </c>
      <c r="D16" s="52">
        <f t="shared" si="2"/>
        <v>0</v>
      </c>
      <c r="E16" s="53"/>
      <c r="F16" s="28"/>
      <c r="G16" s="54"/>
      <c r="H16" s="55">
        <v>0.25</v>
      </c>
      <c r="I16" s="56">
        <f t="shared" si="0"/>
        <v>0</v>
      </c>
      <c r="J16" s="57"/>
      <c r="K16" s="31"/>
      <c r="L16" s="58"/>
      <c r="M16" s="59">
        <v>0.25</v>
      </c>
      <c r="N16" s="60">
        <f t="shared" si="3"/>
        <v>0</v>
      </c>
      <c r="O16" s="61"/>
      <c r="P16" s="34"/>
      <c r="Q16" s="62"/>
      <c r="R16" s="63">
        <v>0.25</v>
      </c>
      <c r="S16" s="64">
        <f t="shared" si="1"/>
        <v>0</v>
      </c>
      <c r="T16" s="65"/>
      <c r="U16" s="37"/>
      <c r="V16" s="66"/>
      <c r="W16" s="67">
        <v>0.25</v>
      </c>
      <c r="X16" s="68">
        <f t="shared" ref="X16:X29" si="5">O305</f>
        <v>0</v>
      </c>
      <c r="Y16" s="69"/>
      <c r="Z16" s="40"/>
      <c r="AA16" s="70"/>
      <c r="AB16" s="71">
        <v>0.25</v>
      </c>
      <c r="AC16" s="72">
        <f t="shared" ref="AC16:AC30" si="6">O366</f>
        <v>0</v>
      </c>
      <c r="AD16" s="73"/>
      <c r="AE16" s="43"/>
      <c r="AF16" s="74"/>
      <c r="AG16" s="75">
        <v>0.25</v>
      </c>
      <c r="AH16" s="76">
        <f t="shared" ref="AH16:AH30" si="7">O427</f>
        <v>0</v>
      </c>
      <c r="AI16" s="77"/>
      <c r="AJ16" s="46"/>
      <c r="AK16" s="78"/>
      <c r="AL16" s="79">
        <v>0.25</v>
      </c>
      <c r="AM16" s="80">
        <f t="shared" si="4"/>
        <v>0</v>
      </c>
      <c r="AN16" s="81"/>
      <c r="AO16" s="49"/>
    </row>
    <row r="17" spans="1:41" s="1" customFormat="1" x14ac:dyDescent="0.2">
      <c r="A17" s="390"/>
      <c r="B17" s="50"/>
      <c r="C17" s="51">
        <v>0.5</v>
      </c>
      <c r="D17" s="52">
        <f t="shared" si="2"/>
        <v>0</v>
      </c>
      <c r="E17" s="53"/>
      <c r="F17" s="28"/>
      <c r="G17" s="54"/>
      <c r="H17" s="55">
        <v>0.5</v>
      </c>
      <c r="I17" s="56">
        <f t="shared" si="0"/>
        <v>0</v>
      </c>
      <c r="J17" s="57"/>
      <c r="K17" s="31"/>
      <c r="L17" s="58"/>
      <c r="M17" s="59">
        <v>0.5</v>
      </c>
      <c r="N17" s="60">
        <f t="shared" si="3"/>
        <v>0</v>
      </c>
      <c r="O17" s="61"/>
      <c r="P17" s="34"/>
      <c r="Q17" s="62"/>
      <c r="R17" s="63">
        <v>0.5</v>
      </c>
      <c r="S17" s="64">
        <f t="shared" si="1"/>
        <v>0</v>
      </c>
      <c r="T17" s="65"/>
      <c r="U17" s="37"/>
      <c r="V17" s="66"/>
      <c r="W17" s="67">
        <v>0.5</v>
      </c>
      <c r="X17" s="68">
        <f t="shared" si="5"/>
        <v>0</v>
      </c>
      <c r="Y17" s="69"/>
      <c r="Z17" s="40"/>
      <c r="AA17" s="70"/>
      <c r="AB17" s="71">
        <v>0.5</v>
      </c>
      <c r="AC17" s="72">
        <f t="shared" si="6"/>
        <v>0</v>
      </c>
      <c r="AD17" s="73"/>
      <c r="AE17" s="43"/>
      <c r="AF17" s="74"/>
      <c r="AG17" s="75">
        <v>0.5</v>
      </c>
      <c r="AH17" s="76">
        <f t="shared" si="7"/>
        <v>0</v>
      </c>
      <c r="AI17" s="77"/>
      <c r="AJ17" s="46"/>
      <c r="AK17" s="78"/>
      <c r="AL17" s="79">
        <v>0.5</v>
      </c>
      <c r="AM17" s="80">
        <f t="shared" si="4"/>
        <v>0</v>
      </c>
      <c r="AN17" s="81"/>
      <c r="AO17" s="49"/>
    </row>
    <row r="18" spans="1:41" s="1" customFormat="1" x14ac:dyDescent="0.2">
      <c r="A18" s="390"/>
      <c r="B18" s="50"/>
      <c r="C18" s="51">
        <v>0.75</v>
      </c>
      <c r="D18" s="52">
        <f t="shared" si="2"/>
        <v>0</v>
      </c>
      <c r="E18" s="53"/>
      <c r="F18" s="28"/>
      <c r="G18" s="54"/>
      <c r="H18" s="55">
        <v>0.75</v>
      </c>
      <c r="I18" s="56">
        <f t="shared" si="0"/>
        <v>0</v>
      </c>
      <c r="J18" s="57"/>
      <c r="K18" s="31"/>
      <c r="L18" s="58"/>
      <c r="M18" s="59">
        <v>0.75</v>
      </c>
      <c r="N18" s="60">
        <f t="shared" si="3"/>
        <v>0</v>
      </c>
      <c r="O18" s="61"/>
      <c r="P18" s="34"/>
      <c r="Q18" s="62"/>
      <c r="R18" s="63">
        <v>0.75</v>
      </c>
      <c r="S18" s="64">
        <f t="shared" si="1"/>
        <v>0</v>
      </c>
      <c r="T18" s="65"/>
      <c r="U18" s="37"/>
      <c r="V18" s="66"/>
      <c r="W18" s="67">
        <v>0.75</v>
      </c>
      <c r="X18" s="68">
        <f t="shared" si="5"/>
        <v>0</v>
      </c>
      <c r="Y18" s="69"/>
      <c r="Z18" s="40"/>
      <c r="AA18" s="70"/>
      <c r="AB18" s="71">
        <v>0.75</v>
      </c>
      <c r="AC18" s="72">
        <f t="shared" si="6"/>
        <v>0</v>
      </c>
      <c r="AD18" s="73"/>
      <c r="AE18" s="43"/>
      <c r="AF18" s="74"/>
      <c r="AG18" s="75">
        <v>0.75</v>
      </c>
      <c r="AH18" s="76">
        <f t="shared" si="7"/>
        <v>0</v>
      </c>
      <c r="AI18" s="77"/>
      <c r="AJ18" s="46"/>
      <c r="AK18" s="78"/>
      <c r="AL18" s="79">
        <v>0.75</v>
      </c>
      <c r="AM18" s="80">
        <f>O490</f>
        <v>0</v>
      </c>
      <c r="AN18" s="81"/>
      <c r="AO18" s="49"/>
    </row>
    <row r="19" spans="1:41" s="1" customFormat="1" x14ac:dyDescent="0.2">
      <c r="A19" s="390"/>
      <c r="B19" s="50"/>
      <c r="C19" s="51">
        <v>0.9</v>
      </c>
      <c r="D19" s="52">
        <f t="shared" si="2"/>
        <v>0</v>
      </c>
      <c r="E19" s="53"/>
      <c r="F19" s="28"/>
      <c r="G19" s="54"/>
      <c r="H19" s="55">
        <v>0.9</v>
      </c>
      <c r="I19" s="56">
        <f t="shared" si="0"/>
        <v>0</v>
      </c>
      <c r="J19" s="57"/>
      <c r="K19" s="31"/>
      <c r="L19" s="58"/>
      <c r="M19" s="59">
        <v>0.9</v>
      </c>
      <c r="N19" s="60">
        <f>O186</f>
        <v>0</v>
      </c>
      <c r="O19" s="61"/>
      <c r="P19" s="34"/>
      <c r="Q19" s="62"/>
      <c r="R19" s="63">
        <v>0.9</v>
      </c>
      <c r="S19" s="64">
        <f t="shared" si="1"/>
        <v>0</v>
      </c>
      <c r="T19" s="65"/>
      <c r="U19" s="37"/>
      <c r="V19" s="66"/>
      <c r="W19" s="67">
        <v>0.9</v>
      </c>
      <c r="X19" s="68">
        <f t="shared" si="5"/>
        <v>0</v>
      </c>
      <c r="Y19" s="69"/>
      <c r="Z19" s="40"/>
      <c r="AA19" s="70"/>
      <c r="AB19" s="71">
        <v>0.9</v>
      </c>
      <c r="AC19" s="72">
        <f>O369</f>
        <v>0</v>
      </c>
      <c r="AD19" s="73"/>
      <c r="AE19" s="43"/>
      <c r="AF19" s="74"/>
      <c r="AG19" s="75">
        <v>0.9</v>
      </c>
      <c r="AH19" s="76">
        <f>O430</f>
        <v>0</v>
      </c>
      <c r="AI19" s="77"/>
      <c r="AJ19" s="46"/>
      <c r="AK19" s="78"/>
      <c r="AL19" s="79">
        <v>0.9</v>
      </c>
      <c r="AM19" s="80">
        <f>O491</f>
        <v>0</v>
      </c>
      <c r="AN19" s="81"/>
      <c r="AO19" s="49"/>
    </row>
    <row r="20" spans="1:41" s="1" customFormat="1" x14ac:dyDescent="0.2">
      <c r="A20" s="390"/>
      <c r="B20" s="50"/>
      <c r="C20" s="51">
        <v>0.95</v>
      </c>
      <c r="D20" s="52">
        <f>O65/1000000</f>
        <v>0</v>
      </c>
      <c r="E20" s="53"/>
      <c r="F20" s="28"/>
      <c r="G20" s="54"/>
      <c r="H20" s="55">
        <v>0.95</v>
      </c>
      <c r="I20" s="56">
        <f t="shared" si="0"/>
        <v>0</v>
      </c>
      <c r="J20" s="57"/>
      <c r="K20" s="31"/>
      <c r="L20" s="58"/>
      <c r="M20" s="59">
        <v>0.95</v>
      </c>
      <c r="N20" s="60">
        <f>O187/1000000</f>
        <v>0</v>
      </c>
      <c r="O20" s="61"/>
      <c r="P20" s="34"/>
      <c r="Q20" s="62"/>
      <c r="R20" s="63">
        <v>0.95</v>
      </c>
      <c r="S20" s="64">
        <f>O248</f>
        <v>0</v>
      </c>
      <c r="T20" s="65"/>
      <c r="U20" s="37"/>
      <c r="V20" s="66"/>
      <c r="W20" s="67">
        <v>0.95</v>
      </c>
      <c r="X20" s="68">
        <f>O309/1000000</f>
        <v>0</v>
      </c>
      <c r="Y20" s="69"/>
      <c r="Z20" s="40"/>
      <c r="AA20" s="70"/>
      <c r="AB20" s="71">
        <v>0.95</v>
      </c>
      <c r="AC20" s="72">
        <f>O370/1000000</f>
        <v>0</v>
      </c>
      <c r="AD20" s="73"/>
      <c r="AE20" s="43"/>
      <c r="AF20" s="74"/>
      <c r="AG20" s="75">
        <v>0.95</v>
      </c>
      <c r="AH20" s="76">
        <f>O431/1000000</f>
        <v>0</v>
      </c>
      <c r="AI20" s="77"/>
      <c r="AJ20" s="46"/>
      <c r="AK20" s="78"/>
      <c r="AL20" s="79">
        <v>0.95</v>
      </c>
      <c r="AM20" s="80">
        <f>O492/1000000</f>
        <v>0</v>
      </c>
      <c r="AN20" s="81"/>
      <c r="AO20" s="49"/>
    </row>
    <row r="21" spans="1:41" s="1" customFormat="1" x14ac:dyDescent="0.2">
      <c r="A21" s="390"/>
      <c r="B21" s="50"/>
      <c r="C21" s="51">
        <v>0.99</v>
      </c>
      <c r="D21" s="52">
        <f>O66/1000</f>
        <v>0</v>
      </c>
      <c r="E21" s="53"/>
      <c r="F21" s="28"/>
      <c r="G21" s="54"/>
      <c r="H21" s="55">
        <v>0.99</v>
      </c>
      <c r="I21" s="56">
        <f>O127/1000</f>
        <v>0</v>
      </c>
      <c r="J21" s="57"/>
      <c r="K21" s="31"/>
      <c r="L21" s="58"/>
      <c r="M21" s="59">
        <v>0.99</v>
      </c>
      <c r="N21" s="60">
        <f>O188/100</f>
        <v>0</v>
      </c>
      <c r="O21" s="61"/>
      <c r="P21" s="34"/>
      <c r="Q21" s="62"/>
      <c r="R21" s="63">
        <v>0.99</v>
      </c>
      <c r="S21" s="64">
        <f>O249/1000</f>
        <v>0</v>
      </c>
      <c r="T21" s="65"/>
      <c r="U21" s="37"/>
      <c r="V21" s="66"/>
      <c r="W21" s="67">
        <v>0.99</v>
      </c>
      <c r="X21" s="68">
        <f>O310/1000</f>
        <v>0</v>
      </c>
      <c r="Y21" s="69"/>
      <c r="Z21" s="40"/>
      <c r="AA21" s="70"/>
      <c r="AB21" s="71">
        <v>0.99</v>
      </c>
      <c r="AC21" s="72">
        <f>O371/1000</f>
        <v>0</v>
      </c>
      <c r="AD21" s="73"/>
      <c r="AE21" s="43"/>
      <c r="AF21" s="74"/>
      <c r="AG21" s="75">
        <v>0.99</v>
      </c>
      <c r="AH21" s="76">
        <f>O432/1000</f>
        <v>0</v>
      </c>
      <c r="AI21" s="77"/>
      <c r="AJ21" s="46"/>
      <c r="AK21" s="78"/>
      <c r="AL21" s="79">
        <v>0.99</v>
      </c>
      <c r="AM21" s="80">
        <f>O493/1000</f>
        <v>0</v>
      </c>
      <c r="AN21" s="81"/>
      <c r="AO21" s="49"/>
    </row>
    <row r="22" spans="1:41" s="1" customFormat="1" ht="12.75" thickBot="1" x14ac:dyDescent="0.25">
      <c r="A22" s="390"/>
      <c r="B22" s="82"/>
      <c r="C22" s="83"/>
      <c r="D22" s="84"/>
      <c r="E22" s="85"/>
      <c r="F22" s="86"/>
      <c r="G22" s="87"/>
      <c r="H22" s="88"/>
      <c r="I22" s="89"/>
      <c r="J22" s="90"/>
      <c r="K22" s="91"/>
      <c r="L22" s="92"/>
      <c r="M22" s="93"/>
      <c r="N22" s="94"/>
      <c r="O22" s="95"/>
      <c r="P22" s="96"/>
      <c r="Q22" s="97"/>
      <c r="R22" s="98"/>
      <c r="S22" s="99"/>
      <c r="T22" s="100"/>
      <c r="U22" s="101"/>
      <c r="V22" s="102"/>
      <c r="W22" s="103"/>
      <c r="X22" s="104"/>
      <c r="Y22" s="105"/>
      <c r="Z22" s="106"/>
      <c r="AA22" s="107"/>
      <c r="AB22" s="108"/>
      <c r="AC22" s="109"/>
      <c r="AD22" s="110"/>
      <c r="AE22" s="111"/>
      <c r="AF22" s="112"/>
      <c r="AG22" s="113"/>
      <c r="AH22" s="114"/>
      <c r="AI22" s="115"/>
      <c r="AJ22" s="116"/>
      <c r="AK22" s="117"/>
      <c r="AL22" s="118"/>
      <c r="AM22" s="119"/>
      <c r="AN22" s="120"/>
      <c r="AO22" s="121"/>
    </row>
    <row r="23" spans="1:41" s="1" customFormat="1" x14ac:dyDescent="0.2">
      <c r="A23" s="390"/>
      <c r="B23" s="122"/>
      <c r="C23" s="123"/>
      <c r="D23" s="124"/>
      <c r="E23" s="125"/>
      <c r="F23" s="126"/>
      <c r="G23" s="127"/>
      <c r="H23" s="128"/>
      <c r="I23" s="129"/>
      <c r="J23" s="130"/>
      <c r="K23" s="131"/>
      <c r="L23" s="132"/>
      <c r="M23" s="133"/>
      <c r="N23" s="134"/>
      <c r="O23" s="135"/>
      <c r="P23" s="136"/>
      <c r="Q23" s="137"/>
      <c r="R23" s="138"/>
      <c r="S23" s="139"/>
      <c r="T23" s="140"/>
      <c r="U23" s="141"/>
      <c r="V23" s="142"/>
      <c r="W23" s="143"/>
      <c r="X23" s="144"/>
      <c r="Y23" s="145"/>
      <c r="Z23" s="146"/>
      <c r="AA23" s="147"/>
      <c r="AB23" s="148"/>
      <c r="AC23" s="149"/>
      <c r="AD23" s="150"/>
      <c r="AE23" s="151"/>
      <c r="AF23" s="152"/>
      <c r="AG23" s="153"/>
      <c r="AH23" s="154"/>
      <c r="AI23" s="155"/>
      <c r="AJ23" s="156"/>
      <c r="AK23" s="157"/>
      <c r="AL23" s="158"/>
      <c r="AM23" s="159"/>
      <c r="AN23" s="160"/>
      <c r="AO23" s="161"/>
    </row>
    <row r="24" spans="1:41" s="1" customFormat="1" x14ac:dyDescent="0.2">
      <c r="A24" s="390"/>
      <c r="B24" s="162"/>
      <c r="C24" s="163" t="s">
        <v>1</v>
      </c>
      <c r="D24" s="164">
        <f>O69</f>
        <v>0</v>
      </c>
      <c r="E24" s="165"/>
      <c r="F24" s="126"/>
      <c r="G24" s="166"/>
      <c r="H24" s="167" t="s">
        <v>1</v>
      </c>
      <c r="I24" s="168">
        <f t="shared" si="0"/>
        <v>0</v>
      </c>
      <c r="J24" s="168"/>
      <c r="K24" s="131"/>
      <c r="L24" s="169"/>
      <c r="M24" s="170" t="s">
        <v>1</v>
      </c>
      <c r="N24" s="171">
        <f t="shared" si="3"/>
        <v>0</v>
      </c>
      <c r="O24" s="171"/>
      <c r="P24" s="136"/>
      <c r="Q24" s="172"/>
      <c r="R24" s="173" t="s">
        <v>1</v>
      </c>
      <c r="S24" s="174">
        <f t="shared" si="1"/>
        <v>0</v>
      </c>
      <c r="T24" s="174"/>
      <c r="U24" s="141"/>
      <c r="V24" s="175"/>
      <c r="W24" s="176" t="s">
        <v>1</v>
      </c>
      <c r="X24" s="177">
        <f>O313/1000</f>
        <v>0</v>
      </c>
      <c r="Y24" s="177"/>
      <c r="Z24" s="146"/>
      <c r="AA24" s="178"/>
      <c r="AB24" s="179" t="s">
        <v>1</v>
      </c>
      <c r="AC24" s="180">
        <f t="shared" si="6"/>
        <v>0</v>
      </c>
      <c r="AD24" s="180"/>
      <c r="AE24" s="151"/>
      <c r="AF24" s="181"/>
      <c r="AG24" s="182" t="s">
        <v>1</v>
      </c>
      <c r="AH24" s="183">
        <f t="shared" si="7"/>
        <v>0</v>
      </c>
      <c r="AI24" s="183"/>
      <c r="AJ24" s="156"/>
      <c r="AK24" s="184"/>
      <c r="AL24" s="185" t="s">
        <v>1</v>
      </c>
      <c r="AM24" s="186">
        <f t="shared" si="4"/>
        <v>0</v>
      </c>
      <c r="AN24" s="186"/>
      <c r="AO24" s="161"/>
    </row>
    <row r="25" spans="1:41" s="1" customFormat="1" x14ac:dyDescent="0.2">
      <c r="A25" s="390"/>
      <c r="B25" s="162"/>
      <c r="C25" s="163" t="s">
        <v>9</v>
      </c>
      <c r="D25" s="164">
        <f t="shared" ref="D25:D30" si="8">O70</f>
        <v>0</v>
      </c>
      <c r="E25" s="165"/>
      <c r="F25" s="126"/>
      <c r="G25" s="166"/>
      <c r="H25" s="167" t="s">
        <v>9</v>
      </c>
      <c r="I25" s="168">
        <f t="shared" si="0"/>
        <v>0</v>
      </c>
      <c r="J25" s="168"/>
      <c r="K25" s="131"/>
      <c r="L25" s="169"/>
      <c r="M25" s="170" t="s">
        <v>9</v>
      </c>
      <c r="N25" s="171">
        <f t="shared" si="3"/>
        <v>0</v>
      </c>
      <c r="O25" s="171"/>
      <c r="P25" s="136"/>
      <c r="Q25" s="172"/>
      <c r="R25" s="173" t="s">
        <v>9</v>
      </c>
      <c r="S25" s="174">
        <f t="shared" si="1"/>
        <v>0</v>
      </c>
      <c r="T25" s="174"/>
      <c r="U25" s="141"/>
      <c r="V25" s="175"/>
      <c r="W25" s="176" t="s">
        <v>9</v>
      </c>
      <c r="X25" s="177">
        <f>O314/1000</f>
        <v>0</v>
      </c>
      <c r="Y25" s="177"/>
      <c r="Z25" s="146"/>
      <c r="AA25" s="178"/>
      <c r="AB25" s="179" t="s">
        <v>9</v>
      </c>
      <c r="AC25" s="180">
        <f t="shared" si="6"/>
        <v>0</v>
      </c>
      <c r="AD25" s="180"/>
      <c r="AE25" s="151"/>
      <c r="AF25" s="181"/>
      <c r="AG25" s="182" t="s">
        <v>9</v>
      </c>
      <c r="AH25" s="183">
        <f t="shared" si="7"/>
        <v>0</v>
      </c>
      <c r="AI25" s="183"/>
      <c r="AJ25" s="156"/>
      <c r="AK25" s="184"/>
      <c r="AL25" s="185" t="s">
        <v>9</v>
      </c>
      <c r="AM25" s="186">
        <f t="shared" si="4"/>
        <v>0</v>
      </c>
      <c r="AN25" s="186"/>
      <c r="AO25" s="161"/>
    </row>
    <row r="26" spans="1:41" s="1" customFormat="1" x14ac:dyDescent="0.2">
      <c r="A26" s="390"/>
      <c r="B26" s="162"/>
      <c r="C26" s="163" t="s">
        <v>2</v>
      </c>
      <c r="D26" s="187">
        <f t="shared" si="8"/>
        <v>0</v>
      </c>
      <c r="E26" s="165"/>
      <c r="F26" s="126"/>
      <c r="G26" s="166"/>
      <c r="H26" s="167" t="s">
        <v>2</v>
      </c>
      <c r="I26" s="188">
        <f t="shared" si="0"/>
        <v>0</v>
      </c>
      <c r="J26" s="188"/>
      <c r="K26" s="131"/>
      <c r="L26" s="169"/>
      <c r="M26" s="170" t="s">
        <v>2</v>
      </c>
      <c r="N26" s="189">
        <f t="shared" si="3"/>
        <v>0</v>
      </c>
      <c r="O26" s="189"/>
      <c r="P26" s="136"/>
      <c r="Q26" s="172"/>
      <c r="R26" s="173" t="s">
        <v>2</v>
      </c>
      <c r="S26" s="190">
        <f t="shared" si="1"/>
        <v>0</v>
      </c>
      <c r="T26" s="190"/>
      <c r="U26" s="141"/>
      <c r="V26" s="175"/>
      <c r="W26" s="176" t="s">
        <v>2</v>
      </c>
      <c r="X26" s="191">
        <f t="shared" si="5"/>
        <v>0</v>
      </c>
      <c r="Y26" s="191"/>
      <c r="Z26" s="146"/>
      <c r="AA26" s="178"/>
      <c r="AB26" s="179" t="s">
        <v>2</v>
      </c>
      <c r="AC26" s="192">
        <f t="shared" si="6"/>
        <v>0</v>
      </c>
      <c r="AD26" s="192"/>
      <c r="AE26" s="151"/>
      <c r="AF26" s="181"/>
      <c r="AG26" s="182" t="s">
        <v>2</v>
      </c>
      <c r="AH26" s="193">
        <f t="shared" si="7"/>
        <v>0</v>
      </c>
      <c r="AI26" s="193"/>
      <c r="AJ26" s="156"/>
      <c r="AK26" s="184"/>
      <c r="AL26" s="185" t="s">
        <v>2</v>
      </c>
      <c r="AM26" s="194">
        <f t="shared" si="4"/>
        <v>0</v>
      </c>
      <c r="AN26" s="194"/>
      <c r="AO26" s="161"/>
    </row>
    <row r="27" spans="1:41" s="1" customFormat="1" x14ac:dyDescent="0.2">
      <c r="A27" s="390"/>
      <c r="B27" s="162"/>
      <c r="C27" s="163" t="s">
        <v>10</v>
      </c>
      <c r="D27" s="187">
        <f t="shared" si="8"/>
        <v>0</v>
      </c>
      <c r="E27" s="165"/>
      <c r="F27" s="126"/>
      <c r="G27" s="166"/>
      <c r="H27" s="167" t="s">
        <v>10</v>
      </c>
      <c r="I27" s="188">
        <f t="shared" si="0"/>
        <v>0</v>
      </c>
      <c r="J27" s="188"/>
      <c r="K27" s="131"/>
      <c r="L27" s="169"/>
      <c r="M27" s="170" t="s">
        <v>10</v>
      </c>
      <c r="N27" s="189">
        <f t="shared" si="3"/>
        <v>0</v>
      </c>
      <c r="O27" s="189"/>
      <c r="P27" s="136"/>
      <c r="Q27" s="172"/>
      <c r="R27" s="173" t="s">
        <v>10</v>
      </c>
      <c r="S27" s="190">
        <f t="shared" si="1"/>
        <v>0</v>
      </c>
      <c r="T27" s="190"/>
      <c r="U27" s="141"/>
      <c r="V27" s="175"/>
      <c r="W27" s="176" t="s">
        <v>10</v>
      </c>
      <c r="X27" s="191">
        <f t="shared" si="5"/>
        <v>0</v>
      </c>
      <c r="Y27" s="191"/>
      <c r="Z27" s="146"/>
      <c r="AA27" s="178"/>
      <c r="AB27" s="179" t="s">
        <v>10</v>
      </c>
      <c r="AC27" s="192">
        <f t="shared" si="6"/>
        <v>0</v>
      </c>
      <c r="AD27" s="192"/>
      <c r="AE27" s="151"/>
      <c r="AF27" s="181"/>
      <c r="AG27" s="182" t="s">
        <v>10</v>
      </c>
      <c r="AH27" s="193">
        <f t="shared" si="7"/>
        <v>0</v>
      </c>
      <c r="AI27" s="193"/>
      <c r="AJ27" s="156"/>
      <c r="AK27" s="184"/>
      <c r="AL27" s="185" t="s">
        <v>10</v>
      </c>
      <c r="AM27" s="194">
        <f t="shared" si="4"/>
        <v>0</v>
      </c>
      <c r="AN27" s="194"/>
      <c r="AO27" s="161"/>
    </row>
    <row r="28" spans="1:41" s="1" customFormat="1" x14ac:dyDescent="0.2">
      <c r="A28" s="390"/>
      <c r="B28" s="162"/>
      <c r="C28" s="163" t="s">
        <v>3</v>
      </c>
      <c r="D28" s="187">
        <f t="shared" si="8"/>
        <v>0</v>
      </c>
      <c r="E28" s="165"/>
      <c r="F28" s="126"/>
      <c r="G28" s="166"/>
      <c r="H28" s="167" t="s">
        <v>3</v>
      </c>
      <c r="I28" s="188">
        <f t="shared" si="0"/>
        <v>0</v>
      </c>
      <c r="J28" s="188"/>
      <c r="K28" s="131"/>
      <c r="L28" s="169"/>
      <c r="M28" s="170" t="s">
        <v>3</v>
      </c>
      <c r="N28" s="189">
        <f t="shared" si="3"/>
        <v>0</v>
      </c>
      <c r="O28" s="189"/>
      <c r="P28" s="136"/>
      <c r="Q28" s="172"/>
      <c r="R28" s="173" t="s">
        <v>3</v>
      </c>
      <c r="S28" s="190">
        <f t="shared" si="1"/>
        <v>0</v>
      </c>
      <c r="T28" s="190"/>
      <c r="U28" s="141"/>
      <c r="V28" s="175"/>
      <c r="W28" s="176" t="s">
        <v>3</v>
      </c>
      <c r="X28" s="191">
        <f t="shared" si="5"/>
        <v>0</v>
      </c>
      <c r="Y28" s="191"/>
      <c r="Z28" s="146"/>
      <c r="AA28" s="178"/>
      <c r="AB28" s="179" t="s">
        <v>3</v>
      </c>
      <c r="AC28" s="192">
        <f t="shared" si="6"/>
        <v>0</v>
      </c>
      <c r="AD28" s="192"/>
      <c r="AE28" s="151"/>
      <c r="AF28" s="181"/>
      <c r="AG28" s="182" t="s">
        <v>3</v>
      </c>
      <c r="AH28" s="193">
        <f t="shared" si="7"/>
        <v>0</v>
      </c>
      <c r="AI28" s="193"/>
      <c r="AJ28" s="156"/>
      <c r="AK28" s="184"/>
      <c r="AL28" s="185" t="s">
        <v>3</v>
      </c>
      <c r="AM28" s="194">
        <f t="shared" si="4"/>
        <v>0</v>
      </c>
      <c r="AN28" s="194"/>
      <c r="AO28" s="161"/>
    </row>
    <row r="29" spans="1:41" s="1" customFormat="1" x14ac:dyDescent="0.2">
      <c r="A29" s="390"/>
      <c r="B29" s="162"/>
      <c r="C29" s="163" t="s">
        <v>4</v>
      </c>
      <c r="D29" s="187">
        <f t="shared" si="8"/>
        <v>0</v>
      </c>
      <c r="E29" s="165"/>
      <c r="F29" s="126"/>
      <c r="G29" s="166"/>
      <c r="H29" s="167" t="s">
        <v>4</v>
      </c>
      <c r="I29" s="188">
        <f>O135</f>
        <v>0</v>
      </c>
      <c r="J29" s="188"/>
      <c r="K29" s="131"/>
      <c r="L29" s="169"/>
      <c r="M29" s="170" t="s">
        <v>4</v>
      </c>
      <c r="N29" s="189">
        <f t="shared" si="3"/>
        <v>0</v>
      </c>
      <c r="O29" s="189"/>
      <c r="P29" s="136"/>
      <c r="Q29" s="172"/>
      <c r="R29" s="173" t="s">
        <v>4</v>
      </c>
      <c r="S29" s="190">
        <f t="shared" si="1"/>
        <v>0</v>
      </c>
      <c r="T29" s="190"/>
      <c r="U29" s="141"/>
      <c r="V29" s="175"/>
      <c r="W29" s="176" t="s">
        <v>4</v>
      </c>
      <c r="X29" s="191">
        <f t="shared" si="5"/>
        <v>0</v>
      </c>
      <c r="Y29" s="191"/>
      <c r="Z29" s="146"/>
      <c r="AA29" s="178"/>
      <c r="AB29" s="179" t="s">
        <v>4</v>
      </c>
      <c r="AC29" s="192">
        <f t="shared" si="6"/>
        <v>0</v>
      </c>
      <c r="AD29" s="192"/>
      <c r="AE29" s="151"/>
      <c r="AF29" s="181"/>
      <c r="AG29" s="182" t="s">
        <v>4</v>
      </c>
      <c r="AH29" s="193">
        <f t="shared" si="7"/>
        <v>0</v>
      </c>
      <c r="AI29" s="193"/>
      <c r="AJ29" s="156"/>
      <c r="AK29" s="184"/>
      <c r="AL29" s="185" t="s">
        <v>4</v>
      </c>
      <c r="AM29" s="194">
        <f t="shared" si="4"/>
        <v>0</v>
      </c>
      <c r="AN29" s="194"/>
      <c r="AO29" s="161"/>
    </row>
    <row r="30" spans="1:41" s="1" customFormat="1" x14ac:dyDescent="0.2">
      <c r="A30" s="390"/>
      <c r="B30" s="162"/>
      <c r="C30" s="163" t="s">
        <v>5</v>
      </c>
      <c r="D30" s="187">
        <f t="shared" si="8"/>
        <v>0</v>
      </c>
      <c r="E30" s="165"/>
      <c r="F30" s="126"/>
      <c r="G30" s="166"/>
      <c r="H30" s="167" t="s">
        <v>5</v>
      </c>
      <c r="I30" s="188">
        <f>O136</f>
        <v>0</v>
      </c>
      <c r="J30" s="188"/>
      <c r="K30" s="131"/>
      <c r="L30" s="169"/>
      <c r="M30" s="170" t="s">
        <v>5</v>
      </c>
      <c r="N30" s="189">
        <f t="shared" si="3"/>
        <v>0</v>
      </c>
      <c r="O30" s="189"/>
      <c r="P30" s="136"/>
      <c r="Q30" s="172"/>
      <c r="R30" s="173" t="s">
        <v>5</v>
      </c>
      <c r="S30" s="190">
        <f t="shared" si="1"/>
        <v>0</v>
      </c>
      <c r="T30" s="190"/>
      <c r="U30" s="141"/>
      <c r="V30" s="175"/>
      <c r="W30" s="176" t="s">
        <v>5</v>
      </c>
      <c r="X30" s="191">
        <f>O319</f>
        <v>0</v>
      </c>
      <c r="Y30" s="191"/>
      <c r="Z30" s="146"/>
      <c r="AA30" s="178"/>
      <c r="AB30" s="179" t="s">
        <v>5</v>
      </c>
      <c r="AC30" s="192">
        <f t="shared" si="6"/>
        <v>0</v>
      </c>
      <c r="AD30" s="192"/>
      <c r="AE30" s="151"/>
      <c r="AF30" s="181"/>
      <c r="AG30" s="182" t="s">
        <v>5</v>
      </c>
      <c r="AH30" s="193">
        <f t="shared" si="7"/>
        <v>0</v>
      </c>
      <c r="AI30" s="193"/>
      <c r="AJ30" s="156"/>
      <c r="AK30" s="184"/>
      <c r="AL30" s="185" t="s">
        <v>5</v>
      </c>
      <c r="AM30" s="194">
        <f t="shared" si="4"/>
        <v>0</v>
      </c>
      <c r="AN30" s="194"/>
      <c r="AO30" s="161"/>
    </row>
    <row r="31" spans="1:41" s="1" customFormat="1" ht="12.75" thickBot="1" x14ac:dyDescent="0.25">
      <c r="A31" s="391"/>
      <c r="B31" s="195"/>
      <c r="C31" s="196"/>
      <c r="D31" s="196"/>
      <c r="E31" s="196"/>
      <c r="F31" s="197"/>
      <c r="G31" s="198"/>
      <c r="H31" s="199"/>
      <c r="I31" s="199"/>
      <c r="J31" s="199"/>
      <c r="K31" s="200"/>
      <c r="L31" s="201"/>
      <c r="M31" s="202"/>
      <c r="N31" s="202"/>
      <c r="O31" s="202"/>
      <c r="P31" s="203"/>
      <c r="Q31" s="204"/>
      <c r="R31" s="205"/>
      <c r="S31" s="205"/>
      <c r="T31" s="205"/>
      <c r="U31" s="206"/>
      <c r="V31" s="207"/>
      <c r="W31" s="208"/>
      <c r="X31" s="208"/>
      <c r="Y31" s="208"/>
      <c r="Z31" s="209"/>
      <c r="AA31" s="210"/>
      <c r="AB31" s="211"/>
      <c r="AC31" s="211"/>
      <c r="AD31" s="211"/>
      <c r="AE31" s="212"/>
      <c r="AF31" s="213"/>
      <c r="AG31" s="214"/>
      <c r="AH31" s="214"/>
      <c r="AI31" s="214"/>
      <c r="AJ31" s="215"/>
      <c r="AK31" s="216"/>
      <c r="AL31" s="217"/>
      <c r="AM31" s="217"/>
      <c r="AN31" s="217"/>
      <c r="AO31" s="218"/>
    </row>
    <row r="32" spans="1:41" s="1" customFormat="1" ht="15.75" customHeight="1" thickBot="1" x14ac:dyDescent="0.25">
      <c r="A32" s="389" t="s">
        <v>26</v>
      </c>
      <c r="B32" s="432" t="s">
        <v>8</v>
      </c>
      <c r="C32" s="433"/>
      <c r="D32" s="434"/>
      <c r="E32" s="488">
        <f>R86</f>
        <v>0</v>
      </c>
      <c r="F32" s="489"/>
      <c r="G32" s="437" t="s">
        <v>8</v>
      </c>
      <c r="H32" s="438"/>
      <c r="I32" s="439"/>
      <c r="J32" s="484">
        <f>R147</f>
        <v>0</v>
      </c>
      <c r="K32" s="485"/>
      <c r="L32" s="456" t="s">
        <v>8</v>
      </c>
      <c r="M32" s="457"/>
      <c r="N32" s="458"/>
      <c r="O32" s="459">
        <f>R208</f>
        <v>0</v>
      </c>
      <c r="P32" s="460"/>
      <c r="Q32" s="461" t="s">
        <v>8</v>
      </c>
      <c r="R32" s="462"/>
      <c r="S32" s="463"/>
      <c r="T32" s="486">
        <f>R269</f>
        <v>0</v>
      </c>
      <c r="U32" s="487"/>
      <c r="V32" s="466" t="s">
        <v>8</v>
      </c>
      <c r="W32" s="467"/>
      <c r="X32" s="468"/>
      <c r="Y32" s="469">
        <f>R330</f>
        <v>0</v>
      </c>
      <c r="Z32" s="470"/>
      <c r="AA32" s="471" t="s">
        <v>8</v>
      </c>
      <c r="AB32" s="472"/>
      <c r="AC32" s="473"/>
      <c r="AD32" s="474">
        <f>R391</f>
        <v>0</v>
      </c>
      <c r="AE32" s="475"/>
      <c r="AF32" s="476" t="s">
        <v>8</v>
      </c>
      <c r="AG32" s="477"/>
      <c r="AH32" s="478"/>
      <c r="AI32" s="479">
        <f>R452</f>
        <v>0</v>
      </c>
      <c r="AJ32" s="480"/>
      <c r="AK32" s="481" t="s">
        <v>8</v>
      </c>
      <c r="AL32" s="482"/>
      <c r="AM32" s="483"/>
      <c r="AN32" s="454">
        <f>R513</f>
        <v>0</v>
      </c>
      <c r="AO32" s="455"/>
    </row>
    <row r="33" spans="1:42" s="1" customFormat="1" x14ac:dyDescent="0.2">
      <c r="A33" s="390"/>
      <c r="B33" s="2"/>
      <c r="C33" s="3"/>
      <c r="D33" s="3"/>
      <c r="E33" s="3"/>
      <c r="F33" s="4"/>
      <c r="G33" s="5"/>
      <c r="H33" s="6"/>
      <c r="I33" s="6"/>
      <c r="J33" s="6"/>
      <c r="K33" s="7"/>
      <c r="L33" s="8"/>
      <c r="M33" s="9"/>
      <c r="N33" s="9"/>
      <c r="O33" s="9"/>
      <c r="P33" s="10"/>
      <c r="Q33" s="11"/>
      <c r="R33" s="12"/>
      <c r="S33" s="12"/>
      <c r="T33" s="12"/>
      <c r="U33" s="13"/>
      <c r="V33" s="14"/>
      <c r="W33" s="15"/>
      <c r="X33" s="15"/>
      <c r="Y33" s="15"/>
      <c r="Z33" s="16"/>
      <c r="AA33" s="17"/>
      <c r="AB33" s="18"/>
      <c r="AC33" s="18"/>
      <c r="AD33" s="18"/>
      <c r="AE33" s="19"/>
      <c r="AF33" s="20"/>
      <c r="AG33" s="21"/>
      <c r="AH33" s="21"/>
      <c r="AI33" s="21"/>
      <c r="AJ33" s="22"/>
      <c r="AK33" s="23"/>
      <c r="AL33" s="24"/>
      <c r="AM33" s="24"/>
      <c r="AN33" s="24"/>
      <c r="AO33" s="25"/>
    </row>
    <row r="34" spans="1:42" s="1" customFormat="1" x14ac:dyDescent="0.2">
      <c r="A34" s="390"/>
      <c r="B34" s="26"/>
      <c r="C34" s="27"/>
      <c r="D34" s="27" t="s">
        <v>0</v>
      </c>
      <c r="E34" s="27"/>
      <c r="F34" s="28"/>
      <c r="G34" s="29"/>
      <c r="H34" s="30"/>
      <c r="I34" s="30" t="s">
        <v>0</v>
      </c>
      <c r="J34" s="30"/>
      <c r="K34" s="31"/>
      <c r="L34" s="32"/>
      <c r="M34" s="33"/>
      <c r="N34" s="33" t="s">
        <v>0</v>
      </c>
      <c r="O34" s="33"/>
      <c r="P34" s="34"/>
      <c r="Q34" s="35"/>
      <c r="R34" s="36"/>
      <c r="S34" s="36" t="s">
        <v>0</v>
      </c>
      <c r="T34" s="36"/>
      <c r="U34" s="37"/>
      <c r="V34" s="38"/>
      <c r="W34" s="39"/>
      <c r="X34" s="39" t="s">
        <v>0</v>
      </c>
      <c r="Y34" s="39"/>
      <c r="Z34" s="40"/>
      <c r="AA34" s="41"/>
      <c r="AB34" s="42"/>
      <c r="AC34" s="42" t="s">
        <v>0</v>
      </c>
      <c r="AD34" s="42"/>
      <c r="AE34" s="43"/>
      <c r="AF34" s="44"/>
      <c r="AG34" s="45"/>
      <c r="AH34" s="45" t="s">
        <v>0</v>
      </c>
      <c r="AI34" s="45"/>
      <c r="AJ34" s="46"/>
      <c r="AK34" s="47"/>
      <c r="AL34" s="48"/>
      <c r="AM34" s="48" t="s">
        <v>0</v>
      </c>
      <c r="AN34" s="48"/>
      <c r="AO34" s="49"/>
    </row>
    <row r="35" spans="1:42" s="1" customFormat="1" x14ac:dyDescent="0.2">
      <c r="A35" s="390"/>
      <c r="B35" s="50"/>
      <c r="C35" s="51">
        <v>0.01</v>
      </c>
      <c r="D35" s="52">
        <f>O86</f>
        <v>0</v>
      </c>
      <c r="E35" s="53"/>
      <c r="F35" s="28"/>
      <c r="G35" s="54"/>
      <c r="H35" s="55">
        <v>0.01</v>
      </c>
      <c r="I35" s="56">
        <f>O147</f>
        <v>0</v>
      </c>
      <c r="J35" s="57"/>
      <c r="K35" s="31"/>
      <c r="L35" s="58"/>
      <c r="M35" s="59">
        <v>0.01</v>
      </c>
      <c r="N35" s="60">
        <f>O208</f>
        <v>0</v>
      </c>
      <c r="O35" s="61"/>
      <c r="P35" s="34"/>
      <c r="Q35" s="62"/>
      <c r="R35" s="63">
        <v>0.01</v>
      </c>
      <c r="S35" s="64">
        <f>O269*10</f>
        <v>0</v>
      </c>
      <c r="T35" s="65"/>
      <c r="U35" s="37"/>
      <c r="V35" s="66"/>
      <c r="W35" s="67">
        <v>0.01</v>
      </c>
      <c r="X35" s="68">
        <f>O330</f>
        <v>0</v>
      </c>
      <c r="Y35" s="69"/>
      <c r="Z35" s="40"/>
      <c r="AA35" s="70"/>
      <c r="AB35" s="71">
        <v>0.01</v>
      </c>
      <c r="AC35" s="72">
        <f>O391</f>
        <v>0</v>
      </c>
      <c r="AD35" s="73"/>
      <c r="AE35" s="43"/>
      <c r="AF35" s="74"/>
      <c r="AG35" s="75">
        <v>0.01</v>
      </c>
      <c r="AH35" s="76">
        <f>O452*10</f>
        <v>0</v>
      </c>
      <c r="AI35" s="77"/>
      <c r="AJ35" s="46"/>
      <c r="AK35" s="78"/>
      <c r="AL35" s="79">
        <v>0.01</v>
      </c>
      <c r="AM35" s="80">
        <f>O513</f>
        <v>0</v>
      </c>
      <c r="AN35" s="81"/>
      <c r="AO35" s="49"/>
    </row>
    <row r="36" spans="1:42" s="1" customFormat="1" x14ac:dyDescent="0.2">
      <c r="A36" s="390"/>
      <c r="B36" s="50"/>
      <c r="C36" s="51">
        <v>0.05</v>
      </c>
      <c r="D36" s="52">
        <f>O87/1000000</f>
        <v>0</v>
      </c>
      <c r="E36" s="53"/>
      <c r="F36" s="28"/>
      <c r="G36" s="54"/>
      <c r="H36" s="55">
        <v>0.05</v>
      </c>
      <c r="I36" s="56">
        <f t="shared" ref="I36:I51" si="9">O148</f>
        <v>0</v>
      </c>
      <c r="J36" s="57"/>
      <c r="K36" s="31"/>
      <c r="L36" s="58"/>
      <c r="M36" s="59">
        <v>0.05</v>
      </c>
      <c r="N36" s="60">
        <f>O209/100000</f>
        <v>0</v>
      </c>
      <c r="O36" s="61"/>
      <c r="P36" s="34"/>
      <c r="Q36" s="62"/>
      <c r="R36" s="63">
        <v>0.05</v>
      </c>
      <c r="S36" s="64">
        <f t="shared" ref="S36:S52" si="10">O270</f>
        <v>0</v>
      </c>
      <c r="T36" s="65"/>
      <c r="U36" s="37"/>
      <c r="V36" s="66"/>
      <c r="W36" s="67">
        <v>0.05</v>
      </c>
      <c r="X36" s="68">
        <f>O331/1000000</f>
        <v>0</v>
      </c>
      <c r="Y36" s="69"/>
      <c r="Z36" s="40"/>
      <c r="AA36" s="70"/>
      <c r="AB36" s="71">
        <v>0.05</v>
      </c>
      <c r="AC36" s="72">
        <f>O392/1000000</f>
        <v>0</v>
      </c>
      <c r="AD36" s="73"/>
      <c r="AE36" s="43"/>
      <c r="AF36" s="74"/>
      <c r="AG36" s="75">
        <v>0.05</v>
      </c>
      <c r="AH36" s="76">
        <f>O453/1000000</f>
        <v>0</v>
      </c>
      <c r="AI36" s="77"/>
      <c r="AJ36" s="46"/>
      <c r="AK36" s="78"/>
      <c r="AL36" s="79">
        <v>0.05</v>
      </c>
      <c r="AM36" s="80">
        <f>O514/100000</f>
        <v>0</v>
      </c>
      <c r="AN36" s="81"/>
      <c r="AO36" s="49"/>
    </row>
    <row r="37" spans="1:42" s="1" customFormat="1" x14ac:dyDescent="0.2">
      <c r="A37" s="390"/>
      <c r="B37" s="50"/>
      <c r="C37" s="51">
        <v>0.1</v>
      </c>
      <c r="D37" s="52">
        <f t="shared" ref="D37:D52" si="11">O88</f>
        <v>0</v>
      </c>
      <c r="E37" s="53"/>
      <c r="F37" s="28"/>
      <c r="G37" s="54"/>
      <c r="H37" s="55">
        <v>0.1</v>
      </c>
      <c r="I37" s="56">
        <f t="shared" si="9"/>
        <v>0</v>
      </c>
      <c r="J37" s="57"/>
      <c r="K37" s="31"/>
      <c r="L37" s="58"/>
      <c r="M37" s="59">
        <v>0.1</v>
      </c>
      <c r="N37" s="60">
        <f t="shared" ref="N37:N51" si="12">O210</f>
        <v>0</v>
      </c>
      <c r="O37" s="61"/>
      <c r="P37" s="34"/>
      <c r="Q37" s="62"/>
      <c r="R37" s="63">
        <v>0.1</v>
      </c>
      <c r="S37" s="64">
        <f t="shared" si="10"/>
        <v>0</v>
      </c>
      <c r="T37" s="65"/>
      <c r="U37" s="37"/>
      <c r="V37" s="66"/>
      <c r="W37" s="67">
        <v>0.1</v>
      </c>
      <c r="X37" s="68">
        <f t="shared" ref="X37:X51" si="13">O332</f>
        <v>0</v>
      </c>
      <c r="Y37" s="69"/>
      <c r="Z37" s="40"/>
      <c r="AA37" s="70"/>
      <c r="AB37" s="71">
        <v>0.1</v>
      </c>
      <c r="AC37" s="72">
        <f>O393/100000</f>
        <v>0</v>
      </c>
      <c r="AD37" s="73"/>
      <c r="AE37" s="43"/>
      <c r="AF37" s="74"/>
      <c r="AG37" s="75">
        <v>0.1</v>
      </c>
      <c r="AH37" s="76">
        <f>O454/100000</f>
        <v>0</v>
      </c>
      <c r="AI37" s="77"/>
      <c r="AJ37" s="46"/>
      <c r="AK37" s="78"/>
      <c r="AL37" s="79">
        <v>0.1</v>
      </c>
      <c r="AM37" s="80">
        <f t="shared" ref="AM37:AM52" si="14">O515</f>
        <v>0</v>
      </c>
      <c r="AN37" s="81"/>
      <c r="AO37" s="49"/>
    </row>
    <row r="38" spans="1:42" s="1" customFormat="1" x14ac:dyDescent="0.2">
      <c r="A38" s="390"/>
      <c r="B38" s="50"/>
      <c r="C38" s="51">
        <v>0.25</v>
      </c>
      <c r="D38" s="52">
        <f t="shared" si="11"/>
        <v>0</v>
      </c>
      <c r="E38" s="53"/>
      <c r="F38" s="28"/>
      <c r="G38" s="54"/>
      <c r="H38" s="55">
        <v>0.25</v>
      </c>
      <c r="I38" s="56">
        <f t="shared" si="9"/>
        <v>0</v>
      </c>
      <c r="J38" s="57"/>
      <c r="K38" s="31"/>
      <c r="L38" s="58"/>
      <c r="M38" s="59">
        <v>0.25</v>
      </c>
      <c r="N38" s="60">
        <f t="shared" si="12"/>
        <v>0</v>
      </c>
      <c r="O38" s="61"/>
      <c r="P38" s="34"/>
      <c r="Q38" s="62"/>
      <c r="R38" s="63">
        <v>0.25</v>
      </c>
      <c r="S38" s="64">
        <f t="shared" si="10"/>
        <v>0</v>
      </c>
      <c r="T38" s="65"/>
      <c r="U38" s="37"/>
      <c r="V38" s="66"/>
      <c r="W38" s="67">
        <v>0.25</v>
      </c>
      <c r="X38" s="68">
        <f t="shared" si="13"/>
        <v>0</v>
      </c>
      <c r="Y38" s="69"/>
      <c r="Z38" s="40"/>
      <c r="AA38" s="70"/>
      <c r="AB38" s="71">
        <v>0.25</v>
      </c>
      <c r="AC38" s="72">
        <f t="shared" ref="AC38:AC51" si="15">O394</f>
        <v>0</v>
      </c>
      <c r="AD38" s="73"/>
      <c r="AE38" s="43"/>
      <c r="AF38" s="74"/>
      <c r="AG38" s="75">
        <v>0.25</v>
      </c>
      <c r="AH38" s="76">
        <f t="shared" ref="AH38:AH52" si="16">O455</f>
        <v>0</v>
      </c>
      <c r="AI38" s="77"/>
      <c r="AJ38" s="46"/>
      <c r="AK38" s="78"/>
      <c r="AL38" s="79">
        <v>0.25</v>
      </c>
      <c r="AM38" s="80">
        <f t="shared" si="14"/>
        <v>0</v>
      </c>
      <c r="AN38" s="81"/>
      <c r="AO38" s="49"/>
    </row>
    <row r="39" spans="1:42" s="1" customFormat="1" x14ac:dyDescent="0.2">
      <c r="A39" s="390"/>
      <c r="B39" s="50"/>
      <c r="C39" s="51">
        <v>0.5</v>
      </c>
      <c r="D39" s="52">
        <f t="shared" si="11"/>
        <v>0</v>
      </c>
      <c r="E39" s="53"/>
      <c r="F39" s="28"/>
      <c r="G39" s="54"/>
      <c r="H39" s="55">
        <v>0.5</v>
      </c>
      <c r="I39" s="56">
        <f t="shared" si="9"/>
        <v>0</v>
      </c>
      <c r="J39" s="57"/>
      <c r="K39" s="31"/>
      <c r="L39" s="58"/>
      <c r="M39" s="59">
        <v>0.5</v>
      </c>
      <c r="N39" s="60">
        <f t="shared" si="12"/>
        <v>0</v>
      </c>
      <c r="O39" s="61"/>
      <c r="P39" s="34"/>
      <c r="Q39" s="62"/>
      <c r="R39" s="63">
        <v>0.5</v>
      </c>
      <c r="S39" s="64">
        <f t="shared" si="10"/>
        <v>0</v>
      </c>
      <c r="T39" s="65"/>
      <c r="U39" s="37"/>
      <c r="V39" s="66"/>
      <c r="W39" s="67">
        <v>0.5</v>
      </c>
      <c r="X39" s="68">
        <f t="shared" si="13"/>
        <v>0</v>
      </c>
      <c r="Y39" s="69"/>
      <c r="Z39" s="40"/>
      <c r="AA39" s="70"/>
      <c r="AB39" s="71">
        <v>0.5</v>
      </c>
      <c r="AC39" s="72">
        <f t="shared" si="15"/>
        <v>0</v>
      </c>
      <c r="AD39" s="73"/>
      <c r="AE39" s="43"/>
      <c r="AF39" s="74"/>
      <c r="AG39" s="75">
        <v>0.5</v>
      </c>
      <c r="AH39" s="76">
        <f t="shared" si="16"/>
        <v>0</v>
      </c>
      <c r="AI39" s="77"/>
      <c r="AJ39" s="46"/>
      <c r="AK39" s="78"/>
      <c r="AL39" s="79">
        <v>0.5</v>
      </c>
      <c r="AM39" s="80">
        <f t="shared" si="14"/>
        <v>0</v>
      </c>
      <c r="AN39" s="81"/>
      <c r="AO39" s="49"/>
    </row>
    <row r="40" spans="1:42" s="1" customFormat="1" x14ac:dyDescent="0.2">
      <c r="A40" s="390"/>
      <c r="B40" s="50"/>
      <c r="C40" s="51">
        <v>0.75</v>
      </c>
      <c r="D40" s="52">
        <f t="shared" si="11"/>
        <v>0</v>
      </c>
      <c r="E40" s="53"/>
      <c r="F40" s="28"/>
      <c r="G40" s="54"/>
      <c r="H40" s="55">
        <v>0.75</v>
      </c>
      <c r="I40" s="56">
        <f t="shared" si="9"/>
        <v>0</v>
      </c>
      <c r="J40" s="57"/>
      <c r="K40" s="31"/>
      <c r="L40" s="58"/>
      <c r="M40" s="59">
        <v>0.75</v>
      </c>
      <c r="N40" s="60">
        <f t="shared" si="12"/>
        <v>0</v>
      </c>
      <c r="O40" s="61"/>
      <c r="P40" s="34"/>
      <c r="Q40" s="62"/>
      <c r="R40" s="63">
        <v>0.75</v>
      </c>
      <c r="S40" s="64">
        <f t="shared" si="10"/>
        <v>0</v>
      </c>
      <c r="T40" s="65"/>
      <c r="U40" s="37"/>
      <c r="V40" s="66"/>
      <c r="W40" s="67">
        <v>0.75</v>
      </c>
      <c r="X40" s="68">
        <f t="shared" si="13"/>
        <v>0</v>
      </c>
      <c r="Y40" s="69"/>
      <c r="Z40" s="40"/>
      <c r="AA40" s="70"/>
      <c r="AB40" s="71">
        <v>0.75</v>
      </c>
      <c r="AC40" s="72">
        <f t="shared" si="15"/>
        <v>0</v>
      </c>
      <c r="AD40" s="73"/>
      <c r="AE40" s="43"/>
      <c r="AF40" s="74"/>
      <c r="AG40" s="75">
        <v>0.75</v>
      </c>
      <c r="AH40" s="76">
        <f t="shared" si="16"/>
        <v>0</v>
      </c>
      <c r="AI40" s="77"/>
      <c r="AJ40" s="46"/>
      <c r="AK40" s="78"/>
      <c r="AL40" s="79">
        <v>0.75</v>
      </c>
      <c r="AM40" s="80">
        <f t="shared" si="14"/>
        <v>0</v>
      </c>
      <c r="AN40" s="81"/>
      <c r="AO40" s="49"/>
    </row>
    <row r="41" spans="1:42" s="1" customFormat="1" x14ac:dyDescent="0.2">
      <c r="A41" s="390"/>
      <c r="B41" s="50"/>
      <c r="C41" s="51">
        <v>0.9</v>
      </c>
      <c r="D41" s="52">
        <f t="shared" si="11"/>
        <v>0</v>
      </c>
      <c r="E41" s="53"/>
      <c r="F41" s="28"/>
      <c r="G41" s="54"/>
      <c r="H41" s="55">
        <v>0.9</v>
      </c>
      <c r="I41" s="56">
        <f t="shared" si="9"/>
        <v>0</v>
      </c>
      <c r="J41" s="57"/>
      <c r="K41" s="31"/>
      <c r="L41" s="58"/>
      <c r="M41" s="59">
        <v>0.9</v>
      </c>
      <c r="N41" s="60">
        <f t="shared" si="12"/>
        <v>0</v>
      </c>
      <c r="O41" s="61"/>
      <c r="P41" s="34"/>
      <c r="Q41" s="62"/>
      <c r="R41" s="63">
        <v>0.9</v>
      </c>
      <c r="S41" s="64">
        <f t="shared" si="10"/>
        <v>0</v>
      </c>
      <c r="T41" s="65"/>
      <c r="U41" s="37"/>
      <c r="V41" s="66"/>
      <c r="W41" s="67">
        <v>0.9</v>
      </c>
      <c r="X41" s="68">
        <f>O336</f>
        <v>0</v>
      </c>
      <c r="Y41" s="69"/>
      <c r="Z41" s="40"/>
      <c r="AA41" s="70"/>
      <c r="AB41" s="71">
        <v>0.9</v>
      </c>
      <c r="AC41" s="72">
        <f>O397/1000000</f>
        <v>0</v>
      </c>
      <c r="AD41" s="73"/>
      <c r="AE41" s="43"/>
      <c r="AF41" s="74"/>
      <c r="AG41" s="75">
        <v>0.9</v>
      </c>
      <c r="AH41" s="76">
        <f>O458/1000000</f>
        <v>0</v>
      </c>
      <c r="AI41" s="77"/>
      <c r="AJ41" s="46"/>
      <c r="AK41" s="78"/>
      <c r="AL41" s="79">
        <v>0.9</v>
      </c>
      <c r="AM41" s="80">
        <f t="shared" si="14"/>
        <v>0</v>
      </c>
      <c r="AN41" s="81"/>
      <c r="AO41" s="49"/>
    </row>
    <row r="42" spans="1:42" s="1" customFormat="1" x14ac:dyDescent="0.2">
      <c r="A42" s="390"/>
      <c r="B42" s="50"/>
      <c r="C42" s="51">
        <v>0.95</v>
      </c>
      <c r="D42" s="52">
        <f>O93/100000</f>
        <v>0</v>
      </c>
      <c r="E42" s="53"/>
      <c r="F42" s="28"/>
      <c r="G42" s="54"/>
      <c r="H42" s="55">
        <v>0.95</v>
      </c>
      <c r="I42" s="56">
        <f>O154/1000000</f>
        <v>0</v>
      </c>
      <c r="J42" s="57"/>
      <c r="K42" s="31"/>
      <c r="L42" s="58"/>
      <c r="M42" s="59">
        <v>0.95</v>
      </c>
      <c r="N42" s="60">
        <f>O215/1000000</f>
        <v>0</v>
      </c>
      <c r="O42" s="61"/>
      <c r="P42" s="34"/>
      <c r="Q42" s="62"/>
      <c r="R42" s="63">
        <v>0.95</v>
      </c>
      <c r="S42" s="64">
        <f>O276</f>
        <v>0</v>
      </c>
      <c r="T42" s="65"/>
      <c r="U42" s="37"/>
      <c r="V42" s="66"/>
      <c r="W42" s="67">
        <v>0.95</v>
      </c>
      <c r="X42" s="68">
        <f>O337/1000000</f>
        <v>0</v>
      </c>
      <c r="Y42" s="69"/>
      <c r="Z42" s="40"/>
      <c r="AA42" s="70"/>
      <c r="AB42" s="71">
        <v>0.95</v>
      </c>
      <c r="AC42" s="72">
        <f>O398/1000000</f>
        <v>0</v>
      </c>
      <c r="AD42" s="73"/>
      <c r="AE42" s="43"/>
      <c r="AF42" s="74"/>
      <c r="AG42" s="75">
        <v>0.95</v>
      </c>
      <c r="AH42" s="76">
        <f>O459/1000000</f>
        <v>0</v>
      </c>
      <c r="AI42" s="77"/>
      <c r="AJ42" s="46"/>
      <c r="AK42" s="78"/>
      <c r="AL42" s="79">
        <v>0.95</v>
      </c>
      <c r="AM42" s="80">
        <f>O520/1000000</f>
        <v>0</v>
      </c>
      <c r="AN42" s="81"/>
      <c r="AO42" s="49"/>
    </row>
    <row r="43" spans="1:42" s="1" customFormat="1" x14ac:dyDescent="0.2">
      <c r="A43" s="390"/>
      <c r="B43" s="50"/>
      <c r="C43" s="51">
        <v>0.99</v>
      </c>
      <c r="D43" s="52">
        <f>O94/1000</f>
        <v>0</v>
      </c>
      <c r="E43" s="53"/>
      <c r="F43" s="28"/>
      <c r="G43" s="54"/>
      <c r="H43" s="55">
        <v>0.99</v>
      </c>
      <c r="I43" s="56">
        <f>O155/100</f>
        <v>0</v>
      </c>
      <c r="J43" s="57"/>
      <c r="K43" s="31"/>
      <c r="L43" s="58"/>
      <c r="M43" s="59">
        <v>0.99</v>
      </c>
      <c r="N43" s="60">
        <f>O216/1000</f>
        <v>0</v>
      </c>
      <c r="O43" s="61"/>
      <c r="P43" s="34"/>
      <c r="Q43" s="62"/>
      <c r="R43" s="63">
        <v>0.99</v>
      </c>
      <c r="S43" s="64">
        <f>O277/1000</f>
        <v>0</v>
      </c>
      <c r="T43" s="65"/>
      <c r="U43" s="37"/>
      <c r="V43" s="66"/>
      <c r="W43" s="67">
        <v>0.99</v>
      </c>
      <c r="X43" s="68">
        <f>O338/1000</f>
        <v>0</v>
      </c>
      <c r="Y43" s="69"/>
      <c r="Z43" s="40"/>
      <c r="AA43" s="70"/>
      <c r="AB43" s="71">
        <v>0.99</v>
      </c>
      <c r="AC43" s="72">
        <f>O399/1000</f>
        <v>0</v>
      </c>
      <c r="AD43" s="73"/>
      <c r="AE43" s="43"/>
      <c r="AF43" s="74"/>
      <c r="AG43" s="75">
        <v>0.99</v>
      </c>
      <c r="AH43" s="76">
        <f>O460/1000</f>
        <v>0</v>
      </c>
      <c r="AI43" s="77"/>
      <c r="AJ43" s="46"/>
      <c r="AK43" s="78"/>
      <c r="AL43" s="79">
        <v>0.99</v>
      </c>
      <c r="AM43" s="80">
        <f>O521/1000</f>
        <v>0</v>
      </c>
      <c r="AN43" s="81"/>
      <c r="AO43" s="49"/>
      <c r="AP43" s="219"/>
    </row>
    <row r="44" spans="1:42" s="1" customFormat="1" ht="12.75" thickBot="1" x14ac:dyDescent="0.25">
      <c r="A44" s="390"/>
      <c r="B44" s="82"/>
      <c r="C44" s="83"/>
      <c r="D44" s="84"/>
      <c r="E44" s="85"/>
      <c r="F44" s="86"/>
      <c r="G44" s="87"/>
      <c r="H44" s="88"/>
      <c r="I44" s="89"/>
      <c r="J44" s="90"/>
      <c r="K44" s="91"/>
      <c r="L44" s="92"/>
      <c r="M44" s="93"/>
      <c r="N44" s="94"/>
      <c r="O44" s="95"/>
      <c r="P44" s="96"/>
      <c r="Q44" s="97"/>
      <c r="R44" s="98"/>
      <c r="S44" s="99"/>
      <c r="T44" s="100"/>
      <c r="U44" s="101"/>
      <c r="V44" s="102"/>
      <c r="W44" s="103"/>
      <c r="X44" s="104"/>
      <c r="Y44" s="105"/>
      <c r="Z44" s="106"/>
      <c r="AA44" s="107"/>
      <c r="AB44" s="108"/>
      <c r="AC44" s="109"/>
      <c r="AD44" s="110"/>
      <c r="AE44" s="111"/>
      <c r="AF44" s="112"/>
      <c r="AG44" s="113"/>
      <c r="AH44" s="114"/>
      <c r="AI44" s="115"/>
      <c r="AJ44" s="116"/>
      <c r="AK44" s="117"/>
      <c r="AL44" s="118"/>
      <c r="AM44" s="119"/>
      <c r="AN44" s="120"/>
      <c r="AO44" s="121"/>
    </row>
    <row r="45" spans="1:42" s="1" customFormat="1" x14ac:dyDescent="0.2">
      <c r="A45" s="390"/>
      <c r="B45" s="122"/>
      <c r="C45" s="123"/>
      <c r="D45" s="124"/>
      <c r="E45" s="125"/>
      <c r="F45" s="126"/>
      <c r="G45" s="127"/>
      <c r="H45" s="128"/>
      <c r="I45" s="129"/>
      <c r="J45" s="130"/>
      <c r="K45" s="131"/>
      <c r="L45" s="132"/>
      <c r="M45" s="133"/>
      <c r="N45" s="134"/>
      <c r="O45" s="135"/>
      <c r="P45" s="136"/>
      <c r="Q45" s="137"/>
      <c r="R45" s="138"/>
      <c r="S45" s="139"/>
      <c r="T45" s="140"/>
      <c r="U45" s="141"/>
      <c r="V45" s="142"/>
      <c r="W45" s="143"/>
      <c r="X45" s="144"/>
      <c r="Y45" s="145"/>
      <c r="Z45" s="146"/>
      <c r="AA45" s="147"/>
      <c r="AB45" s="148"/>
      <c r="AC45" s="149"/>
      <c r="AD45" s="150"/>
      <c r="AE45" s="151"/>
      <c r="AF45" s="152"/>
      <c r="AG45" s="153"/>
      <c r="AH45" s="154"/>
      <c r="AI45" s="155"/>
      <c r="AJ45" s="156"/>
      <c r="AK45" s="157"/>
      <c r="AL45" s="158"/>
      <c r="AM45" s="159"/>
      <c r="AN45" s="160"/>
      <c r="AO45" s="161"/>
    </row>
    <row r="46" spans="1:42" s="1" customFormat="1" x14ac:dyDescent="0.2">
      <c r="A46" s="390"/>
      <c r="B46" s="162"/>
      <c r="C46" s="163" t="s">
        <v>1</v>
      </c>
      <c r="D46" s="164">
        <f t="shared" si="11"/>
        <v>0</v>
      </c>
      <c r="E46" s="165"/>
      <c r="F46" s="126"/>
      <c r="G46" s="166"/>
      <c r="H46" s="167" t="s">
        <v>1</v>
      </c>
      <c r="I46" s="168">
        <f t="shared" si="9"/>
        <v>0</v>
      </c>
      <c r="J46" s="168"/>
      <c r="K46" s="131"/>
      <c r="L46" s="169"/>
      <c r="M46" s="170" t="s">
        <v>1</v>
      </c>
      <c r="N46" s="171">
        <f t="shared" si="12"/>
        <v>0</v>
      </c>
      <c r="O46" s="171"/>
      <c r="P46" s="136"/>
      <c r="Q46" s="172"/>
      <c r="R46" s="173" t="s">
        <v>1</v>
      </c>
      <c r="S46" s="174">
        <f t="shared" si="10"/>
        <v>0</v>
      </c>
      <c r="T46" s="174"/>
      <c r="U46" s="141"/>
      <c r="V46" s="175"/>
      <c r="W46" s="176" t="s">
        <v>1</v>
      </c>
      <c r="X46" s="177">
        <f>O341/1000</f>
        <v>0</v>
      </c>
      <c r="Y46" s="177"/>
      <c r="Z46" s="146"/>
      <c r="AA46" s="178"/>
      <c r="AB46" s="179" t="s">
        <v>1</v>
      </c>
      <c r="AC46" s="180">
        <f t="shared" si="15"/>
        <v>0</v>
      </c>
      <c r="AD46" s="180"/>
      <c r="AE46" s="151"/>
      <c r="AF46" s="181"/>
      <c r="AG46" s="182" t="s">
        <v>1</v>
      </c>
      <c r="AH46" s="183">
        <f t="shared" si="16"/>
        <v>0</v>
      </c>
      <c r="AI46" s="183"/>
      <c r="AJ46" s="156"/>
      <c r="AK46" s="184"/>
      <c r="AL46" s="185" t="s">
        <v>1</v>
      </c>
      <c r="AM46" s="186">
        <f t="shared" si="14"/>
        <v>0</v>
      </c>
      <c r="AN46" s="186"/>
      <c r="AO46" s="161"/>
    </row>
    <row r="47" spans="1:42" s="1" customFormat="1" x14ac:dyDescent="0.2">
      <c r="A47" s="390"/>
      <c r="B47" s="162"/>
      <c r="C47" s="163" t="s">
        <v>9</v>
      </c>
      <c r="D47" s="164">
        <f t="shared" si="11"/>
        <v>0</v>
      </c>
      <c r="E47" s="165"/>
      <c r="F47" s="126"/>
      <c r="G47" s="166"/>
      <c r="H47" s="167" t="s">
        <v>9</v>
      </c>
      <c r="I47" s="168">
        <f t="shared" si="9"/>
        <v>0</v>
      </c>
      <c r="J47" s="168"/>
      <c r="K47" s="131"/>
      <c r="L47" s="169"/>
      <c r="M47" s="170" t="s">
        <v>9</v>
      </c>
      <c r="N47" s="171">
        <f t="shared" si="12"/>
        <v>0</v>
      </c>
      <c r="O47" s="171"/>
      <c r="P47" s="136"/>
      <c r="Q47" s="172"/>
      <c r="R47" s="173" t="s">
        <v>9</v>
      </c>
      <c r="S47" s="174">
        <f t="shared" si="10"/>
        <v>0</v>
      </c>
      <c r="T47" s="174"/>
      <c r="U47" s="141"/>
      <c r="V47" s="175"/>
      <c r="W47" s="176" t="s">
        <v>9</v>
      </c>
      <c r="X47" s="177">
        <f>O342/1000</f>
        <v>0</v>
      </c>
      <c r="Y47" s="177"/>
      <c r="Z47" s="146"/>
      <c r="AA47" s="178"/>
      <c r="AB47" s="179" t="s">
        <v>9</v>
      </c>
      <c r="AC47" s="180">
        <f t="shared" si="15"/>
        <v>0</v>
      </c>
      <c r="AD47" s="180"/>
      <c r="AE47" s="151"/>
      <c r="AF47" s="181"/>
      <c r="AG47" s="182" t="s">
        <v>9</v>
      </c>
      <c r="AH47" s="183">
        <f t="shared" si="16"/>
        <v>0</v>
      </c>
      <c r="AI47" s="183"/>
      <c r="AJ47" s="156"/>
      <c r="AK47" s="184"/>
      <c r="AL47" s="185" t="s">
        <v>9</v>
      </c>
      <c r="AM47" s="186">
        <f t="shared" si="14"/>
        <v>0</v>
      </c>
      <c r="AN47" s="186"/>
      <c r="AO47" s="161"/>
    </row>
    <row r="48" spans="1:42" s="1" customFormat="1" x14ac:dyDescent="0.2">
      <c r="A48" s="390"/>
      <c r="B48" s="162"/>
      <c r="C48" s="163" t="s">
        <v>2</v>
      </c>
      <c r="D48" s="187">
        <f t="shared" si="11"/>
        <v>0</v>
      </c>
      <c r="E48" s="165"/>
      <c r="F48" s="126"/>
      <c r="G48" s="166"/>
      <c r="H48" s="167" t="s">
        <v>2</v>
      </c>
      <c r="I48" s="188">
        <f t="shared" si="9"/>
        <v>0</v>
      </c>
      <c r="J48" s="188"/>
      <c r="K48" s="131"/>
      <c r="L48" s="169"/>
      <c r="M48" s="170" t="s">
        <v>2</v>
      </c>
      <c r="N48" s="189">
        <f t="shared" si="12"/>
        <v>0</v>
      </c>
      <c r="O48" s="189"/>
      <c r="P48" s="136"/>
      <c r="Q48" s="172"/>
      <c r="R48" s="173" t="s">
        <v>2</v>
      </c>
      <c r="S48" s="190">
        <f t="shared" si="10"/>
        <v>0</v>
      </c>
      <c r="T48" s="190"/>
      <c r="U48" s="141"/>
      <c r="V48" s="175"/>
      <c r="W48" s="176" t="s">
        <v>2</v>
      </c>
      <c r="X48" s="191">
        <f t="shared" si="13"/>
        <v>0</v>
      </c>
      <c r="Y48" s="191"/>
      <c r="Z48" s="146"/>
      <c r="AA48" s="178"/>
      <c r="AB48" s="179" t="s">
        <v>2</v>
      </c>
      <c r="AC48" s="192">
        <f t="shared" si="15"/>
        <v>0</v>
      </c>
      <c r="AD48" s="192"/>
      <c r="AE48" s="151"/>
      <c r="AF48" s="181"/>
      <c r="AG48" s="182" t="s">
        <v>2</v>
      </c>
      <c r="AH48" s="193">
        <f t="shared" si="16"/>
        <v>0</v>
      </c>
      <c r="AI48" s="193"/>
      <c r="AJ48" s="156"/>
      <c r="AK48" s="184"/>
      <c r="AL48" s="185" t="s">
        <v>2</v>
      </c>
      <c r="AM48" s="194">
        <f t="shared" si="14"/>
        <v>0</v>
      </c>
      <c r="AN48" s="194"/>
      <c r="AO48" s="161"/>
    </row>
    <row r="49" spans="1:41" s="1" customFormat="1" x14ac:dyDescent="0.2">
      <c r="A49" s="390"/>
      <c r="B49" s="162"/>
      <c r="C49" s="163" t="s">
        <v>10</v>
      </c>
      <c r="D49" s="187">
        <f t="shared" si="11"/>
        <v>0</v>
      </c>
      <c r="E49" s="165"/>
      <c r="F49" s="126"/>
      <c r="G49" s="166"/>
      <c r="H49" s="167" t="s">
        <v>10</v>
      </c>
      <c r="I49" s="188">
        <f t="shared" si="9"/>
        <v>0</v>
      </c>
      <c r="J49" s="188"/>
      <c r="K49" s="131"/>
      <c r="L49" s="169"/>
      <c r="M49" s="170" t="s">
        <v>10</v>
      </c>
      <c r="N49" s="189">
        <f t="shared" si="12"/>
        <v>0</v>
      </c>
      <c r="O49" s="189"/>
      <c r="P49" s="136"/>
      <c r="Q49" s="172"/>
      <c r="R49" s="173" t="s">
        <v>10</v>
      </c>
      <c r="S49" s="190">
        <f t="shared" si="10"/>
        <v>0</v>
      </c>
      <c r="T49" s="190"/>
      <c r="U49" s="141"/>
      <c r="V49" s="175"/>
      <c r="W49" s="176" t="s">
        <v>10</v>
      </c>
      <c r="X49" s="191">
        <f t="shared" si="13"/>
        <v>0</v>
      </c>
      <c r="Y49" s="191"/>
      <c r="Z49" s="146"/>
      <c r="AA49" s="178"/>
      <c r="AB49" s="179" t="s">
        <v>10</v>
      </c>
      <c r="AC49" s="192">
        <f t="shared" si="15"/>
        <v>0</v>
      </c>
      <c r="AD49" s="192"/>
      <c r="AE49" s="151"/>
      <c r="AF49" s="181"/>
      <c r="AG49" s="182" t="s">
        <v>10</v>
      </c>
      <c r="AH49" s="193">
        <f t="shared" si="16"/>
        <v>0</v>
      </c>
      <c r="AI49" s="193"/>
      <c r="AJ49" s="156"/>
      <c r="AK49" s="184"/>
      <c r="AL49" s="185" t="s">
        <v>10</v>
      </c>
      <c r="AM49" s="194">
        <f t="shared" si="14"/>
        <v>0</v>
      </c>
      <c r="AN49" s="194"/>
      <c r="AO49" s="161"/>
    </row>
    <row r="50" spans="1:41" s="1" customFormat="1" x14ac:dyDescent="0.2">
      <c r="A50" s="390"/>
      <c r="B50" s="162"/>
      <c r="C50" s="163" t="s">
        <v>3</v>
      </c>
      <c r="D50" s="187">
        <f t="shared" si="11"/>
        <v>0</v>
      </c>
      <c r="E50" s="165"/>
      <c r="F50" s="126"/>
      <c r="G50" s="166"/>
      <c r="H50" s="167" t="s">
        <v>3</v>
      </c>
      <c r="I50" s="188">
        <f t="shared" si="9"/>
        <v>0</v>
      </c>
      <c r="J50" s="188"/>
      <c r="K50" s="131"/>
      <c r="L50" s="169"/>
      <c r="M50" s="170" t="s">
        <v>3</v>
      </c>
      <c r="N50" s="189">
        <f t="shared" si="12"/>
        <v>0</v>
      </c>
      <c r="O50" s="189"/>
      <c r="P50" s="136"/>
      <c r="Q50" s="172"/>
      <c r="R50" s="173" t="s">
        <v>3</v>
      </c>
      <c r="S50" s="190">
        <f t="shared" si="10"/>
        <v>0</v>
      </c>
      <c r="T50" s="190"/>
      <c r="U50" s="141"/>
      <c r="V50" s="175"/>
      <c r="W50" s="176" t="s">
        <v>3</v>
      </c>
      <c r="X50" s="191">
        <f t="shared" si="13"/>
        <v>0</v>
      </c>
      <c r="Y50" s="191"/>
      <c r="Z50" s="146"/>
      <c r="AA50" s="178"/>
      <c r="AB50" s="179" t="s">
        <v>3</v>
      </c>
      <c r="AC50" s="192">
        <f t="shared" si="15"/>
        <v>0</v>
      </c>
      <c r="AD50" s="192"/>
      <c r="AE50" s="151"/>
      <c r="AF50" s="181"/>
      <c r="AG50" s="182" t="s">
        <v>3</v>
      </c>
      <c r="AH50" s="193">
        <f t="shared" si="16"/>
        <v>0</v>
      </c>
      <c r="AI50" s="193"/>
      <c r="AJ50" s="156"/>
      <c r="AK50" s="184"/>
      <c r="AL50" s="185" t="s">
        <v>3</v>
      </c>
      <c r="AM50" s="194">
        <f t="shared" si="14"/>
        <v>0</v>
      </c>
      <c r="AN50" s="194"/>
      <c r="AO50" s="161"/>
    </row>
    <row r="51" spans="1:41" s="1" customFormat="1" x14ac:dyDescent="0.2">
      <c r="A51" s="390"/>
      <c r="B51" s="162"/>
      <c r="C51" s="163" t="s">
        <v>4</v>
      </c>
      <c r="D51" s="187">
        <f t="shared" si="11"/>
        <v>0</v>
      </c>
      <c r="E51" s="165"/>
      <c r="F51" s="126"/>
      <c r="G51" s="166"/>
      <c r="H51" s="167" t="s">
        <v>4</v>
      </c>
      <c r="I51" s="188">
        <f t="shared" si="9"/>
        <v>0</v>
      </c>
      <c r="J51" s="188"/>
      <c r="K51" s="131"/>
      <c r="L51" s="169"/>
      <c r="M51" s="170" t="s">
        <v>4</v>
      </c>
      <c r="N51" s="189">
        <f t="shared" si="12"/>
        <v>0</v>
      </c>
      <c r="O51" s="189"/>
      <c r="P51" s="136"/>
      <c r="Q51" s="172"/>
      <c r="R51" s="173" t="s">
        <v>4</v>
      </c>
      <c r="S51" s="190">
        <f t="shared" si="10"/>
        <v>0</v>
      </c>
      <c r="T51" s="190"/>
      <c r="U51" s="141"/>
      <c r="V51" s="175"/>
      <c r="W51" s="176" t="s">
        <v>4</v>
      </c>
      <c r="X51" s="191">
        <f t="shared" si="13"/>
        <v>0</v>
      </c>
      <c r="Y51" s="191"/>
      <c r="Z51" s="146"/>
      <c r="AA51" s="178"/>
      <c r="AB51" s="179" t="s">
        <v>4</v>
      </c>
      <c r="AC51" s="192">
        <f t="shared" si="15"/>
        <v>0</v>
      </c>
      <c r="AD51" s="192"/>
      <c r="AE51" s="151"/>
      <c r="AF51" s="181"/>
      <c r="AG51" s="182" t="s">
        <v>4</v>
      </c>
      <c r="AH51" s="193">
        <f t="shared" si="16"/>
        <v>0</v>
      </c>
      <c r="AI51" s="193"/>
      <c r="AJ51" s="156"/>
      <c r="AK51" s="184"/>
      <c r="AL51" s="185" t="s">
        <v>4</v>
      </c>
      <c r="AM51" s="194">
        <f t="shared" si="14"/>
        <v>0</v>
      </c>
      <c r="AN51" s="194"/>
      <c r="AO51" s="161"/>
    </row>
    <row r="52" spans="1:41" s="1" customFormat="1" x14ac:dyDescent="0.2">
      <c r="A52" s="390"/>
      <c r="B52" s="162"/>
      <c r="C52" s="163" t="s">
        <v>5</v>
      </c>
      <c r="D52" s="187">
        <f t="shared" si="11"/>
        <v>0</v>
      </c>
      <c r="E52" s="165"/>
      <c r="F52" s="126"/>
      <c r="G52" s="166"/>
      <c r="H52" s="167" t="s">
        <v>5</v>
      </c>
      <c r="I52" s="188">
        <f>O164*10</f>
        <v>0</v>
      </c>
      <c r="J52" s="188"/>
      <c r="K52" s="131"/>
      <c r="L52" s="169"/>
      <c r="M52" s="170" t="s">
        <v>5</v>
      </c>
      <c r="N52" s="189">
        <f>O225*10</f>
        <v>0</v>
      </c>
      <c r="O52" s="189"/>
      <c r="P52" s="136"/>
      <c r="Q52" s="172"/>
      <c r="R52" s="173" t="s">
        <v>5</v>
      </c>
      <c r="S52" s="190">
        <f t="shared" si="10"/>
        <v>0</v>
      </c>
      <c r="T52" s="190"/>
      <c r="U52" s="141"/>
      <c r="V52" s="175"/>
      <c r="W52" s="176" t="s">
        <v>5</v>
      </c>
      <c r="X52" s="191">
        <f>O347</f>
        <v>0</v>
      </c>
      <c r="Y52" s="191"/>
      <c r="Z52" s="146"/>
      <c r="AA52" s="178"/>
      <c r="AB52" s="179" t="s">
        <v>5</v>
      </c>
      <c r="AC52" s="192">
        <f>O408*10</f>
        <v>0</v>
      </c>
      <c r="AD52" s="192"/>
      <c r="AE52" s="151"/>
      <c r="AF52" s="181"/>
      <c r="AG52" s="182" t="s">
        <v>5</v>
      </c>
      <c r="AH52" s="193">
        <f t="shared" si="16"/>
        <v>0</v>
      </c>
      <c r="AI52" s="193"/>
      <c r="AJ52" s="156"/>
      <c r="AK52" s="184"/>
      <c r="AL52" s="185" t="s">
        <v>5</v>
      </c>
      <c r="AM52" s="194">
        <f t="shared" si="14"/>
        <v>0</v>
      </c>
      <c r="AN52" s="194"/>
      <c r="AO52" s="161"/>
    </row>
    <row r="53" spans="1:41" s="1" customFormat="1" ht="12.75" thickBot="1" x14ac:dyDescent="0.25">
      <c r="A53" s="391"/>
      <c r="B53" s="195"/>
      <c r="C53" s="196"/>
      <c r="D53" s="196"/>
      <c r="E53" s="196"/>
      <c r="F53" s="197"/>
      <c r="G53" s="198"/>
      <c r="H53" s="199"/>
      <c r="I53" s="199"/>
      <c r="J53" s="199"/>
      <c r="K53" s="200"/>
      <c r="L53" s="201"/>
      <c r="M53" s="202"/>
      <c r="N53" s="202"/>
      <c r="O53" s="202"/>
      <c r="P53" s="203"/>
      <c r="Q53" s="204"/>
      <c r="R53" s="205"/>
      <c r="S53" s="205"/>
      <c r="T53" s="205"/>
      <c r="U53" s="206"/>
      <c r="V53" s="207"/>
      <c r="W53" s="208"/>
      <c r="X53" s="208"/>
      <c r="Y53" s="208"/>
      <c r="Z53" s="209"/>
      <c r="AA53" s="210"/>
      <c r="AB53" s="211"/>
      <c r="AC53" s="211"/>
      <c r="AD53" s="211"/>
      <c r="AE53" s="212"/>
      <c r="AF53" s="213"/>
      <c r="AG53" s="214"/>
      <c r="AH53" s="214"/>
      <c r="AI53" s="214"/>
      <c r="AJ53" s="215"/>
      <c r="AK53" s="216"/>
      <c r="AL53" s="217"/>
      <c r="AM53" s="217"/>
      <c r="AN53" s="217"/>
      <c r="AO53" s="218"/>
    </row>
    <row r="54" spans="1:41" x14ac:dyDescent="0.2">
      <c r="B54" s="223"/>
      <c r="C54" s="223"/>
      <c r="F54" s="224"/>
      <c r="G54" s="223"/>
      <c r="H54" s="223"/>
      <c r="K54" s="224"/>
      <c r="L54" s="223"/>
      <c r="M54" s="223"/>
      <c r="P54" s="224"/>
      <c r="Q54" s="223"/>
      <c r="R54" s="223"/>
      <c r="U54" s="224"/>
      <c r="V54" s="223"/>
      <c r="W54" s="223"/>
      <c r="Z54" s="224"/>
      <c r="AA54" s="223"/>
      <c r="AB54" s="223"/>
      <c r="AE54" s="224"/>
      <c r="AF54" s="223"/>
      <c r="AG54" s="223"/>
      <c r="AJ54" s="224"/>
      <c r="AK54" s="223"/>
      <c r="AL54" s="223"/>
      <c r="AO54" s="224"/>
    </row>
    <row r="55" spans="1:41" x14ac:dyDescent="0.2">
      <c r="B55" s="223"/>
      <c r="C55" s="223"/>
      <c r="F55" s="224"/>
      <c r="G55" s="223"/>
      <c r="H55" s="223"/>
      <c r="K55" s="224"/>
      <c r="L55" s="223"/>
      <c r="M55" s="223"/>
      <c r="P55" s="224"/>
      <c r="Q55" s="223"/>
      <c r="R55" s="223"/>
      <c r="U55" s="224"/>
      <c r="V55" s="223"/>
      <c r="W55" s="223"/>
      <c r="Z55" s="224"/>
      <c r="AA55" s="223"/>
      <c r="AB55" s="223"/>
      <c r="AE55" s="224"/>
      <c r="AF55" s="223"/>
      <c r="AG55" s="223"/>
      <c r="AJ55" s="224"/>
      <c r="AK55" s="223"/>
      <c r="AL55" s="223"/>
      <c r="AO55" s="224"/>
    </row>
    <row r="56" spans="1:41" x14ac:dyDescent="0.2">
      <c r="Y56" s="222">
        <v>1</v>
      </c>
    </row>
    <row r="57" spans="1:41" x14ac:dyDescent="0.2">
      <c r="B57" s="222" t="s">
        <v>31</v>
      </c>
      <c r="M57" s="223"/>
      <c r="P57" s="224"/>
      <c r="Q57" s="223"/>
      <c r="R57" s="223"/>
    </row>
    <row r="58" spans="1:41" x14ac:dyDescent="0.2">
      <c r="M58" s="223">
        <f>C60/1000000</f>
        <v>0</v>
      </c>
      <c r="O58" s="223">
        <f>C60/1000000</f>
        <v>0</v>
      </c>
      <c r="Q58" s="223"/>
      <c r="R58" s="490">
        <f>R59/100</f>
        <v>0</v>
      </c>
      <c r="S58" s="490"/>
    </row>
    <row r="59" spans="1:41" x14ac:dyDescent="0.2">
      <c r="M59" s="223">
        <f>C61/1000000</f>
        <v>0</v>
      </c>
      <c r="O59" s="223">
        <f>C61</f>
        <v>0</v>
      </c>
      <c r="R59" s="222">
        <f>D78</f>
        <v>0</v>
      </c>
    </row>
    <row r="60" spans="1:41" x14ac:dyDescent="0.2">
      <c r="B60" s="223"/>
      <c r="C60" s="224"/>
      <c r="D60" s="224"/>
      <c r="M60" s="222">
        <f>C62</f>
        <v>0</v>
      </c>
      <c r="O60" s="222">
        <f>C62</f>
        <v>0</v>
      </c>
    </row>
    <row r="61" spans="1:41" x14ac:dyDescent="0.2">
      <c r="B61" s="223"/>
      <c r="C61" s="224"/>
      <c r="D61" s="224"/>
      <c r="M61" s="222">
        <f>C63</f>
        <v>0</v>
      </c>
      <c r="O61" s="222">
        <f>C63</f>
        <v>0</v>
      </c>
    </row>
    <row r="62" spans="1:41" x14ac:dyDescent="0.2">
      <c r="B62" s="223"/>
      <c r="D62" s="224"/>
      <c r="M62" s="222">
        <f>C65</f>
        <v>0</v>
      </c>
      <c r="O62" s="222">
        <f>C65</f>
        <v>0</v>
      </c>
    </row>
    <row r="63" spans="1:41" x14ac:dyDescent="0.2">
      <c r="B63" s="223"/>
      <c r="D63" s="224"/>
      <c r="M63" s="222">
        <f>C67</f>
        <v>0</v>
      </c>
      <c r="O63" s="222">
        <f>C67</f>
        <v>0</v>
      </c>
    </row>
    <row r="64" spans="1:41" x14ac:dyDescent="0.2">
      <c r="M64" s="222">
        <f>C68</f>
        <v>0</v>
      </c>
      <c r="O64" s="222">
        <f>C68</f>
        <v>0</v>
      </c>
    </row>
    <row r="65" spans="2:15" x14ac:dyDescent="0.2">
      <c r="B65" s="223"/>
      <c r="M65" s="224">
        <f>C69/1000000</f>
        <v>0</v>
      </c>
      <c r="O65" s="224">
        <f>C69</f>
        <v>0</v>
      </c>
    </row>
    <row r="66" spans="2:15" x14ac:dyDescent="0.2">
      <c r="M66" s="224">
        <f>C70/1000000</f>
        <v>0</v>
      </c>
      <c r="O66" s="224">
        <f>C70/1000</f>
        <v>0</v>
      </c>
    </row>
    <row r="67" spans="2:15" x14ac:dyDescent="0.2">
      <c r="B67" s="223"/>
      <c r="D67" s="224"/>
    </row>
    <row r="68" spans="2:15" x14ac:dyDescent="0.2">
      <c r="B68" s="223"/>
      <c r="D68" s="224"/>
    </row>
    <row r="69" spans="2:15" x14ac:dyDescent="0.2">
      <c r="B69" s="223"/>
      <c r="C69" s="224"/>
      <c r="D69" s="224"/>
      <c r="M69" s="222">
        <f>F62*1000</f>
        <v>0</v>
      </c>
      <c r="O69" s="222">
        <f>F62*1000</f>
        <v>0</v>
      </c>
    </row>
    <row r="70" spans="2:15" x14ac:dyDescent="0.2">
      <c r="B70" s="223"/>
      <c r="C70" s="224"/>
      <c r="D70" s="224"/>
      <c r="F70" s="224"/>
      <c r="M70" s="222">
        <f>H63*1000</f>
        <v>0</v>
      </c>
      <c r="O70" s="222">
        <f>H63*1000</f>
        <v>0</v>
      </c>
    </row>
    <row r="71" spans="2:15" x14ac:dyDescent="0.2">
      <c r="M71" s="222">
        <f>E65</f>
        <v>0</v>
      </c>
      <c r="O71" s="222">
        <f>E65</f>
        <v>0</v>
      </c>
    </row>
    <row r="72" spans="2:15" x14ac:dyDescent="0.2">
      <c r="M72" s="222">
        <f>E66</f>
        <v>0</v>
      </c>
      <c r="O72" s="222">
        <f>E66</f>
        <v>0</v>
      </c>
    </row>
    <row r="73" spans="2:15" x14ac:dyDescent="0.2">
      <c r="M73" s="222">
        <f>F68</f>
        <v>0</v>
      </c>
      <c r="O73" s="222">
        <f>F68</f>
        <v>0</v>
      </c>
    </row>
    <row r="74" spans="2:15" x14ac:dyDescent="0.2">
      <c r="M74" s="222">
        <f>F69</f>
        <v>0</v>
      </c>
      <c r="O74" s="222">
        <f>F69</f>
        <v>0</v>
      </c>
    </row>
    <row r="75" spans="2:15" x14ac:dyDescent="0.2">
      <c r="M75" s="224">
        <f>F70/1000000</f>
        <v>0</v>
      </c>
      <c r="O75" s="224">
        <f>F70/1000000</f>
        <v>0</v>
      </c>
    </row>
    <row r="85" spans="2:25" x14ac:dyDescent="0.2">
      <c r="M85" s="223"/>
      <c r="P85" s="224"/>
      <c r="Q85" s="223"/>
      <c r="R85" s="223"/>
    </row>
    <row r="86" spans="2:25" x14ac:dyDescent="0.2">
      <c r="M86" s="223">
        <f>C88/1000000</f>
        <v>0</v>
      </c>
      <c r="O86" s="223">
        <f>C88/1000000</f>
        <v>0</v>
      </c>
      <c r="Q86" s="223"/>
      <c r="R86" s="490">
        <f>R87/100</f>
        <v>0</v>
      </c>
      <c r="S86" s="490"/>
      <c r="Y86" s="222">
        <v>1</v>
      </c>
    </row>
    <row r="87" spans="2:25" x14ac:dyDescent="0.2">
      <c r="M87" s="223">
        <f>C89/1000000</f>
        <v>0</v>
      </c>
      <c r="O87" s="223">
        <f>C89</f>
        <v>0</v>
      </c>
      <c r="R87" s="222">
        <f>D106</f>
        <v>0</v>
      </c>
    </row>
    <row r="88" spans="2:25" x14ac:dyDescent="0.2">
      <c r="B88" s="223"/>
      <c r="C88" s="224"/>
      <c r="D88" s="224"/>
      <c r="M88" s="222">
        <f>C90</f>
        <v>0</v>
      </c>
      <c r="O88" s="222">
        <f>C90</f>
        <v>0</v>
      </c>
    </row>
    <row r="89" spans="2:25" x14ac:dyDescent="0.2">
      <c r="B89" s="223"/>
      <c r="C89" s="224"/>
      <c r="D89" s="224"/>
      <c r="M89" s="222">
        <f>C91</f>
        <v>0</v>
      </c>
      <c r="O89" s="222">
        <f>C91</f>
        <v>0</v>
      </c>
    </row>
    <row r="90" spans="2:25" x14ac:dyDescent="0.2">
      <c r="B90" s="223"/>
      <c r="D90" s="224"/>
      <c r="M90" s="222">
        <f>C93</f>
        <v>0</v>
      </c>
      <c r="O90" s="222">
        <f>C93</f>
        <v>0</v>
      </c>
    </row>
    <row r="91" spans="2:25" x14ac:dyDescent="0.2">
      <c r="B91" s="223"/>
      <c r="D91" s="224"/>
      <c r="M91" s="222">
        <f>C95</f>
        <v>0</v>
      </c>
      <c r="O91" s="222">
        <f>C95</f>
        <v>0</v>
      </c>
    </row>
    <row r="92" spans="2:25" x14ac:dyDescent="0.2">
      <c r="M92" s="222">
        <f>C96</f>
        <v>0</v>
      </c>
      <c r="O92" s="222">
        <f>C96</f>
        <v>0</v>
      </c>
    </row>
    <row r="93" spans="2:25" x14ac:dyDescent="0.2">
      <c r="B93" s="223"/>
      <c r="M93" s="224">
        <f>C97/1000000</f>
        <v>0</v>
      </c>
      <c r="O93" s="224">
        <f>C97</f>
        <v>0</v>
      </c>
    </row>
    <row r="94" spans="2:25" x14ac:dyDescent="0.2">
      <c r="M94" s="224">
        <f>C98/1000000</f>
        <v>0</v>
      </c>
      <c r="O94" s="224">
        <f>C98/1000</f>
        <v>0</v>
      </c>
    </row>
    <row r="95" spans="2:25" x14ac:dyDescent="0.2">
      <c r="B95" s="223"/>
      <c r="D95" s="224"/>
    </row>
    <row r="96" spans="2:25" x14ac:dyDescent="0.2">
      <c r="B96" s="223"/>
      <c r="D96" s="224"/>
    </row>
    <row r="97" spans="2:15" x14ac:dyDescent="0.2">
      <c r="B97" s="223"/>
      <c r="C97" s="224"/>
      <c r="D97" s="224"/>
      <c r="M97" s="222">
        <f>F90*1000</f>
        <v>0</v>
      </c>
      <c r="O97" s="222">
        <f>F90*1000</f>
        <v>0</v>
      </c>
    </row>
    <row r="98" spans="2:15" x14ac:dyDescent="0.2">
      <c r="B98" s="223"/>
      <c r="C98" s="224"/>
      <c r="D98" s="224"/>
      <c r="F98" s="224"/>
      <c r="M98" s="222">
        <f>H91*1000</f>
        <v>0</v>
      </c>
      <c r="O98" s="222">
        <f>H91*1000</f>
        <v>0</v>
      </c>
    </row>
    <row r="99" spans="2:15" x14ac:dyDescent="0.2">
      <c r="M99" s="222">
        <f>E93</f>
        <v>0</v>
      </c>
      <c r="O99" s="222">
        <f>E93</f>
        <v>0</v>
      </c>
    </row>
    <row r="100" spans="2:15" x14ac:dyDescent="0.2">
      <c r="M100" s="222">
        <f>E94</f>
        <v>0</v>
      </c>
      <c r="O100" s="222">
        <f>E94</f>
        <v>0</v>
      </c>
    </row>
    <row r="101" spans="2:15" x14ac:dyDescent="0.2">
      <c r="M101" s="222">
        <f>F96</f>
        <v>0</v>
      </c>
      <c r="O101" s="222">
        <f>F96</f>
        <v>0</v>
      </c>
    </row>
    <row r="102" spans="2:15" x14ac:dyDescent="0.2">
      <c r="M102" s="222">
        <f>F97</f>
        <v>0</v>
      </c>
      <c r="O102" s="222">
        <f>F97</f>
        <v>0</v>
      </c>
    </row>
    <row r="103" spans="2:15" x14ac:dyDescent="0.2">
      <c r="M103" s="224">
        <f>F98/1000000</f>
        <v>0</v>
      </c>
      <c r="O103" s="224">
        <f>F98/1000000</f>
        <v>0</v>
      </c>
    </row>
    <row r="118" spans="2:25" x14ac:dyDescent="0.2">
      <c r="M118" s="223"/>
      <c r="P118" s="224"/>
      <c r="Q118" s="223"/>
      <c r="R118" s="223"/>
    </row>
    <row r="119" spans="2:25" x14ac:dyDescent="0.2">
      <c r="M119" s="223">
        <f>C121/1000000</f>
        <v>0</v>
      </c>
      <c r="O119" s="223">
        <f>C121/1000000</f>
        <v>0</v>
      </c>
      <c r="Q119" s="223"/>
      <c r="R119" s="490">
        <f>R120/100</f>
        <v>0</v>
      </c>
      <c r="S119" s="490"/>
      <c r="Y119" s="222">
        <v>2</v>
      </c>
    </row>
    <row r="120" spans="2:25" x14ac:dyDescent="0.2">
      <c r="M120" s="223">
        <f>C122/1000000</f>
        <v>0</v>
      </c>
      <c r="O120" s="223">
        <f>C122</f>
        <v>0</v>
      </c>
      <c r="R120" s="222">
        <f>D139</f>
        <v>0</v>
      </c>
    </row>
    <row r="121" spans="2:25" x14ac:dyDescent="0.2">
      <c r="B121" s="223"/>
      <c r="C121" s="224"/>
      <c r="D121" s="224"/>
      <c r="M121" s="222">
        <f>C123</f>
        <v>0</v>
      </c>
      <c r="O121" s="222">
        <f>C123</f>
        <v>0</v>
      </c>
    </row>
    <row r="122" spans="2:25" x14ac:dyDescent="0.2">
      <c r="B122" s="223"/>
      <c r="D122" s="224"/>
      <c r="M122" s="222">
        <f>C124</f>
        <v>0</v>
      </c>
      <c r="O122" s="222">
        <f>C124</f>
        <v>0</v>
      </c>
    </row>
    <row r="123" spans="2:25" x14ac:dyDescent="0.2">
      <c r="B123" s="223"/>
      <c r="D123" s="224"/>
      <c r="M123" s="222">
        <f>C126</f>
        <v>0</v>
      </c>
      <c r="O123" s="222">
        <f>C126</f>
        <v>0</v>
      </c>
    </row>
    <row r="124" spans="2:25" x14ac:dyDescent="0.2">
      <c r="B124" s="223"/>
      <c r="D124" s="224"/>
      <c r="M124" s="222">
        <f>C128</f>
        <v>0</v>
      </c>
      <c r="O124" s="222">
        <f>C128</f>
        <v>0</v>
      </c>
    </row>
    <row r="125" spans="2:25" x14ac:dyDescent="0.2">
      <c r="M125" s="222">
        <f>C129</f>
        <v>0</v>
      </c>
      <c r="O125" s="222">
        <f>C129</f>
        <v>0</v>
      </c>
    </row>
    <row r="126" spans="2:25" x14ac:dyDescent="0.2">
      <c r="B126" s="223"/>
      <c r="M126" s="224">
        <f>C130/1000000</f>
        <v>0</v>
      </c>
      <c r="O126" s="224">
        <f>C130</f>
        <v>0</v>
      </c>
    </row>
    <row r="127" spans="2:25" x14ac:dyDescent="0.2">
      <c r="M127" s="224">
        <f>C131/1000000</f>
        <v>0</v>
      </c>
      <c r="O127" s="224">
        <f>C131/1000</f>
        <v>0</v>
      </c>
    </row>
    <row r="128" spans="2:25" x14ac:dyDescent="0.2">
      <c r="B128" s="223"/>
      <c r="D128" s="224"/>
    </row>
    <row r="129" spans="2:15" x14ac:dyDescent="0.2">
      <c r="B129" s="223"/>
      <c r="D129" s="224"/>
    </row>
    <row r="130" spans="2:15" x14ac:dyDescent="0.2">
      <c r="B130" s="223"/>
      <c r="D130" s="224"/>
      <c r="M130" s="222">
        <f>F123*1000</f>
        <v>0</v>
      </c>
      <c r="O130" s="222">
        <f>F123*1000</f>
        <v>0</v>
      </c>
    </row>
    <row r="131" spans="2:15" x14ac:dyDescent="0.2">
      <c r="B131" s="223"/>
      <c r="C131" s="224"/>
      <c r="D131" s="224"/>
      <c r="F131" s="224"/>
      <c r="M131" s="222">
        <f>H124*1000</f>
        <v>0</v>
      </c>
      <c r="O131" s="222">
        <f>H124*1000</f>
        <v>0</v>
      </c>
    </row>
    <row r="132" spans="2:15" x14ac:dyDescent="0.2">
      <c r="M132" s="222">
        <f>E126</f>
        <v>0</v>
      </c>
      <c r="O132" s="222">
        <f>E126</f>
        <v>0</v>
      </c>
    </row>
    <row r="133" spans="2:15" x14ac:dyDescent="0.2">
      <c r="M133" s="222">
        <f>E127</f>
        <v>0</v>
      </c>
      <c r="O133" s="222">
        <f>E127</f>
        <v>0</v>
      </c>
    </row>
    <row r="134" spans="2:15" x14ac:dyDescent="0.2">
      <c r="M134" s="222">
        <f>F129</f>
        <v>0</v>
      </c>
      <c r="O134" s="222">
        <f>F129</f>
        <v>0</v>
      </c>
    </row>
    <row r="135" spans="2:15" x14ac:dyDescent="0.2">
      <c r="M135" s="222">
        <f>F130</f>
        <v>0</v>
      </c>
      <c r="O135" s="222">
        <f>F130</f>
        <v>0</v>
      </c>
    </row>
    <row r="136" spans="2:15" x14ac:dyDescent="0.2">
      <c r="M136" s="224">
        <f>F131/1000000</f>
        <v>0</v>
      </c>
      <c r="O136" s="224">
        <f>F131/1000000</f>
        <v>0</v>
      </c>
    </row>
    <row r="146" spans="2:25" x14ac:dyDescent="0.2">
      <c r="M146" s="223"/>
      <c r="P146" s="224"/>
      <c r="Q146" s="223"/>
      <c r="R146" s="223"/>
    </row>
    <row r="147" spans="2:25" x14ac:dyDescent="0.2">
      <c r="M147" s="223">
        <f>C149/1000000</f>
        <v>0</v>
      </c>
      <c r="O147" s="223">
        <f>C149/1000000</f>
        <v>0</v>
      </c>
      <c r="Q147" s="223"/>
      <c r="R147" s="490">
        <f>R148/100</f>
        <v>0</v>
      </c>
      <c r="S147" s="490"/>
      <c r="Y147" s="222">
        <v>2</v>
      </c>
    </row>
    <row r="148" spans="2:25" x14ac:dyDescent="0.2">
      <c r="M148" s="223">
        <f>C150/1000000</f>
        <v>0</v>
      </c>
      <c r="O148" s="223">
        <f>C150</f>
        <v>0</v>
      </c>
      <c r="R148" s="222">
        <f>D167</f>
        <v>0</v>
      </c>
    </row>
    <row r="149" spans="2:25" x14ac:dyDescent="0.2">
      <c r="B149" s="223"/>
      <c r="C149" s="224"/>
      <c r="D149" s="224"/>
      <c r="M149" s="222">
        <f>C151</f>
        <v>0</v>
      </c>
      <c r="O149" s="222">
        <f>C151</f>
        <v>0</v>
      </c>
    </row>
    <row r="150" spans="2:25" x14ac:dyDescent="0.2">
      <c r="B150" s="223"/>
      <c r="D150" s="224"/>
      <c r="M150" s="222">
        <f>C152</f>
        <v>0</v>
      </c>
      <c r="O150" s="222">
        <f>C152</f>
        <v>0</v>
      </c>
    </row>
    <row r="151" spans="2:25" x14ac:dyDescent="0.2">
      <c r="B151" s="223"/>
      <c r="D151" s="224"/>
      <c r="M151" s="222">
        <f>C154</f>
        <v>0</v>
      </c>
      <c r="O151" s="222">
        <f>C154</f>
        <v>0</v>
      </c>
    </row>
    <row r="152" spans="2:25" x14ac:dyDescent="0.2">
      <c r="B152" s="223"/>
      <c r="D152" s="224"/>
      <c r="M152" s="222">
        <f>C156</f>
        <v>0</v>
      </c>
      <c r="O152" s="222">
        <f>C156</f>
        <v>0</v>
      </c>
    </row>
    <row r="153" spans="2:25" x14ac:dyDescent="0.2">
      <c r="M153" s="222">
        <f>C157</f>
        <v>0</v>
      </c>
      <c r="O153" s="222">
        <f>C157</f>
        <v>0</v>
      </c>
    </row>
    <row r="154" spans="2:25" x14ac:dyDescent="0.2">
      <c r="B154" s="223"/>
      <c r="M154" s="224">
        <f>C158/1000000</f>
        <v>0</v>
      </c>
      <c r="O154" s="224">
        <f>C158</f>
        <v>0</v>
      </c>
    </row>
    <row r="155" spans="2:25" x14ac:dyDescent="0.2">
      <c r="M155" s="224">
        <f>C159/1000000</f>
        <v>0</v>
      </c>
      <c r="O155" s="224">
        <f>C159/1000</f>
        <v>0</v>
      </c>
    </row>
    <row r="156" spans="2:25" x14ac:dyDescent="0.2">
      <c r="B156" s="223"/>
      <c r="D156" s="224"/>
    </row>
    <row r="157" spans="2:25" x14ac:dyDescent="0.2">
      <c r="B157" s="223"/>
      <c r="D157" s="224"/>
    </row>
    <row r="158" spans="2:25" x14ac:dyDescent="0.2">
      <c r="B158" s="223"/>
      <c r="C158" s="224"/>
      <c r="D158" s="224"/>
      <c r="M158" s="222">
        <f>F151*1000</f>
        <v>0</v>
      </c>
      <c r="O158" s="222">
        <f>F151*1000</f>
        <v>0</v>
      </c>
    </row>
    <row r="159" spans="2:25" x14ac:dyDescent="0.2">
      <c r="B159" s="223"/>
      <c r="C159" s="224"/>
      <c r="D159" s="224"/>
      <c r="F159" s="224"/>
      <c r="M159" s="222">
        <f>H152*1000</f>
        <v>0</v>
      </c>
      <c r="O159" s="222">
        <f>H152*1000</f>
        <v>0</v>
      </c>
    </row>
    <row r="160" spans="2:25" x14ac:dyDescent="0.2">
      <c r="M160" s="222">
        <f>E154</f>
        <v>0</v>
      </c>
      <c r="O160" s="222">
        <f>E154</f>
        <v>0</v>
      </c>
    </row>
    <row r="161" spans="13:15" x14ac:dyDescent="0.2">
      <c r="M161" s="222">
        <f>E155</f>
        <v>0</v>
      </c>
      <c r="O161" s="222">
        <f>E155</f>
        <v>0</v>
      </c>
    </row>
    <row r="162" spans="13:15" x14ac:dyDescent="0.2">
      <c r="M162" s="222">
        <f>F157</f>
        <v>0</v>
      </c>
      <c r="O162" s="222">
        <f>F157</f>
        <v>0</v>
      </c>
    </row>
    <row r="163" spans="13:15" x14ac:dyDescent="0.2">
      <c r="M163" s="222">
        <f>F158</f>
        <v>0</v>
      </c>
      <c r="O163" s="222">
        <f>F158</f>
        <v>0</v>
      </c>
    </row>
    <row r="164" spans="13:15" x14ac:dyDescent="0.2">
      <c r="M164" s="224">
        <f>F159/1000000</f>
        <v>0</v>
      </c>
      <c r="O164" s="224">
        <f>F159/1000000</f>
        <v>0</v>
      </c>
    </row>
    <row r="179" spans="2:25" x14ac:dyDescent="0.2">
      <c r="M179" s="223"/>
      <c r="P179" s="224"/>
      <c r="Q179" s="223"/>
      <c r="R179" s="223"/>
    </row>
    <row r="180" spans="2:25" x14ac:dyDescent="0.2">
      <c r="M180" s="223">
        <f>C182/1000000</f>
        <v>0</v>
      </c>
      <c r="O180" s="223">
        <f>C182/1000000</f>
        <v>0</v>
      </c>
      <c r="Q180" s="223"/>
      <c r="R180" s="490">
        <f>R181/100</f>
        <v>0</v>
      </c>
      <c r="S180" s="490"/>
      <c r="Y180" s="222">
        <v>3</v>
      </c>
    </row>
    <row r="181" spans="2:25" x14ac:dyDescent="0.2">
      <c r="M181" s="223">
        <f>C183/1000000</f>
        <v>0</v>
      </c>
      <c r="O181" s="223">
        <f>C183</f>
        <v>0</v>
      </c>
      <c r="R181" s="222">
        <f>D200</f>
        <v>0</v>
      </c>
    </row>
    <row r="182" spans="2:25" x14ac:dyDescent="0.2">
      <c r="B182" s="223"/>
      <c r="C182" s="224"/>
      <c r="D182" s="224"/>
      <c r="M182" s="222">
        <f>C184</f>
        <v>0</v>
      </c>
      <c r="O182" s="222">
        <f>C184</f>
        <v>0</v>
      </c>
    </row>
    <row r="183" spans="2:25" x14ac:dyDescent="0.2">
      <c r="B183" s="223"/>
      <c r="C183" s="224"/>
      <c r="D183" s="224"/>
      <c r="M183" s="222">
        <f>C185</f>
        <v>0</v>
      </c>
      <c r="O183" s="222">
        <f>C185</f>
        <v>0</v>
      </c>
    </row>
    <row r="184" spans="2:25" x14ac:dyDescent="0.2">
      <c r="B184" s="223"/>
      <c r="D184" s="224"/>
      <c r="M184" s="222">
        <f>C187</f>
        <v>0</v>
      </c>
      <c r="O184" s="222">
        <f>C187</f>
        <v>0</v>
      </c>
    </row>
    <row r="185" spans="2:25" x14ac:dyDescent="0.2">
      <c r="B185" s="223"/>
      <c r="D185" s="224"/>
      <c r="M185" s="222">
        <f>C189</f>
        <v>0</v>
      </c>
      <c r="O185" s="222">
        <f>C189</f>
        <v>0</v>
      </c>
    </row>
    <row r="186" spans="2:25" x14ac:dyDescent="0.2">
      <c r="M186" s="222">
        <f>C190</f>
        <v>0</v>
      </c>
      <c r="O186" s="222">
        <f>C190</f>
        <v>0</v>
      </c>
    </row>
    <row r="187" spans="2:25" x14ac:dyDescent="0.2">
      <c r="B187" s="223"/>
      <c r="M187" s="224">
        <f>C191/1000000</f>
        <v>0</v>
      </c>
      <c r="O187" s="224">
        <f>C191</f>
        <v>0</v>
      </c>
    </row>
    <row r="188" spans="2:25" x14ac:dyDescent="0.2">
      <c r="M188" s="224">
        <f>C192/1000000</f>
        <v>0</v>
      </c>
      <c r="O188" s="224">
        <f>C192/1000</f>
        <v>0</v>
      </c>
    </row>
    <row r="189" spans="2:25" x14ac:dyDescent="0.2">
      <c r="B189" s="223"/>
      <c r="D189" s="224"/>
    </row>
    <row r="190" spans="2:25" x14ac:dyDescent="0.2">
      <c r="B190" s="223"/>
      <c r="C190" s="224"/>
      <c r="D190" s="224"/>
    </row>
    <row r="191" spans="2:25" x14ac:dyDescent="0.2">
      <c r="B191" s="223"/>
      <c r="C191" s="224"/>
      <c r="D191" s="224"/>
      <c r="M191" s="222">
        <f>F184*1000</f>
        <v>0</v>
      </c>
      <c r="O191" s="222">
        <f>F184*1000</f>
        <v>0</v>
      </c>
    </row>
    <row r="192" spans="2:25" x14ac:dyDescent="0.2">
      <c r="B192" s="223"/>
      <c r="C192" s="224"/>
      <c r="D192" s="224"/>
      <c r="F192" s="224"/>
      <c r="M192" s="222">
        <f>H185*1000</f>
        <v>0</v>
      </c>
      <c r="O192" s="222">
        <f>H185*1000</f>
        <v>0</v>
      </c>
    </row>
    <row r="193" spans="13:25" x14ac:dyDescent="0.2">
      <c r="M193" s="222">
        <f>E187</f>
        <v>0</v>
      </c>
      <c r="O193" s="222">
        <f>E187</f>
        <v>0</v>
      </c>
    </row>
    <row r="194" spans="13:25" x14ac:dyDescent="0.2">
      <c r="M194" s="222">
        <f>E188</f>
        <v>0</v>
      </c>
      <c r="O194" s="222">
        <f>E188</f>
        <v>0</v>
      </c>
    </row>
    <row r="195" spans="13:25" x14ac:dyDescent="0.2">
      <c r="M195" s="222">
        <f>F190</f>
        <v>0</v>
      </c>
      <c r="O195" s="222">
        <f>F190</f>
        <v>0</v>
      </c>
    </row>
    <row r="196" spans="13:25" x14ac:dyDescent="0.2">
      <c r="M196" s="222">
        <f>F191</f>
        <v>0</v>
      </c>
      <c r="O196" s="222">
        <f>F191</f>
        <v>0</v>
      </c>
    </row>
    <row r="197" spans="13:25" x14ac:dyDescent="0.2">
      <c r="M197" s="224">
        <f>F192/1000000</f>
        <v>0</v>
      </c>
      <c r="O197" s="224">
        <f>F192/1000000</f>
        <v>0</v>
      </c>
    </row>
    <row r="207" spans="13:25" x14ac:dyDescent="0.2">
      <c r="M207" s="223"/>
      <c r="P207" s="224"/>
      <c r="Q207" s="223"/>
      <c r="R207" s="223"/>
    </row>
    <row r="208" spans="13:25" x14ac:dyDescent="0.2">
      <c r="M208" s="223">
        <f>C210/1000000</f>
        <v>0</v>
      </c>
      <c r="O208" s="223">
        <f>C210/1000000</f>
        <v>0</v>
      </c>
      <c r="Q208" s="223"/>
      <c r="R208" s="490">
        <f>R209/100</f>
        <v>0</v>
      </c>
      <c r="S208" s="490"/>
      <c r="Y208" s="222">
        <v>3</v>
      </c>
    </row>
    <row r="209" spans="2:18" x14ac:dyDescent="0.2">
      <c r="M209" s="223">
        <f>C211/1000000</f>
        <v>0</v>
      </c>
      <c r="O209" s="223">
        <f>C211</f>
        <v>0</v>
      </c>
      <c r="R209" s="222">
        <f>D228</f>
        <v>0</v>
      </c>
    </row>
    <row r="210" spans="2:18" x14ac:dyDescent="0.2">
      <c r="B210" s="223"/>
      <c r="C210" s="224"/>
      <c r="D210" s="224"/>
      <c r="M210" s="222">
        <f>C212</f>
        <v>0</v>
      </c>
      <c r="O210" s="222">
        <f>C212</f>
        <v>0</v>
      </c>
    </row>
    <row r="211" spans="2:18" x14ac:dyDescent="0.2">
      <c r="B211" s="223"/>
      <c r="C211" s="224"/>
      <c r="D211" s="224"/>
      <c r="M211" s="222">
        <f>C213</f>
        <v>0</v>
      </c>
      <c r="O211" s="222">
        <f>C213</f>
        <v>0</v>
      </c>
    </row>
    <row r="212" spans="2:18" x14ac:dyDescent="0.2">
      <c r="B212" s="223"/>
      <c r="D212" s="224"/>
      <c r="M212" s="222">
        <f>C215</f>
        <v>0</v>
      </c>
      <c r="O212" s="222">
        <f>C215</f>
        <v>0</v>
      </c>
    </row>
    <row r="213" spans="2:18" x14ac:dyDescent="0.2">
      <c r="B213" s="223"/>
      <c r="D213" s="224"/>
      <c r="M213" s="222">
        <f>C217</f>
        <v>0</v>
      </c>
      <c r="O213" s="222">
        <f>C217</f>
        <v>0</v>
      </c>
    </row>
    <row r="214" spans="2:18" x14ac:dyDescent="0.2">
      <c r="M214" s="222">
        <f>C218</f>
        <v>0</v>
      </c>
      <c r="O214" s="222">
        <f>C218</f>
        <v>0</v>
      </c>
    </row>
    <row r="215" spans="2:18" x14ac:dyDescent="0.2">
      <c r="B215" s="223"/>
      <c r="M215" s="224">
        <f>C219/1000000</f>
        <v>0</v>
      </c>
      <c r="O215" s="224">
        <f>C219</f>
        <v>0</v>
      </c>
    </row>
    <row r="216" spans="2:18" x14ac:dyDescent="0.2">
      <c r="M216" s="224">
        <f>C220/1000000</f>
        <v>0</v>
      </c>
      <c r="O216" s="224">
        <f>C220/1000</f>
        <v>0</v>
      </c>
    </row>
    <row r="217" spans="2:18" x14ac:dyDescent="0.2">
      <c r="B217" s="223"/>
      <c r="D217" s="224"/>
    </row>
    <row r="218" spans="2:18" x14ac:dyDescent="0.2">
      <c r="B218" s="223"/>
      <c r="D218" s="224"/>
    </row>
    <row r="219" spans="2:18" x14ac:dyDescent="0.2">
      <c r="B219" s="223"/>
      <c r="C219" s="224"/>
      <c r="D219" s="224"/>
      <c r="M219" s="222">
        <f>F212*1000</f>
        <v>0</v>
      </c>
      <c r="O219" s="222">
        <f>F212*1000</f>
        <v>0</v>
      </c>
    </row>
    <row r="220" spans="2:18" x14ac:dyDescent="0.2">
      <c r="B220" s="223"/>
      <c r="C220" s="224"/>
      <c r="D220" s="224"/>
      <c r="F220" s="224"/>
      <c r="M220" s="222">
        <f>H213*1000</f>
        <v>0</v>
      </c>
      <c r="O220" s="222">
        <f>H213*1000</f>
        <v>0</v>
      </c>
    </row>
    <row r="221" spans="2:18" x14ac:dyDescent="0.2">
      <c r="M221" s="222">
        <f>E215</f>
        <v>0</v>
      </c>
      <c r="O221" s="222">
        <f>E215</f>
        <v>0</v>
      </c>
    </row>
    <row r="222" spans="2:18" x14ac:dyDescent="0.2">
      <c r="M222" s="222">
        <f>E216</f>
        <v>0</v>
      </c>
      <c r="O222" s="222">
        <f>E216</f>
        <v>0</v>
      </c>
    </row>
    <row r="223" spans="2:18" x14ac:dyDescent="0.2">
      <c r="M223" s="222">
        <f>F218</f>
        <v>0</v>
      </c>
      <c r="O223" s="222">
        <f>F218</f>
        <v>0</v>
      </c>
    </row>
    <row r="224" spans="2:18" x14ac:dyDescent="0.2">
      <c r="M224" s="222">
        <f>F219</f>
        <v>0</v>
      </c>
      <c r="O224" s="222">
        <f>F219</f>
        <v>0</v>
      </c>
    </row>
    <row r="225" spans="13:25" x14ac:dyDescent="0.2">
      <c r="M225" s="224">
        <f>F220/1000000</f>
        <v>0</v>
      </c>
      <c r="O225" s="224">
        <f>F220/1000000</f>
        <v>0</v>
      </c>
    </row>
    <row r="235" spans="13:25" x14ac:dyDescent="0.2">
      <c r="Y235" s="222">
        <v>4</v>
      </c>
    </row>
    <row r="240" spans="13:25" x14ac:dyDescent="0.2">
      <c r="M240" s="223"/>
      <c r="P240" s="224"/>
      <c r="Q240" s="223"/>
      <c r="R240" s="223"/>
    </row>
    <row r="241" spans="2:19" x14ac:dyDescent="0.2">
      <c r="M241" s="223">
        <f>C243/1000000</f>
        <v>0</v>
      </c>
      <c r="O241" s="223">
        <f>C243/1000000</f>
        <v>0</v>
      </c>
      <c r="Q241" s="223"/>
      <c r="R241" s="490">
        <f>R242/100</f>
        <v>0</v>
      </c>
      <c r="S241" s="490"/>
    </row>
    <row r="242" spans="2:19" x14ac:dyDescent="0.2">
      <c r="M242" s="223">
        <f>C244/1000000</f>
        <v>0</v>
      </c>
      <c r="O242" s="223">
        <f>C244</f>
        <v>0</v>
      </c>
      <c r="R242" s="222">
        <f>D261</f>
        <v>0</v>
      </c>
    </row>
    <row r="243" spans="2:19" x14ac:dyDescent="0.2">
      <c r="B243" s="223"/>
      <c r="C243" s="224"/>
      <c r="D243" s="224"/>
      <c r="M243" s="222">
        <f>C245</f>
        <v>0</v>
      </c>
      <c r="O243" s="222">
        <f>C245</f>
        <v>0</v>
      </c>
    </row>
    <row r="244" spans="2:19" x14ac:dyDescent="0.2">
      <c r="B244" s="223"/>
      <c r="D244" s="224"/>
      <c r="M244" s="222">
        <f>C246</f>
        <v>0</v>
      </c>
      <c r="O244" s="222">
        <f>C246</f>
        <v>0</v>
      </c>
    </row>
    <row r="245" spans="2:19" x14ac:dyDescent="0.2">
      <c r="B245" s="223"/>
      <c r="D245" s="224"/>
      <c r="M245" s="222">
        <f>C248</f>
        <v>0</v>
      </c>
      <c r="O245" s="222">
        <f>C248</f>
        <v>0</v>
      </c>
    </row>
    <row r="246" spans="2:19" x14ac:dyDescent="0.2">
      <c r="B246" s="223"/>
      <c r="D246" s="224"/>
      <c r="M246" s="222">
        <f>C250</f>
        <v>0</v>
      </c>
      <c r="O246" s="222">
        <f>C250</f>
        <v>0</v>
      </c>
    </row>
    <row r="247" spans="2:19" x14ac:dyDescent="0.2">
      <c r="M247" s="222">
        <f>C251</f>
        <v>0</v>
      </c>
      <c r="O247" s="222">
        <f>C251</f>
        <v>0</v>
      </c>
    </row>
    <row r="248" spans="2:19" x14ac:dyDescent="0.2">
      <c r="B248" s="223"/>
      <c r="M248" s="224">
        <f>C252/1000000</f>
        <v>0</v>
      </c>
      <c r="O248" s="224">
        <f>C252</f>
        <v>0</v>
      </c>
    </row>
    <row r="249" spans="2:19" x14ac:dyDescent="0.2">
      <c r="M249" s="224">
        <f>C253/1000000</f>
        <v>0</v>
      </c>
      <c r="O249" s="224">
        <f>C253/1000</f>
        <v>0</v>
      </c>
    </row>
    <row r="250" spans="2:19" x14ac:dyDescent="0.2">
      <c r="B250" s="223"/>
      <c r="D250" s="224"/>
    </row>
    <row r="251" spans="2:19" x14ac:dyDescent="0.2">
      <c r="B251" s="223"/>
      <c r="D251" s="224"/>
    </row>
    <row r="252" spans="2:19" x14ac:dyDescent="0.2">
      <c r="B252" s="223"/>
      <c r="C252" s="224"/>
      <c r="D252" s="224"/>
      <c r="M252" s="222">
        <f>F245*1000</f>
        <v>0</v>
      </c>
      <c r="O252" s="222">
        <f>F245*1000</f>
        <v>0</v>
      </c>
    </row>
    <row r="253" spans="2:19" x14ac:dyDescent="0.2">
      <c r="B253" s="223"/>
      <c r="C253" s="224"/>
      <c r="D253" s="224"/>
      <c r="F253" s="224"/>
      <c r="M253" s="222">
        <f>H246*1000</f>
        <v>0</v>
      </c>
      <c r="O253" s="222">
        <f>H246*1000</f>
        <v>0</v>
      </c>
    </row>
    <row r="254" spans="2:19" x14ac:dyDescent="0.2">
      <c r="M254" s="222">
        <f>E248</f>
        <v>0</v>
      </c>
      <c r="O254" s="222">
        <f>E248</f>
        <v>0</v>
      </c>
    </row>
    <row r="255" spans="2:19" x14ac:dyDescent="0.2">
      <c r="M255" s="222">
        <f>E249</f>
        <v>0</v>
      </c>
      <c r="O255" s="222">
        <f>E249</f>
        <v>0</v>
      </c>
    </row>
    <row r="256" spans="2:19" x14ac:dyDescent="0.2">
      <c r="M256" s="222">
        <f>F251</f>
        <v>0</v>
      </c>
      <c r="O256" s="222">
        <f>F251</f>
        <v>0</v>
      </c>
    </row>
    <row r="257" spans="2:25" x14ac:dyDescent="0.2">
      <c r="M257" s="222">
        <f>F252</f>
        <v>0</v>
      </c>
      <c r="O257" s="222">
        <f>F252</f>
        <v>0</v>
      </c>
    </row>
    <row r="258" spans="2:25" x14ac:dyDescent="0.2">
      <c r="M258" s="224">
        <f>F253/1000000</f>
        <v>0</v>
      </c>
      <c r="O258" s="224">
        <f>F253/1000000</f>
        <v>0</v>
      </c>
    </row>
    <row r="268" spans="2:25" x14ac:dyDescent="0.2">
      <c r="M268" s="223"/>
      <c r="P268" s="224"/>
      <c r="Q268" s="223"/>
      <c r="R268" s="223"/>
    </row>
    <row r="269" spans="2:25" x14ac:dyDescent="0.2">
      <c r="M269" s="223">
        <f>C271/1000000</f>
        <v>0</v>
      </c>
      <c r="O269" s="223">
        <f>C271/1000000</f>
        <v>0</v>
      </c>
      <c r="Q269" s="223"/>
      <c r="R269" s="490">
        <f>R270/100</f>
        <v>0</v>
      </c>
      <c r="S269" s="490"/>
      <c r="Y269" s="222">
        <v>4</v>
      </c>
    </row>
    <row r="270" spans="2:25" x14ac:dyDescent="0.2">
      <c r="M270" s="223">
        <f>C272/1000000</f>
        <v>0</v>
      </c>
      <c r="O270" s="223">
        <f>C272</f>
        <v>0</v>
      </c>
      <c r="R270" s="222">
        <f>D289</f>
        <v>0</v>
      </c>
    </row>
    <row r="271" spans="2:25" x14ac:dyDescent="0.2">
      <c r="B271" s="223"/>
      <c r="C271" s="224"/>
      <c r="D271" s="224"/>
      <c r="M271" s="222">
        <f>C273</f>
        <v>0</v>
      </c>
      <c r="O271" s="222">
        <f>C273</f>
        <v>0</v>
      </c>
    </row>
    <row r="272" spans="2:25" x14ac:dyDescent="0.2">
      <c r="B272" s="223"/>
      <c r="D272" s="224"/>
      <c r="M272" s="222">
        <f>C274</f>
        <v>0</v>
      </c>
      <c r="O272" s="222">
        <f>C274</f>
        <v>0</v>
      </c>
    </row>
    <row r="273" spans="2:15" x14ac:dyDescent="0.2">
      <c r="B273" s="223"/>
      <c r="D273" s="224"/>
      <c r="M273" s="222">
        <f>C276</f>
        <v>0</v>
      </c>
      <c r="O273" s="222">
        <f>C276</f>
        <v>0</v>
      </c>
    </row>
    <row r="274" spans="2:15" x14ac:dyDescent="0.2">
      <c r="B274" s="223"/>
      <c r="D274" s="224"/>
      <c r="M274" s="222">
        <f>C278</f>
        <v>0</v>
      </c>
      <c r="O274" s="222">
        <f>C278</f>
        <v>0</v>
      </c>
    </row>
    <row r="275" spans="2:15" x14ac:dyDescent="0.2">
      <c r="M275" s="222">
        <f>C279</f>
        <v>0</v>
      </c>
      <c r="O275" s="222">
        <f>C279</f>
        <v>0</v>
      </c>
    </row>
    <row r="276" spans="2:15" x14ac:dyDescent="0.2">
      <c r="B276" s="223"/>
      <c r="M276" s="224">
        <f>C280/1000000</f>
        <v>0</v>
      </c>
      <c r="O276" s="224">
        <f>C280</f>
        <v>0</v>
      </c>
    </row>
    <row r="277" spans="2:15" x14ac:dyDescent="0.2">
      <c r="M277" s="224">
        <f>C281/1000000</f>
        <v>0</v>
      </c>
      <c r="O277" s="224">
        <f>C281/1000</f>
        <v>0</v>
      </c>
    </row>
    <row r="278" spans="2:15" x14ac:dyDescent="0.2">
      <c r="B278" s="223"/>
      <c r="D278" s="224"/>
    </row>
    <row r="279" spans="2:15" x14ac:dyDescent="0.2">
      <c r="B279" s="223"/>
      <c r="D279" s="224"/>
    </row>
    <row r="280" spans="2:15" x14ac:dyDescent="0.2">
      <c r="B280" s="223"/>
      <c r="C280" s="224"/>
      <c r="D280" s="224"/>
      <c r="M280" s="222">
        <f>F273*1000</f>
        <v>0</v>
      </c>
      <c r="O280" s="222">
        <f>F273*1000</f>
        <v>0</v>
      </c>
    </row>
    <row r="281" spans="2:15" x14ac:dyDescent="0.2">
      <c r="B281" s="223"/>
      <c r="C281" s="224"/>
      <c r="D281" s="224"/>
      <c r="F281" s="224"/>
      <c r="M281" s="222">
        <f>H274*1000</f>
        <v>0</v>
      </c>
      <c r="O281" s="222">
        <f>H274*1000</f>
        <v>0</v>
      </c>
    </row>
    <row r="282" spans="2:15" x14ac:dyDescent="0.2">
      <c r="M282" s="222">
        <f>E276</f>
        <v>0</v>
      </c>
      <c r="O282" s="222">
        <f>E276</f>
        <v>0</v>
      </c>
    </row>
    <row r="283" spans="2:15" x14ac:dyDescent="0.2">
      <c r="M283" s="222">
        <f>E277</f>
        <v>0</v>
      </c>
      <c r="O283" s="222">
        <f>E277</f>
        <v>0</v>
      </c>
    </row>
    <row r="284" spans="2:15" x14ac:dyDescent="0.2">
      <c r="M284" s="222">
        <f>F279</f>
        <v>0</v>
      </c>
      <c r="O284" s="222">
        <f>F279</f>
        <v>0</v>
      </c>
    </row>
    <row r="285" spans="2:15" x14ac:dyDescent="0.2">
      <c r="M285" s="222">
        <f>F280</f>
        <v>0</v>
      </c>
      <c r="O285" s="222">
        <f>F280</f>
        <v>0</v>
      </c>
    </row>
    <row r="286" spans="2:15" x14ac:dyDescent="0.2">
      <c r="M286" s="224">
        <f>F281/1000000</f>
        <v>0</v>
      </c>
      <c r="O286" s="224">
        <f>F281/1000000</f>
        <v>0</v>
      </c>
    </row>
    <row r="301" spans="2:25" x14ac:dyDescent="0.2">
      <c r="M301" s="223"/>
      <c r="P301" s="224"/>
      <c r="Q301" s="223"/>
      <c r="R301" s="223"/>
    </row>
    <row r="302" spans="2:25" x14ac:dyDescent="0.2">
      <c r="M302" s="223">
        <f>C304/1000000</f>
        <v>0</v>
      </c>
      <c r="O302" s="223">
        <f>C304/1000000</f>
        <v>0</v>
      </c>
      <c r="Q302" s="223"/>
      <c r="R302" s="490">
        <f>R303/100</f>
        <v>0</v>
      </c>
      <c r="S302" s="490"/>
      <c r="Y302" s="222">
        <f>Y235+1</f>
        <v>5</v>
      </c>
    </row>
    <row r="303" spans="2:25" x14ac:dyDescent="0.2">
      <c r="M303" s="223">
        <f>C305/1000000</f>
        <v>0</v>
      </c>
      <c r="O303" s="223">
        <f>C305</f>
        <v>0</v>
      </c>
      <c r="R303" s="222">
        <f>D322</f>
        <v>0</v>
      </c>
    </row>
    <row r="304" spans="2:25" x14ac:dyDescent="0.2">
      <c r="B304" s="223"/>
      <c r="C304" s="224"/>
      <c r="D304" s="224"/>
      <c r="M304" s="222">
        <f>C306</f>
        <v>0</v>
      </c>
      <c r="O304" s="222">
        <f>C306</f>
        <v>0</v>
      </c>
    </row>
    <row r="305" spans="2:15" x14ac:dyDescent="0.2">
      <c r="B305" s="223"/>
      <c r="C305" s="224"/>
      <c r="D305" s="224"/>
      <c r="M305" s="222">
        <f>C307</f>
        <v>0</v>
      </c>
      <c r="O305" s="222">
        <f>C307</f>
        <v>0</v>
      </c>
    </row>
    <row r="306" spans="2:15" x14ac:dyDescent="0.2">
      <c r="B306" s="223"/>
      <c r="C306" s="224"/>
      <c r="D306" s="224"/>
      <c r="M306" s="222">
        <f>C309</f>
        <v>0</v>
      </c>
      <c r="O306" s="222">
        <f>C309</f>
        <v>0</v>
      </c>
    </row>
    <row r="307" spans="2:15" x14ac:dyDescent="0.2">
      <c r="B307" s="223"/>
      <c r="D307" s="224"/>
      <c r="M307" s="222">
        <f>C311</f>
        <v>0</v>
      </c>
      <c r="O307" s="222">
        <f>C311</f>
        <v>0</v>
      </c>
    </row>
    <row r="308" spans="2:15" x14ac:dyDescent="0.2">
      <c r="M308" s="222">
        <f>C312</f>
        <v>0</v>
      </c>
      <c r="O308" s="222">
        <f>C312</f>
        <v>0</v>
      </c>
    </row>
    <row r="309" spans="2:15" x14ac:dyDescent="0.2">
      <c r="B309" s="223"/>
      <c r="M309" s="224">
        <f>C313/1000000</f>
        <v>0</v>
      </c>
      <c r="O309" s="224">
        <f>C313</f>
        <v>0</v>
      </c>
    </row>
    <row r="310" spans="2:15" x14ac:dyDescent="0.2">
      <c r="M310" s="224">
        <f>C314/1000000</f>
        <v>0</v>
      </c>
      <c r="O310" s="224">
        <f>C314/1000</f>
        <v>0</v>
      </c>
    </row>
    <row r="311" spans="2:15" x14ac:dyDescent="0.2">
      <c r="B311" s="223"/>
      <c r="D311" s="224"/>
    </row>
    <row r="312" spans="2:15" x14ac:dyDescent="0.2">
      <c r="B312" s="223"/>
      <c r="D312" s="224"/>
    </row>
    <row r="313" spans="2:15" x14ac:dyDescent="0.2">
      <c r="B313" s="223"/>
      <c r="C313" s="224"/>
      <c r="D313" s="224"/>
      <c r="M313" s="222">
        <f>F306*1000</f>
        <v>0</v>
      </c>
      <c r="O313" s="222">
        <f>F306*1000</f>
        <v>0</v>
      </c>
    </row>
    <row r="314" spans="2:15" x14ac:dyDescent="0.2">
      <c r="B314" s="223"/>
      <c r="C314" s="224"/>
      <c r="D314" s="224"/>
      <c r="F314" s="224"/>
      <c r="M314" s="222">
        <f>H307*1000</f>
        <v>0</v>
      </c>
      <c r="O314" s="222">
        <f>H307*1000</f>
        <v>0</v>
      </c>
    </row>
    <row r="315" spans="2:15" x14ac:dyDescent="0.2">
      <c r="M315" s="222">
        <f>E309</f>
        <v>0</v>
      </c>
      <c r="O315" s="222">
        <f>E309</f>
        <v>0</v>
      </c>
    </row>
    <row r="316" spans="2:15" x14ac:dyDescent="0.2">
      <c r="M316" s="222">
        <f>E310</f>
        <v>0</v>
      </c>
      <c r="O316" s="222">
        <f>E310</f>
        <v>0</v>
      </c>
    </row>
    <row r="317" spans="2:15" x14ac:dyDescent="0.2">
      <c r="M317" s="222">
        <f>F312</f>
        <v>0</v>
      </c>
      <c r="O317" s="222">
        <f>F312</f>
        <v>0</v>
      </c>
    </row>
    <row r="318" spans="2:15" x14ac:dyDescent="0.2">
      <c r="M318" s="222">
        <f>F313</f>
        <v>0</v>
      </c>
      <c r="O318" s="222">
        <f>F313</f>
        <v>0</v>
      </c>
    </row>
    <row r="319" spans="2:15" x14ac:dyDescent="0.2">
      <c r="M319" s="224">
        <f>F314/1000000</f>
        <v>0</v>
      </c>
      <c r="O319" s="224">
        <f>F314/1000000</f>
        <v>0</v>
      </c>
    </row>
    <row r="329" spans="2:25" x14ac:dyDescent="0.2">
      <c r="M329" s="223"/>
      <c r="P329" s="224"/>
      <c r="Q329" s="223"/>
      <c r="R329" s="223"/>
    </row>
    <row r="330" spans="2:25" x14ac:dyDescent="0.2">
      <c r="M330" s="223">
        <f>C332/1000000</f>
        <v>0</v>
      </c>
      <c r="O330" s="223">
        <f>C332/1000000</f>
        <v>0</v>
      </c>
      <c r="Q330" s="223"/>
      <c r="R330" s="490">
        <f>R331/100</f>
        <v>0</v>
      </c>
      <c r="S330" s="490"/>
      <c r="Y330" s="222">
        <f>Y269+1</f>
        <v>5</v>
      </c>
    </row>
    <row r="331" spans="2:25" x14ac:dyDescent="0.2">
      <c r="M331" s="223">
        <f>C333/1000000</f>
        <v>0</v>
      </c>
      <c r="O331" s="223">
        <f>C333</f>
        <v>0</v>
      </c>
      <c r="R331" s="222">
        <f>D350</f>
        <v>0</v>
      </c>
    </row>
    <row r="332" spans="2:25" x14ac:dyDescent="0.2">
      <c r="B332" s="223"/>
      <c r="C332" s="224"/>
      <c r="D332" s="224"/>
      <c r="M332" s="222">
        <f>C334</f>
        <v>0</v>
      </c>
      <c r="O332" s="222">
        <f>C334</f>
        <v>0</v>
      </c>
    </row>
    <row r="333" spans="2:25" x14ac:dyDescent="0.2">
      <c r="B333" s="223"/>
      <c r="C333" s="224"/>
      <c r="D333" s="224"/>
      <c r="M333" s="222">
        <f>C335</f>
        <v>0</v>
      </c>
      <c r="O333" s="222">
        <f>C335</f>
        <v>0</v>
      </c>
    </row>
    <row r="334" spans="2:25" x14ac:dyDescent="0.2">
      <c r="B334" s="223"/>
      <c r="D334" s="224"/>
      <c r="M334" s="222">
        <f>C337</f>
        <v>0</v>
      </c>
      <c r="O334" s="222">
        <f>C337</f>
        <v>0</v>
      </c>
    </row>
    <row r="335" spans="2:25" x14ac:dyDescent="0.2">
      <c r="B335" s="223"/>
      <c r="D335" s="224"/>
      <c r="M335" s="222">
        <f>C339</f>
        <v>0</v>
      </c>
      <c r="O335" s="222">
        <f>C339</f>
        <v>0</v>
      </c>
    </row>
    <row r="336" spans="2:25" x14ac:dyDescent="0.2">
      <c r="M336" s="222">
        <f>C340</f>
        <v>0</v>
      </c>
      <c r="O336" s="222">
        <f>C340</f>
        <v>0</v>
      </c>
    </row>
    <row r="337" spans="2:15" x14ac:dyDescent="0.2">
      <c r="B337" s="223"/>
      <c r="M337" s="224">
        <f>C341/1000000</f>
        <v>0</v>
      </c>
      <c r="O337" s="224">
        <f>C341</f>
        <v>0</v>
      </c>
    </row>
    <row r="338" spans="2:15" x14ac:dyDescent="0.2">
      <c r="M338" s="224">
        <f>C342/1000000</f>
        <v>0</v>
      </c>
      <c r="O338" s="224">
        <f>C342/1000</f>
        <v>0</v>
      </c>
    </row>
    <row r="339" spans="2:15" x14ac:dyDescent="0.2">
      <c r="B339" s="223"/>
      <c r="D339" s="224"/>
    </row>
    <row r="340" spans="2:15" x14ac:dyDescent="0.2">
      <c r="B340" s="223"/>
      <c r="C340" s="224"/>
      <c r="D340" s="224"/>
    </row>
    <row r="341" spans="2:15" x14ac:dyDescent="0.2">
      <c r="B341" s="223"/>
      <c r="C341" s="224"/>
      <c r="D341" s="224"/>
      <c r="M341" s="222">
        <f>F334*1000</f>
        <v>0</v>
      </c>
      <c r="O341" s="222">
        <f>F334*1000</f>
        <v>0</v>
      </c>
    </row>
    <row r="342" spans="2:15" x14ac:dyDescent="0.2">
      <c r="B342" s="223"/>
      <c r="C342" s="224"/>
      <c r="D342" s="224"/>
      <c r="F342" s="224"/>
      <c r="M342" s="222">
        <f>H335*1000</f>
        <v>0</v>
      </c>
      <c r="O342" s="222">
        <f>H335*1000</f>
        <v>0</v>
      </c>
    </row>
    <row r="343" spans="2:15" x14ac:dyDescent="0.2">
      <c r="M343" s="222">
        <f>E337</f>
        <v>0</v>
      </c>
      <c r="O343" s="222">
        <f>E337</f>
        <v>0</v>
      </c>
    </row>
    <row r="344" spans="2:15" x14ac:dyDescent="0.2">
      <c r="M344" s="222">
        <f>E338</f>
        <v>0</v>
      </c>
      <c r="O344" s="222">
        <f>E338</f>
        <v>0</v>
      </c>
    </row>
    <row r="345" spans="2:15" x14ac:dyDescent="0.2">
      <c r="M345" s="222">
        <f>F340</f>
        <v>0</v>
      </c>
      <c r="O345" s="222">
        <f>F340</f>
        <v>0</v>
      </c>
    </row>
    <row r="346" spans="2:15" x14ac:dyDescent="0.2">
      <c r="M346" s="222">
        <f>F341</f>
        <v>0</v>
      </c>
      <c r="O346" s="222">
        <f>F341</f>
        <v>0</v>
      </c>
    </row>
    <row r="347" spans="2:15" x14ac:dyDescent="0.2">
      <c r="M347" s="224">
        <f>F342/1000000</f>
        <v>0</v>
      </c>
      <c r="O347" s="224">
        <f>F342/1000000</f>
        <v>0</v>
      </c>
    </row>
    <row r="362" spans="2:25" x14ac:dyDescent="0.2">
      <c r="M362" s="223"/>
      <c r="P362" s="224"/>
      <c r="Q362" s="223"/>
      <c r="R362" s="223"/>
    </row>
    <row r="363" spans="2:25" x14ac:dyDescent="0.2">
      <c r="M363" s="223">
        <f>C365/1000000</f>
        <v>0</v>
      </c>
      <c r="O363" s="223">
        <f>C365/1000000</f>
        <v>0</v>
      </c>
      <c r="Q363" s="223"/>
      <c r="R363" s="490">
        <f>R364/100</f>
        <v>0</v>
      </c>
      <c r="S363" s="490"/>
      <c r="Y363" s="222">
        <f>Y302+1</f>
        <v>6</v>
      </c>
    </row>
    <row r="364" spans="2:25" x14ac:dyDescent="0.2">
      <c r="M364" s="223">
        <f>C366/1000000</f>
        <v>0</v>
      </c>
      <c r="O364" s="223">
        <f>C366</f>
        <v>0</v>
      </c>
      <c r="R364" s="222">
        <f>D383</f>
        <v>0</v>
      </c>
    </row>
    <row r="365" spans="2:25" x14ac:dyDescent="0.2">
      <c r="B365" s="223"/>
      <c r="C365" s="224"/>
      <c r="D365" s="224"/>
      <c r="M365" s="222">
        <f>C367</f>
        <v>0</v>
      </c>
      <c r="O365" s="222">
        <f>C367</f>
        <v>0</v>
      </c>
    </row>
    <row r="366" spans="2:25" x14ac:dyDescent="0.2">
      <c r="B366" s="223"/>
      <c r="C366" s="224"/>
      <c r="D366" s="224"/>
      <c r="M366" s="222">
        <f>C368</f>
        <v>0</v>
      </c>
      <c r="O366" s="222">
        <f>C368</f>
        <v>0</v>
      </c>
    </row>
    <row r="367" spans="2:25" x14ac:dyDescent="0.2">
      <c r="B367" s="223"/>
      <c r="C367" s="224"/>
      <c r="D367" s="224"/>
      <c r="M367" s="222">
        <f>C370</f>
        <v>0</v>
      </c>
      <c r="O367" s="222">
        <f>C370</f>
        <v>0</v>
      </c>
    </row>
    <row r="368" spans="2:25" x14ac:dyDescent="0.2">
      <c r="B368" s="223"/>
      <c r="D368" s="224"/>
      <c r="M368" s="222">
        <f>C372</f>
        <v>0</v>
      </c>
      <c r="O368" s="222">
        <f>C372</f>
        <v>0</v>
      </c>
    </row>
    <row r="369" spans="2:15" x14ac:dyDescent="0.2">
      <c r="M369" s="222">
        <f>C373</f>
        <v>0</v>
      </c>
      <c r="O369" s="222">
        <f>C373</f>
        <v>0</v>
      </c>
    </row>
    <row r="370" spans="2:15" x14ac:dyDescent="0.2">
      <c r="B370" s="223"/>
      <c r="M370" s="224">
        <f>C374/1000000</f>
        <v>0</v>
      </c>
      <c r="O370" s="224">
        <f>C374</f>
        <v>0</v>
      </c>
    </row>
    <row r="371" spans="2:15" x14ac:dyDescent="0.2">
      <c r="M371" s="224">
        <f>C375/1000000</f>
        <v>0</v>
      </c>
      <c r="O371" s="224">
        <f>C375/1000</f>
        <v>0</v>
      </c>
    </row>
    <row r="372" spans="2:15" x14ac:dyDescent="0.2">
      <c r="B372" s="223"/>
      <c r="D372" s="224"/>
    </row>
    <row r="373" spans="2:15" x14ac:dyDescent="0.2">
      <c r="B373" s="223"/>
      <c r="C373" s="224"/>
      <c r="D373" s="224"/>
    </row>
    <row r="374" spans="2:15" x14ac:dyDescent="0.2">
      <c r="B374" s="223"/>
      <c r="C374" s="224"/>
      <c r="D374" s="224"/>
      <c r="M374" s="222">
        <f>F367*1000</f>
        <v>0</v>
      </c>
      <c r="O374" s="222">
        <f>F367*1000</f>
        <v>0</v>
      </c>
    </row>
    <row r="375" spans="2:15" x14ac:dyDescent="0.2">
      <c r="B375" s="223"/>
      <c r="C375" s="224"/>
      <c r="D375" s="224"/>
      <c r="F375" s="224"/>
      <c r="M375" s="222">
        <f>H368*1000</f>
        <v>0</v>
      </c>
      <c r="O375" s="222">
        <f>H368*1000</f>
        <v>0</v>
      </c>
    </row>
    <row r="376" spans="2:15" x14ac:dyDescent="0.2">
      <c r="M376" s="222">
        <f>E370</f>
        <v>0</v>
      </c>
      <c r="O376" s="222">
        <f>E370</f>
        <v>0</v>
      </c>
    </row>
    <row r="377" spans="2:15" x14ac:dyDescent="0.2">
      <c r="M377" s="222">
        <f>E371</f>
        <v>0</v>
      </c>
      <c r="O377" s="222">
        <f>E371</f>
        <v>0</v>
      </c>
    </row>
    <row r="378" spans="2:15" x14ac:dyDescent="0.2">
      <c r="M378" s="222">
        <f>F373</f>
        <v>0</v>
      </c>
      <c r="O378" s="222">
        <f>F373</f>
        <v>0</v>
      </c>
    </row>
    <row r="379" spans="2:15" x14ac:dyDescent="0.2">
      <c r="M379" s="222">
        <f>F374</f>
        <v>0</v>
      </c>
      <c r="O379" s="222">
        <f>F374</f>
        <v>0</v>
      </c>
    </row>
    <row r="380" spans="2:15" x14ac:dyDescent="0.2">
      <c r="M380" s="224">
        <f>F375/1000000</f>
        <v>0</v>
      </c>
      <c r="O380" s="224">
        <f>F375/1000000</f>
        <v>0</v>
      </c>
    </row>
    <row r="390" spans="2:25" x14ac:dyDescent="0.2">
      <c r="M390" s="223"/>
      <c r="P390" s="224"/>
      <c r="Q390" s="223"/>
      <c r="R390" s="223"/>
    </row>
    <row r="391" spans="2:25" x14ac:dyDescent="0.2">
      <c r="M391" s="223">
        <f>C393/1000000</f>
        <v>0</v>
      </c>
      <c r="O391" s="223">
        <f>C393/1000000</f>
        <v>0</v>
      </c>
      <c r="Q391" s="223"/>
      <c r="R391" s="490">
        <f>R392/100</f>
        <v>0</v>
      </c>
      <c r="S391" s="490"/>
      <c r="Y391" s="222">
        <f>Y330+1</f>
        <v>6</v>
      </c>
    </row>
    <row r="392" spans="2:25" x14ac:dyDescent="0.2">
      <c r="M392" s="223">
        <f>C394/1000000</f>
        <v>0</v>
      </c>
      <c r="O392" s="223">
        <f>C394</f>
        <v>0</v>
      </c>
      <c r="R392" s="222">
        <f>D411</f>
        <v>0</v>
      </c>
    </row>
    <row r="393" spans="2:25" x14ac:dyDescent="0.2">
      <c r="B393" s="223"/>
      <c r="C393" s="224"/>
      <c r="D393" s="224"/>
      <c r="M393" s="222">
        <f>C395</f>
        <v>0</v>
      </c>
      <c r="O393" s="222">
        <f>C395</f>
        <v>0</v>
      </c>
    </row>
    <row r="394" spans="2:25" x14ac:dyDescent="0.2">
      <c r="B394" s="223"/>
      <c r="C394" s="224"/>
      <c r="D394" s="224"/>
      <c r="M394" s="222">
        <f>C396</f>
        <v>0</v>
      </c>
      <c r="O394" s="222">
        <f>C396</f>
        <v>0</v>
      </c>
    </row>
    <row r="395" spans="2:25" x14ac:dyDescent="0.2">
      <c r="B395" s="223"/>
      <c r="C395" s="224"/>
      <c r="D395" s="224"/>
      <c r="M395" s="222">
        <f>C398</f>
        <v>0</v>
      </c>
      <c r="O395" s="222">
        <f>C398</f>
        <v>0</v>
      </c>
    </row>
    <row r="396" spans="2:25" x14ac:dyDescent="0.2">
      <c r="B396" s="223"/>
      <c r="D396" s="224"/>
      <c r="M396" s="222">
        <f>C400</f>
        <v>0</v>
      </c>
      <c r="O396" s="222">
        <f>C400</f>
        <v>0</v>
      </c>
    </row>
    <row r="397" spans="2:25" x14ac:dyDescent="0.2">
      <c r="M397" s="222">
        <f>C401</f>
        <v>0</v>
      </c>
      <c r="O397" s="222">
        <f>C401</f>
        <v>0</v>
      </c>
    </row>
    <row r="398" spans="2:25" x14ac:dyDescent="0.2">
      <c r="B398" s="223"/>
      <c r="M398" s="224">
        <f>C402/1000000</f>
        <v>0</v>
      </c>
      <c r="O398" s="224">
        <f>C402</f>
        <v>0</v>
      </c>
    </row>
    <row r="399" spans="2:25" x14ac:dyDescent="0.2">
      <c r="M399" s="224">
        <f>C403/1000000</f>
        <v>0</v>
      </c>
      <c r="O399" s="224">
        <f>C403/1000</f>
        <v>0</v>
      </c>
    </row>
    <row r="400" spans="2:25" x14ac:dyDescent="0.2">
      <c r="B400" s="223"/>
      <c r="D400" s="224"/>
    </row>
    <row r="401" spans="2:15" x14ac:dyDescent="0.2">
      <c r="B401" s="223"/>
      <c r="C401" s="224"/>
      <c r="D401" s="224"/>
    </row>
    <row r="402" spans="2:15" x14ac:dyDescent="0.2">
      <c r="B402" s="223"/>
      <c r="C402" s="224"/>
      <c r="D402" s="224"/>
      <c r="M402" s="222">
        <f>F395*1000</f>
        <v>0</v>
      </c>
      <c r="O402" s="222">
        <f>F395*1000</f>
        <v>0</v>
      </c>
    </row>
    <row r="403" spans="2:15" x14ac:dyDescent="0.2">
      <c r="B403" s="223"/>
      <c r="C403" s="224"/>
      <c r="D403" s="224"/>
      <c r="F403" s="224"/>
      <c r="M403" s="222">
        <f>H396*1000</f>
        <v>0</v>
      </c>
      <c r="O403" s="222">
        <f>H396*1000</f>
        <v>0</v>
      </c>
    </row>
    <row r="404" spans="2:15" x14ac:dyDescent="0.2">
      <c r="M404" s="222">
        <f>E398</f>
        <v>0</v>
      </c>
      <c r="O404" s="222">
        <f>E398</f>
        <v>0</v>
      </c>
    </row>
    <row r="405" spans="2:15" x14ac:dyDescent="0.2">
      <c r="M405" s="222">
        <f>E399</f>
        <v>0</v>
      </c>
      <c r="O405" s="222">
        <f>E399</f>
        <v>0</v>
      </c>
    </row>
    <row r="406" spans="2:15" x14ac:dyDescent="0.2">
      <c r="M406" s="222">
        <f>F401</f>
        <v>0</v>
      </c>
      <c r="O406" s="222">
        <f>F401</f>
        <v>0</v>
      </c>
    </row>
    <row r="407" spans="2:15" x14ac:dyDescent="0.2">
      <c r="M407" s="222">
        <f>F402</f>
        <v>0</v>
      </c>
      <c r="O407" s="222">
        <f>F402</f>
        <v>0</v>
      </c>
    </row>
    <row r="408" spans="2:15" x14ac:dyDescent="0.2">
      <c r="M408" s="224">
        <f>F403/1000000</f>
        <v>0</v>
      </c>
      <c r="O408" s="224">
        <f>F403/1000000</f>
        <v>0</v>
      </c>
    </row>
    <row r="423" spans="2:25" x14ac:dyDescent="0.2">
      <c r="M423" s="223"/>
      <c r="P423" s="224"/>
      <c r="Q423" s="223"/>
      <c r="R423" s="223"/>
    </row>
    <row r="424" spans="2:25" x14ac:dyDescent="0.2">
      <c r="M424" s="223">
        <f>C426/1000000</f>
        <v>0</v>
      </c>
      <c r="O424" s="223">
        <f>C426/1000000</f>
        <v>0</v>
      </c>
      <c r="Q424" s="223"/>
      <c r="R424" s="490">
        <f>R425/100</f>
        <v>0</v>
      </c>
      <c r="S424" s="490"/>
      <c r="Y424" s="222">
        <f>Y363+1</f>
        <v>7</v>
      </c>
    </row>
    <row r="425" spans="2:25" x14ac:dyDescent="0.2">
      <c r="M425" s="223">
        <f>C427/1000000</f>
        <v>0</v>
      </c>
      <c r="O425" s="223">
        <f>C427</f>
        <v>0</v>
      </c>
      <c r="R425" s="222">
        <f>D444</f>
        <v>0</v>
      </c>
    </row>
    <row r="426" spans="2:25" x14ac:dyDescent="0.2">
      <c r="B426" s="223"/>
      <c r="C426" s="224"/>
      <c r="D426" s="224"/>
      <c r="M426" s="222">
        <f>C428</f>
        <v>0</v>
      </c>
      <c r="O426" s="222">
        <f>C428</f>
        <v>0</v>
      </c>
    </row>
    <row r="427" spans="2:25" x14ac:dyDescent="0.2">
      <c r="B427" s="223"/>
      <c r="C427" s="224"/>
      <c r="D427" s="224"/>
      <c r="M427" s="222">
        <f>C429</f>
        <v>0</v>
      </c>
      <c r="O427" s="222">
        <f>C429</f>
        <v>0</v>
      </c>
    </row>
    <row r="428" spans="2:25" x14ac:dyDescent="0.2">
      <c r="B428" s="223"/>
      <c r="C428" s="224"/>
      <c r="D428" s="224"/>
      <c r="M428" s="222">
        <f>C431</f>
        <v>0</v>
      </c>
      <c r="O428" s="222">
        <f>C431</f>
        <v>0</v>
      </c>
    </row>
    <row r="429" spans="2:25" x14ac:dyDescent="0.2">
      <c r="B429" s="223"/>
      <c r="D429" s="224"/>
      <c r="M429" s="222">
        <f>C433</f>
        <v>0</v>
      </c>
      <c r="O429" s="222">
        <f>C433</f>
        <v>0</v>
      </c>
    </row>
    <row r="430" spans="2:25" x14ac:dyDescent="0.2">
      <c r="M430" s="222">
        <f>C434</f>
        <v>0</v>
      </c>
      <c r="O430" s="222">
        <f>C434</f>
        <v>0</v>
      </c>
    </row>
    <row r="431" spans="2:25" x14ac:dyDescent="0.2">
      <c r="B431" s="223"/>
      <c r="M431" s="224">
        <f>C435/1000000</f>
        <v>0</v>
      </c>
      <c r="O431" s="224">
        <f>C435</f>
        <v>0</v>
      </c>
    </row>
    <row r="432" spans="2:25" x14ac:dyDescent="0.2">
      <c r="M432" s="224">
        <f>C436/1000000</f>
        <v>0</v>
      </c>
      <c r="O432" s="224">
        <f>C436/1000</f>
        <v>0</v>
      </c>
    </row>
    <row r="433" spans="2:15" x14ac:dyDescent="0.2">
      <c r="B433" s="223"/>
      <c r="D433" s="224"/>
    </row>
    <row r="434" spans="2:15" x14ac:dyDescent="0.2">
      <c r="B434" s="223"/>
      <c r="C434" s="224"/>
      <c r="D434" s="224"/>
    </row>
    <row r="435" spans="2:15" x14ac:dyDescent="0.2">
      <c r="B435" s="223"/>
      <c r="C435" s="224"/>
      <c r="D435" s="224"/>
      <c r="M435" s="222">
        <f>F428*1000</f>
        <v>0</v>
      </c>
      <c r="O435" s="222">
        <f>F428*1000</f>
        <v>0</v>
      </c>
    </row>
    <row r="436" spans="2:15" x14ac:dyDescent="0.2">
      <c r="B436" s="223"/>
      <c r="C436" s="224"/>
      <c r="D436" s="224"/>
      <c r="F436" s="224"/>
      <c r="M436" s="222">
        <f>H429*1000</f>
        <v>0</v>
      </c>
      <c r="O436" s="222">
        <f>H429*1000</f>
        <v>0</v>
      </c>
    </row>
    <row r="437" spans="2:15" x14ac:dyDescent="0.2">
      <c r="M437" s="222">
        <f>E431</f>
        <v>0</v>
      </c>
      <c r="O437" s="222">
        <f>E431</f>
        <v>0</v>
      </c>
    </row>
    <row r="438" spans="2:15" x14ac:dyDescent="0.2">
      <c r="M438" s="222">
        <f>E432</f>
        <v>0</v>
      </c>
      <c r="O438" s="222">
        <f>E432</f>
        <v>0</v>
      </c>
    </row>
    <row r="439" spans="2:15" x14ac:dyDescent="0.2">
      <c r="M439" s="222">
        <f>F434</f>
        <v>0</v>
      </c>
      <c r="O439" s="222">
        <f>F434</f>
        <v>0</v>
      </c>
    </row>
    <row r="440" spans="2:15" x14ac:dyDescent="0.2">
      <c r="M440" s="222">
        <f>F435</f>
        <v>0</v>
      </c>
      <c r="O440" s="222">
        <f>F435</f>
        <v>0</v>
      </c>
    </row>
    <row r="441" spans="2:15" x14ac:dyDescent="0.2">
      <c r="M441" s="224">
        <f>F436/1000000</f>
        <v>0</v>
      </c>
      <c r="O441" s="224">
        <f>F436/1000000</f>
        <v>0</v>
      </c>
    </row>
    <row r="451" spans="2:25" x14ac:dyDescent="0.2">
      <c r="M451" s="223"/>
      <c r="P451" s="224"/>
      <c r="Q451" s="223"/>
      <c r="R451" s="223"/>
    </row>
    <row r="452" spans="2:25" x14ac:dyDescent="0.2">
      <c r="M452" s="223">
        <f>C454/1000000</f>
        <v>0</v>
      </c>
      <c r="O452" s="223">
        <f>C454/1000000</f>
        <v>0</v>
      </c>
      <c r="Q452" s="223"/>
      <c r="R452" s="490">
        <f>R453/100</f>
        <v>0</v>
      </c>
      <c r="S452" s="490"/>
      <c r="Y452" s="222">
        <f>Y391+1</f>
        <v>7</v>
      </c>
    </row>
    <row r="453" spans="2:25" x14ac:dyDescent="0.2">
      <c r="M453" s="223">
        <f>C455/1000000</f>
        <v>0</v>
      </c>
      <c r="O453" s="223">
        <f>C455</f>
        <v>0</v>
      </c>
      <c r="R453" s="222">
        <f>D472</f>
        <v>0</v>
      </c>
    </row>
    <row r="454" spans="2:25" x14ac:dyDescent="0.2">
      <c r="B454" s="223"/>
      <c r="C454" s="224"/>
      <c r="D454" s="224"/>
      <c r="M454" s="222">
        <f>C456</f>
        <v>0</v>
      </c>
      <c r="O454" s="222">
        <f>C456</f>
        <v>0</v>
      </c>
    </row>
    <row r="455" spans="2:25" x14ac:dyDescent="0.2">
      <c r="B455" s="223"/>
      <c r="C455" s="224"/>
      <c r="D455" s="224"/>
      <c r="M455" s="222">
        <f>C457</f>
        <v>0</v>
      </c>
      <c r="O455" s="222">
        <f>C457</f>
        <v>0</v>
      </c>
    </row>
    <row r="456" spans="2:25" x14ac:dyDescent="0.2">
      <c r="B456" s="223"/>
      <c r="C456" s="224"/>
      <c r="D456" s="224"/>
      <c r="M456" s="222">
        <f>C459</f>
        <v>0</v>
      </c>
      <c r="O456" s="222">
        <f>C459</f>
        <v>0</v>
      </c>
    </row>
    <row r="457" spans="2:25" x14ac:dyDescent="0.2">
      <c r="B457" s="223"/>
      <c r="D457" s="224"/>
      <c r="M457" s="222">
        <f>C461</f>
        <v>0</v>
      </c>
      <c r="O457" s="222">
        <f>C461</f>
        <v>0</v>
      </c>
    </row>
    <row r="458" spans="2:25" x14ac:dyDescent="0.2">
      <c r="M458" s="222">
        <f>C462</f>
        <v>0</v>
      </c>
      <c r="O458" s="222">
        <f>C462</f>
        <v>0</v>
      </c>
    </row>
    <row r="459" spans="2:25" x14ac:dyDescent="0.2">
      <c r="B459" s="223"/>
      <c r="M459" s="224">
        <f>C463/1000000</f>
        <v>0</v>
      </c>
      <c r="O459" s="224">
        <f>C463</f>
        <v>0</v>
      </c>
    </row>
    <row r="460" spans="2:25" x14ac:dyDescent="0.2">
      <c r="M460" s="224">
        <f>C464/1000000</f>
        <v>0</v>
      </c>
      <c r="O460" s="224">
        <f>C464/1000</f>
        <v>0</v>
      </c>
    </row>
    <row r="461" spans="2:25" x14ac:dyDescent="0.2">
      <c r="B461" s="223"/>
      <c r="D461" s="224"/>
    </row>
    <row r="462" spans="2:25" x14ac:dyDescent="0.2">
      <c r="B462" s="223"/>
      <c r="C462" s="224"/>
      <c r="D462" s="224"/>
    </row>
    <row r="463" spans="2:25" x14ac:dyDescent="0.2">
      <c r="B463" s="223"/>
      <c r="C463" s="224"/>
      <c r="D463" s="224"/>
      <c r="M463" s="222">
        <f>F456*1000</f>
        <v>0</v>
      </c>
      <c r="O463" s="222">
        <f>F456*1000</f>
        <v>0</v>
      </c>
    </row>
    <row r="464" spans="2:25" x14ac:dyDescent="0.2">
      <c r="B464" s="223"/>
      <c r="C464" s="224"/>
      <c r="D464" s="224"/>
      <c r="F464" s="224"/>
      <c r="M464" s="222">
        <f>H457*1000</f>
        <v>0</v>
      </c>
      <c r="O464" s="222">
        <f>H457*1000</f>
        <v>0</v>
      </c>
    </row>
    <row r="465" spans="13:15" x14ac:dyDescent="0.2">
      <c r="M465" s="222">
        <f>E459</f>
        <v>0</v>
      </c>
      <c r="O465" s="222">
        <f>E459</f>
        <v>0</v>
      </c>
    </row>
    <row r="466" spans="13:15" x14ac:dyDescent="0.2">
      <c r="M466" s="222">
        <f>E460</f>
        <v>0</v>
      </c>
      <c r="O466" s="222">
        <f>E460</f>
        <v>0</v>
      </c>
    </row>
    <row r="467" spans="13:15" x14ac:dyDescent="0.2">
      <c r="M467" s="222">
        <f>F462</f>
        <v>0</v>
      </c>
      <c r="O467" s="222">
        <f>F462</f>
        <v>0</v>
      </c>
    </row>
    <row r="468" spans="13:15" x14ac:dyDescent="0.2">
      <c r="M468" s="222">
        <f>F463</f>
        <v>0</v>
      </c>
      <c r="O468" s="222">
        <f>F463</f>
        <v>0</v>
      </c>
    </row>
    <row r="469" spans="13:15" x14ac:dyDescent="0.2">
      <c r="M469" s="224">
        <f>F464/1000000</f>
        <v>0</v>
      </c>
      <c r="O469" s="224">
        <f>F464/1000000</f>
        <v>0</v>
      </c>
    </row>
    <row r="484" spans="2:25" x14ac:dyDescent="0.2">
      <c r="M484" s="223"/>
      <c r="P484" s="224"/>
      <c r="Q484" s="223"/>
      <c r="R484" s="223"/>
    </row>
    <row r="485" spans="2:25" x14ac:dyDescent="0.2">
      <c r="M485" s="223">
        <f>C487/1000000</f>
        <v>0</v>
      </c>
      <c r="O485" s="223">
        <f>C487/1000000</f>
        <v>0</v>
      </c>
      <c r="Q485" s="223"/>
      <c r="R485" s="490">
        <f>R486/100</f>
        <v>0</v>
      </c>
      <c r="S485" s="490"/>
      <c r="Y485" s="222">
        <f>Y424+1</f>
        <v>8</v>
      </c>
    </row>
    <row r="486" spans="2:25" x14ac:dyDescent="0.2">
      <c r="M486" s="223">
        <f>C488/1000000</f>
        <v>0</v>
      </c>
      <c r="O486" s="223">
        <f>C488</f>
        <v>0</v>
      </c>
      <c r="R486" s="222">
        <f>D505</f>
        <v>0</v>
      </c>
    </row>
    <row r="487" spans="2:25" x14ac:dyDescent="0.2">
      <c r="B487" s="223"/>
      <c r="C487" s="224"/>
      <c r="D487" s="224"/>
      <c r="M487" s="222">
        <f>C489</f>
        <v>0</v>
      </c>
      <c r="O487" s="222">
        <f>C489</f>
        <v>0</v>
      </c>
    </row>
    <row r="488" spans="2:25" x14ac:dyDescent="0.2">
      <c r="B488" s="223"/>
      <c r="C488" s="224"/>
      <c r="D488" s="224"/>
      <c r="M488" s="222">
        <f>C490</f>
        <v>0</v>
      </c>
      <c r="O488" s="222">
        <f>C490</f>
        <v>0</v>
      </c>
    </row>
    <row r="489" spans="2:25" x14ac:dyDescent="0.2">
      <c r="B489" s="223"/>
      <c r="D489" s="224"/>
      <c r="M489" s="222">
        <f>C492</f>
        <v>0</v>
      </c>
      <c r="O489" s="222">
        <f>C492</f>
        <v>0</v>
      </c>
    </row>
    <row r="490" spans="2:25" x14ac:dyDescent="0.2">
      <c r="B490" s="223"/>
      <c r="D490" s="224"/>
      <c r="M490" s="222">
        <f>C494</f>
        <v>0</v>
      </c>
      <c r="O490" s="222">
        <f>C494</f>
        <v>0</v>
      </c>
    </row>
    <row r="491" spans="2:25" x14ac:dyDescent="0.2">
      <c r="M491" s="222">
        <f>C495</f>
        <v>0</v>
      </c>
      <c r="O491" s="222">
        <f>C495</f>
        <v>0</v>
      </c>
    </row>
    <row r="492" spans="2:25" x14ac:dyDescent="0.2">
      <c r="B492" s="223"/>
      <c r="M492" s="224">
        <f>C496/1000000</f>
        <v>0</v>
      </c>
      <c r="O492" s="224">
        <f>C496</f>
        <v>0</v>
      </c>
    </row>
    <row r="493" spans="2:25" x14ac:dyDescent="0.2">
      <c r="M493" s="224">
        <f>C497/1000000</f>
        <v>0</v>
      </c>
      <c r="O493" s="224">
        <f>C497/1000</f>
        <v>0</v>
      </c>
    </row>
    <row r="494" spans="2:25" x14ac:dyDescent="0.2">
      <c r="B494" s="223"/>
      <c r="D494" s="224"/>
    </row>
    <row r="495" spans="2:25" x14ac:dyDescent="0.2">
      <c r="B495" s="223"/>
      <c r="C495" s="224"/>
      <c r="D495" s="224"/>
    </row>
    <row r="496" spans="2:25" x14ac:dyDescent="0.2">
      <c r="B496" s="223"/>
      <c r="C496" s="224"/>
      <c r="D496" s="224"/>
      <c r="M496" s="222">
        <f>F489*1000</f>
        <v>0</v>
      </c>
      <c r="O496" s="222">
        <f>F489*1000</f>
        <v>0</v>
      </c>
    </row>
    <row r="497" spans="2:18" x14ac:dyDescent="0.2">
      <c r="B497" s="223"/>
      <c r="C497" s="224"/>
      <c r="D497" s="224"/>
      <c r="F497" s="224"/>
      <c r="M497" s="222">
        <f>H490*1000</f>
        <v>0</v>
      </c>
      <c r="O497" s="222">
        <f>H490*1000</f>
        <v>0</v>
      </c>
    </row>
    <row r="498" spans="2:18" x14ac:dyDescent="0.2">
      <c r="M498" s="222">
        <f>E492</f>
        <v>0</v>
      </c>
      <c r="O498" s="222">
        <f>E492</f>
        <v>0</v>
      </c>
    </row>
    <row r="499" spans="2:18" x14ac:dyDescent="0.2">
      <c r="M499" s="222">
        <f>E493</f>
        <v>0</v>
      </c>
      <c r="O499" s="222">
        <f>E493</f>
        <v>0</v>
      </c>
    </row>
    <row r="500" spans="2:18" x14ac:dyDescent="0.2">
      <c r="M500" s="222">
        <f>F495</f>
        <v>0</v>
      </c>
      <c r="O500" s="222">
        <f>F495</f>
        <v>0</v>
      </c>
    </row>
    <row r="501" spans="2:18" x14ac:dyDescent="0.2">
      <c r="M501" s="222">
        <f>F496</f>
        <v>0</v>
      </c>
      <c r="O501" s="222">
        <f>F496</f>
        <v>0</v>
      </c>
    </row>
    <row r="502" spans="2:18" x14ac:dyDescent="0.2">
      <c r="M502" s="224">
        <f>F497/1000000</f>
        <v>0</v>
      </c>
      <c r="O502" s="224">
        <f>F497/1000000</f>
        <v>0</v>
      </c>
    </row>
    <row r="512" spans="2:18" x14ac:dyDescent="0.2">
      <c r="M512" s="223"/>
      <c r="P512" s="224"/>
      <c r="Q512" s="223"/>
      <c r="R512" s="223"/>
    </row>
    <row r="513" spans="2:25" x14ac:dyDescent="0.2">
      <c r="M513" s="223">
        <f>C515/1000000</f>
        <v>0</v>
      </c>
      <c r="O513" s="223">
        <f>C515/1000000</f>
        <v>0</v>
      </c>
      <c r="Q513" s="223"/>
      <c r="R513" s="490">
        <f>R514/100</f>
        <v>0</v>
      </c>
      <c r="S513" s="490"/>
      <c r="Y513" s="222">
        <f>Y452+1</f>
        <v>8</v>
      </c>
    </row>
    <row r="514" spans="2:25" x14ac:dyDescent="0.2">
      <c r="M514" s="223">
        <f>C516/1000000</f>
        <v>0</v>
      </c>
      <c r="O514" s="223">
        <f>C516</f>
        <v>0</v>
      </c>
      <c r="R514" s="222">
        <f>D533</f>
        <v>0</v>
      </c>
    </row>
    <row r="515" spans="2:25" x14ac:dyDescent="0.2">
      <c r="B515" s="223"/>
      <c r="C515" s="224"/>
      <c r="D515" s="224"/>
      <c r="M515" s="222">
        <f>C517</f>
        <v>0</v>
      </c>
      <c r="O515" s="222">
        <f>C517</f>
        <v>0</v>
      </c>
    </row>
    <row r="516" spans="2:25" x14ac:dyDescent="0.2">
      <c r="B516" s="223"/>
      <c r="C516" s="224"/>
      <c r="D516" s="224"/>
      <c r="M516" s="222">
        <f>C518</f>
        <v>0</v>
      </c>
      <c r="O516" s="222">
        <f>C518</f>
        <v>0</v>
      </c>
    </row>
    <row r="517" spans="2:25" x14ac:dyDescent="0.2">
      <c r="B517" s="223"/>
      <c r="D517" s="224"/>
      <c r="M517" s="222">
        <f>C520</f>
        <v>0</v>
      </c>
      <c r="O517" s="222">
        <f>C520</f>
        <v>0</v>
      </c>
    </row>
    <row r="518" spans="2:25" x14ac:dyDescent="0.2">
      <c r="B518" s="223"/>
      <c r="D518" s="224"/>
      <c r="M518" s="222">
        <f>C522</f>
        <v>0</v>
      </c>
      <c r="O518" s="222">
        <f>C522</f>
        <v>0</v>
      </c>
    </row>
    <row r="519" spans="2:25" x14ac:dyDescent="0.2">
      <c r="M519" s="222">
        <f>C523</f>
        <v>0</v>
      </c>
      <c r="O519" s="222">
        <f>C523</f>
        <v>0</v>
      </c>
    </row>
    <row r="520" spans="2:25" x14ac:dyDescent="0.2">
      <c r="B520" s="223"/>
      <c r="M520" s="224">
        <f>C524/1000000</f>
        <v>0</v>
      </c>
      <c r="O520" s="224">
        <f>C524</f>
        <v>0</v>
      </c>
    </row>
    <row r="521" spans="2:25" x14ac:dyDescent="0.2">
      <c r="M521" s="224">
        <f>C525/1000000</f>
        <v>0</v>
      </c>
      <c r="O521" s="224">
        <f>C525/1000</f>
        <v>0</v>
      </c>
    </row>
    <row r="522" spans="2:25" x14ac:dyDescent="0.2">
      <c r="B522" s="223"/>
      <c r="D522" s="224"/>
    </row>
    <row r="523" spans="2:25" x14ac:dyDescent="0.2">
      <c r="B523" s="223"/>
      <c r="D523" s="224"/>
    </row>
    <row r="524" spans="2:25" x14ac:dyDescent="0.2">
      <c r="B524" s="223"/>
      <c r="C524" s="224"/>
      <c r="D524" s="224"/>
      <c r="M524" s="222">
        <f>F517*1000</f>
        <v>0</v>
      </c>
      <c r="O524" s="222">
        <f>F517*1000</f>
        <v>0</v>
      </c>
    </row>
    <row r="525" spans="2:25" x14ac:dyDescent="0.2">
      <c r="B525" s="223"/>
      <c r="C525" s="224"/>
      <c r="D525" s="224"/>
      <c r="F525" s="224"/>
      <c r="M525" s="222">
        <f>H518*1000</f>
        <v>0</v>
      </c>
      <c r="O525" s="222">
        <f>H518*1000</f>
        <v>0</v>
      </c>
    </row>
    <row r="526" spans="2:25" x14ac:dyDescent="0.2">
      <c r="M526" s="222">
        <f>E520</f>
        <v>0</v>
      </c>
      <c r="O526" s="222">
        <f>E520</f>
        <v>0</v>
      </c>
    </row>
    <row r="527" spans="2:25" x14ac:dyDescent="0.2">
      <c r="M527" s="222">
        <f>E521</f>
        <v>0</v>
      </c>
      <c r="O527" s="222">
        <f>E521</f>
        <v>0</v>
      </c>
    </row>
    <row r="528" spans="2:25" x14ac:dyDescent="0.2">
      <c r="M528" s="222">
        <f>F523</f>
        <v>0</v>
      </c>
      <c r="O528" s="222">
        <f>F523</f>
        <v>0</v>
      </c>
    </row>
    <row r="529" spans="13:15" x14ac:dyDescent="0.2">
      <c r="M529" s="222">
        <f>F524</f>
        <v>0</v>
      </c>
      <c r="O529" s="222">
        <f>F524</f>
        <v>0</v>
      </c>
    </row>
    <row r="530" spans="13:15" x14ac:dyDescent="0.2">
      <c r="M530" s="224">
        <f>F525/1000000</f>
        <v>0</v>
      </c>
      <c r="O530" s="224">
        <f>F525/1000000</f>
        <v>0</v>
      </c>
    </row>
  </sheetData>
  <mergeCells count="98">
    <mergeCell ref="R424:S424"/>
    <mergeCell ref="R452:S452"/>
    <mergeCell ref="R485:S485"/>
    <mergeCell ref="R513:S513"/>
    <mergeCell ref="R241:S241"/>
    <mergeCell ref="R269:S269"/>
    <mergeCell ref="R302:S302"/>
    <mergeCell ref="R330:S330"/>
    <mergeCell ref="R363:S363"/>
    <mergeCell ref="R391:S391"/>
    <mergeCell ref="R208:S208"/>
    <mergeCell ref="AA32:AC32"/>
    <mergeCell ref="AD32:AE32"/>
    <mergeCell ref="AF32:AH32"/>
    <mergeCell ref="AI32:AJ32"/>
    <mergeCell ref="R58:S58"/>
    <mergeCell ref="R86:S86"/>
    <mergeCell ref="R119:S119"/>
    <mergeCell ref="R147:S147"/>
    <mergeCell ref="R180:S180"/>
    <mergeCell ref="AK32:AM32"/>
    <mergeCell ref="AN32:AO32"/>
    <mergeCell ref="L32:N32"/>
    <mergeCell ref="O32:P32"/>
    <mergeCell ref="Q32:S32"/>
    <mergeCell ref="T32:U32"/>
    <mergeCell ref="V32:X32"/>
    <mergeCell ref="Y32:Z32"/>
    <mergeCell ref="A32:A53"/>
    <mergeCell ref="B32:D32"/>
    <mergeCell ref="E32:F32"/>
    <mergeCell ref="G32:I32"/>
    <mergeCell ref="J32:K32"/>
    <mergeCell ref="AA10:AC10"/>
    <mergeCell ref="AF9:AH9"/>
    <mergeCell ref="AI9:AJ9"/>
    <mergeCell ref="AK9:AM9"/>
    <mergeCell ref="AN9:AO9"/>
    <mergeCell ref="AA9:AC9"/>
    <mergeCell ref="AD9:AE9"/>
    <mergeCell ref="AD10:AE10"/>
    <mergeCell ref="AF10:AH10"/>
    <mergeCell ref="AI10:AJ10"/>
    <mergeCell ref="AK10:AM10"/>
    <mergeCell ref="AN10:AO10"/>
    <mergeCell ref="A10:A31"/>
    <mergeCell ref="B10:D10"/>
    <mergeCell ref="E10:F10"/>
    <mergeCell ref="G10:I10"/>
    <mergeCell ref="J10:K10"/>
    <mergeCell ref="L10:N10"/>
    <mergeCell ref="Q9:S9"/>
    <mergeCell ref="T9:U9"/>
    <mergeCell ref="V9:X9"/>
    <mergeCell ref="Y9:Z9"/>
    <mergeCell ref="O10:P10"/>
    <mergeCell ref="Q10:S10"/>
    <mergeCell ref="T10:U10"/>
    <mergeCell ref="V10:X10"/>
    <mergeCell ref="Y10:Z10"/>
    <mergeCell ref="AF8:AH8"/>
    <mergeCell ref="AI8:AJ8"/>
    <mergeCell ref="AK8:AM8"/>
    <mergeCell ref="AN8:AO8"/>
    <mergeCell ref="B9:D9"/>
    <mergeCell ref="E9:F9"/>
    <mergeCell ref="G9:I9"/>
    <mergeCell ref="J9:K9"/>
    <mergeCell ref="L9:N9"/>
    <mergeCell ref="O9:P9"/>
    <mergeCell ref="Q8:S8"/>
    <mergeCell ref="T8:U8"/>
    <mergeCell ref="V8:X8"/>
    <mergeCell ref="Y8:Z8"/>
    <mergeCell ref="AA8:AC8"/>
    <mergeCell ref="AD8:AE8"/>
    <mergeCell ref="V2:Z2"/>
    <mergeCell ref="B8:D8"/>
    <mergeCell ref="E8:F8"/>
    <mergeCell ref="G8:I8"/>
    <mergeCell ref="J8:K8"/>
    <mergeCell ref="L8:N8"/>
    <mergeCell ref="AA2:AE2"/>
    <mergeCell ref="O8:P8"/>
    <mergeCell ref="AF2:AJ2"/>
    <mergeCell ref="AK2:AO2"/>
    <mergeCell ref="B3:F7"/>
    <mergeCell ref="G3:K7"/>
    <mergeCell ref="L3:P7"/>
    <mergeCell ref="Q3:U7"/>
    <mergeCell ref="V3:Z7"/>
    <mergeCell ref="AA3:AE7"/>
    <mergeCell ref="AF3:AJ7"/>
    <mergeCell ref="AK3:AO7"/>
    <mergeCell ref="B2:F2"/>
    <mergeCell ref="G2:K2"/>
    <mergeCell ref="L2:P2"/>
    <mergeCell ref="Q2:U2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65412-3AFC-4F5F-A17C-3EB48CEB3076}">
  <dimension ref="A1:AP74"/>
  <sheetViews>
    <sheetView zoomScale="90" zoomScaleNormal="90" workbookViewId="0"/>
  </sheetViews>
  <sheetFormatPr defaultColWidth="11.42578125" defaultRowHeight="12" x14ac:dyDescent="0.2"/>
  <cols>
    <col min="1" max="1" width="11.42578125" style="1"/>
    <col min="2" max="2" width="5.7109375" style="1" customWidth="1"/>
    <col min="3" max="5" width="11.42578125" style="1" customWidth="1"/>
    <col min="6" max="7" width="5.7109375" style="1" customWidth="1"/>
    <col min="8" max="8" width="11.42578125" style="1" customWidth="1"/>
    <col min="9" max="10" width="11.42578125" style="1"/>
    <col min="11" max="12" width="5.7109375" style="1" customWidth="1"/>
    <col min="13" max="13" width="11.42578125" style="1" customWidth="1"/>
    <col min="14" max="15" width="11.42578125" style="1"/>
    <col min="16" max="17" width="5.7109375" style="1" customWidth="1"/>
    <col min="18" max="18" width="11.42578125" style="1" customWidth="1"/>
    <col min="19" max="20" width="11.42578125" style="1"/>
    <col min="21" max="22" width="5.7109375" style="1" customWidth="1"/>
    <col min="23" max="23" width="11.42578125" style="1" customWidth="1"/>
    <col min="24" max="25" width="11.42578125" style="1"/>
    <col min="26" max="27" width="5.7109375" style="1" customWidth="1"/>
    <col min="28" max="28" width="11.42578125" style="1" customWidth="1"/>
    <col min="29" max="30" width="11.42578125" style="1"/>
    <col min="31" max="32" width="5.7109375" style="1" customWidth="1"/>
    <col min="33" max="33" width="11.42578125" style="1" customWidth="1"/>
    <col min="34" max="35" width="11.42578125" style="1"/>
    <col min="36" max="37" width="5.7109375" style="1" customWidth="1"/>
    <col min="38" max="38" width="11.42578125" style="1" customWidth="1"/>
    <col min="39" max="40" width="11.42578125" style="1"/>
    <col min="41" max="41" width="5.7109375" style="1" customWidth="1"/>
    <col min="42" max="16384" width="11.42578125" style="1"/>
  </cols>
  <sheetData>
    <row r="1" spans="1:41" ht="12.75" thickBot="1" x14ac:dyDescent="0.25"/>
    <row r="2" spans="1:41" ht="30.75" customHeight="1" thickBot="1" x14ac:dyDescent="0.25">
      <c r="B2" s="308" t="s">
        <v>11</v>
      </c>
      <c r="C2" s="309"/>
      <c r="D2" s="309"/>
      <c r="E2" s="309"/>
      <c r="F2" s="310"/>
      <c r="G2" s="311" t="s">
        <v>12</v>
      </c>
      <c r="H2" s="312"/>
      <c r="I2" s="312"/>
      <c r="J2" s="312"/>
      <c r="K2" s="313"/>
      <c r="L2" s="314" t="s">
        <v>13</v>
      </c>
      <c r="M2" s="315"/>
      <c r="N2" s="315"/>
      <c r="O2" s="315"/>
      <c r="P2" s="316"/>
      <c r="Q2" s="317" t="s">
        <v>14</v>
      </c>
      <c r="R2" s="318"/>
      <c r="S2" s="318"/>
      <c r="T2" s="318"/>
      <c r="U2" s="319"/>
      <c r="V2" s="320" t="s">
        <v>15</v>
      </c>
      <c r="W2" s="321"/>
      <c r="X2" s="321"/>
      <c r="Y2" s="321"/>
      <c r="Z2" s="322"/>
      <c r="AA2" s="225" t="s">
        <v>16</v>
      </c>
      <c r="AB2" s="226"/>
      <c r="AC2" s="226"/>
      <c r="AD2" s="226"/>
      <c r="AE2" s="227"/>
      <c r="AF2" s="230" t="s">
        <v>17</v>
      </c>
      <c r="AG2" s="231"/>
      <c r="AH2" s="231"/>
      <c r="AI2" s="231"/>
      <c r="AJ2" s="232"/>
      <c r="AK2" s="233" t="s">
        <v>23</v>
      </c>
      <c r="AL2" s="234"/>
      <c r="AM2" s="234"/>
      <c r="AN2" s="234"/>
      <c r="AO2" s="235"/>
    </row>
    <row r="3" spans="1:41" ht="15" customHeight="1" x14ac:dyDescent="0.2">
      <c r="B3" s="236" t="s">
        <v>28</v>
      </c>
      <c r="C3" s="237"/>
      <c r="D3" s="237"/>
      <c r="E3" s="237"/>
      <c r="F3" s="238"/>
      <c r="G3" s="245" t="s">
        <v>21</v>
      </c>
      <c r="H3" s="246"/>
      <c r="I3" s="246"/>
      <c r="J3" s="246"/>
      <c r="K3" s="247"/>
      <c r="L3" s="254" t="s">
        <v>22</v>
      </c>
      <c r="M3" s="255"/>
      <c r="N3" s="255"/>
      <c r="O3" s="255"/>
      <c r="P3" s="256"/>
      <c r="Q3" s="263" t="s">
        <v>25</v>
      </c>
      <c r="R3" s="264"/>
      <c r="S3" s="264"/>
      <c r="T3" s="264"/>
      <c r="U3" s="265"/>
      <c r="V3" s="272" t="s">
        <v>18</v>
      </c>
      <c r="W3" s="273"/>
      <c r="X3" s="273"/>
      <c r="Y3" s="273"/>
      <c r="Z3" s="274"/>
      <c r="AA3" s="281" t="s">
        <v>19</v>
      </c>
      <c r="AB3" s="282"/>
      <c r="AC3" s="282"/>
      <c r="AD3" s="282"/>
      <c r="AE3" s="283"/>
      <c r="AF3" s="290" t="s">
        <v>20</v>
      </c>
      <c r="AG3" s="291"/>
      <c r="AH3" s="291"/>
      <c r="AI3" s="291"/>
      <c r="AJ3" s="292"/>
      <c r="AK3" s="299" t="s">
        <v>24</v>
      </c>
      <c r="AL3" s="300"/>
      <c r="AM3" s="300"/>
      <c r="AN3" s="300"/>
      <c r="AO3" s="301"/>
    </row>
    <row r="4" spans="1:41" x14ac:dyDescent="0.2">
      <c r="B4" s="239"/>
      <c r="C4" s="240"/>
      <c r="D4" s="240"/>
      <c r="E4" s="240"/>
      <c r="F4" s="241"/>
      <c r="G4" s="248"/>
      <c r="H4" s="249"/>
      <c r="I4" s="249"/>
      <c r="J4" s="249"/>
      <c r="K4" s="250"/>
      <c r="L4" s="257"/>
      <c r="M4" s="258"/>
      <c r="N4" s="258"/>
      <c r="O4" s="258"/>
      <c r="P4" s="259"/>
      <c r="Q4" s="266"/>
      <c r="R4" s="267"/>
      <c r="S4" s="267"/>
      <c r="T4" s="267"/>
      <c r="U4" s="268"/>
      <c r="V4" s="275"/>
      <c r="W4" s="276"/>
      <c r="X4" s="276"/>
      <c r="Y4" s="276"/>
      <c r="Z4" s="277"/>
      <c r="AA4" s="284"/>
      <c r="AB4" s="285"/>
      <c r="AC4" s="285"/>
      <c r="AD4" s="285"/>
      <c r="AE4" s="286"/>
      <c r="AF4" s="293"/>
      <c r="AG4" s="294"/>
      <c r="AH4" s="294"/>
      <c r="AI4" s="294"/>
      <c r="AJ4" s="295"/>
      <c r="AK4" s="302"/>
      <c r="AL4" s="303"/>
      <c r="AM4" s="303"/>
      <c r="AN4" s="303"/>
      <c r="AO4" s="304"/>
    </row>
    <row r="5" spans="1:41" x14ac:dyDescent="0.2">
      <c r="B5" s="239"/>
      <c r="C5" s="240"/>
      <c r="D5" s="240"/>
      <c r="E5" s="240"/>
      <c r="F5" s="241"/>
      <c r="G5" s="248"/>
      <c r="H5" s="249"/>
      <c r="I5" s="249"/>
      <c r="J5" s="249"/>
      <c r="K5" s="250"/>
      <c r="L5" s="257"/>
      <c r="M5" s="258"/>
      <c r="N5" s="258"/>
      <c r="O5" s="258"/>
      <c r="P5" s="259"/>
      <c r="Q5" s="266"/>
      <c r="R5" s="267"/>
      <c r="S5" s="267"/>
      <c r="T5" s="267"/>
      <c r="U5" s="268"/>
      <c r="V5" s="275"/>
      <c r="W5" s="276"/>
      <c r="X5" s="276"/>
      <c r="Y5" s="276"/>
      <c r="Z5" s="277"/>
      <c r="AA5" s="284"/>
      <c r="AB5" s="285"/>
      <c r="AC5" s="285"/>
      <c r="AD5" s="285"/>
      <c r="AE5" s="286"/>
      <c r="AF5" s="293"/>
      <c r="AG5" s="294"/>
      <c r="AH5" s="294"/>
      <c r="AI5" s="294"/>
      <c r="AJ5" s="295"/>
      <c r="AK5" s="302"/>
      <c r="AL5" s="303"/>
      <c r="AM5" s="303"/>
      <c r="AN5" s="303"/>
      <c r="AO5" s="304"/>
    </row>
    <row r="6" spans="1:41" x14ac:dyDescent="0.2">
      <c r="B6" s="239"/>
      <c r="C6" s="240"/>
      <c r="D6" s="240"/>
      <c r="E6" s="240"/>
      <c r="F6" s="241"/>
      <c r="G6" s="248"/>
      <c r="H6" s="249"/>
      <c r="I6" s="249"/>
      <c r="J6" s="249"/>
      <c r="K6" s="250"/>
      <c r="L6" s="257"/>
      <c r="M6" s="258"/>
      <c r="N6" s="258"/>
      <c r="O6" s="258"/>
      <c r="P6" s="259"/>
      <c r="Q6" s="266"/>
      <c r="R6" s="267"/>
      <c r="S6" s="267"/>
      <c r="T6" s="267"/>
      <c r="U6" s="268"/>
      <c r="V6" s="275"/>
      <c r="W6" s="276"/>
      <c r="X6" s="276"/>
      <c r="Y6" s="276"/>
      <c r="Z6" s="277"/>
      <c r="AA6" s="284"/>
      <c r="AB6" s="285"/>
      <c r="AC6" s="285"/>
      <c r="AD6" s="285"/>
      <c r="AE6" s="286"/>
      <c r="AF6" s="293"/>
      <c r="AG6" s="294"/>
      <c r="AH6" s="294"/>
      <c r="AI6" s="294"/>
      <c r="AJ6" s="295"/>
      <c r="AK6" s="302"/>
      <c r="AL6" s="303"/>
      <c r="AM6" s="303"/>
      <c r="AN6" s="303"/>
      <c r="AO6" s="304"/>
    </row>
    <row r="7" spans="1:41" ht="12.75" thickBot="1" x14ac:dyDescent="0.25">
      <c r="B7" s="242"/>
      <c r="C7" s="243"/>
      <c r="D7" s="243"/>
      <c r="E7" s="243"/>
      <c r="F7" s="244"/>
      <c r="G7" s="251"/>
      <c r="H7" s="252"/>
      <c r="I7" s="252"/>
      <c r="J7" s="252"/>
      <c r="K7" s="253"/>
      <c r="L7" s="260"/>
      <c r="M7" s="261"/>
      <c r="N7" s="261"/>
      <c r="O7" s="261"/>
      <c r="P7" s="262"/>
      <c r="Q7" s="269"/>
      <c r="R7" s="270"/>
      <c r="S7" s="270"/>
      <c r="T7" s="270"/>
      <c r="U7" s="271"/>
      <c r="V7" s="278"/>
      <c r="W7" s="279"/>
      <c r="X7" s="279"/>
      <c r="Y7" s="279"/>
      <c r="Z7" s="280"/>
      <c r="AA7" s="287"/>
      <c r="AB7" s="288"/>
      <c r="AC7" s="288"/>
      <c r="AD7" s="288"/>
      <c r="AE7" s="289"/>
      <c r="AF7" s="296"/>
      <c r="AG7" s="297"/>
      <c r="AH7" s="297"/>
      <c r="AI7" s="297"/>
      <c r="AJ7" s="298"/>
      <c r="AK7" s="305"/>
      <c r="AL7" s="306"/>
      <c r="AM7" s="306"/>
      <c r="AN7" s="306"/>
      <c r="AO7" s="307"/>
    </row>
    <row r="8" spans="1:41" x14ac:dyDescent="0.2">
      <c r="B8" s="323" t="s">
        <v>6</v>
      </c>
      <c r="C8" s="324"/>
      <c r="D8" s="325"/>
      <c r="E8" s="326">
        <v>94841</v>
      </c>
      <c r="F8" s="327"/>
      <c r="G8" s="328" t="s">
        <v>6</v>
      </c>
      <c r="H8" s="329"/>
      <c r="I8" s="330"/>
      <c r="J8" s="331">
        <f>I24</f>
        <v>65384</v>
      </c>
      <c r="K8" s="332"/>
      <c r="L8" s="333" t="s">
        <v>6</v>
      </c>
      <c r="M8" s="334"/>
      <c r="N8" s="335"/>
      <c r="O8" s="228">
        <f>N24</f>
        <v>21984</v>
      </c>
      <c r="P8" s="229"/>
      <c r="Q8" s="361" t="s">
        <v>6</v>
      </c>
      <c r="R8" s="362"/>
      <c r="S8" s="363"/>
      <c r="T8" s="364">
        <f>S24</f>
        <v>15536</v>
      </c>
      <c r="U8" s="365"/>
      <c r="V8" s="366" t="s">
        <v>6</v>
      </c>
      <c r="W8" s="367"/>
      <c r="X8" s="368"/>
      <c r="Y8" s="369">
        <f>X24</f>
        <v>4233</v>
      </c>
      <c r="Z8" s="370"/>
      <c r="AA8" s="371" t="s">
        <v>6</v>
      </c>
      <c r="AB8" s="372"/>
      <c r="AC8" s="373"/>
      <c r="AD8" s="374">
        <f>AC24</f>
        <v>8547</v>
      </c>
      <c r="AE8" s="375"/>
      <c r="AF8" s="336" t="s">
        <v>6</v>
      </c>
      <c r="AG8" s="337"/>
      <c r="AH8" s="338"/>
      <c r="AI8" s="339">
        <f>AH24</f>
        <v>11950</v>
      </c>
      <c r="AJ8" s="340"/>
      <c r="AK8" s="341" t="s">
        <v>6</v>
      </c>
      <c r="AL8" s="342"/>
      <c r="AM8" s="343"/>
      <c r="AN8" s="344">
        <f>AM24</f>
        <v>29457</v>
      </c>
      <c r="AO8" s="345"/>
    </row>
    <row r="9" spans="1:41" ht="12.75" thickBot="1" x14ac:dyDescent="0.25">
      <c r="B9" s="346" t="s">
        <v>7</v>
      </c>
      <c r="C9" s="347"/>
      <c r="D9" s="348"/>
      <c r="E9" s="349">
        <v>1</v>
      </c>
      <c r="F9" s="350"/>
      <c r="G9" s="351" t="s">
        <v>7</v>
      </c>
      <c r="H9" s="352"/>
      <c r="I9" s="353"/>
      <c r="J9" s="354">
        <f>J8/E8</f>
        <v>0.68940648031969298</v>
      </c>
      <c r="K9" s="355"/>
      <c r="L9" s="356" t="s">
        <v>7</v>
      </c>
      <c r="M9" s="357"/>
      <c r="N9" s="358"/>
      <c r="O9" s="359">
        <f>O8/E8</f>
        <v>0.23179848377811285</v>
      </c>
      <c r="P9" s="360"/>
      <c r="Q9" s="379" t="s">
        <v>7</v>
      </c>
      <c r="R9" s="380"/>
      <c r="S9" s="381"/>
      <c r="T9" s="382">
        <f>T8/E8</f>
        <v>0.16381101000622095</v>
      </c>
      <c r="U9" s="383"/>
      <c r="V9" s="384" t="s">
        <v>7</v>
      </c>
      <c r="W9" s="385"/>
      <c r="X9" s="386"/>
      <c r="Y9" s="387">
        <f>Y8/E8</f>
        <v>4.4632595607384994E-2</v>
      </c>
      <c r="Z9" s="388"/>
      <c r="AA9" s="415" t="s">
        <v>7</v>
      </c>
      <c r="AB9" s="416"/>
      <c r="AC9" s="417"/>
      <c r="AD9" s="418">
        <f>AD8/E8</f>
        <v>9.011925222214022E-2</v>
      </c>
      <c r="AE9" s="419"/>
      <c r="AF9" s="405" t="s">
        <v>7</v>
      </c>
      <c r="AG9" s="406"/>
      <c r="AH9" s="407"/>
      <c r="AI9" s="408">
        <f>AI8/E8</f>
        <v>0.12600035849474384</v>
      </c>
      <c r="AJ9" s="409"/>
      <c r="AK9" s="410" t="s">
        <v>7</v>
      </c>
      <c r="AL9" s="411"/>
      <c r="AM9" s="412"/>
      <c r="AN9" s="413">
        <f>AN8/E8</f>
        <v>0.31059351968030702</v>
      </c>
      <c r="AO9" s="414"/>
    </row>
    <row r="10" spans="1:41" ht="12.75" thickBot="1" x14ac:dyDescent="0.25">
      <c r="A10" s="389" t="s">
        <v>27</v>
      </c>
      <c r="B10" s="392" t="s">
        <v>8</v>
      </c>
      <c r="C10" s="393"/>
      <c r="D10" s="394"/>
      <c r="E10" s="395">
        <v>0.46729999999999999</v>
      </c>
      <c r="F10" s="396"/>
      <c r="G10" s="397" t="s">
        <v>8</v>
      </c>
      <c r="H10" s="398"/>
      <c r="I10" s="399"/>
      <c r="J10" s="400">
        <v>0.4713</v>
      </c>
      <c r="K10" s="401"/>
      <c r="L10" s="376" t="s">
        <v>8</v>
      </c>
      <c r="M10" s="377"/>
      <c r="N10" s="378"/>
      <c r="O10" s="420">
        <v>0.43840000000000001</v>
      </c>
      <c r="P10" s="421"/>
      <c r="Q10" s="422" t="s">
        <v>8</v>
      </c>
      <c r="R10" s="423"/>
      <c r="S10" s="424"/>
      <c r="T10" s="425">
        <v>0.43049999999999999</v>
      </c>
      <c r="U10" s="426"/>
      <c r="V10" s="427" t="s">
        <v>8</v>
      </c>
      <c r="W10" s="428"/>
      <c r="X10" s="429"/>
      <c r="Y10" s="430">
        <v>0.50509999999999999</v>
      </c>
      <c r="Z10" s="431"/>
      <c r="AA10" s="402" t="s">
        <v>8</v>
      </c>
      <c r="AB10" s="403"/>
      <c r="AC10" s="404"/>
      <c r="AD10" s="442">
        <v>0.50049999999999994</v>
      </c>
      <c r="AE10" s="443"/>
      <c r="AF10" s="444" t="s">
        <v>8</v>
      </c>
      <c r="AG10" s="445"/>
      <c r="AH10" s="446"/>
      <c r="AI10" s="447">
        <v>0.50029999999999997</v>
      </c>
      <c r="AJ10" s="448"/>
      <c r="AK10" s="449" t="s">
        <v>8</v>
      </c>
      <c r="AL10" s="450"/>
      <c r="AM10" s="451"/>
      <c r="AN10" s="452">
        <v>0.45860000000000001</v>
      </c>
      <c r="AO10" s="453"/>
    </row>
    <row r="11" spans="1:41" x14ac:dyDescent="0.2">
      <c r="A11" s="390"/>
      <c r="B11" s="2"/>
      <c r="C11" s="3"/>
      <c r="D11" s="3"/>
      <c r="E11" s="3"/>
      <c r="F11" s="4"/>
      <c r="G11" s="5"/>
      <c r="H11" s="6"/>
      <c r="I11" s="6"/>
      <c r="J11" s="6"/>
      <c r="K11" s="7"/>
      <c r="L11" s="8"/>
      <c r="M11" s="9"/>
      <c r="N11" s="9"/>
      <c r="O11" s="9"/>
      <c r="P11" s="10"/>
      <c r="Q11" s="11"/>
      <c r="R11" s="12"/>
      <c r="S11" s="12"/>
      <c r="T11" s="12"/>
      <c r="U11" s="13"/>
      <c r="V11" s="14"/>
      <c r="W11" s="15"/>
      <c r="X11" s="15"/>
      <c r="Y11" s="15"/>
      <c r="Z11" s="16"/>
      <c r="AA11" s="17"/>
      <c r="AB11" s="18"/>
      <c r="AC11" s="18"/>
      <c r="AD11" s="18"/>
      <c r="AE11" s="19"/>
      <c r="AF11" s="20"/>
      <c r="AG11" s="21"/>
      <c r="AH11" s="21"/>
      <c r="AI11" s="21"/>
      <c r="AJ11" s="22"/>
      <c r="AK11" s="23"/>
      <c r="AL11" s="24"/>
      <c r="AM11" s="24"/>
      <c r="AN11" s="24"/>
      <c r="AO11" s="25"/>
    </row>
    <row r="12" spans="1:41" x14ac:dyDescent="0.2">
      <c r="A12" s="390"/>
      <c r="B12" s="26"/>
      <c r="C12" s="27"/>
      <c r="D12" s="27" t="s">
        <v>0</v>
      </c>
      <c r="E12" s="27"/>
      <c r="F12" s="28"/>
      <c r="G12" s="29"/>
      <c r="H12" s="30"/>
      <c r="I12" s="30" t="s">
        <v>0</v>
      </c>
      <c r="J12" s="30"/>
      <c r="K12" s="31"/>
      <c r="L12" s="32"/>
      <c r="M12" s="33"/>
      <c r="N12" s="33" t="s">
        <v>0</v>
      </c>
      <c r="O12" s="33"/>
      <c r="P12" s="34"/>
      <c r="Q12" s="35"/>
      <c r="R12" s="36"/>
      <c r="S12" s="36" t="s">
        <v>0</v>
      </c>
      <c r="T12" s="36"/>
      <c r="U12" s="37"/>
      <c r="V12" s="38"/>
      <c r="W12" s="39"/>
      <c r="X12" s="39" t="s">
        <v>0</v>
      </c>
      <c r="Y12" s="39"/>
      <c r="Z12" s="40"/>
      <c r="AA12" s="41"/>
      <c r="AB12" s="42"/>
      <c r="AC12" s="42" t="s">
        <v>0</v>
      </c>
      <c r="AD12" s="42"/>
      <c r="AE12" s="43"/>
      <c r="AF12" s="44"/>
      <c r="AG12" s="45"/>
      <c r="AH12" s="45" t="s">
        <v>0</v>
      </c>
      <c r="AI12" s="45"/>
      <c r="AJ12" s="46"/>
      <c r="AK12" s="47"/>
      <c r="AL12" s="48"/>
      <c r="AM12" s="48" t="s">
        <v>0</v>
      </c>
      <c r="AN12" s="48"/>
      <c r="AO12" s="49"/>
    </row>
    <row r="13" spans="1:41" x14ac:dyDescent="0.2">
      <c r="A13" s="390"/>
      <c r="B13" s="50"/>
      <c r="C13" s="51">
        <v>0.01</v>
      </c>
      <c r="D13" s="52">
        <v>-1.833137</v>
      </c>
      <c r="E13" s="53"/>
      <c r="F13" s="28"/>
      <c r="G13" s="54"/>
      <c r="H13" s="55">
        <v>0.01</v>
      </c>
      <c r="I13" s="56">
        <v>-1.6492370000000001</v>
      </c>
      <c r="J13" s="57"/>
      <c r="K13" s="31"/>
      <c r="L13" s="58"/>
      <c r="M13" s="59">
        <v>0.01</v>
      </c>
      <c r="N13" s="60">
        <v>-1.9494180000000001</v>
      </c>
      <c r="O13" s="61"/>
      <c r="P13" s="34"/>
      <c r="Q13" s="62"/>
      <c r="R13" s="63">
        <v>0.01</v>
      </c>
      <c r="S13" s="64">
        <v>-1.4991639999999999</v>
      </c>
      <c r="T13" s="65"/>
      <c r="U13" s="37"/>
      <c r="V13" s="66"/>
      <c r="W13" s="67">
        <v>0.01</v>
      </c>
      <c r="X13" s="68">
        <v>-2.3515769999999998</v>
      </c>
      <c r="Y13" s="69"/>
      <c r="Z13" s="40"/>
      <c r="AA13" s="70"/>
      <c r="AB13" s="71">
        <v>0.01</v>
      </c>
      <c r="AC13" s="72">
        <v>-2.4409540000000001</v>
      </c>
      <c r="AD13" s="73"/>
      <c r="AE13" s="43"/>
      <c r="AF13" s="74"/>
      <c r="AG13" s="75">
        <v>0.01</v>
      </c>
      <c r="AH13" s="76">
        <v>-2.3839950000000001</v>
      </c>
      <c r="AI13" s="77"/>
      <c r="AJ13" s="46"/>
      <c r="AK13" s="78"/>
      <c r="AL13" s="79">
        <v>0.01</v>
      </c>
      <c r="AM13" s="80">
        <v>-2.1513049999999998</v>
      </c>
      <c r="AN13" s="81"/>
      <c r="AO13" s="49"/>
    </row>
    <row r="14" spans="1:41" x14ac:dyDescent="0.2">
      <c r="A14" s="390"/>
      <c r="B14" s="50"/>
      <c r="C14" s="51">
        <v>0.05</v>
      </c>
      <c r="D14" s="52">
        <v>-0.91550730000000002</v>
      </c>
      <c r="E14" s="53"/>
      <c r="F14" s="28"/>
      <c r="G14" s="54"/>
      <c r="H14" s="55">
        <v>0.05</v>
      </c>
      <c r="I14" s="56">
        <v>-0.76787660000000002</v>
      </c>
      <c r="J14" s="57"/>
      <c r="K14" s="31"/>
      <c r="L14" s="58"/>
      <c r="M14" s="59">
        <v>0.05</v>
      </c>
      <c r="N14" s="60">
        <v>-1.023889</v>
      </c>
      <c r="O14" s="61"/>
      <c r="P14" s="34"/>
      <c r="Q14" s="62"/>
      <c r="R14" s="63">
        <v>0.05</v>
      </c>
      <c r="S14" s="64">
        <v>-7.7075200000000004E-7</v>
      </c>
      <c r="T14" s="65"/>
      <c r="U14" s="37"/>
      <c r="V14" s="66"/>
      <c r="W14" s="67">
        <v>0.05</v>
      </c>
      <c r="X14" s="68">
        <v>-1.3513919999999999</v>
      </c>
      <c r="Y14" s="69"/>
      <c r="Z14" s="40"/>
      <c r="AA14" s="70"/>
      <c r="AB14" s="71">
        <v>0.05</v>
      </c>
      <c r="AC14" s="72">
        <v>-1.485679</v>
      </c>
      <c r="AD14" s="73"/>
      <c r="AE14" s="43"/>
      <c r="AF14" s="74"/>
      <c r="AG14" s="75">
        <v>0.05</v>
      </c>
      <c r="AH14" s="76">
        <v>-1.4201029999999999</v>
      </c>
      <c r="AI14" s="77"/>
      <c r="AJ14" s="46"/>
      <c r="AK14" s="78"/>
      <c r="AL14" s="79">
        <v>0.05</v>
      </c>
      <c r="AM14" s="80">
        <v>-1.1539410000000001</v>
      </c>
      <c r="AN14" s="81"/>
      <c r="AO14" s="49"/>
    </row>
    <row r="15" spans="1:41" x14ac:dyDescent="0.2">
      <c r="A15" s="390"/>
      <c r="B15" s="50"/>
      <c r="C15" s="51">
        <v>0.1</v>
      </c>
      <c r="D15" s="52">
        <v>-0.56479550000000001</v>
      </c>
      <c r="E15" s="53"/>
      <c r="F15" s="28"/>
      <c r="G15" s="54"/>
      <c r="H15" s="55">
        <v>0.1</v>
      </c>
      <c r="I15" s="56">
        <v>-0.4930773</v>
      </c>
      <c r="J15" s="57"/>
      <c r="K15" s="31"/>
      <c r="L15" s="58"/>
      <c r="M15" s="59">
        <v>0.1</v>
      </c>
      <c r="N15" s="60">
        <v>-0.67128089999999996</v>
      </c>
      <c r="O15" s="61"/>
      <c r="P15" s="34"/>
      <c r="Q15" s="62"/>
      <c r="R15" s="63">
        <v>0.1</v>
      </c>
      <c r="S15" s="64">
        <v>-0.51304150000000004</v>
      </c>
      <c r="T15" s="65"/>
      <c r="U15" s="37"/>
      <c r="V15" s="66"/>
      <c r="W15" s="67">
        <v>0.1</v>
      </c>
      <c r="X15" s="68">
        <v>-0.93903060000000005</v>
      </c>
      <c r="Y15" s="69"/>
      <c r="Z15" s="40"/>
      <c r="AA15" s="70"/>
      <c r="AB15" s="71">
        <v>0.1</v>
      </c>
      <c r="AC15" s="72">
        <v>-1.011388</v>
      </c>
      <c r="AD15" s="73"/>
      <c r="AE15" s="43"/>
      <c r="AF15" s="74"/>
      <c r="AG15" s="75">
        <v>0.1</v>
      </c>
      <c r="AH15" s="76">
        <v>-0.96126370000000005</v>
      </c>
      <c r="AI15" s="77"/>
      <c r="AJ15" s="46"/>
      <c r="AK15" s="78"/>
      <c r="AL15" s="79">
        <v>0.1</v>
      </c>
      <c r="AM15" s="80">
        <v>-0.74112800000000001</v>
      </c>
      <c r="AN15" s="81"/>
      <c r="AO15" s="49"/>
    </row>
    <row r="16" spans="1:41" x14ac:dyDescent="0.2">
      <c r="A16" s="390"/>
      <c r="B16" s="50"/>
      <c r="C16" s="51">
        <v>0.25</v>
      </c>
      <c r="D16" s="52">
        <v>-0.20539569999999999</v>
      </c>
      <c r="E16" s="53"/>
      <c r="F16" s="28"/>
      <c r="G16" s="54"/>
      <c r="H16" s="55">
        <v>0.25</v>
      </c>
      <c r="I16" s="56">
        <v>-0.18405250000000001</v>
      </c>
      <c r="J16" s="57"/>
      <c r="K16" s="31"/>
      <c r="L16" s="58"/>
      <c r="M16" s="59">
        <v>0.25</v>
      </c>
      <c r="N16" s="60">
        <v>-0.22538140000000001</v>
      </c>
      <c r="O16" s="61"/>
      <c r="P16" s="34"/>
      <c r="Q16" s="62"/>
      <c r="R16" s="63">
        <v>0.25</v>
      </c>
      <c r="S16" s="64">
        <v>-0.17720320000000001</v>
      </c>
      <c r="T16" s="65"/>
      <c r="U16" s="37"/>
      <c r="V16" s="66"/>
      <c r="W16" s="67">
        <v>0.25</v>
      </c>
      <c r="X16" s="68">
        <v>-0.38210680000000002</v>
      </c>
      <c r="Y16" s="69"/>
      <c r="Z16" s="40"/>
      <c r="AA16" s="70"/>
      <c r="AB16" s="71">
        <v>0.25</v>
      </c>
      <c r="AC16" s="72">
        <v>-0.40703489999999998</v>
      </c>
      <c r="AD16" s="73"/>
      <c r="AE16" s="43"/>
      <c r="AF16" s="74"/>
      <c r="AG16" s="75">
        <v>0.25</v>
      </c>
      <c r="AH16" s="76">
        <v>-0.38603019999999999</v>
      </c>
      <c r="AI16" s="77"/>
      <c r="AJ16" s="46"/>
      <c r="AK16" s="78"/>
      <c r="AL16" s="79">
        <v>0.25</v>
      </c>
      <c r="AM16" s="80">
        <v>-0.26620290000000002</v>
      </c>
      <c r="AN16" s="81"/>
      <c r="AO16" s="49"/>
    </row>
    <row r="17" spans="1:41" x14ac:dyDescent="0.2">
      <c r="A17" s="390"/>
      <c r="B17" s="50"/>
      <c r="C17" s="51">
        <v>0.5</v>
      </c>
      <c r="D17" s="52">
        <v>2.79551E-2</v>
      </c>
      <c r="E17" s="53"/>
      <c r="F17" s="28"/>
      <c r="G17" s="54"/>
      <c r="H17" s="55">
        <v>0.5</v>
      </c>
      <c r="I17" s="56">
        <v>2.3358299999999999E-2</v>
      </c>
      <c r="J17" s="57"/>
      <c r="K17" s="31"/>
      <c r="L17" s="58"/>
      <c r="M17" s="59">
        <v>0.5</v>
      </c>
      <c r="N17" s="60">
        <v>6.27389E-2</v>
      </c>
      <c r="O17" s="61"/>
      <c r="P17" s="34"/>
      <c r="Q17" s="62"/>
      <c r="R17" s="63">
        <v>0.5</v>
      </c>
      <c r="S17" s="64">
        <v>5.7460299999999999E-2</v>
      </c>
      <c r="T17" s="65"/>
      <c r="U17" s="37"/>
      <c r="V17" s="66"/>
      <c r="W17" s="67">
        <v>0.5</v>
      </c>
      <c r="X17" s="68">
        <v>-7.1869000000000004E-3</v>
      </c>
      <c r="Y17" s="69"/>
      <c r="Z17" s="40"/>
      <c r="AA17" s="70"/>
      <c r="AB17" s="71">
        <v>0.5</v>
      </c>
      <c r="AC17" s="72">
        <v>-1.6421999999999999E-3</v>
      </c>
      <c r="AD17" s="73"/>
      <c r="AE17" s="43"/>
      <c r="AF17" s="74"/>
      <c r="AG17" s="75">
        <v>0.5</v>
      </c>
      <c r="AH17" s="76">
        <v>-2.5799999999999998E-4</v>
      </c>
      <c r="AI17" s="77"/>
      <c r="AJ17" s="46"/>
      <c r="AK17" s="78"/>
      <c r="AL17" s="79">
        <v>0.5</v>
      </c>
      <c r="AM17" s="80">
        <v>4.5919399999999999E-2</v>
      </c>
      <c r="AN17" s="81"/>
      <c r="AO17" s="49"/>
    </row>
    <row r="18" spans="1:41" x14ac:dyDescent="0.2">
      <c r="A18" s="390"/>
      <c r="B18" s="50"/>
      <c r="C18" s="51">
        <v>0.75</v>
      </c>
      <c r="D18" s="52">
        <v>0.29127690000000001</v>
      </c>
      <c r="E18" s="53"/>
      <c r="F18" s="28"/>
      <c r="G18" s="54"/>
      <c r="H18" s="55">
        <v>0.75</v>
      </c>
      <c r="I18" s="56">
        <v>0.25097229999999998</v>
      </c>
      <c r="J18" s="57"/>
      <c r="K18" s="31"/>
      <c r="L18" s="58"/>
      <c r="M18" s="59">
        <v>0.75</v>
      </c>
      <c r="N18" s="60">
        <v>0.4180007</v>
      </c>
      <c r="O18" s="61"/>
      <c r="P18" s="34"/>
      <c r="Q18" s="62"/>
      <c r="R18" s="63">
        <v>0.75</v>
      </c>
      <c r="S18" s="64">
        <v>0.35139419999999999</v>
      </c>
      <c r="T18" s="65"/>
      <c r="U18" s="37"/>
      <c r="V18" s="66"/>
      <c r="W18" s="67">
        <v>0.75</v>
      </c>
      <c r="X18" s="68">
        <v>0.36631970000000003</v>
      </c>
      <c r="Y18" s="69"/>
      <c r="Z18" s="40"/>
      <c r="AA18" s="70"/>
      <c r="AB18" s="71">
        <v>0.75</v>
      </c>
      <c r="AC18" s="72">
        <v>0.44692989999999999</v>
      </c>
      <c r="AD18" s="73"/>
      <c r="AE18" s="43"/>
      <c r="AF18" s="74"/>
      <c r="AG18" s="75">
        <v>0.75</v>
      </c>
      <c r="AH18" s="76">
        <v>0.41666789999999998</v>
      </c>
      <c r="AI18" s="77"/>
      <c r="AJ18" s="46"/>
      <c r="AK18" s="78"/>
      <c r="AL18" s="79">
        <v>0.75</v>
      </c>
      <c r="AM18" s="80">
        <v>0.41396329999999998</v>
      </c>
      <c r="AN18" s="81"/>
      <c r="AO18" s="49"/>
    </row>
    <row r="19" spans="1:41" x14ac:dyDescent="0.2">
      <c r="A19" s="390"/>
      <c r="B19" s="50"/>
      <c r="C19" s="51">
        <v>0.9</v>
      </c>
      <c r="D19" s="52">
        <v>0.66974449999999996</v>
      </c>
      <c r="E19" s="53"/>
      <c r="F19" s="28"/>
      <c r="G19" s="54"/>
      <c r="H19" s="55">
        <v>0.9</v>
      </c>
      <c r="I19" s="56">
        <v>0.5711946</v>
      </c>
      <c r="J19" s="57"/>
      <c r="K19" s="31"/>
      <c r="L19" s="58"/>
      <c r="M19" s="59">
        <v>0.9</v>
      </c>
      <c r="N19" s="60">
        <v>0.91677189999999997</v>
      </c>
      <c r="O19" s="61"/>
      <c r="P19" s="34"/>
      <c r="Q19" s="62"/>
      <c r="R19" s="63">
        <v>0.9</v>
      </c>
      <c r="S19" s="64">
        <v>0.72583679999999995</v>
      </c>
      <c r="T19" s="65"/>
      <c r="U19" s="37"/>
      <c r="V19" s="66"/>
      <c r="W19" s="67">
        <v>0.9</v>
      </c>
      <c r="X19" s="68">
        <v>0.87131689999999995</v>
      </c>
      <c r="Y19" s="69"/>
      <c r="Z19" s="40"/>
      <c r="AA19" s="70"/>
      <c r="AB19" s="71">
        <v>0.9</v>
      </c>
      <c r="AC19" s="72">
        <v>1.0636890000000001</v>
      </c>
      <c r="AD19" s="73"/>
      <c r="AE19" s="43"/>
      <c r="AF19" s="74"/>
      <c r="AG19" s="75">
        <v>0.9</v>
      </c>
      <c r="AH19" s="76">
        <v>0.98396300000000003</v>
      </c>
      <c r="AI19" s="77"/>
      <c r="AJ19" s="46"/>
      <c r="AK19" s="78"/>
      <c r="AL19" s="79">
        <v>0.9</v>
      </c>
      <c r="AM19" s="80">
        <v>0.93146799999999996</v>
      </c>
      <c r="AN19" s="81"/>
      <c r="AO19" s="49"/>
    </row>
    <row r="20" spans="1:41" x14ac:dyDescent="0.2">
      <c r="A20" s="390"/>
      <c r="B20" s="50"/>
      <c r="C20" s="51">
        <v>0.95</v>
      </c>
      <c r="D20" s="52">
        <v>1.045401</v>
      </c>
      <c r="E20" s="53"/>
      <c r="F20" s="28"/>
      <c r="G20" s="54"/>
      <c r="H20" s="55">
        <v>0.95</v>
      </c>
      <c r="I20" s="56">
        <v>0.86904239999999999</v>
      </c>
      <c r="J20" s="57"/>
      <c r="K20" s="31"/>
      <c r="L20" s="58"/>
      <c r="M20" s="59">
        <v>0.95</v>
      </c>
      <c r="N20" s="60">
        <v>1.343121</v>
      </c>
      <c r="O20" s="61"/>
      <c r="P20" s="34"/>
      <c r="Q20" s="62"/>
      <c r="R20" s="63">
        <v>0.95</v>
      </c>
      <c r="S20" s="64">
        <v>1.0563359999999999</v>
      </c>
      <c r="T20" s="65"/>
      <c r="U20" s="37"/>
      <c r="V20" s="66"/>
      <c r="W20" s="67">
        <v>0.95</v>
      </c>
      <c r="X20" s="68">
        <v>1.309231</v>
      </c>
      <c r="Y20" s="69"/>
      <c r="Z20" s="40"/>
      <c r="AA20" s="70"/>
      <c r="AB20" s="71">
        <v>0.95</v>
      </c>
      <c r="AC20" s="72">
        <v>1.5583499999999999</v>
      </c>
      <c r="AD20" s="73"/>
      <c r="AE20" s="43"/>
      <c r="AF20" s="74"/>
      <c r="AG20" s="75">
        <v>0.95</v>
      </c>
      <c r="AH20" s="76">
        <v>1.471068</v>
      </c>
      <c r="AI20" s="77"/>
      <c r="AJ20" s="46"/>
      <c r="AK20" s="78"/>
      <c r="AL20" s="79">
        <v>0.95</v>
      </c>
      <c r="AM20" s="80">
        <v>1.3577360000000001</v>
      </c>
      <c r="AN20" s="81"/>
      <c r="AO20" s="49"/>
    </row>
    <row r="21" spans="1:41" x14ac:dyDescent="0.2">
      <c r="A21" s="390"/>
      <c r="B21" s="50"/>
      <c r="C21" s="51">
        <v>0.99</v>
      </c>
      <c r="D21" s="52">
        <v>1.978326</v>
      </c>
      <c r="E21" s="53"/>
      <c r="F21" s="28"/>
      <c r="G21" s="54"/>
      <c r="H21" s="55">
        <v>0.99</v>
      </c>
      <c r="I21" s="56">
        <v>1.7109589999999999</v>
      </c>
      <c r="J21" s="57"/>
      <c r="K21" s="31"/>
      <c r="L21" s="58"/>
      <c r="M21" s="59">
        <v>0.99</v>
      </c>
      <c r="N21" s="60">
        <v>2.2670270000000001</v>
      </c>
      <c r="O21" s="61"/>
      <c r="P21" s="34"/>
      <c r="Q21" s="62"/>
      <c r="R21" s="63">
        <v>0.99</v>
      </c>
      <c r="S21" s="64">
        <v>1.906274</v>
      </c>
      <c r="T21" s="65"/>
      <c r="U21" s="37"/>
      <c r="V21" s="66"/>
      <c r="W21" s="67">
        <v>0.99</v>
      </c>
      <c r="X21" s="68">
        <v>2.21679</v>
      </c>
      <c r="Y21" s="69"/>
      <c r="Z21" s="40"/>
      <c r="AA21" s="70"/>
      <c r="AB21" s="71">
        <v>0.99</v>
      </c>
      <c r="AC21" s="72">
        <v>2.470018</v>
      </c>
      <c r="AD21" s="73"/>
      <c r="AE21" s="43"/>
      <c r="AF21" s="74"/>
      <c r="AG21" s="75">
        <v>0.99</v>
      </c>
      <c r="AH21" s="76">
        <v>2.3728539999999998</v>
      </c>
      <c r="AI21" s="77"/>
      <c r="AJ21" s="46"/>
      <c r="AK21" s="78"/>
      <c r="AL21" s="79">
        <v>0.99</v>
      </c>
      <c r="AM21" s="80">
        <v>2.2840479999999999</v>
      </c>
      <c r="AN21" s="81"/>
      <c r="AO21" s="49"/>
    </row>
    <row r="22" spans="1:41" ht="12.75" thickBot="1" x14ac:dyDescent="0.25">
      <c r="A22" s="390"/>
      <c r="B22" s="82"/>
      <c r="C22" s="83"/>
      <c r="D22" s="84"/>
      <c r="E22" s="85"/>
      <c r="F22" s="86"/>
      <c r="G22" s="87"/>
      <c r="H22" s="88"/>
      <c r="I22" s="89"/>
      <c r="J22" s="90"/>
      <c r="K22" s="91"/>
      <c r="L22" s="92"/>
      <c r="M22" s="93"/>
      <c r="N22" s="94"/>
      <c r="O22" s="95"/>
      <c r="P22" s="96"/>
      <c r="Q22" s="97"/>
      <c r="R22" s="98"/>
      <c r="S22" s="99"/>
      <c r="T22" s="100"/>
      <c r="U22" s="101"/>
      <c r="V22" s="102"/>
      <c r="W22" s="103"/>
      <c r="X22" s="104"/>
      <c r="Y22" s="105"/>
      <c r="Z22" s="106"/>
      <c r="AA22" s="107"/>
      <c r="AB22" s="108"/>
      <c r="AC22" s="109"/>
      <c r="AD22" s="110"/>
      <c r="AE22" s="111"/>
      <c r="AF22" s="112"/>
      <c r="AG22" s="113"/>
      <c r="AH22" s="114"/>
      <c r="AI22" s="115"/>
      <c r="AJ22" s="116"/>
      <c r="AK22" s="117"/>
      <c r="AL22" s="118"/>
      <c r="AM22" s="119"/>
      <c r="AN22" s="120"/>
      <c r="AO22" s="121"/>
    </row>
    <row r="23" spans="1:41" x14ac:dyDescent="0.2">
      <c r="A23" s="390"/>
      <c r="B23" s="122"/>
      <c r="C23" s="123"/>
      <c r="D23" s="124"/>
      <c r="E23" s="125"/>
      <c r="F23" s="126"/>
      <c r="G23" s="127"/>
      <c r="H23" s="128"/>
      <c r="I23" s="129"/>
      <c r="J23" s="130"/>
      <c r="K23" s="131"/>
      <c r="L23" s="132"/>
      <c r="M23" s="133"/>
      <c r="N23" s="134"/>
      <c r="O23" s="135"/>
      <c r="P23" s="136"/>
      <c r="Q23" s="137"/>
      <c r="R23" s="138"/>
      <c r="S23" s="139"/>
      <c r="T23" s="140"/>
      <c r="U23" s="141"/>
      <c r="V23" s="142"/>
      <c r="W23" s="143"/>
      <c r="X23" s="144"/>
      <c r="Y23" s="145"/>
      <c r="Z23" s="146"/>
      <c r="AA23" s="147"/>
      <c r="AB23" s="148"/>
      <c r="AC23" s="149"/>
      <c r="AD23" s="150"/>
      <c r="AE23" s="151"/>
      <c r="AF23" s="152"/>
      <c r="AG23" s="153"/>
      <c r="AH23" s="154"/>
      <c r="AI23" s="155"/>
      <c r="AJ23" s="156"/>
      <c r="AK23" s="157"/>
      <c r="AL23" s="158"/>
      <c r="AM23" s="159"/>
      <c r="AN23" s="160"/>
      <c r="AO23" s="161"/>
    </row>
    <row r="24" spans="1:41" x14ac:dyDescent="0.2">
      <c r="A24" s="390"/>
      <c r="B24" s="162"/>
      <c r="C24" s="163" t="s">
        <v>1</v>
      </c>
      <c r="D24" s="164">
        <v>94841</v>
      </c>
      <c r="E24" s="165"/>
      <c r="F24" s="126"/>
      <c r="G24" s="166"/>
      <c r="H24" s="167" t="s">
        <v>1</v>
      </c>
      <c r="I24" s="168">
        <v>65384</v>
      </c>
      <c r="J24" s="168"/>
      <c r="K24" s="131"/>
      <c r="L24" s="169"/>
      <c r="M24" s="170" t="s">
        <v>1</v>
      </c>
      <c r="N24" s="171">
        <v>21984</v>
      </c>
      <c r="O24" s="171"/>
      <c r="P24" s="136"/>
      <c r="Q24" s="172"/>
      <c r="R24" s="173" t="s">
        <v>1</v>
      </c>
      <c r="S24" s="174">
        <v>15536</v>
      </c>
      <c r="T24" s="174"/>
      <c r="U24" s="141"/>
      <c r="V24" s="175"/>
      <c r="W24" s="176" t="s">
        <v>1</v>
      </c>
      <c r="X24" s="177">
        <v>4233</v>
      </c>
      <c r="Y24" s="177"/>
      <c r="Z24" s="146"/>
      <c r="AA24" s="178"/>
      <c r="AB24" s="179" t="s">
        <v>1</v>
      </c>
      <c r="AC24" s="180">
        <v>8547</v>
      </c>
      <c r="AD24" s="180"/>
      <c r="AE24" s="151"/>
      <c r="AF24" s="181"/>
      <c r="AG24" s="182" t="s">
        <v>1</v>
      </c>
      <c r="AH24" s="183">
        <v>11950</v>
      </c>
      <c r="AI24" s="183"/>
      <c r="AJ24" s="156"/>
      <c r="AK24" s="184"/>
      <c r="AL24" s="185" t="s">
        <v>1</v>
      </c>
      <c r="AM24" s="186">
        <v>29457</v>
      </c>
      <c r="AN24" s="186"/>
      <c r="AO24" s="161"/>
    </row>
    <row r="25" spans="1:41" x14ac:dyDescent="0.2">
      <c r="A25" s="390"/>
      <c r="B25" s="162"/>
      <c r="C25" s="163" t="s">
        <v>9</v>
      </c>
      <c r="D25" s="164">
        <v>94841</v>
      </c>
      <c r="E25" s="165"/>
      <c r="F25" s="126"/>
      <c r="G25" s="166"/>
      <c r="H25" s="167" t="s">
        <v>9</v>
      </c>
      <c r="I25" s="168">
        <v>65384</v>
      </c>
      <c r="J25" s="168"/>
      <c r="K25" s="131"/>
      <c r="L25" s="169"/>
      <c r="M25" s="170" t="s">
        <v>9</v>
      </c>
      <c r="N25" s="171">
        <v>21984</v>
      </c>
      <c r="O25" s="171"/>
      <c r="P25" s="136"/>
      <c r="Q25" s="172"/>
      <c r="R25" s="173" t="s">
        <v>9</v>
      </c>
      <c r="S25" s="174">
        <v>15536</v>
      </c>
      <c r="T25" s="174"/>
      <c r="U25" s="141"/>
      <c r="V25" s="175"/>
      <c r="W25" s="176" t="s">
        <v>9</v>
      </c>
      <c r="X25" s="177">
        <v>4233</v>
      </c>
      <c r="Y25" s="177"/>
      <c r="Z25" s="146"/>
      <c r="AA25" s="178"/>
      <c r="AB25" s="179" t="s">
        <v>9</v>
      </c>
      <c r="AC25" s="180">
        <v>8547</v>
      </c>
      <c r="AD25" s="180"/>
      <c r="AE25" s="151"/>
      <c r="AF25" s="181"/>
      <c r="AG25" s="182" t="s">
        <v>9</v>
      </c>
      <c r="AH25" s="183">
        <v>11950</v>
      </c>
      <c r="AI25" s="183"/>
      <c r="AJ25" s="156"/>
      <c r="AK25" s="184"/>
      <c r="AL25" s="185" t="s">
        <v>9</v>
      </c>
      <c r="AM25" s="186">
        <v>29457</v>
      </c>
      <c r="AN25" s="186"/>
      <c r="AO25" s="161"/>
    </row>
    <row r="26" spans="1:41" x14ac:dyDescent="0.2">
      <c r="A26" s="390"/>
      <c r="B26" s="162"/>
      <c r="C26" s="163" t="s">
        <v>2</v>
      </c>
      <c r="D26" s="187">
        <v>4.5628700000000001E-2</v>
      </c>
      <c r="E26" s="165"/>
      <c r="F26" s="126"/>
      <c r="G26" s="166"/>
      <c r="H26" s="167" t="s">
        <v>2</v>
      </c>
      <c r="I26" s="188">
        <v>3.4208000000000002E-2</v>
      </c>
      <c r="J26" s="188"/>
      <c r="K26" s="131"/>
      <c r="L26" s="169"/>
      <c r="M26" s="170" t="s">
        <v>2</v>
      </c>
      <c r="N26" s="189">
        <v>0.1010597</v>
      </c>
      <c r="O26" s="189"/>
      <c r="P26" s="136"/>
      <c r="Q26" s="172"/>
      <c r="R26" s="173" t="s">
        <v>2</v>
      </c>
      <c r="S26" s="190">
        <v>9.4734899999999997E-2</v>
      </c>
      <c r="T26" s="190"/>
      <c r="U26" s="141"/>
      <c r="V26" s="175"/>
      <c r="W26" s="176" t="s">
        <v>2</v>
      </c>
      <c r="X26" s="191">
        <v>-1.5986E-2</v>
      </c>
      <c r="Y26" s="191"/>
      <c r="Z26" s="146"/>
      <c r="AA26" s="178"/>
      <c r="AB26" s="179" t="s">
        <v>2</v>
      </c>
      <c r="AC26" s="192">
        <v>2.0044599999999999E-2</v>
      </c>
      <c r="AD26" s="192"/>
      <c r="AE26" s="151"/>
      <c r="AF26" s="181"/>
      <c r="AG26" s="182" t="s">
        <v>2</v>
      </c>
      <c r="AH26" s="193">
        <v>1.3229599999999999E-2</v>
      </c>
      <c r="AI26" s="193"/>
      <c r="AJ26" s="156"/>
      <c r="AK26" s="184"/>
      <c r="AL26" s="185" t="s">
        <v>2</v>
      </c>
      <c r="AM26" s="194">
        <v>7.0978399999999997E-2</v>
      </c>
      <c r="AN26" s="194"/>
      <c r="AO26" s="161"/>
    </row>
    <row r="27" spans="1:41" x14ac:dyDescent="0.2">
      <c r="A27" s="390"/>
      <c r="B27" s="162"/>
      <c r="C27" s="163" t="s">
        <v>10</v>
      </c>
      <c r="D27" s="187">
        <v>0.62319990000000003</v>
      </c>
      <c r="E27" s="165"/>
      <c r="F27" s="126"/>
      <c r="G27" s="166"/>
      <c r="H27" s="167" t="s">
        <v>10</v>
      </c>
      <c r="I27" s="188">
        <v>0.54271440000000004</v>
      </c>
      <c r="J27" s="188"/>
      <c r="K27" s="131"/>
      <c r="L27" s="169"/>
      <c r="M27" s="170" t="s">
        <v>10</v>
      </c>
      <c r="N27" s="189">
        <v>0.73220280000000004</v>
      </c>
      <c r="O27" s="189"/>
      <c r="P27" s="136"/>
      <c r="Q27" s="172"/>
      <c r="R27" s="173" t="s">
        <v>10</v>
      </c>
      <c r="S27" s="190">
        <v>0.58364470000000002</v>
      </c>
      <c r="T27" s="190"/>
      <c r="U27" s="141"/>
      <c r="V27" s="175"/>
      <c r="W27" s="176" t="s">
        <v>10</v>
      </c>
      <c r="X27" s="191">
        <v>0.8111853</v>
      </c>
      <c r="Y27" s="191"/>
      <c r="Z27" s="146"/>
      <c r="AA27" s="178"/>
      <c r="AB27" s="179" t="s">
        <v>10</v>
      </c>
      <c r="AC27" s="192">
        <v>0.89361760000000001</v>
      </c>
      <c r="AD27" s="192"/>
      <c r="AE27" s="151"/>
      <c r="AF27" s="181"/>
      <c r="AG27" s="182" t="s">
        <v>10</v>
      </c>
      <c r="AH27" s="193">
        <v>0.85876280000000005</v>
      </c>
      <c r="AI27" s="193"/>
      <c r="AJ27" s="156"/>
      <c r="AK27" s="184"/>
      <c r="AL27" s="185" t="s">
        <v>10</v>
      </c>
      <c r="AM27" s="194">
        <v>0.77185000000000004</v>
      </c>
      <c r="AN27" s="194"/>
      <c r="AO27" s="161"/>
    </row>
    <row r="28" spans="1:41" x14ac:dyDescent="0.2">
      <c r="A28" s="390"/>
      <c r="B28" s="162"/>
      <c r="C28" s="163" t="s">
        <v>3</v>
      </c>
      <c r="D28" s="187">
        <v>0.3883781</v>
      </c>
      <c r="E28" s="165"/>
      <c r="F28" s="126"/>
      <c r="G28" s="166"/>
      <c r="H28" s="167" t="s">
        <v>3</v>
      </c>
      <c r="I28" s="188">
        <v>0.29453889999999999</v>
      </c>
      <c r="J28" s="188"/>
      <c r="K28" s="131"/>
      <c r="L28" s="169"/>
      <c r="M28" s="170" t="s">
        <v>3</v>
      </c>
      <c r="N28" s="189">
        <v>0.53612090000000001</v>
      </c>
      <c r="O28" s="189"/>
      <c r="P28" s="136"/>
      <c r="Q28" s="172"/>
      <c r="R28" s="173" t="s">
        <v>3</v>
      </c>
      <c r="S28" s="190">
        <v>0.34064109999999997</v>
      </c>
      <c r="T28" s="190"/>
      <c r="U28" s="141"/>
      <c r="V28" s="175"/>
      <c r="W28" s="176" t="s">
        <v>3</v>
      </c>
      <c r="X28" s="191">
        <v>0.65802150000000004</v>
      </c>
      <c r="Y28" s="191"/>
      <c r="Z28" s="146"/>
      <c r="AA28" s="178"/>
      <c r="AB28" s="179" t="s">
        <v>3</v>
      </c>
      <c r="AC28" s="192">
        <v>0.7985525</v>
      </c>
      <c r="AD28" s="192"/>
      <c r="AE28" s="151"/>
      <c r="AF28" s="181"/>
      <c r="AG28" s="182" t="s">
        <v>3</v>
      </c>
      <c r="AH28" s="193">
        <v>0.7374735</v>
      </c>
      <c r="AI28" s="193"/>
      <c r="AJ28" s="156"/>
      <c r="AK28" s="184"/>
      <c r="AL28" s="185" t="s">
        <v>3</v>
      </c>
      <c r="AM28" s="194">
        <v>0.59575239999999996</v>
      </c>
      <c r="AN28" s="194"/>
      <c r="AO28" s="161"/>
    </row>
    <row r="29" spans="1:41" x14ac:dyDescent="0.2">
      <c r="A29" s="390"/>
      <c r="B29" s="162"/>
      <c r="C29" s="163" t="s">
        <v>4</v>
      </c>
      <c r="D29" s="187">
        <v>5.6036799999999998E-2</v>
      </c>
      <c r="E29" s="165"/>
      <c r="F29" s="126"/>
      <c r="G29" s="166"/>
      <c r="H29" s="167" t="s">
        <v>4</v>
      </c>
      <c r="I29" s="188">
        <v>1.05941E-2</v>
      </c>
      <c r="J29" s="188"/>
      <c r="K29" s="131"/>
      <c r="L29" s="169"/>
      <c r="M29" s="170" t="s">
        <v>4</v>
      </c>
      <c r="N29" s="189">
        <v>0.17111180000000001</v>
      </c>
      <c r="O29" s="189"/>
      <c r="P29" s="136"/>
      <c r="Q29" s="172"/>
      <c r="R29" s="173" t="s">
        <v>4</v>
      </c>
      <c r="S29" s="190">
        <v>0.35534969999999999</v>
      </c>
      <c r="T29" s="190"/>
      <c r="U29" s="141"/>
      <c r="V29" s="175"/>
      <c r="W29" s="176" t="s">
        <v>4</v>
      </c>
      <c r="X29" s="191">
        <v>-0.12799930000000001</v>
      </c>
      <c r="Y29" s="191"/>
      <c r="Z29" s="146"/>
      <c r="AA29" s="178"/>
      <c r="AB29" s="179" t="s">
        <v>4</v>
      </c>
      <c r="AC29" s="192">
        <v>9.9860999999999995E-3</v>
      </c>
      <c r="AD29" s="192"/>
      <c r="AE29" s="151"/>
      <c r="AF29" s="181"/>
      <c r="AG29" s="182" t="s">
        <v>4</v>
      </c>
      <c r="AH29" s="193">
        <v>-1.09201E-2</v>
      </c>
      <c r="AI29" s="193"/>
      <c r="AJ29" s="156"/>
      <c r="AK29" s="184"/>
      <c r="AL29" s="185" t="s">
        <v>4</v>
      </c>
      <c r="AM29" s="194">
        <v>3.69494E-2</v>
      </c>
      <c r="AN29" s="194"/>
      <c r="AO29" s="161"/>
    </row>
    <row r="30" spans="1:41" x14ac:dyDescent="0.2">
      <c r="A30" s="390"/>
      <c r="B30" s="162"/>
      <c r="C30" s="163" t="s">
        <v>5</v>
      </c>
      <c r="D30" s="187">
        <v>8.6450899999999997</v>
      </c>
      <c r="E30" s="165"/>
      <c r="F30" s="126"/>
      <c r="G30" s="166"/>
      <c r="H30" s="167" t="s">
        <v>5</v>
      </c>
      <c r="I30" s="188">
        <v>9.7821909999999992</v>
      </c>
      <c r="J30" s="188"/>
      <c r="K30" s="131"/>
      <c r="L30" s="169"/>
      <c r="M30" s="170" t="s">
        <v>5</v>
      </c>
      <c r="N30" s="189">
        <v>6.8719749999999999</v>
      </c>
      <c r="O30" s="189"/>
      <c r="P30" s="136"/>
      <c r="Q30" s="172"/>
      <c r="R30" s="173" t="s">
        <v>5</v>
      </c>
      <c r="S30" s="190">
        <v>7.6768980000000004</v>
      </c>
      <c r="T30" s="190"/>
      <c r="U30" s="141"/>
      <c r="V30" s="175"/>
      <c r="W30" s="176" t="s">
        <v>5</v>
      </c>
      <c r="X30" s="191">
        <v>6.098141</v>
      </c>
      <c r="Y30" s="191"/>
      <c r="Z30" s="146"/>
      <c r="AA30" s="178"/>
      <c r="AB30" s="179" t="s">
        <v>5</v>
      </c>
      <c r="AC30" s="192">
        <v>5.2790340000000002</v>
      </c>
      <c r="AD30" s="192"/>
      <c r="AE30" s="151"/>
      <c r="AF30" s="181"/>
      <c r="AG30" s="182" t="s">
        <v>5</v>
      </c>
      <c r="AH30" s="193">
        <v>5.5382470000000001</v>
      </c>
      <c r="AI30" s="193"/>
      <c r="AJ30" s="156"/>
      <c r="AK30" s="184"/>
      <c r="AL30" s="185" t="s">
        <v>5</v>
      </c>
      <c r="AM30" s="194">
        <v>6.5099689999999999</v>
      </c>
      <c r="AN30" s="194"/>
      <c r="AO30" s="161"/>
    </row>
    <row r="31" spans="1:41" ht="12.75" thickBot="1" x14ac:dyDescent="0.25">
      <c r="A31" s="391"/>
      <c r="B31" s="195"/>
      <c r="C31" s="196"/>
      <c r="D31" s="196"/>
      <c r="E31" s="196"/>
      <c r="F31" s="197"/>
      <c r="G31" s="198"/>
      <c r="H31" s="199"/>
      <c r="I31" s="199"/>
      <c r="J31" s="199"/>
      <c r="K31" s="200"/>
      <c r="L31" s="201"/>
      <c r="M31" s="202"/>
      <c r="N31" s="202"/>
      <c r="O31" s="202"/>
      <c r="P31" s="203"/>
      <c r="Q31" s="204"/>
      <c r="R31" s="205"/>
      <c r="S31" s="205"/>
      <c r="T31" s="205"/>
      <c r="U31" s="206"/>
      <c r="V31" s="207"/>
      <c r="W31" s="208"/>
      <c r="X31" s="208"/>
      <c r="Y31" s="208"/>
      <c r="Z31" s="209"/>
      <c r="AA31" s="210"/>
      <c r="AB31" s="211"/>
      <c r="AC31" s="211"/>
      <c r="AD31" s="211"/>
      <c r="AE31" s="212"/>
      <c r="AF31" s="213"/>
      <c r="AG31" s="214"/>
      <c r="AH31" s="214"/>
      <c r="AI31" s="214"/>
      <c r="AJ31" s="215"/>
      <c r="AK31" s="216"/>
      <c r="AL31" s="217"/>
      <c r="AM31" s="217"/>
      <c r="AN31" s="217"/>
      <c r="AO31" s="218"/>
    </row>
    <row r="32" spans="1:41" ht="15.75" customHeight="1" thickBot="1" x14ac:dyDescent="0.25">
      <c r="A32" s="389" t="s">
        <v>26</v>
      </c>
      <c r="B32" s="432" t="s">
        <v>8</v>
      </c>
      <c r="C32" s="433"/>
      <c r="D32" s="434"/>
      <c r="E32" s="435">
        <v>0.4622</v>
      </c>
      <c r="F32" s="436"/>
      <c r="G32" s="437" t="s">
        <v>8</v>
      </c>
      <c r="H32" s="438"/>
      <c r="I32" s="439"/>
      <c r="J32" s="440">
        <v>0.4647</v>
      </c>
      <c r="K32" s="441"/>
      <c r="L32" s="456" t="s">
        <v>8</v>
      </c>
      <c r="M32" s="457"/>
      <c r="N32" s="458"/>
      <c r="O32" s="459">
        <v>0.44409999999999999</v>
      </c>
      <c r="P32" s="460"/>
      <c r="Q32" s="461" t="s">
        <v>8</v>
      </c>
      <c r="R32" s="462"/>
      <c r="S32" s="463"/>
      <c r="T32" s="464">
        <v>0.43590000000000001</v>
      </c>
      <c r="U32" s="465"/>
      <c r="V32" s="466" t="s">
        <v>8</v>
      </c>
      <c r="W32" s="467"/>
      <c r="X32" s="468"/>
      <c r="Y32" s="469">
        <v>0.48120000000000002</v>
      </c>
      <c r="Z32" s="470"/>
      <c r="AA32" s="471" t="s">
        <v>8</v>
      </c>
      <c r="AB32" s="472"/>
      <c r="AC32" s="473"/>
      <c r="AD32" s="474">
        <v>0.48730000000000001</v>
      </c>
      <c r="AE32" s="475"/>
      <c r="AF32" s="476" t="s">
        <v>8</v>
      </c>
      <c r="AG32" s="477"/>
      <c r="AH32" s="478"/>
      <c r="AI32" s="479">
        <v>0.48380000000000001</v>
      </c>
      <c r="AJ32" s="480"/>
      <c r="AK32" s="481" t="s">
        <v>8</v>
      </c>
      <c r="AL32" s="482"/>
      <c r="AM32" s="483"/>
      <c r="AN32" s="454">
        <v>0.45650000000000002</v>
      </c>
      <c r="AO32" s="455"/>
    </row>
    <row r="33" spans="1:42" x14ac:dyDescent="0.2">
      <c r="A33" s="390"/>
      <c r="B33" s="2"/>
      <c r="C33" s="3"/>
      <c r="D33" s="3"/>
      <c r="E33" s="3"/>
      <c r="F33" s="4"/>
      <c r="G33" s="5"/>
      <c r="H33" s="6"/>
      <c r="I33" s="6"/>
      <c r="J33" s="6"/>
      <c r="K33" s="7"/>
      <c r="L33" s="8"/>
      <c r="M33" s="9"/>
      <c r="N33" s="9"/>
      <c r="O33" s="9"/>
      <c r="P33" s="10"/>
      <c r="Q33" s="11"/>
      <c r="R33" s="12"/>
      <c r="S33" s="12"/>
      <c r="T33" s="12"/>
      <c r="U33" s="13"/>
      <c r="V33" s="14"/>
      <c r="W33" s="15"/>
      <c r="X33" s="15"/>
      <c r="Y33" s="15"/>
      <c r="Z33" s="16"/>
      <c r="AA33" s="17"/>
      <c r="AB33" s="18"/>
      <c r="AC33" s="18"/>
      <c r="AD33" s="18"/>
      <c r="AE33" s="19"/>
      <c r="AF33" s="20"/>
      <c r="AG33" s="21"/>
      <c r="AH33" s="21"/>
      <c r="AI33" s="21"/>
      <c r="AJ33" s="22"/>
      <c r="AK33" s="23"/>
      <c r="AL33" s="24"/>
      <c r="AM33" s="24"/>
      <c r="AN33" s="24"/>
      <c r="AO33" s="25"/>
    </row>
    <row r="34" spans="1:42" x14ac:dyDescent="0.2">
      <c r="A34" s="390"/>
      <c r="B34" s="26"/>
      <c r="C34" s="27"/>
      <c r="D34" s="27" t="s">
        <v>0</v>
      </c>
      <c r="E34" s="27"/>
      <c r="F34" s="28"/>
      <c r="G34" s="29"/>
      <c r="H34" s="30"/>
      <c r="I34" s="30" t="s">
        <v>0</v>
      </c>
      <c r="J34" s="30"/>
      <c r="K34" s="31"/>
      <c r="L34" s="32"/>
      <c r="M34" s="33"/>
      <c r="N34" s="33" t="s">
        <v>0</v>
      </c>
      <c r="O34" s="33"/>
      <c r="P34" s="34"/>
      <c r="Q34" s="35"/>
      <c r="R34" s="36"/>
      <c r="S34" s="36" t="s">
        <v>0</v>
      </c>
      <c r="T34" s="36"/>
      <c r="U34" s="37"/>
      <c r="V34" s="38"/>
      <c r="W34" s="39"/>
      <c r="X34" s="39" t="s">
        <v>0</v>
      </c>
      <c r="Y34" s="39"/>
      <c r="Z34" s="40"/>
      <c r="AA34" s="41"/>
      <c r="AB34" s="42"/>
      <c r="AC34" s="42" t="s">
        <v>0</v>
      </c>
      <c r="AD34" s="42"/>
      <c r="AE34" s="43"/>
      <c r="AF34" s="44"/>
      <c r="AG34" s="45"/>
      <c r="AH34" s="45" t="s">
        <v>0</v>
      </c>
      <c r="AI34" s="45"/>
      <c r="AJ34" s="46"/>
      <c r="AK34" s="47"/>
      <c r="AL34" s="48"/>
      <c r="AM34" s="48" t="s">
        <v>0</v>
      </c>
      <c r="AN34" s="48"/>
      <c r="AO34" s="49"/>
    </row>
    <row r="35" spans="1:42" x14ac:dyDescent="0.2">
      <c r="A35" s="390"/>
      <c r="B35" s="50"/>
      <c r="C35" s="51">
        <v>0.01</v>
      </c>
      <c r="D35" s="52">
        <v>-1.8901619999999999</v>
      </c>
      <c r="E35" s="53"/>
      <c r="F35" s="28"/>
      <c r="G35" s="54"/>
      <c r="H35" s="55">
        <v>0.01</v>
      </c>
      <c r="I35" s="56">
        <v>-1.7313719999999999</v>
      </c>
      <c r="J35" s="57"/>
      <c r="K35" s="31"/>
      <c r="L35" s="58"/>
      <c r="M35" s="59">
        <v>0.01</v>
      </c>
      <c r="N35" s="60">
        <v>-1.994048</v>
      </c>
      <c r="O35" s="61"/>
      <c r="P35" s="34"/>
      <c r="Q35" s="62"/>
      <c r="R35" s="63">
        <v>0.01</v>
      </c>
      <c r="S35" s="64">
        <v>-1.4673510000000001</v>
      </c>
      <c r="T35" s="65"/>
      <c r="U35" s="37"/>
      <c r="V35" s="66"/>
      <c r="W35" s="67">
        <v>0.01</v>
      </c>
      <c r="X35" s="68">
        <v>-2.2251590000000001</v>
      </c>
      <c r="Y35" s="69"/>
      <c r="Z35" s="40"/>
      <c r="AA35" s="70"/>
      <c r="AB35" s="71">
        <v>0.01</v>
      </c>
      <c r="AC35" s="72">
        <v>-2.4275549999999999</v>
      </c>
      <c r="AD35" s="73"/>
      <c r="AE35" s="43"/>
      <c r="AF35" s="74"/>
      <c r="AG35" s="75">
        <v>0.01</v>
      </c>
      <c r="AH35" s="76">
        <v>-2.3699720000000002</v>
      </c>
      <c r="AI35" s="77"/>
      <c r="AJ35" s="46"/>
      <c r="AK35" s="78"/>
      <c r="AL35" s="79">
        <v>0.01</v>
      </c>
      <c r="AM35" s="80">
        <v>-2.1538080000000002</v>
      </c>
      <c r="AN35" s="81"/>
      <c r="AO35" s="49"/>
    </row>
    <row r="36" spans="1:42" x14ac:dyDescent="0.2">
      <c r="A36" s="390"/>
      <c r="B36" s="50"/>
      <c r="C36" s="51">
        <v>0.05</v>
      </c>
      <c r="D36" s="52">
        <v>-0.94782829999999996</v>
      </c>
      <c r="E36" s="53"/>
      <c r="F36" s="28"/>
      <c r="G36" s="54"/>
      <c r="H36" s="55">
        <v>0.05</v>
      </c>
      <c r="I36" s="56">
        <v>-0.84039739999999996</v>
      </c>
      <c r="J36" s="57"/>
      <c r="K36" s="31"/>
      <c r="L36" s="58"/>
      <c r="M36" s="59">
        <v>0.05</v>
      </c>
      <c r="N36" s="60">
        <v>-1.025892</v>
      </c>
      <c r="O36" s="61"/>
      <c r="P36" s="34"/>
      <c r="Q36" s="62"/>
      <c r="R36" s="63">
        <v>0.05</v>
      </c>
      <c r="S36" s="64">
        <v>-0.76745459999999999</v>
      </c>
      <c r="T36" s="65"/>
      <c r="U36" s="37"/>
      <c r="V36" s="66"/>
      <c r="W36" s="67">
        <v>0.05</v>
      </c>
      <c r="X36" s="68">
        <v>-1.210207</v>
      </c>
      <c r="Y36" s="69"/>
      <c r="Z36" s="40"/>
      <c r="AA36" s="70"/>
      <c r="AB36" s="71">
        <v>0.05</v>
      </c>
      <c r="AC36" s="72">
        <v>-1.4266700000000001</v>
      </c>
      <c r="AD36" s="73"/>
      <c r="AE36" s="43"/>
      <c r="AF36" s="74"/>
      <c r="AG36" s="75">
        <v>0.05</v>
      </c>
      <c r="AH36" s="76">
        <v>-1.3573820000000001</v>
      </c>
      <c r="AI36" s="77"/>
      <c r="AJ36" s="46"/>
      <c r="AK36" s="78"/>
      <c r="AL36" s="79">
        <v>0.05</v>
      </c>
      <c r="AM36" s="80">
        <v>-1.1454569999999999</v>
      </c>
      <c r="AN36" s="81"/>
      <c r="AO36" s="49"/>
    </row>
    <row r="37" spans="1:42" x14ac:dyDescent="0.2">
      <c r="A37" s="390"/>
      <c r="B37" s="50"/>
      <c r="C37" s="51">
        <v>0.1</v>
      </c>
      <c r="D37" s="52">
        <v>-0.60729359999999999</v>
      </c>
      <c r="E37" s="53"/>
      <c r="F37" s="28"/>
      <c r="G37" s="54"/>
      <c r="H37" s="55">
        <v>0.1</v>
      </c>
      <c r="I37" s="56">
        <v>-0.53746749999999999</v>
      </c>
      <c r="J37" s="57"/>
      <c r="K37" s="31"/>
      <c r="L37" s="58"/>
      <c r="M37" s="59">
        <v>0.1</v>
      </c>
      <c r="N37" s="60">
        <v>-0.67166809999999999</v>
      </c>
      <c r="O37" s="61"/>
      <c r="P37" s="34"/>
      <c r="Q37" s="62"/>
      <c r="R37" s="63">
        <v>0.1</v>
      </c>
      <c r="S37" s="64">
        <v>-0.51301569999999996</v>
      </c>
      <c r="T37" s="65"/>
      <c r="U37" s="37"/>
      <c r="V37" s="66"/>
      <c r="W37" s="67">
        <v>0.1</v>
      </c>
      <c r="X37" s="68">
        <v>-0.83997109999999997</v>
      </c>
      <c r="Y37" s="69"/>
      <c r="Z37" s="40"/>
      <c r="AA37" s="70"/>
      <c r="AB37" s="71">
        <v>0.1</v>
      </c>
      <c r="AC37" s="72">
        <v>-1.007142</v>
      </c>
      <c r="AD37" s="73"/>
      <c r="AE37" s="43"/>
      <c r="AF37" s="74"/>
      <c r="AG37" s="75">
        <v>0.1</v>
      </c>
      <c r="AH37" s="76">
        <v>-0.93999200000000005</v>
      </c>
      <c r="AI37" s="77"/>
      <c r="AJ37" s="46"/>
      <c r="AK37" s="78"/>
      <c r="AL37" s="79">
        <v>0.1</v>
      </c>
      <c r="AM37" s="80">
        <v>-0.76049610000000001</v>
      </c>
      <c r="AN37" s="81"/>
      <c r="AO37" s="49"/>
    </row>
    <row r="38" spans="1:42" x14ac:dyDescent="0.2">
      <c r="A38" s="390"/>
      <c r="B38" s="50"/>
      <c r="C38" s="51">
        <v>0.25</v>
      </c>
      <c r="D38" s="52">
        <v>-0.22555159999999999</v>
      </c>
      <c r="E38" s="53"/>
      <c r="F38" s="28"/>
      <c r="G38" s="54"/>
      <c r="H38" s="55">
        <v>0.25</v>
      </c>
      <c r="I38" s="56">
        <v>-0.20567820000000001</v>
      </c>
      <c r="J38" s="57"/>
      <c r="K38" s="31"/>
      <c r="L38" s="58"/>
      <c r="M38" s="59">
        <v>0.25</v>
      </c>
      <c r="N38" s="60">
        <v>-0.24664240000000001</v>
      </c>
      <c r="O38" s="61"/>
      <c r="P38" s="34"/>
      <c r="Q38" s="62"/>
      <c r="R38" s="63">
        <v>0.25</v>
      </c>
      <c r="S38" s="64">
        <v>-0.19325800000000001</v>
      </c>
      <c r="T38" s="65"/>
      <c r="U38" s="37"/>
      <c r="V38" s="66"/>
      <c r="W38" s="67">
        <v>0.25</v>
      </c>
      <c r="X38" s="68">
        <v>-0.3515778</v>
      </c>
      <c r="Y38" s="69"/>
      <c r="Z38" s="40"/>
      <c r="AA38" s="70"/>
      <c r="AB38" s="71">
        <v>0.25</v>
      </c>
      <c r="AC38" s="72">
        <v>-0.40254830000000003</v>
      </c>
      <c r="AD38" s="73"/>
      <c r="AE38" s="43"/>
      <c r="AF38" s="74"/>
      <c r="AG38" s="75">
        <v>0.25</v>
      </c>
      <c r="AH38" s="76">
        <v>-0.37473580000000001</v>
      </c>
      <c r="AI38" s="77"/>
      <c r="AJ38" s="46"/>
      <c r="AK38" s="78"/>
      <c r="AL38" s="79">
        <v>0.25</v>
      </c>
      <c r="AM38" s="80">
        <v>-0.28168919999999997</v>
      </c>
      <c r="AN38" s="81"/>
      <c r="AO38" s="49"/>
    </row>
    <row r="39" spans="1:42" x14ac:dyDescent="0.2">
      <c r="A39" s="390"/>
      <c r="B39" s="50"/>
      <c r="C39" s="51">
        <v>0.5</v>
      </c>
      <c r="D39" s="52">
        <v>3.39017E-2</v>
      </c>
      <c r="E39" s="53"/>
      <c r="F39" s="28"/>
      <c r="G39" s="54"/>
      <c r="H39" s="55">
        <v>0.5</v>
      </c>
      <c r="I39" s="56">
        <v>2.87461E-2</v>
      </c>
      <c r="J39" s="57"/>
      <c r="K39" s="31"/>
      <c r="L39" s="58"/>
      <c r="M39" s="59">
        <v>0.5</v>
      </c>
      <c r="N39" s="60">
        <v>5.55089E-2</v>
      </c>
      <c r="O39" s="61"/>
      <c r="P39" s="34"/>
      <c r="Q39" s="62"/>
      <c r="R39" s="63">
        <v>0.5</v>
      </c>
      <c r="S39" s="64">
        <v>5.3861399999999997E-2</v>
      </c>
      <c r="T39" s="65"/>
      <c r="U39" s="37"/>
      <c r="V39" s="66"/>
      <c r="W39" s="67">
        <v>0.5</v>
      </c>
      <c r="X39" s="68">
        <v>2.7011899999999998E-2</v>
      </c>
      <c r="Y39" s="69"/>
      <c r="Z39" s="40"/>
      <c r="AA39" s="70"/>
      <c r="AB39" s="71">
        <v>0.5</v>
      </c>
      <c r="AC39" s="72">
        <v>1.96309E-2</v>
      </c>
      <c r="AD39" s="73"/>
      <c r="AE39" s="43"/>
      <c r="AF39" s="74"/>
      <c r="AG39" s="75">
        <v>0.5</v>
      </c>
      <c r="AH39" s="76">
        <v>2.2631600000000002E-2</v>
      </c>
      <c r="AI39" s="77"/>
      <c r="AJ39" s="46"/>
      <c r="AK39" s="78"/>
      <c r="AL39" s="79">
        <v>0.5</v>
      </c>
      <c r="AM39" s="80">
        <v>4.7168300000000003E-2</v>
      </c>
      <c r="AN39" s="81"/>
      <c r="AO39" s="49"/>
    </row>
    <row r="40" spans="1:42" x14ac:dyDescent="0.2">
      <c r="A40" s="390"/>
      <c r="B40" s="50"/>
      <c r="C40" s="51">
        <v>0.75</v>
      </c>
      <c r="D40" s="52">
        <v>0.31346230000000003</v>
      </c>
      <c r="E40" s="53"/>
      <c r="F40" s="28"/>
      <c r="G40" s="54"/>
      <c r="H40" s="55">
        <v>0.75</v>
      </c>
      <c r="I40" s="56">
        <v>0.27946850000000001</v>
      </c>
      <c r="J40" s="57"/>
      <c r="K40" s="31"/>
      <c r="L40" s="58"/>
      <c r="M40" s="59">
        <v>0.75</v>
      </c>
      <c r="N40" s="60">
        <v>0.39827820000000003</v>
      </c>
      <c r="O40" s="61"/>
      <c r="P40" s="34"/>
      <c r="Q40" s="62"/>
      <c r="R40" s="63">
        <v>0.75</v>
      </c>
      <c r="S40" s="64">
        <v>0.33820339999999999</v>
      </c>
      <c r="T40" s="65"/>
      <c r="U40" s="37"/>
      <c r="V40" s="66"/>
      <c r="W40" s="67">
        <v>0.75</v>
      </c>
      <c r="X40" s="68">
        <v>0.38882349999999999</v>
      </c>
      <c r="Y40" s="69"/>
      <c r="Z40" s="40"/>
      <c r="AA40" s="70"/>
      <c r="AB40" s="71">
        <v>0.75</v>
      </c>
      <c r="AC40" s="72">
        <v>0.45718999999999999</v>
      </c>
      <c r="AD40" s="73"/>
      <c r="AE40" s="43"/>
      <c r="AF40" s="74"/>
      <c r="AG40" s="75">
        <v>0.75</v>
      </c>
      <c r="AH40" s="76">
        <v>0.42995119999999998</v>
      </c>
      <c r="AI40" s="77"/>
      <c r="AJ40" s="46"/>
      <c r="AK40" s="78"/>
      <c r="AL40" s="79">
        <v>0.75</v>
      </c>
      <c r="AM40" s="80">
        <v>0.40987679999999999</v>
      </c>
      <c r="AN40" s="81"/>
      <c r="AO40" s="49"/>
    </row>
    <row r="41" spans="1:42" x14ac:dyDescent="0.2">
      <c r="A41" s="390"/>
      <c r="B41" s="50"/>
      <c r="C41" s="51">
        <v>0.9</v>
      </c>
      <c r="D41" s="52">
        <v>0.70016</v>
      </c>
      <c r="E41" s="53"/>
      <c r="F41" s="28"/>
      <c r="G41" s="54"/>
      <c r="H41" s="55">
        <v>0.9</v>
      </c>
      <c r="I41" s="56">
        <v>0.61771489999999996</v>
      </c>
      <c r="J41" s="57"/>
      <c r="K41" s="31"/>
      <c r="L41" s="58"/>
      <c r="M41" s="59">
        <v>0.9</v>
      </c>
      <c r="N41" s="60">
        <v>0.8519082</v>
      </c>
      <c r="O41" s="61"/>
      <c r="P41" s="34"/>
      <c r="Q41" s="62"/>
      <c r="R41" s="63">
        <v>0.9</v>
      </c>
      <c r="S41" s="64">
        <v>0.68197920000000001</v>
      </c>
      <c r="T41" s="65"/>
      <c r="U41" s="37"/>
      <c r="V41" s="66"/>
      <c r="W41" s="67">
        <v>0.9</v>
      </c>
      <c r="X41" s="68">
        <v>0.84821990000000003</v>
      </c>
      <c r="Y41" s="69"/>
      <c r="Z41" s="40"/>
      <c r="AA41" s="70"/>
      <c r="AB41" s="71">
        <v>0.9</v>
      </c>
      <c r="AC41" s="72">
        <v>1.031047</v>
      </c>
      <c r="AD41" s="73"/>
      <c r="AE41" s="43"/>
      <c r="AF41" s="74"/>
      <c r="AG41" s="75">
        <v>0.9</v>
      </c>
      <c r="AH41" s="76">
        <v>0.96531699999999998</v>
      </c>
      <c r="AI41" s="77"/>
      <c r="AJ41" s="46"/>
      <c r="AK41" s="78"/>
      <c r="AL41" s="79">
        <v>0.9</v>
      </c>
      <c r="AM41" s="80">
        <v>0.88702919999999996</v>
      </c>
      <c r="AN41" s="81"/>
      <c r="AO41" s="49"/>
    </row>
    <row r="42" spans="1:42" x14ac:dyDescent="0.2">
      <c r="A42" s="390"/>
      <c r="B42" s="50"/>
      <c r="C42" s="51">
        <v>0.95</v>
      </c>
      <c r="D42" s="52">
        <v>1.052843</v>
      </c>
      <c r="E42" s="53"/>
      <c r="F42" s="28"/>
      <c r="G42" s="54"/>
      <c r="H42" s="55">
        <v>0.95</v>
      </c>
      <c r="I42" s="56">
        <v>0.92331549999999996</v>
      </c>
      <c r="J42" s="57"/>
      <c r="K42" s="31"/>
      <c r="L42" s="58"/>
      <c r="M42" s="59">
        <v>0.95</v>
      </c>
      <c r="N42" s="60">
        <v>1.220502</v>
      </c>
      <c r="O42" s="61"/>
      <c r="P42" s="34"/>
      <c r="Q42" s="62"/>
      <c r="R42" s="63">
        <v>0.95</v>
      </c>
      <c r="S42" s="64">
        <v>0.96844390000000002</v>
      </c>
      <c r="T42" s="65"/>
      <c r="U42" s="37"/>
      <c r="V42" s="66"/>
      <c r="W42" s="67">
        <v>0.95</v>
      </c>
      <c r="X42" s="68">
        <v>1.215071</v>
      </c>
      <c r="Y42" s="69"/>
      <c r="Z42" s="40"/>
      <c r="AA42" s="70"/>
      <c r="AB42" s="71">
        <v>0.95</v>
      </c>
      <c r="AC42" s="72">
        <v>1.4702679999999999</v>
      </c>
      <c r="AD42" s="73"/>
      <c r="AE42" s="43"/>
      <c r="AF42" s="74"/>
      <c r="AG42" s="75">
        <v>0.95</v>
      </c>
      <c r="AH42" s="76">
        <v>1.367758</v>
      </c>
      <c r="AI42" s="77"/>
      <c r="AJ42" s="46"/>
      <c r="AK42" s="78"/>
      <c r="AL42" s="79">
        <v>0.95</v>
      </c>
      <c r="AM42" s="80">
        <v>1.2791539999999999</v>
      </c>
      <c r="AN42" s="81"/>
      <c r="AO42" s="49"/>
    </row>
    <row r="43" spans="1:42" x14ac:dyDescent="0.2">
      <c r="A43" s="390"/>
      <c r="B43" s="50"/>
      <c r="C43" s="51">
        <v>0.99</v>
      </c>
      <c r="D43" s="52">
        <v>1.9898210000000001</v>
      </c>
      <c r="E43" s="53"/>
      <c r="F43" s="28"/>
      <c r="G43" s="54"/>
      <c r="H43" s="55">
        <v>0.99</v>
      </c>
      <c r="I43" s="56">
        <v>1.8380380000000001</v>
      </c>
      <c r="J43" s="57"/>
      <c r="K43" s="31"/>
      <c r="L43" s="58"/>
      <c r="M43" s="59">
        <v>0.99</v>
      </c>
      <c r="N43" s="60">
        <v>2.1204429999999999</v>
      </c>
      <c r="O43" s="61"/>
      <c r="P43" s="34"/>
      <c r="Q43" s="62"/>
      <c r="R43" s="63">
        <v>0.99</v>
      </c>
      <c r="S43" s="64">
        <v>1.73305</v>
      </c>
      <c r="T43" s="65"/>
      <c r="U43" s="37"/>
      <c r="V43" s="66"/>
      <c r="W43" s="67">
        <v>0.99</v>
      </c>
      <c r="X43" s="68">
        <v>2.0224519999999999</v>
      </c>
      <c r="Y43" s="69"/>
      <c r="Z43" s="40"/>
      <c r="AA43" s="70"/>
      <c r="AB43" s="71">
        <v>0.99</v>
      </c>
      <c r="AC43" s="72">
        <v>2.5571130000000002</v>
      </c>
      <c r="AD43" s="73"/>
      <c r="AE43" s="43"/>
      <c r="AF43" s="74"/>
      <c r="AG43" s="75">
        <v>0.99</v>
      </c>
      <c r="AH43" s="76">
        <v>2.4334579999999999</v>
      </c>
      <c r="AI43" s="77"/>
      <c r="AJ43" s="46"/>
      <c r="AK43" s="78"/>
      <c r="AL43" s="79">
        <v>0.99</v>
      </c>
      <c r="AM43" s="80">
        <v>2.2342080000000002</v>
      </c>
      <c r="AN43" s="81"/>
      <c r="AO43" s="49"/>
      <c r="AP43" s="219"/>
    </row>
    <row r="44" spans="1:42" ht="12.75" thickBot="1" x14ac:dyDescent="0.25">
      <c r="A44" s="390"/>
      <c r="B44" s="82"/>
      <c r="C44" s="83"/>
      <c r="D44" s="84"/>
      <c r="E44" s="85"/>
      <c r="F44" s="86"/>
      <c r="G44" s="87"/>
      <c r="H44" s="88"/>
      <c r="I44" s="89"/>
      <c r="J44" s="90"/>
      <c r="K44" s="91"/>
      <c r="L44" s="92"/>
      <c r="M44" s="93"/>
      <c r="N44" s="94"/>
      <c r="O44" s="95"/>
      <c r="P44" s="96"/>
      <c r="Q44" s="97"/>
      <c r="R44" s="98"/>
      <c r="S44" s="99"/>
      <c r="T44" s="100"/>
      <c r="U44" s="101"/>
      <c r="V44" s="102"/>
      <c r="W44" s="103"/>
      <c r="X44" s="104"/>
      <c r="Y44" s="105"/>
      <c r="Z44" s="106"/>
      <c r="AA44" s="107"/>
      <c r="AB44" s="108"/>
      <c r="AC44" s="109"/>
      <c r="AD44" s="110"/>
      <c r="AE44" s="111"/>
      <c r="AF44" s="112"/>
      <c r="AG44" s="113"/>
      <c r="AH44" s="114"/>
      <c r="AI44" s="115"/>
      <c r="AJ44" s="116"/>
      <c r="AK44" s="117"/>
      <c r="AL44" s="118"/>
      <c r="AM44" s="119"/>
      <c r="AN44" s="120"/>
      <c r="AO44" s="121"/>
    </row>
    <row r="45" spans="1:42" x14ac:dyDescent="0.2">
      <c r="A45" s="390"/>
      <c r="B45" s="122"/>
      <c r="C45" s="123"/>
      <c r="D45" s="124"/>
      <c r="E45" s="125"/>
      <c r="F45" s="126"/>
      <c r="G45" s="127"/>
      <c r="H45" s="128"/>
      <c r="I45" s="129"/>
      <c r="J45" s="130"/>
      <c r="K45" s="131"/>
      <c r="L45" s="132"/>
      <c r="M45" s="133"/>
      <c r="N45" s="134"/>
      <c r="O45" s="135"/>
      <c r="P45" s="136"/>
      <c r="Q45" s="137"/>
      <c r="R45" s="138"/>
      <c r="S45" s="139"/>
      <c r="T45" s="140"/>
      <c r="U45" s="141"/>
      <c r="V45" s="142"/>
      <c r="W45" s="143"/>
      <c r="X45" s="144"/>
      <c r="Y45" s="145"/>
      <c r="Z45" s="146"/>
      <c r="AA45" s="147"/>
      <c r="AB45" s="148"/>
      <c r="AC45" s="149"/>
      <c r="AD45" s="150"/>
      <c r="AE45" s="151"/>
      <c r="AF45" s="152"/>
      <c r="AG45" s="153"/>
      <c r="AH45" s="154"/>
      <c r="AI45" s="155"/>
      <c r="AJ45" s="156"/>
      <c r="AK45" s="157"/>
      <c r="AL45" s="158"/>
      <c r="AM45" s="159"/>
      <c r="AN45" s="160"/>
      <c r="AO45" s="161"/>
    </row>
    <row r="46" spans="1:42" x14ac:dyDescent="0.2">
      <c r="A46" s="390"/>
      <c r="B46" s="162"/>
      <c r="C46" s="163" t="s">
        <v>1</v>
      </c>
      <c r="D46" s="164">
        <v>94841</v>
      </c>
      <c r="E46" s="165"/>
      <c r="F46" s="126"/>
      <c r="G46" s="166"/>
      <c r="H46" s="167" t="s">
        <v>1</v>
      </c>
      <c r="I46" s="168">
        <v>65384</v>
      </c>
      <c r="J46" s="168"/>
      <c r="K46" s="131"/>
      <c r="L46" s="169"/>
      <c r="M46" s="170" t="s">
        <v>1</v>
      </c>
      <c r="N46" s="171">
        <v>21984</v>
      </c>
      <c r="O46" s="171"/>
      <c r="P46" s="136"/>
      <c r="Q46" s="172"/>
      <c r="R46" s="173" t="s">
        <v>1</v>
      </c>
      <c r="S46" s="174">
        <v>15536</v>
      </c>
      <c r="T46" s="174"/>
      <c r="U46" s="141"/>
      <c r="V46" s="175"/>
      <c r="W46" s="176" t="s">
        <v>1</v>
      </c>
      <c r="X46" s="177">
        <v>4233</v>
      </c>
      <c r="Y46" s="177"/>
      <c r="Z46" s="146"/>
      <c r="AA46" s="178"/>
      <c r="AB46" s="179" t="s">
        <v>1</v>
      </c>
      <c r="AC46" s="180">
        <v>8547</v>
      </c>
      <c r="AD46" s="180"/>
      <c r="AE46" s="151"/>
      <c r="AF46" s="181"/>
      <c r="AG46" s="182" t="s">
        <v>1</v>
      </c>
      <c r="AH46" s="183">
        <v>11950</v>
      </c>
      <c r="AI46" s="183"/>
      <c r="AJ46" s="156"/>
      <c r="AK46" s="184"/>
      <c r="AL46" s="185" t="s">
        <v>1</v>
      </c>
      <c r="AM46" s="186">
        <v>29457</v>
      </c>
      <c r="AN46" s="186"/>
      <c r="AO46" s="161"/>
    </row>
    <row r="47" spans="1:42" x14ac:dyDescent="0.2">
      <c r="A47" s="390"/>
      <c r="B47" s="162"/>
      <c r="C47" s="163" t="s">
        <v>9</v>
      </c>
      <c r="D47" s="164">
        <v>94841</v>
      </c>
      <c r="E47" s="165"/>
      <c r="F47" s="126"/>
      <c r="G47" s="166"/>
      <c r="H47" s="167" t="s">
        <v>9</v>
      </c>
      <c r="I47" s="168">
        <v>65384</v>
      </c>
      <c r="J47" s="168"/>
      <c r="K47" s="131"/>
      <c r="L47" s="169"/>
      <c r="M47" s="170" t="s">
        <v>9</v>
      </c>
      <c r="N47" s="171">
        <v>21984</v>
      </c>
      <c r="O47" s="171"/>
      <c r="P47" s="136"/>
      <c r="Q47" s="172"/>
      <c r="R47" s="173" t="s">
        <v>9</v>
      </c>
      <c r="S47" s="174">
        <v>15536</v>
      </c>
      <c r="T47" s="174"/>
      <c r="U47" s="141"/>
      <c r="V47" s="175"/>
      <c r="W47" s="176" t="s">
        <v>9</v>
      </c>
      <c r="X47" s="177">
        <v>4233</v>
      </c>
      <c r="Y47" s="177"/>
      <c r="Z47" s="146"/>
      <c r="AA47" s="178"/>
      <c r="AB47" s="179" t="s">
        <v>9</v>
      </c>
      <c r="AC47" s="180">
        <v>8547</v>
      </c>
      <c r="AD47" s="180"/>
      <c r="AE47" s="151"/>
      <c r="AF47" s="181"/>
      <c r="AG47" s="182" t="s">
        <v>9</v>
      </c>
      <c r="AH47" s="183">
        <v>11950</v>
      </c>
      <c r="AI47" s="183"/>
      <c r="AJ47" s="156"/>
      <c r="AK47" s="184"/>
      <c r="AL47" s="185" t="s">
        <v>9</v>
      </c>
      <c r="AM47" s="186">
        <v>29457</v>
      </c>
      <c r="AN47" s="186"/>
      <c r="AO47" s="161"/>
    </row>
    <row r="48" spans="1:42" x14ac:dyDescent="0.2">
      <c r="A48" s="390"/>
      <c r="B48" s="162"/>
      <c r="C48" s="163" t="s">
        <v>2</v>
      </c>
      <c r="D48" s="187">
        <v>4.3771600000000001E-2</v>
      </c>
      <c r="E48" s="165"/>
      <c r="F48" s="126"/>
      <c r="G48" s="166"/>
      <c r="H48" s="167" t="s">
        <v>2</v>
      </c>
      <c r="I48" s="188">
        <v>3.6890699999999998E-2</v>
      </c>
      <c r="J48" s="188"/>
      <c r="K48" s="131"/>
      <c r="L48" s="169"/>
      <c r="M48" s="170" t="s">
        <v>2</v>
      </c>
      <c r="N48" s="189">
        <v>7.5763700000000003E-2</v>
      </c>
      <c r="O48" s="189"/>
      <c r="P48" s="136"/>
      <c r="Q48" s="172"/>
      <c r="R48" s="173" t="s">
        <v>2</v>
      </c>
      <c r="S48" s="190">
        <v>7.7146000000000006E-2</v>
      </c>
      <c r="T48" s="190"/>
      <c r="U48" s="141"/>
      <c r="V48" s="175"/>
      <c r="W48" s="176" t="s">
        <v>2</v>
      </c>
      <c r="X48" s="191">
        <v>1.06071E-2</v>
      </c>
      <c r="Y48" s="191"/>
      <c r="Z48" s="146"/>
      <c r="AA48" s="178"/>
      <c r="AB48" s="179" t="s">
        <v>2</v>
      </c>
      <c r="AC48" s="192">
        <v>2.2779400000000002E-2</v>
      </c>
      <c r="AD48" s="192"/>
      <c r="AE48" s="151"/>
      <c r="AF48" s="181"/>
      <c r="AG48" s="182" t="s">
        <v>2</v>
      </c>
      <c r="AH48" s="193">
        <v>2.1216599999999999E-2</v>
      </c>
      <c r="AI48" s="193"/>
      <c r="AJ48" s="156"/>
      <c r="AK48" s="184"/>
      <c r="AL48" s="185" t="s">
        <v>2</v>
      </c>
      <c r="AM48" s="194">
        <v>5.9044699999999999E-2</v>
      </c>
      <c r="AN48" s="194"/>
      <c r="AO48" s="161"/>
    </row>
    <row r="49" spans="1:41" x14ac:dyDescent="0.2">
      <c r="A49" s="390"/>
      <c r="B49" s="162"/>
      <c r="C49" s="163" t="s">
        <v>10</v>
      </c>
      <c r="D49" s="187">
        <v>0.64057920000000002</v>
      </c>
      <c r="E49" s="165"/>
      <c r="F49" s="126"/>
      <c r="G49" s="166"/>
      <c r="H49" s="167" t="s">
        <v>10</v>
      </c>
      <c r="I49" s="188">
        <v>0.58081760000000004</v>
      </c>
      <c r="J49" s="188"/>
      <c r="K49" s="131"/>
      <c r="L49" s="169"/>
      <c r="M49" s="170" t="s">
        <v>10</v>
      </c>
      <c r="N49" s="189">
        <v>0.70693450000000002</v>
      </c>
      <c r="O49" s="189"/>
      <c r="P49" s="136"/>
      <c r="Q49" s="172"/>
      <c r="R49" s="173" t="s">
        <v>10</v>
      </c>
      <c r="S49" s="190">
        <v>0.56135809999999997</v>
      </c>
      <c r="T49" s="190"/>
      <c r="U49" s="141"/>
      <c r="V49" s="175"/>
      <c r="W49" s="176" t="s">
        <v>10</v>
      </c>
      <c r="X49" s="191">
        <v>0.75380270000000005</v>
      </c>
      <c r="Y49" s="191"/>
      <c r="Z49" s="146"/>
      <c r="AA49" s="178"/>
      <c r="AB49" s="179" t="s">
        <v>10</v>
      </c>
      <c r="AC49" s="192">
        <v>0.88899050000000002</v>
      </c>
      <c r="AD49" s="192"/>
      <c r="AE49" s="151"/>
      <c r="AF49" s="181"/>
      <c r="AG49" s="182" t="s">
        <v>10</v>
      </c>
      <c r="AH49" s="193">
        <v>0.84451880000000001</v>
      </c>
      <c r="AI49" s="193"/>
      <c r="AJ49" s="156"/>
      <c r="AK49" s="184"/>
      <c r="AL49" s="185" t="s">
        <v>10</v>
      </c>
      <c r="AM49" s="194">
        <v>0.75633189999999995</v>
      </c>
      <c r="AN49" s="194"/>
      <c r="AO49" s="161"/>
    </row>
    <row r="50" spans="1:41" x14ac:dyDescent="0.2">
      <c r="A50" s="390"/>
      <c r="B50" s="162"/>
      <c r="C50" s="163" t="s">
        <v>3</v>
      </c>
      <c r="D50" s="187">
        <v>0.41034179999999998</v>
      </c>
      <c r="E50" s="165"/>
      <c r="F50" s="126"/>
      <c r="G50" s="166"/>
      <c r="H50" s="167" t="s">
        <v>3</v>
      </c>
      <c r="I50" s="188">
        <v>0.33734910000000001</v>
      </c>
      <c r="J50" s="188"/>
      <c r="K50" s="131"/>
      <c r="L50" s="169"/>
      <c r="M50" s="170" t="s">
        <v>3</v>
      </c>
      <c r="N50" s="189">
        <v>0.49975639999999999</v>
      </c>
      <c r="O50" s="189"/>
      <c r="P50" s="136"/>
      <c r="Q50" s="172"/>
      <c r="R50" s="173" t="s">
        <v>3</v>
      </c>
      <c r="S50" s="190">
        <v>0.31512289999999998</v>
      </c>
      <c r="T50" s="190"/>
      <c r="U50" s="141"/>
      <c r="V50" s="175"/>
      <c r="W50" s="176" t="s">
        <v>3</v>
      </c>
      <c r="X50" s="191">
        <v>0.56821860000000002</v>
      </c>
      <c r="Y50" s="191"/>
      <c r="Z50" s="146"/>
      <c r="AA50" s="178"/>
      <c r="AB50" s="179" t="s">
        <v>3</v>
      </c>
      <c r="AC50" s="192">
        <v>0.79030409999999995</v>
      </c>
      <c r="AD50" s="192"/>
      <c r="AE50" s="151"/>
      <c r="AF50" s="181"/>
      <c r="AG50" s="182" t="s">
        <v>3</v>
      </c>
      <c r="AH50" s="193">
        <v>0.71321190000000001</v>
      </c>
      <c r="AI50" s="193"/>
      <c r="AJ50" s="156"/>
      <c r="AK50" s="184"/>
      <c r="AL50" s="185" t="s">
        <v>3</v>
      </c>
      <c r="AM50" s="194">
        <v>0.57203800000000005</v>
      </c>
      <c r="AN50" s="194"/>
      <c r="AO50" s="161"/>
    </row>
    <row r="51" spans="1:41" x14ac:dyDescent="0.2">
      <c r="A51" s="390"/>
      <c r="B51" s="162"/>
      <c r="C51" s="163" t="s">
        <v>4</v>
      </c>
      <c r="D51" s="187">
        <v>3.4978799999999997E-2</v>
      </c>
      <c r="E51" s="165"/>
      <c r="F51" s="126"/>
      <c r="G51" s="166"/>
      <c r="H51" s="167" t="s">
        <v>4</v>
      </c>
      <c r="I51" s="188">
        <v>3.6333299999999999E-2</v>
      </c>
      <c r="J51" s="188"/>
      <c r="K51" s="131"/>
      <c r="L51" s="169"/>
      <c r="M51" s="170" t="s">
        <v>4</v>
      </c>
      <c r="N51" s="189">
        <v>6.3925800000000005E-2</v>
      </c>
      <c r="O51" s="189"/>
      <c r="P51" s="136"/>
      <c r="Q51" s="172"/>
      <c r="R51" s="173" t="s">
        <v>4</v>
      </c>
      <c r="S51" s="190">
        <v>0.26386569999999998</v>
      </c>
      <c r="T51" s="190"/>
      <c r="U51" s="141"/>
      <c r="V51" s="175"/>
      <c r="W51" s="176" t="s">
        <v>4</v>
      </c>
      <c r="X51" s="191">
        <v>-0.1710344</v>
      </c>
      <c r="Y51" s="191"/>
      <c r="Z51" s="146"/>
      <c r="AA51" s="178"/>
      <c r="AB51" s="179" t="s">
        <v>4</v>
      </c>
      <c r="AC51" s="192">
        <v>1.9048200000000001E-2</v>
      </c>
      <c r="AD51" s="192"/>
      <c r="AE51" s="151"/>
      <c r="AF51" s="181"/>
      <c r="AG51" s="182" t="s">
        <v>4</v>
      </c>
      <c r="AH51" s="193">
        <v>-1.07726E-2</v>
      </c>
      <c r="AI51" s="193"/>
      <c r="AJ51" s="156"/>
      <c r="AK51" s="184"/>
      <c r="AL51" s="185" t="s">
        <v>4</v>
      </c>
      <c r="AM51" s="194">
        <v>7.0388999999999998E-3</v>
      </c>
      <c r="AN51" s="194"/>
      <c r="AO51" s="161"/>
    </row>
    <row r="52" spans="1:41" x14ac:dyDescent="0.2">
      <c r="A52" s="390"/>
      <c r="B52" s="162"/>
      <c r="C52" s="163" t="s">
        <v>5</v>
      </c>
      <c r="D52" s="187">
        <v>8.2868449999999996</v>
      </c>
      <c r="E52" s="165"/>
      <c r="F52" s="126"/>
      <c r="G52" s="166"/>
      <c r="H52" s="167" t="s">
        <v>5</v>
      </c>
      <c r="I52" s="188">
        <v>9.0085160000000002</v>
      </c>
      <c r="J52" s="188"/>
      <c r="K52" s="131"/>
      <c r="L52" s="169"/>
      <c r="M52" s="170" t="s">
        <v>5</v>
      </c>
      <c r="N52" s="189">
        <v>6.9863109999999997</v>
      </c>
      <c r="O52" s="189"/>
      <c r="P52" s="136"/>
      <c r="Q52" s="172"/>
      <c r="R52" s="173" t="s">
        <v>5</v>
      </c>
      <c r="S52" s="190">
        <v>7.7145159999999997</v>
      </c>
      <c r="T52" s="190"/>
      <c r="U52" s="141"/>
      <c r="V52" s="175"/>
      <c r="W52" s="176" t="s">
        <v>5</v>
      </c>
      <c r="X52" s="191">
        <v>5.9896039999999999</v>
      </c>
      <c r="Y52" s="191"/>
      <c r="Z52" s="146"/>
      <c r="AA52" s="178"/>
      <c r="AB52" s="179" t="s">
        <v>5</v>
      </c>
      <c r="AC52" s="192">
        <v>5.8146630000000004</v>
      </c>
      <c r="AD52" s="192"/>
      <c r="AE52" s="151"/>
      <c r="AF52" s="181"/>
      <c r="AG52" s="182" t="s">
        <v>5</v>
      </c>
      <c r="AH52" s="193">
        <v>6.0273750000000001</v>
      </c>
      <c r="AI52" s="193"/>
      <c r="AJ52" s="156"/>
      <c r="AK52" s="184"/>
      <c r="AL52" s="185" t="s">
        <v>5</v>
      </c>
      <c r="AM52" s="194">
        <v>6.7728609999999998</v>
      </c>
      <c r="AN52" s="194"/>
      <c r="AO52" s="161"/>
    </row>
    <row r="53" spans="1:41" ht="12.75" thickBot="1" x14ac:dyDescent="0.25">
      <c r="A53" s="391"/>
      <c r="B53" s="195"/>
      <c r="C53" s="196"/>
      <c r="D53" s="196"/>
      <c r="E53" s="196"/>
      <c r="F53" s="197"/>
      <c r="G53" s="198"/>
      <c r="H53" s="199"/>
      <c r="I53" s="199"/>
      <c r="J53" s="199"/>
      <c r="K53" s="200"/>
      <c r="L53" s="201"/>
      <c r="M53" s="202"/>
      <c r="N53" s="202"/>
      <c r="O53" s="202"/>
      <c r="P53" s="203"/>
      <c r="Q53" s="204"/>
      <c r="R53" s="205"/>
      <c r="S53" s="205"/>
      <c r="T53" s="205"/>
      <c r="U53" s="206"/>
      <c r="V53" s="207"/>
      <c r="W53" s="208"/>
      <c r="X53" s="208"/>
      <c r="Y53" s="208"/>
      <c r="Z53" s="209"/>
      <c r="AA53" s="210"/>
      <c r="AB53" s="211"/>
      <c r="AC53" s="211"/>
      <c r="AD53" s="211"/>
      <c r="AE53" s="212"/>
      <c r="AF53" s="213"/>
      <c r="AG53" s="214"/>
      <c r="AH53" s="214"/>
      <c r="AI53" s="214"/>
      <c r="AJ53" s="215"/>
      <c r="AK53" s="216"/>
      <c r="AL53" s="217"/>
      <c r="AM53" s="217"/>
      <c r="AN53" s="217"/>
      <c r="AO53" s="218"/>
    </row>
    <row r="54" spans="1:41" x14ac:dyDescent="0.2">
      <c r="B54" s="220"/>
      <c r="C54" s="220"/>
      <c r="F54" s="219"/>
      <c r="G54" s="220"/>
      <c r="H54" s="220"/>
      <c r="K54" s="219"/>
      <c r="L54" s="220"/>
      <c r="M54" s="220"/>
      <c r="P54" s="219"/>
      <c r="Q54" s="220"/>
      <c r="R54" s="220"/>
      <c r="U54" s="219"/>
      <c r="V54" s="220"/>
      <c r="W54" s="220"/>
      <c r="Z54" s="219"/>
      <c r="AA54" s="220"/>
      <c r="AB54" s="220"/>
      <c r="AE54" s="219"/>
      <c r="AF54" s="220"/>
      <c r="AG54" s="220"/>
      <c r="AJ54" s="219"/>
      <c r="AK54" s="220"/>
      <c r="AL54" s="220"/>
      <c r="AO54" s="219"/>
    </row>
    <row r="55" spans="1:41" x14ac:dyDescent="0.2">
      <c r="B55" s="220"/>
      <c r="C55" s="220"/>
      <c r="F55" s="219"/>
      <c r="G55" s="220"/>
      <c r="H55" s="220"/>
      <c r="K55" s="219"/>
      <c r="L55" s="220"/>
      <c r="M55" s="220"/>
      <c r="P55" s="219"/>
      <c r="Q55" s="220"/>
      <c r="R55" s="220"/>
      <c r="U55" s="219"/>
      <c r="V55" s="220"/>
      <c r="W55" s="220"/>
      <c r="Z55" s="219"/>
      <c r="AA55" s="220"/>
      <c r="AB55" s="220"/>
      <c r="AE55" s="219"/>
      <c r="AF55" s="220"/>
      <c r="AG55" s="220"/>
      <c r="AJ55" s="219"/>
      <c r="AK55" s="220"/>
      <c r="AL55" s="220"/>
      <c r="AO55" s="219"/>
    </row>
    <row r="56" spans="1:41" x14ac:dyDescent="0.2">
      <c r="B56" s="219"/>
      <c r="C56" s="220"/>
      <c r="F56" s="219"/>
      <c r="G56" s="220"/>
      <c r="H56" s="220"/>
      <c r="K56" s="219"/>
      <c r="L56" s="220"/>
      <c r="M56" s="220"/>
      <c r="P56" s="219"/>
      <c r="Q56" s="220"/>
      <c r="R56" s="220"/>
      <c r="U56" s="219"/>
      <c r="V56" s="220"/>
      <c r="W56" s="220"/>
      <c r="Z56" s="219"/>
      <c r="AA56" s="220"/>
      <c r="AB56" s="220"/>
      <c r="AE56" s="219"/>
      <c r="AF56" s="220"/>
      <c r="AG56" s="220"/>
      <c r="AJ56" s="219"/>
      <c r="AK56" s="220"/>
      <c r="AL56" s="220"/>
      <c r="AO56" s="219"/>
    </row>
    <row r="57" spans="1:41" x14ac:dyDescent="0.2">
      <c r="B57" s="220"/>
      <c r="C57" s="220"/>
      <c r="G57" s="220"/>
      <c r="H57" s="220"/>
      <c r="L57" s="220"/>
      <c r="M57" s="220"/>
      <c r="O57" s="220"/>
      <c r="Q57" s="220"/>
      <c r="R57" s="220"/>
      <c r="V57" s="220"/>
      <c r="W57" s="220"/>
      <c r="AA57" s="220"/>
      <c r="AB57" s="220"/>
      <c r="AF57" s="220"/>
      <c r="AG57" s="220"/>
      <c r="AK57" s="220"/>
      <c r="AL57" s="220"/>
    </row>
    <row r="58" spans="1:41" x14ac:dyDescent="0.2">
      <c r="M58" s="220"/>
      <c r="O58" s="220"/>
    </row>
    <row r="59" spans="1:41" x14ac:dyDescent="0.2">
      <c r="B59" s="220"/>
      <c r="C59" s="220"/>
      <c r="D59" s="219"/>
      <c r="E59" s="219"/>
    </row>
    <row r="60" spans="1:41" x14ac:dyDescent="0.2">
      <c r="B60" s="220"/>
      <c r="C60" s="220"/>
      <c r="D60" s="219"/>
      <c r="E60" s="219"/>
    </row>
    <row r="61" spans="1:41" x14ac:dyDescent="0.2">
      <c r="B61" s="220"/>
      <c r="C61" s="219"/>
      <c r="D61" s="219"/>
    </row>
    <row r="62" spans="1:41" x14ac:dyDescent="0.2">
      <c r="B62" s="220"/>
      <c r="D62" s="219"/>
    </row>
    <row r="64" spans="1:41" x14ac:dyDescent="0.2">
      <c r="B64" s="220"/>
      <c r="M64" s="219"/>
      <c r="O64" s="219"/>
    </row>
    <row r="65" spans="2:15" x14ac:dyDescent="0.2">
      <c r="M65" s="219"/>
      <c r="O65" s="219"/>
    </row>
    <row r="66" spans="2:15" x14ac:dyDescent="0.2">
      <c r="B66" s="220"/>
      <c r="D66" s="219"/>
    </row>
    <row r="67" spans="2:15" x14ac:dyDescent="0.2">
      <c r="B67" s="220"/>
      <c r="C67" s="219"/>
      <c r="D67" s="219"/>
    </row>
    <row r="68" spans="2:15" x14ac:dyDescent="0.2">
      <c r="B68" s="220"/>
      <c r="C68" s="219"/>
      <c r="D68" s="219"/>
    </row>
    <row r="69" spans="2:15" x14ac:dyDescent="0.2">
      <c r="B69" s="220"/>
      <c r="C69" s="219"/>
      <c r="D69" s="219"/>
      <c r="F69" s="219"/>
    </row>
    <row r="74" spans="2:15" x14ac:dyDescent="0.2">
      <c r="M74" s="219"/>
      <c r="O74" s="219"/>
    </row>
  </sheetData>
  <mergeCells count="82">
    <mergeCell ref="AI32:AJ32"/>
    <mergeCell ref="AK32:AM32"/>
    <mergeCell ref="AN32:AO32"/>
    <mergeCell ref="A32:A53"/>
    <mergeCell ref="A10:A31"/>
    <mergeCell ref="V32:X32"/>
    <mergeCell ref="Y32:Z32"/>
    <mergeCell ref="AA32:AC32"/>
    <mergeCell ref="AD32:AE32"/>
    <mergeCell ref="AF32:AH32"/>
    <mergeCell ref="J32:K32"/>
    <mergeCell ref="L32:N32"/>
    <mergeCell ref="O32:P32"/>
    <mergeCell ref="Q32:S32"/>
    <mergeCell ref="T32:U32"/>
    <mergeCell ref="B32:D32"/>
    <mergeCell ref="E32:F32"/>
    <mergeCell ref="G32:I32"/>
    <mergeCell ref="V9:X9"/>
    <mergeCell ref="Y9:Z9"/>
    <mergeCell ref="V10:X10"/>
    <mergeCell ref="Y10:Z10"/>
    <mergeCell ref="L9:N9"/>
    <mergeCell ref="O9:P9"/>
    <mergeCell ref="L10:N10"/>
    <mergeCell ref="O10:P10"/>
    <mergeCell ref="Q10:S10"/>
    <mergeCell ref="T10:U10"/>
    <mergeCell ref="B10:D10"/>
    <mergeCell ref="E9:F9"/>
    <mergeCell ref="E10:F10"/>
    <mergeCell ref="G9:I9"/>
    <mergeCell ref="J9:K9"/>
    <mergeCell ref="G10:I10"/>
    <mergeCell ref="J10:K10"/>
    <mergeCell ref="B2:F2"/>
    <mergeCell ref="G2:K2"/>
    <mergeCell ref="L2:P2"/>
    <mergeCell ref="L3:P7"/>
    <mergeCell ref="L8:N8"/>
    <mergeCell ref="O8:P8"/>
    <mergeCell ref="E8:F8"/>
    <mergeCell ref="G8:I8"/>
    <mergeCell ref="J8:K8"/>
    <mergeCell ref="B3:F7"/>
    <mergeCell ref="G3:K7"/>
    <mergeCell ref="Q2:U2"/>
    <mergeCell ref="Q3:U7"/>
    <mergeCell ref="Q8:S8"/>
    <mergeCell ref="T8:U8"/>
    <mergeCell ref="Q9:S9"/>
    <mergeCell ref="T9:U9"/>
    <mergeCell ref="V2:Z2"/>
    <mergeCell ref="V3:Z7"/>
    <mergeCell ref="AA2:AE2"/>
    <mergeCell ref="AA3:AE7"/>
    <mergeCell ref="AA8:AC8"/>
    <mergeCell ref="AD8:AE8"/>
    <mergeCell ref="V8:X8"/>
    <mergeCell ref="Y8:Z8"/>
    <mergeCell ref="AF8:AH8"/>
    <mergeCell ref="AI8:AJ8"/>
    <mergeCell ref="AF9:AH9"/>
    <mergeCell ref="AI9:AJ9"/>
    <mergeCell ref="AF10:AH10"/>
    <mergeCell ref="AI10:AJ10"/>
    <mergeCell ref="AK10:AM10"/>
    <mergeCell ref="AN10:AO10"/>
    <mergeCell ref="B9:D9"/>
    <mergeCell ref="B8:D8"/>
    <mergeCell ref="AK2:AO2"/>
    <mergeCell ref="AK3:AO7"/>
    <mergeCell ref="AK8:AM8"/>
    <mergeCell ref="AN8:AO8"/>
    <mergeCell ref="AK9:AM9"/>
    <mergeCell ref="AN9:AO9"/>
    <mergeCell ref="AA9:AC9"/>
    <mergeCell ref="AD9:AE9"/>
    <mergeCell ref="AA10:AC10"/>
    <mergeCell ref="AD10:AE10"/>
    <mergeCell ref="AF2:AJ2"/>
    <mergeCell ref="AF3:AJ7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457ED-8195-4514-BA05-E9C20056C67D}">
  <dimension ref="A1:AP59"/>
  <sheetViews>
    <sheetView zoomScale="90" zoomScaleNormal="90" workbookViewId="0"/>
  </sheetViews>
  <sheetFormatPr defaultColWidth="11.42578125" defaultRowHeight="12" x14ac:dyDescent="0.2"/>
  <cols>
    <col min="1" max="1" width="11.42578125" style="1"/>
    <col min="2" max="2" width="5.7109375" style="1" customWidth="1"/>
    <col min="3" max="5" width="11.42578125" style="1"/>
    <col min="6" max="7" width="5.7109375" style="1" customWidth="1"/>
    <col min="8" max="10" width="11.42578125" style="1"/>
    <col min="11" max="12" width="5.7109375" style="1" customWidth="1"/>
    <col min="13" max="15" width="11.42578125" style="1"/>
    <col min="16" max="17" width="5.7109375" style="1" customWidth="1"/>
    <col min="18" max="20" width="11.42578125" style="1"/>
    <col min="21" max="22" width="5.7109375" style="1" customWidth="1"/>
    <col min="23" max="24" width="11.42578125" style="1"/>
    <col min="25" max="25" width="11.42578125" style="221"/>
    <col min="26" max="26" width="5.7109375" style="221" customWidth="1"/>
    <col min="27" max="27" width="5.7109375" style="1" customWidth="1"/>
    <col min="28" max="30" width="11.42578125" style="1"/>
    <col min="31" max="32" width="5.7109375" style="1" customWidth="1"/>
    <col min="33" max="35" width="11.42578125" style="1"/>
    <col min="36" max="37" width="5.7109375" style="1" customWidth="1"/>
    <col min="38" max="40" width="11.42578125" style="1"/>
    <col min="41" max="41" width="5.7109375" style="1" customWidth="1"/>
    <col min="42" max="16384" width="11.42578125" style="1"/>
  </cols>
  <sheetData>
    <row r="1" spans="1:41" ht="12.75" thickBot="1" x14ac:dyDescent="0.25">
      <c r="Y1" s="1"/>
      <c r="Z1" s="1"/>
    </row>
    <row r="2" spans="1:41" ht="30.75" customHeight="1" thickBot="1" x14ac:dyDescent="0.25">
      <c r="B2" s="308" t="s">
        <v>11</v>
      </c>
      <c r="C2" s="309"/>
      <c r="D2" s="309"/>
      <c r="E2" s="309"/>
      <c r="F2" s="310"/>
      <c r="G2" s="311" t="s">
        <v>12</v>
      </c>
      <c r="H2" s="312"/>
      <c r="I2" s="312"/>
      <c r="J2" s="312"/>
      <c r="K2" s="313"/>
      <c r="L2" s="314" t="s">
        <v>13</v>
      </c>
      <c r="M2" s="315"/>
      <c r="N2" s="315"/>
      <c r="O2" s="315"/>
      <c r="P2" s="316"/>
      <c r="Q2" s="317" t="s">
        <v>14</v>
      </c>
      <c r="R2" s="318"/>
      <c r="S2" s="318"/>
      <c r="T2" s="318"/>
      <c r="U2" s="319"/>
      <c r="V2" s="320" t="s">
        <v>15</v>
      </c>
      <c r="W2" s="321"/>
      <c r="X2" s="321"/>
      <c r="Y2" s="321"/>
      <c r="Z2" s="322"/>
      <c r="AA2" s="225" t="s">
        <v>16</v>
      </c>
      <c r="AB2" s="226"/>
      <c r="AC2" s="226"/>
      <c r="AD2" s="226"/>
      <c r="AE2" s="227"/>
      <c r="AF2" s="230" t="s">
        <v>17</v>
      </c>
      <c r="AG2" s="231"/>
      <c r="AH2" s="231"/>
      <c r="AI2" s="231"/>
      <c r="AJ2" s="232"/>
      <c r="AK2" s="233" t="s">
        <v>23</v>
      </c>
      <c r="AL2" s="234"/>
      <c r="AM2" s="234"/>
      <c r="AN2" s="234"/>
      <c r="AO2" s="235"/>
    </row>
    <row r="3" spans="1:41" ht="15" customHeight="1" x14ac:dyDescent="0.2">
      <c r="B3" s="236" t="s">
        <v>73</v>
      </c>
      <c r="C3" s="237"/>
      <c r="D3" s="237"/>
      <c r="E3" s="237"/>
      <c r="F3" s="238"/>
      <c r="G3" s="245" t="s">
        <v>21</v>
      </c>
      <c r="H3" s="246"/>
      <c r="I3" s="246"/>
      <c r="J3" s="246"/>
      <c r="K3" s="247"/>
      <c r="L3" s="254" t="s">
        <v>22</v>
      </c>
      <c r="M3" s="255"/>
      <c r="N3" s="255"/>
      <c r="O3" s="255"/>
      <c r="P3" s="256"/>
      <c r="Q3" s="263" t="s">
        <v>25</v>
      </c>
      <c r="R3" s="264"/>
      <c r="S3" s="264"/>
      <c r="T3" s="264"/>
      <c r="U3" s="265"/>
      <c r="V3" s="272" t="s">
        <v>18</v>
      </c>
      <c r="W3" s="273"/>
      <c r="X3" s="273"/>
      <c r="Y3" s="273"/>
      <c r="Z3" s="274"/>
      <c r="AA3" s="281" t="s">
        <v>19</v>
      </c>
      <c r="AB3" s="282"/>
      <c r="AC3" s="282"/>
      <c r="AD3" s="282"/>
      <c r="AE3" s="283"/>
      <c r="AF3" s="290" t="s">
        <v>20</v>
      </c>
      <c r="AG3" s="291"/>
      <c r="AH3" s="291"/>
      <c r="AI3" s="291"/>
      <c r="AJ3" s="292"/>
      <c r="AK3" s="299" t="s">
        <v>24</v>
      </c>
      <c r="AL3" s="300"/>
      <c r="AM3" s="300"/>
      <c r="AN3" s="300"/>
      <c r="AO3" s="301"/>
    </row>
    <row r="4" spans="1:41" x14ac:dyDescent="0.2">
      <c r="B4" s="239"/>
      <c r="C4" s="240"/>
      <c r="D4" s="240"/>
      <c r="E4" s="240"/>
      <c r="F4" s="241"/>
      <c r="G4" s="248"/>
      <c r="H4" s="249"/>
      <c r="I4" s="249"/>
      <c r="J4" s="249"/>
      <c r="K4" s="250"/>
      <c r="L4" s="257"/>
      <c r="M4" s="258"/>
      <c r="N4" s="258"/>
      <c r="O4" s="258"/>
      <c r="P4" s="259"/>
      <c r="Q4" s="266"/>
      <c r="R4" s="267"/>
      <c r="S4" s="267"/>
      <c r="T4" s="267"/>
      <c r="U4" s="268"/>
      <c r="V4" s="275"/>
      <c r="W4" s="276"/>
      <c r="X4" s="276"/>
      <c r="Y4" s="276"/>
      <c r="Z4" s="277"/>
      <c r="AA4" s="284"/>
      <c r="AB4" s="285"/>
      <c r="AC4" s="285"/>
      <c r="AD4" s="285"/>
      <c r="AE4" s="286"/>
      <c r="AF4" s="293"/>
      <c r="AG4" s="294"/>
      <c r="AH4" s="294"/>
      <c r="AI4" s="294"/>
      <c r="AJ4" s="295"/>
      <c r="AK4" s="302"/>
      <c r="AL4" s="303"/>
      <c r="AM4" s="303"/>
      <c r="AN4" s="303"/>
      <c r="AO4" s="304"/>
    </row>
    <row r="5" spans="1:41" x14ac:dyDescent="0.2">
      <c r="B5" s="239"/>
      <c r="C5" s="240"/>
      <c r="D5" s="240"/>
      <c r="E5" s="240"/>
      <c r="F5" s="241"/>
      <c r="G5" s="248"/>
      <c r="H5" s="249"/>
      <c r="I5" s="249"/>
      <c r="J5" s="249"/>
      <c r="K5" s="250"/>
      <c r="L5" s="257"/>
      <c r="M5" s="258"/>
      <c r="N5" s="258"/>
      <c r="O5" s="258"/>
      <c r="P5" s="259"/>
      <c r="Q5" s="266"/>
      <c r="R5" s="267"/>
      <c r="S5" s="267"/>
      <c r="T5" s="267"/>
      <c r="U5" s="268"/>
      <c r="V5" s="275"/>
      <c r="W5" s="276"/>
      <c r="X5" s="276"/>
      <c r="Y5" s="276"/>
      <c r="Z5" s="277"/>
      <c r="AA5" s="284"/>
      <c r="AB5" s="285"/>
      <c r="AC5" s="285"/>
      <c r="AD5" s="285"/>
      <c r="AE5" s="286"/>
      <c r="AF5" s="293"/>
      <c r="AG5" s="294"/>
      <c r="AH5" s="294"/>
      <c r="AI5" s="294"/>
      <c r="AJ5" s="295"/>
      <c r="AK5" s="302"/>
      <c r="AL5" s="303"/>
      <c r="AM5" s="303"/>
      <c r="AN5" s="303"/>
      <c r="AO5" s="304"/>
    </row>
    <row r="6" spans="1:41" x14ac:dyDescent="0.2">
      <c r="B6" s="239"/>
      <c r="C6" s="240"/>
      <c r="D6" s="240"/>
      <c r="E6" s="240"/>
      <c r="F6" s="241"/>
      <c r="G6" s="248"/>
      <c r="H6" s="249"/>
      <c r="I6" s="249"/>
      <c r="J6" s="249"/>
      <c r="K6" s="250"/>
      <c r="L6" s="257"/>
      <c r="M6" s="258"/>
      <c r="N6" s="258"/>
      <c r="O6" s="258"/>
      <c r="P6" s="259"/>
      <c r="Q6" s="266"/>
      <c r="R6" s="267"/>
      <c r="S6" s="267"/>
      <c r="T6" s="267"/>
      <c r="U6" s="268"/>
      <c r="V6" s="275"/>
      <c r="W6" s="276"/>
      <c r="X6" s="276"/>
      <c r="Y6" s="276"/>
      <c r="Z6" s="277"/>
      <c r="AA6" s="284"/>
      <c r="AB6" s="285"/>
      <c r="AC6" s="285"/>
      <c r="AD6" s="285"/>
      <c r="AE6" s="286"/>
      <c r="AF6" s="293"/>
      <c r="AG6" s="294"/>
      <c r="AH6" s="294"/>
      <c r="AI6" s="294"/>
      <c r="AJ6" s="295"/>
      <c r="AK6" s="302"/>
      <c r="AL6" s="303"/>
      <c r="AM6" s="303"/>
      <c r="AN6" s="303"/>
      <c r="AO6" s="304"/>
    </row>
    <row r="7" spans="1:41" ht="12.75" thickBot="1" x14ac:dyDescent="0.25">
      <c r="B7" s="242"/>
      <c r="C7" s="243"/>
      <c r="D7" s="243"/>
      <c r="E7" s="243"/>
      <c r="F7" s="244"/>
      <c r="G7" s="251"/>
      <c r="H7" s="252"/>
      <c r="I7" s="252"/>
      <c r="J7" s="252"/>
      <c r="K7" s="253"/>
      <c r="L7" s="260"/>
      <c r="M7" s="261"/>
      <c r="N7" s="261"/>
      <c r="O7" s="261"/>
      <c r="P7" s="262"/>
      <c r="Q7" s="269"/>
      <c r="R7" s="270"/>
      <c r="S7" s="270"/>
      <c r="T7" s="270"/>
      <c r="U7" s="271"/>
      <c r="V7" s="278"/>
      <c r="W7" s="279"/>
      <c r="X7" s="279"/>
      <c r="Y7" s="279"/>
      <c r="Z7" s="280"/>
      <c r="AA7" s="287"/>
      <c r="AB7" s="288"/>
      <c r="AC7" s="288"/>
      <c r="AD7" s="288"/>
      <c r="AE7" s="289"/>
      <c r="AF7" s="296"/>
      <c r="AG7" s="297"/>
      <c r="AH7" s="297"/>
      <c r="AI7" s="297"/>
      <c r="AJ7" s="298"/>
      <c r="AK7" s="305"/>
      <c r="AL7" s="306"/>
      <c r="AM7" s="306"/>
      <c r="AN7" s="306"/>
      <c r="AO7" s="307"/>
    </row>
    <row r="8" spans="1:41" x14ac:dyDescent="0.2">
      <c r="B8" s="323" t="s">
        <v>6</v>
      </c>
      <c r="C8" s="324"/>
      <c r="D8" s="325"/>
      <c r="E8" s="326">
        <v>15677</v>
      </c>
      <c r="F8" s="327"/>
      <c r="G8" s="328" t="s">
        <v>6</v>
      </c>
      <c r="H8" s="329"/>
      <c r="I8" s="330"/>
      <c r="J8" s="331">
        <v>8413</v>
      </c>
      <c r="K8" s="332"/>
      <c r="L8" s="333" t="s">
        <v>6</v>
      </c>
      <c r="M8" s="334"/>
      <c r="N8" s="335"/>
      <c r="O8" s="228">
        <v>5586</v>
      </c>
      <c r="P8" s="229"/>
      <c r="Q8" s="361" t="s">
        <v>6</v>
      </c>
      <c r="R8" s="362"/>
      <c r="S8" s="363"/>
      <c r="T8" s="364">
        <v>4598</v>
      </c>
      <c r="U8" s="365"/>
      <c r="V8" s="366" t="s">
        <v>6</v>
      </c>
      <c r="W8" s="367"/>
      <c r="X8" s="368"/>
      <c r="Y8" s="369">
        <v>1321</v>
      </c>
      <c r="Z8" s="370"/>
      <c r="AA8" s="371" t="s">
        <v>6</v>
      </c>
      <c r="AB8" s="372"/>
      <c r="AC8" s="373"/>
      <c r="AD8" s="374">
        <v>1927</v>
      </c>
      <c r="AE8" s="375"/>
      <c r="AF8" s="336" t="s">
        <v>6</v>
      </c>
      <c r="AG8" s="337"/>
      <c r="AH8" s="338"/>
      <c r="AI8" s="339">
        <v>2957</v>
      </c>
      <c r="AJ8" s="340"/>
      <c r="AK8" s="341" t="s">
        <v>6</v>
      </c>
      <c r="AL8" s="342"/>
      <c r="AM8" s="343"/>
      <c r="AN8" s="344">
        <v>7264</v>
      </c>
      <c r="AO8" s="345"/>
    </row>
    <row r="9" spans="1:41" ht="12.75" thickBot="1" x14ac:dyDescent="0.25">
      <c r="B9" s="346" t="s">
        <v>7</v>
      </c>
      <c r="C9" s="347"/>
      <c r="D9" s="348"/>
      <c r="E9" s="349">
        <v>1</v>
      </c>
      <c r="F9" s="350"/>
      <c r="G9" s="351" t="s">
        <v>7</v>
      </c>
      <c r="H9" s="352"/>
      <c r="I9" s="353"/>
      <c r="J9" s="354">
        <v>0.53664604197231613</v>
      </c>
      <c r="K9" s="355"/>
      <c r="L9" s="356" t="s">
        <v>7</v>
      </c>
      <c r="M9" s="357"/>
      <c r="N9" s="358"/>
      <c r="O9" s="359">
        <v>0.35631817311985714</v>
      </c>
      <c r="P9" s="360"/>
      <c r="Q9" s="379" t="s">
        <v>7</v>
      </c>
      <c r="R9" s="380"/>
      <c r="S9" s="381"/>
      <c r="T9" s="382">
        <v>0.29329591120750143</v>
      </c>
      <c r="U9" s="383"/>
      <c r="V9" s="384" t="s">
        <v>7</v>
      </c>
      <c r="W9" s="385"/>
      <c r="X9" s="386"/>
      <c r="Y9" s="387">
        <v>8.4263570836256935E-2</v>
      </c>
      <c r="Z9" s="388"/>
      <c r="AA9" s="415" t="s">
        <v>7</v>
      </c>
      <c r="AB9" s="416"/>
      <c r="AC9" s="417"/>
      <c r="AD9" s="418">
        <v>0.12291892581488806</v>
      </c>
      <c r="AE9" s="419"/>
      <c r="AF9" s="405" t="s">
        <v>7</v>
      </c>
      <c r="AG9" s="406"/>
      <c r="AH9" s="407"/>
      <c r="AI9" s="408">
        <v>0.1886202717356637</v>
      </c>
      <c r="AJ9" s="409"/>
      <c r="AK9" s="410" t="s">
        <v>7</v>
      </c>
      <c r="AL9" s="411"/>
      <c r="AM9" s="412"/>
      <c r="AN9" s="413">
        <v>0.46335395802768387</v>
      </c>
      <c r="AO9" s="414"/>
    </row>
    <row r="10" spans="1:41" ht="16.5" customHeight="1" thickBot="1" x14ac:dyDescent="0.25">
      <c r="A10" s="389" t="s">
        <v>27</v>
      </c>
      <c r="B10" s="392" t="s">
        <v>8</v>
      </c>
      <c r="C10" s="393"/>
      <c r="D10" s="394"/>
      <c r="E10" s="395">
        <v>0.43149999999999999</v>
      </c>
      <c r="F10" s="396"/>
      <c r="G10" s="397" t="s">
        <v>8</v>
      </c>
      <c r="H10" s="398"/>
      <c r="I10" s="399"/>
      <c r="J10" s="484">
        <v>0.44719999999999999</v>
      </c>
      <c r="K10" s="485"/>
      <c r="L10" s="376" t="s">
        <v>8</v>
      </c>
      <c r="M10" s="377"/>
      <c r="N10" s="378"/>
      <c r="O10" s="420">
        <v>0.39529999999999998</v>
      </c>
      <c r="P10" s="421"/>
      <c r="Q10" s="422" t="s">
        <v>8</v>
      </c>
      <c r="R10" s="423"/>
      <c r="S10" s="424"/>
      <c r="T10" s="486">
        <v>0.39280000000000004</v>
      </c>
      <c r="U10" s="487"/>
      <c r="V10" s="427" t="s">
        <v>8</v>
      </c>
      <c r="W10" s="428"/>
      <c r="X10" s="429"/>
      <c r="Y10" s="430">
        <v>0.45119999999999999</v>
      </c>
      <c r="Z10" s="431"/>
      <c r="AA10" s="402" t="s">
        <v>8</v>
      </c>
      <c r="AB10" s="403"/>
      <c r="AC10" s="404"/>
      <c r="AD10" s="442">
        <v>0.45200000000000001</v>
      </c>
      <c r="AE10" s="443"/>
      <c r="AF10" s="444" t="s">
        <v>8</v>
      </c>
      <c r="AG10" s="445"/>
      <c r="AH10" s="446"/>
      <c r="AI10" s="447">
        <v>0.4501</v>
      </c>
      <c r="AJ10" s="448"/>
      <c r="AK10" s="449" t="s">
        <v>8</v>
      </c>
      <c r="AL10" s="450"/>
      <c r="AM10" s="451"/>
      <c r="AN10" s="452">
        <v>0.41340000000000005</v>
      </c>
      <c r="AO10" s="453"/>
    </row>
    <row r="11" spans="1:41" x14ac:dyDescent="0.2">
      <c r="A11" s="390"/>
      <c r="B11" s="2"/>
      <c r="C11" s="3"/>
      <c r="D11" s="3"/>
      <c r="E11" s="3"/>
      <c r="F11" s="4"/>
      <c r="G11" s="5"/>
      <c r="H11" s="6"/>
      <c r="I11" s="6"/>
      <c r="J11" s="6"/>
      <c r="K11" s="7"/>
      <c r="L11" s="8"/>
      <c r="M11" s="9"/>
      <c r="N11" s="9"/>
      <c r="O11" s="9"/>
      <c r="P11" s="10"/>
      <c r="Q11" s="11"/>
      <c r="R11" s="12"/>
      <c r="S11" s="12"/>
      <c r="T11" s="12"/>
      <c r="U11" s="13"/>
      <c r="V11" s="14"/>
      <c r="W11" s="15"/>
      <c r="X11" s="15"/>
      <c r="Y11" s="15"/>
      <c r="Z11" s="16"/>
      <c r="AA11" s="17"/>
      <c r="AB11" s="18"/>
      <c r="AC11" s="18"/>
      <c r="AD11" s="18"/>
      <c r="AE11" s="19"/>
      <c r="AF11" s="20"/>
      <c r="AG11" s="21"/>
      <c r="AH11" s="21"/>
      <c r="AI11" s="21"/>
      <c r="AJ11" s="22"/>
      <c r="AK11" s="23"/>
      <c r="AL11" s="24"/>
      <c r="AM11" s="24"/>
      <c r="AN11" s="24"/>
      <c r="AO11" s="25"/>
    </row>
    <row r="12" spans="1:41" x14ac:dyDescent="0.2">
      <c r="A12" s="390"/>
      <c r="B12" s="26"/>
      <c r="C12" s="27"/>
      <c r="D12" s="27" t="s">
        <v>0</v>
      </c>
      <c r="E12" s="27"/>
      <c r="F12" s="28"/>
      <c r="G12" s="29"/>
      <c r="H12" s="30"/>
      <c r="I12" s="30" t="s">
        <v>0</v>
      </c>
      <c r="J12" s="30"/>
      <c r="K12" s="31"/>
      <c r="L12" s="32"/>
      <c r="M12" s="33"/>
      <c r="N12" s="33" t="s">
        <v>0</v>
      </c>
      <c r="O12" s="33"/>
      <c r="P12" s="34"/>
      <c r="Q12" s="35"/>
      <c r="R12" s="36"/>
      <c r="S12" s="36" t="s">
        <v>0</v>
      </c>
      <c r="T12" s="36"/>
      <c r="U12" s="37"/>
      <c r="V12" s="38"/>
      <c r="W12" s="39"/>
      <c r="X12" s="39" t="s">
        <v>0</v>
      </c>
      <c r="Y12" s="39"/>
      <c r="Z12" s="40"/>
      <c r="AA12" s="41"/>
      <c r="AB12" s="42"/>
      <c r="AC12" s="42" t="s">
        <v>0</v>
      </c>
      <c r="AD12" s="42"/>
      <c r="AE12" s="43"/>
      <c r="AF12" s="44"/>
      <c r="AG12" s="45"/>
      <c r="AH12" s="45" t="s">
        <v>0</v>
      </c>
      <c r="AI12" s="45"/>
      <c r="AJ12" s="46"/>
      <c r="AK12" s="47"/>
      <c r="AL12" s="48"/>
      <c r="AM12" s="48" t="s">
        <v>0</v>
      </c>
      <c r="AN12" s="48"/>
      <c r="AO12" s="49"/>
    </row>
    <row r="13" spans="1:41" x14ac:dyDescent="0.2">
      <c r="A13" s="390"/>
      <c r="B13" s="50"/>
      <c r="C13" s="51">
        <v>0.01</v>
      </c>
      <c r="D13" s="52">
        <v>-1.7594879999999999</v>
      </c>
      <c r="E13" s="53"/>
      <c r="F13" s="28"/>
      <c r="G13" s="54"/>
      <c r="H13" s="55">
        <v>0.01</v>
      </c>
      <c r="I13" s="56">
        <v>-0.14946300000000001</v>
      </c>
      <c r="J13" s="57"/>
      <c r="K13" s="31"/>
      <c r="L13" s="58"/>
      <c r="M13" s="59">
        <v>0.01</v>
      </c>
      <c r="N13" s="60">
        <v>-1.824314</v>
      </c>
      <c r="O13" s="61"/>
      <c r="P13" s="34"/>
      <c r="Q13" s="62"/>
      <c r="R13" s="63">
        <v>0.01</v>
      </c>
      <c r="S13" s="64">
        <v>-1.522616</v>
      </c>
      <c r="T13" s="65"/>
      <c r="U13" s="37"/>
      <c r="V13" s="66"/>
      <c r="W13" s="67">
        <v>0.01</v>
      </c>
      <c r="X13" s="68">
        <v>-2.21306</v>
      </c>
      <c r="Y13" s="69"/>
      <c r="Z13" s="40"/>
      <c r="AA13" s="70"/>
      <c r="AB13" s="71">
        <v>0.01</v>
      </c>
      <c r="AC13" s="72">
        <v>-2.330041</v>
      </c>
      <c r="AD13" s="73"/>
      <c r="AE13" s="43"/>
      <c r="AF13" s="74"/>
      <c r="AG13" s="75">
        <v>0.01</v>
      </c>
      <c r="AH13" s="76">
        <v>-2.2730739999999998</v>
      </c>
      <c r="AI13" s="77"/>
      <c r="AJ13" s="46"/>
      <c r="AK13" s="78"/>
      <c r="AL13" s="79">
        <v>0.01</v>
      </c>
      <c r="AM13" s="80">
        <v>-2.0068709999999998</v>
      </c>
      <c r="AN13" s="81"/>
      <c r="AO13" s="49"/>
    </row>
    <row r="14" spans="1:41" x14ac:dyDescent="0.2">
      <c r="A14" s="390"/>
      <c r="B14" s="50"/>
      <c r="C14" s="51">
        <v>0.05</v>
      </c>
      <c r="D14" s="52">
        <v>-0.85148619999999997</v>
      </c>
      <c r="E14" s="53"/>
      <c r="F14" s="28"/>
      <c r="G14" s="54"/>
      <c r="H14" s="55">
        <v>0.05</v>
      </c>
      <c r="I14" s="56">
        <v>-0.67264749999999995</v>
      </c>
      <c r="J14" s="57"/>
      <c r="K14" s="31"/>
      <c r="L14" s="58"/>
      <c r="M14" s="59">
        <v>0.05</v>
      </c>
      <c r="N14" s="60">
        <v>-0.91567520000000002</v>
      </c>
      <c r="O14" s="61"/>
      <c r="P14" s="34"/>
      <c r="Q14" s="62"/>
      <c r="R14" s="63">
        <v>0.05</v>
      </c>
      <c r="S14" s="64">
        <v>-0.7466507</v>
      </c>
      <c r="T14" s="65"/>
      <c r="U14" s="37"/>
      <c r="V14" s="66"/>
      <c r="W14" s="67">
        <v>0.05</v>
      </c>
      <c r="X14" s="68">
        <v>-1.266213</v>
      </c>
      <c r="Y14" s="69"/>
      <c r="Z14" s="40"/>
      <c r="AA14" s="70"/>
      <c r="AB14" s="71">
        <v>0.05</v>
      </c>
      <c r="AC14" s="72">
        <v>-1.2188619999999999</v>
      </c>
      <c r="AD14" s="73"/>
      <c r="AE14" s="43"/>
      <c r="AF14" s="74"/>
      <c r="AG14" s="75">
        <v>0.05</v>
      </c>
      <c r="AH14" s="76">
        <v>-1.2431890000000001</v>
      </c>
      <c r="AI14" s="77"/>
      <c r="AJ14" s="46"/>
      <c r="AK14" s="78"/>
      <c r="AL14" s="79">
        <v>0.05</v>
      </c>
      <c r="AM14" s="80">
        <v>-1.038225</v>
      </c>
      <c r="AN14" s="81"/>
      <c r="AO14" s="49"/>
    </row>
    <row r="15" spans="1:41" x14ac:dyDescent="0.2">
      <c r="A15" s="390"/>
      <c r="B15" s="50"/>
      <c r="C15" s="51">
        <v>0.1</v>
      </c>
      <c r="D15" s="52">
        <v>-0.53214450000000002</v>
      </c>
      <c r="E15" s="53"/>
      <c r="F15" s="28"/>
      <c r="G15" s="54"/>
      <c r="H15" s="55">
        <v>0.1</v>
      </c>
      <c r="I15" s="56">
        <v>-0.43502429999999997</v>
      </c>
      <c r="J15" s="57"/>
      <c r="K15" s="31"/>
      <c r="L15" s="58"/>
      <c r="M15" s="59">
        <v>0.1</v>
      </c>
      <c r="N15" s="60">
        <v>-0.56563850000000004</v>
      </c>
      <c r="O15" s="61"/>
      <c r="P15" s="34"/>
      <c r="Q15" s="62"/>
      <c r="R15" s="63">
        <v>0.1</v>
      </c>
      <c r="S15" s="64">
        <v>-0.4747248</v>
      </c>
      <c r="T15" s="65"/>
      <c r="U15" s="37"/>
      <c r="V15" s="66"/>
      <c r="W15" s="67">
        <v>0.1</v>
      </c>
      <c r="X15" s="68">
        <v>-0.89227100000000004</v>
      </c>
      <c r="Y15" s="69"/>
      <c r="Z15" s="40"/>
      <c r="AA15" s="70"/>
      <c r="AB15" s="71">
        <v>0.1</v>
      </c>
      <c r="AC15" s="72">
        <v>-0.88265610000000005</v>
      </c>
      <c r="AD15" s="73"/>
      <c r="AE15" s="43"/>
      <c r="AF15" s="74"/>
      <c r="AG15" s="75">
        <v>0.1</v>
      </c>
      <c r="AH15" s="76">
        <v>-0.86022089999999996</v>
      </c>
      <c r="AI15" s="77"/>
      <c r="AJ15" s="46"/>
      <c r="AK15" s="78"/>
      <c r="AL15" s="79">
        <v>0.1</v>
      </c>
      <c r="AM15" s="80">
        <v>-0.67128279999999996</v>
      </c>
      <c r="AN15" s="81"/>
      <c r="AO15" s="49"/>
    </row>
    <row r="16" spans="1:41" x14ac:dyDescent="0.2">
      <c r="A16" s="390"/>
      <c r="B16" s="50"/>
      <c r="C16" s="51">
        <v>0.25</v>
      </c>
      <c r="D16" s="52">
        <v>-0.17916109999999999</v>
      </c>
      <c r="E16" s="53"/>
      <c r="F16" s="28"/>
      <c r="G16" s="54"/>
      <c r="H16" s="55">
        <v>0.25</v>
      </c>
      <c r="I16" s="56">
        <v>-0.16442010000000001</v>
      </c>
      <c r="J16" s="57"/>
      <c r="K16" s="31"/>
      <c r="L16" s="58"/>
      <c r="M16" s="59">
        <v>0.25</v>
      </c>
      <c r="N16" s="60">
        <v>-0.16974259999999999</v>
      </c>
      <c r="O16" s="61"/>
      <c r="P16" s="34"/>
      <c r="Q16" s="62"/>
      <c r="R16" s="63">
        <v>0.25</v>
      </c>
      <c r="S16" s="64">
        <v>-0.14457700000000001</v>
      </c>
      <c r="T16" s="65"/>
      <c r="U16" s="37"/>
      <c r="V16" s="66"/>
      <c r="W16" s="67">
        <v>0.25</v>
      </c>
      <c r="X16" s="68">
        <v>-0.31644539999999999</v>
      </c>
      <c r="Y16" s="69"/>
      <c r="Z16" s="40"/>
      <c r="AA16" s="70"/>
      <c r="AB16" s="71">
        <v>0.25</v>
      </c>
      <c r="AC16" s="72">
        <v>-0.31039620000000001</v>
      </c>
      <c r="AD16" s="73"/>
      <c r="AE16" s="43"/>
      <c r="AF16" s="74"/>
      <c r="AG16" s="75">
        <v>0.25</v>
      </c>
      <c r="AH16" s="76">
        <v>-0.30542370000000002</v>
      </c>
      <c r="AI16" s="77"/>
      <c r="AJ16" s="46"/>
      <c r="AK16" s="78"/>
      <c r="AL16" s="79">
        <v>0.25</v>
      </c>
      <c r="AM16" s="80">
        <v>-0.20780319999999999</v>
      </c>
      <c r="AN16" s="81"/>
      <c r="AO16" s="49"/>
    </row>
    <row r="17" spans="1:41" x14ac:dyDescent="0.2">
      <c r="A17" s="390"/>
      <c r="B17" s="50"/>
      <c r="C17" s="51">
        <v>0.5</v>
      </c>
      <c r="D17" s="52">
        <v>6.2300700000000001E-2</v>
      </c>
      <c r="E17" s="53"/>
      <c r="F17" s="28"/>
      <c r="G17" s="54"/>
      <c r="H17" s="55">
        <v>0.5</v>
      </c>
      <c r="I17" s="56">
        <v>4.3324500000000002E-2</v>
      </c>
      <c r="J17" s="57"/>
      <c r="K17" s="31"/>
      <c r="L17" s="58"/>
      <c r="M17" s="59">
        <v>0.5</v>
      </c>
      <c r="N17" s="60">
        <v>0.1191521</v>
      </c>
      <c r="O17" s="61"/>
      <c r="P17" s="34"/>
      <c r="Q17" s="62"/>
      <c r="R17" s="63">
        <v>0.5</v>
      </c>
      <c r="S17" s="64">
        <v>0.10564850000000001</v>
      </c>
      <c r="T17" s="65"/>
      <c r="U17" s="37"/>
      <c r="V17" s="66"/>
      <c r="W17" s="67">
        <v>0.5</v>
      </c>
      <c r="X17" s="68">
        <v>5.8268500000000001E-2</v>
      </c>
      <c r="Y17" s="69"/>
      <c r="Z17" s="40"/>
      <c r="AA17" s="70"/>
      <c r="AB17" s="71">
        <v>0.5</v>
      </c>
      <c r="AC17" s="72">
        <v>7.1950899999999998E-2</v>
      </c>
      <c r="AD17" s="73"/>
      <c r="AE17" s="43"/>
      <c r="AF17" s="74"/>
      <c r="AG17" s="75">
        <v>0.5</v>
      </c>
      <c r="AH17" s="76">
        <v>6.8474800000000002E-2</v>
      </c>
      <c r="AI17" s="77"/>
      <c r="AJ17" s="46"/>
      <c r="AK17" s="78"/>
      <c r="AL17" s="79">
        <v>0.5</v>
      </c>
      <c r="AM17" s="80">
        <v>0.102715</v>
      </c>
      <c r="AN17" s="81"/>
      <c r="AO17" s="49"/>
    </row>
    <row r="18" spans="1:41" x14ac:dyDescent="0.2">
      <c r="A18" s="390"/>
      <c r="B18" s="50"/>
      <c r="C18" s="51">
        <v>0.75</v>
      </c>
      <c r="D18" s="52">
        <v>0.35875699999999999</v>
      </c>
      <c r="E18" s="53"/>
      <c r="F18" s="28"/>
      <c r="G18" s="54"/>
      <c r="H18" s="55">
        <v>0.75</v>
      </c>
      <c r="I18" s="56">
        <v>0.26460840000000002</v>
      </c>
      <c r="J18" s="57"/>
      <c r="K18" s="31"/>
      <c r="L18" s="58"/>
      <c r="M18" s="59">
        <v>0.75</v>
      </c>
      <c r="N18" s="60">
        <v>0.50698659999999995</v>
      </c>
      <c r="O18" s="61"/>
      <c r="P18" s="34"/>
      <c r="Q18" s="62"/>
      <c r="R18" s="63">
        <v>0.75</v>
      </c>
      <c r="S18" s="64">
        <v>0.45234580000000002</v>
      </c>
      <c r="T18" s="65"/>
      <c r="U18" s="37"/>
      <c r="V18" s="66"/>
      <c r="W18" s="67">
        <v>0.75</v>
      </c>
      <c r="X18" s="68">
        <v>0.46944809999999998</v>
      </c>
      <c r="Y18" s="69"/>
      <c r="Z18" s="40"/>
      <c r="AA18" s="70"/>
      <c r="AB18" s="71">
        <v>0.75</v>
      </c>
      <c r="AC18" s="72">
        <v>0.53650469999999995</v>
      </c>
      <c r="AD18" s="73"/>
      <c r="AE18" s="43"/>
      <c r="AF18" s="74"/>
      <c r="AG18" s="75">
        <v>0.75</v>
      </c>
      <c r="AH18" s="76">
        <v>0.50698659999999995</v>
      </c>
      <c r="AI18" s="77"/>
      <c r="AJ18" s="46"/>
      <c r="AK18" s="78"/>
      <c r="AL18" s="79">
        <v>0.75</v>
      </c>
      <c r="AM18" s="80">
        <v>0.49221989999999999</v>
      </c>
      <c r="AN18" s="81"/>
      <c r="AO18" s="49"/>
    </row>
    <row r="19" spans="1:41" x14ac:dyDescent="0.2">
      <c r="A19" s="390"/>
      <c r="B19" s="50"/>
      <c r="C19" s="51">
        <v>0.9</v>
      </c>
      <c r="D19" s="52">
        <v>0.76787090000000002</v>
      </c>
      <c r="E19" s="53"/>
      <c r="F19" s="28"/>
      <c r="G19" s="54"/>
      <c r="H19" s="55">
        <v>0.9</v>
      </c>
      <c r="I19" s="56">
        <v>0.55569270000000004</v>
      </c>
      <c r="J19" s="57"/>
      <c r="K19" s="31"/>
      <c r="L19" s="58"/>
      <c r="M19" s="59">
        <v>0.9</v>
      </c>
      <c r="N19" s="60">
        <v>1.036632</v>
      </c>
      <c r="O19" s="61"/>
      <c r="P19" s="34"/>
      <c r="Q19" s="62"/>
      <c r="R19" s="63">
        <v>0.9</v>
      </c>
      <c r="S19" s="64">
        <v>0.87368869999999998</v>
      </c>
      <c r="T19" s="65"/>
      <c r="U19" s="37"/>
      <c r="V19" s="66"/>
      <c r="W19" s="67">
        <v>0.9</v>
      </c>
      <c r="X19" s="68">
        <v>0.9770527</v>
      </c>
      <c r="Y19" s="69"/>
      <c r="Z19" s="40"/>
      <c r="AA19" s="70"/>
      <c r="AB19" s="71">
        <v>0.9</v>
      </c>
      <c r="AC19" s="72">
        <v>1.1613709999999999</v>
      </c>
      <c r="AD19" s="73"/>
      <c r="AE19" s="43"/>
      <c r="AF19" s="74"/>
      <c r="AG19" s="75">
        <v>0.9</v>
      </c>
      <c r="AH19" s="76">
        <v>1.0719700000000001</v>
      </c>
      <c r="AI19" s="77"/>
      <c r="AJ19" s="46"/>
      <c r="AK19" s="78"/>
      <c r="AL19" s="79">
        <v>0.9</v>
      </c>
      <c r="AM19" s="80">
        <v>0.102828</v>
      </c>
      <c r="AN19" s="81"/>
      <c r="AO19" s="49"/>
    </row>
    <row r="20" spans="1:41" x14ac:dyDescent="0.2">
      <c r="A20" s="390"/>
      <c r="B20" s="50"/>
      <c r="C20" s="51">
        <v>0.95</v>
      </c>
      <c r="D20" s="52">
        <v>1.145079</v>
      </c>
      <c r="E20" s="53"/>
      <c r="F20" s="28"/>
      <c r="G20" s="54"/>
      <c r="H20" s="55">
        <v>0.95</v>
      </c>
      <c r="I20" s="56">
        <v>0.83876510000000004</v>
      </c>
      <c r="J20" s="57"/>
      <c r="K20" s="31"/>
      <c r="L20" s="58"/>
      <c r="M20" s="59">
        <v>0.95</v>
      </c>
      <c r="N20" s="60">
        <v>1.480318</v>
      </c>
      <c r="O20" s="61"/>
      <c r="P20" s="34"/>
      <c r="Q20" s="62"/>
      <c r="R20" s="63">
        <v>0.95</v>
      </c>
      <c r="S20" s="64">
        <v>1.2036230000000001</v>
      </c>
      <c r="T20" s="65"/>
      <c r="U20" s="37"/>
      <c r="V20" s="66"/>
      <c r="W20" s="67">
        <v>0.95</v>
      </c>
      <c r="X20" s="68">
        <v>1.3821429999999999</v>
      </c>
      <c r="Y20" s="69"/>
      <c r="Z20" s="40"/>
      <c r="AA20" s="70"/>
      <c r="AB20" s="71">
        <v>0.95</v>
      </c>
      <c r="AC20" s="72">
        <v>1.5866990000000001</v>
      </c>
      <c r="AD20" s="73"/>
      <c r="AE20" s="43"/>
      <c r="AF20" s="74"/>
      <c r="AG20" s="75">
        <v>0.95</v>
      </c>
      <c r="AH20" s="76">
        <v>1.5688340000000001</v>
      </c>
      <c r="AI20" s="77"/>
      <c r="AJ20" s="46"/>
      <c r="AK20" s="78"/>
      <c r="AL20" s="79">
        <v>0.95</v>
      </c>
      <c r="AM20" s="80">
        <v>1.456798</v>
      </c>
      <c r="AN20" s="81"/>
      <c r="AO20" s="49"/>
    </row>
    <row r="21" spans="1:41" x14ac:dyDescent="0.2">
      <c r="A21" s="390"/>
      <c r="B21" s="50"/>
      <c r="C21" s="51">
        <v>0.99</v>
      </c>
      <c r="D21" s="52">
        <v>2.0950929999999999</v>
      </c>
      <c r="E21" s="53"/>
      <c r="F21" s="28"/>
      <c r="G21" s="54"/>
      <c r="H21" s="55">
        <v>0.99</v>
      </c>
      <c r="I21" s="56">
        <v>1.5851379999999999</v>
      </c>
      <c r="J21" s="57"/>
      <c r="K21" s="31"/>
      <c r="L21" s="58"/>
      <c r="M21" s="59">
        <v>0.99</v>
      </c>
      <c r="N21" s="60">
        <v>2.3705590000000001</v>
      </c>
      <c r="O21" s="61"/>
      <c r="P21" s="34"/>
      <c r="Q21" s="62"/>
      <c r="R21" s="63">
        <v>0.99</v>
      </c>
      <c r="S21" s="64">
        <v>2.0697519999999998</v>
      </c>
      <c r="T21" s="65"/>
      <c r="U21" s="37"/>
      <c r="V21" s="66"/>
      <c r="W21" s="67">
        <v>0.99</v>
      </c>
      <c r="X21" s="68">
        <v>2.3825250000000002</v>
      </c>
      <c r="Y21" s="69"/>
      <c r="Z21" s="40"/>
      <c r="AA21" s="70"/>
      <c r="AB21" s="71">
        <v>0.99</v>
      </c>
      <c r="AC21" s="72">
        <v>2.6030980000000001</v>
      </c>
      <c r="AD21" s="73"/>
      <c r="AE21" s="43"/>
      <c r="AF21" s="74"/>
      <c r="AG21" s="75">
        <v>0.99</v>
      </c>
      <c r="AH21" s="76">
        <v>2.5039720000000001</v>
      </c>
      <c r="AI21" s="77"/>
      <c r="AJ21" s="46"/>
      <c r="AK21" s="78"/>
      <c r="AL21" s="79">
        <v>0.99</v>
      </c>
      <c r="AM21" s="80">
        <v>2.3710070000000001E-3</v>
      </c>
      <c r="AN21" s="81"/>
      <c r="AO21" s="49"/>
    </row>
    <row r="22" spans="1:41" ht="12.75" thickBot="1" x14ac:dyDescent="0.25">
      <c r="A22" s="390"/>
      <c r="B22" s="82"/>
      <c r="C22" s="83"/>
      <c r="D22" s="84"/>
      <c r="E22" s="85"/>
      <c r="F22" s="86"/>
      <c r="G22" s="87"/>
      <c r="H22" s="88"/>
      <c r="I22" s="89"/>
      <c r="J22" s="90"/>
      <c r="K22" s="91"/>
      <c r="L22" s="92"/>
      <c r="M22" s="93"/>
      <c r="N22" s="94"/>
      <c r="O22" s="95"/>
      <c r="P22" s="96"/>
      <c r="Q22" s="97"/>
      <c r="R22" s="98"/>
      <c r="S22" s="99"/>
      <c r="T22" s="100"/>
      <c r="U22" s="101"/>
      <c r="V22" s="102"/>
      <c r="W22" s="103"/>
      <c r="X22" s="104"/>
      <c r="Y22" s="105"/>
      <c r="Z22" s="106"/>
      <c r="AA22" s="107"/>
      <c r="AB22" s="108"/>
      <c r="AC22" s="109"/>
      <c r="AD22" s="110"/>
      <c r="AE22" s="111"/>
      <c r="AF22" s="112"/>
      <c r="AG22" s="113"/>
      <c r="AH22" s="114"/>
      <c r="AI22" s="115"/>
      <c r="AJ22" s="116"/>
      <c r="AK22" s="117"/>
      <c r="AL22" s="118"/>
      <c r="AM22" s="119"/>
      <c r="AN22" s="120"/>
      <c r="AO22" s="121"/>
    </row>
    <row r="23" spans="1:41" x14ac:dyDescent="0.2">
      <c r="A23" s="390"/>
      <c r="B23" s="122"/>
      <c r="C23" s="123"/>
      <c r="D23" s="124"/>
      <c r="E23" s="125"/>
      <c r="F23" s="126"/>
      <c r="G23" s="127"/>
      <c r="H23" s="128"/>
      <c r="I23" s="129"/>
      <c r="J23" s="130"/>
      <c r="K23" s="131"/>
      <c r="L23" s="132"/>
      <c r="M23" s="133"/>
      <c r="N23" s="134"/>
      <c r="O23" s="135"/>
      <c r="P23" s="136"/>
      <c r="Q23" s="137"/>
      <c r="R23" s="138"/>
      <c r="S23" s="139"/>
      <c r="T23" s="140"/>
      <c r="U23" s="141"/>
      <c r="V23" s="142"/>
      <c r="W23" s="143"/>
      <c r="X23" s="144"/>
      <c r="Y23" s="145"/>
      <c r="Z23" s="146"/>
      <c r="AA23" s="147"/>
      <c r="AB23" s="148"/>
      <c r="AC23" s="149"/>
      <c r="AD23" s="150"/>
      <c r="AE23" s="151"/>
      <c r="AF23" s="152"/>
      <c r="AG23" s="153"/>
      <c r="AH23" s="154"/>
      <c r="AI23" s="155"/>
      <c r="AJ23" s="156"/>
      <c r="AK23" s="157"/>
      <c r="AL23" s="158"/>
      <c r="AM23" s="159"/>
      <c r="AN23" s="160"/>
      <c r="AO23" s="161"/>
    </row>
    <row r="24" spans="1:41" x14ac:dyDescent="0.2">
      <c r="A24" s="390"/>
      <c r="B24" s="162"/>
      <c r="C24" s="163" t="s">
        <v>1</v>
      </c>
      <c r="D24" s="164">
        <v>15677</v>
      </c>
      <c r="E24" s="165"/>
      <c r="F24" s="126"/>
      <c r="G24" s="166"/>
      <c r="H24" s="167" t="s">
        <v>1</v>
      </c>
      <c r="I24" s="168">
        <v>8413</v>
      </c>
      <c r="J24" s="168"/>
      <c r="K24" s="131"/>
      <c r="L24" s="169"/>
      <c r="M24" s="170" t="s">
        <v>1</v>
      </c>
      <c r="N24" s="171">
        <v>5586</v>
      </c>
      <c r="O24" s="171"/>
      <c r="P24" s="136"/>
      <c r="Q24" s="172"/>
      <c r="R24" s="173" t="s">
        <v>1</v>
      </c>
      <c r="S24" s="174">
        <v>4598</v>
      </c>
      <c r="T24" s="174"/>
      <c r="U24" s="141"/>
      <c r="V24" s="175"/>
      <c r="W24" s="176" t="s">
        <v>1</v>
      </c>
      <c r="X24" s="177">
        <v>1321</v>
      </c>
      <c r="Y24" s="177"/>
      <c r="Z24" s="146"/>
      <c r="AA24" s="178"/>
      <c r="AB24" s="179" t="s">
        <v>1</v>
      </c>
      <c r="AC24" s="180">
        <v>1927</v>
      </c>
      <c r="AD24" s="180"/>
      <c r="AE24" s="151"/>
      <c r="AF24" s="181"/>
      <c r="AG24" s="182" t="s">
        <v>1</v>
      </c>
      <c r="AH24" s="183">
        <v>2957</v>
      </c>
      <c r="AI24" s="183"/>
      <c r="AJ24" s="156"/>
      <c r="AK24" s="184"/>
      <c r="AL24" s="185" t="s">
        <v>1</v>
      </c>
      <c r="AM24" s="186">
        <v>7264</v>
      </c>
      <c r="AN24" s="186"/>
      <c r="AO24" s="161"/>
    </row>
    <row r="25" spans="1:41" x14ac:dyDescent="0.2">
      <c r="A25" s="390"/>
      <c r="B25" s="162"/>
      <c r="C25" s="163" t="s">
        <v>9</v>
      </c>
      <c r="D25" s="164">
        <v>15677</v>
      </c>
      <c r="E25" s="165"/>
      <c r="F25" s="126"/>
      <c r="G25" s="166"/>
      <c r="H25" s="167" t="s">
        <v>9</v>
      </c>
      <c r="I25" s="168">
        <v>8413</v>
      </c>
      <c r="J25" s="168"/>
      <c r="K25" s="131"/>
      <c r="L25" s="169"/>
      <c r="M25" s="170" t="s">
        <v>9</v>
      </c>
      <c r="N25" s="171">
        <v>5586</v>
      </c>
      <c r="O25" s="171"/>
      <c r="P25" s="136"/>
      <c r="Q25" s="172"/>
      <c r="R25" s="173" t="s">
        <v>9</v>
      </c>
      <c r="S25" s="174">
        <v>4598</v>
      </c>
      <c r="T25" s="174"/>
      <c r="U25" s="141"/>
      <c r="V25" s="175"/>
      <c r="W25" s="176" t="s">
        <v>9</v>
      </c>
      <c r="X25" s="177">
        <v>1321</v>
      </c>
      <c r="Y25" s="177"/>
      <c r="Z25" s="146"/>
      <c r="AA25" s="178"/>
      <c r="AB25" s="179" t="s">
        <v>9</v>
      </c>
      <c r="AC25" s="180">
        <v>1927</v>
      </c>
      <c r="AD25" s="180"/>
      <c r="AE25" s="151"/>
      <c r="AF25" s="181"/>
      <c r="AG25" s="182" t="s">
        <v>9</v>
      </c>
      <c r="AH25" s="183">
        <v>2957</v>
      </c>
      <c r="AI25" s="183"/>
      <c r="AJ25" s="156"/>
      <c r="AK25" s="184"/>
      <c r="AL25" s="185" t="s">
        <v>9</v>
      </c>
      <c r="AM25" s="186">
        <v>7264</v>
      </c>
      <c r="AN25" s="186"/>
      <c r="AO25" s="161"/>
    </row>
    <row r="26" spans="1:41" x14ac:dyDescent="0.2">
      <c r="A26" s="390"/>
      <c r="B26" s="162"/>
      <c r="C26" s="163" t="s">
        <v>2</v>
      </c>
      <c r="D26" s="187">
        <v>9.6883499999999997E-2</v>
      </c>
      <c r="E26" s="165"/>
      <c r="F26" s="126"/>
      <c r="G26" s="166"/>
      <c r="H26" s="167" t="s">
        <v>2</v>
      </c>
      <c r="I26" s="188">
        <v>5.47751E-2</v>
      </c>
      <c r="J26" s="188"/>
      <c r="K26" s="131"/>
      <c r="L26" s="169"/>
      <c r="M26" s="170" t="s">
        <v>2</v>
      </c>
      <c r="N26" s="189">
        <v>0.17750460000000001</v>
      </c>
      <c r="O26" s="189"/>
      <c r="P26" s="136"/>
      <c r="Q26" s="172"/>
      <c r="R26" s="173" t="s">
        <v>2</v>
      </c>
      <c r="S26" s="190">
        <v>0.16263469999999999</v>
      </c>
      <c r="T26" s="190"/>
      <c r="U26" s="141"/>
      <c r="V26" s="175"/>
      <c r="W26" s="176" t="s">
        <v>2</v>
      </c>
      <c r="X26" s="191">
        <v>6.2895099999999995E-2</v>
      </c>
      <c r="Y26" s="191"/>
      <c r="Z26" s="146"/>
      <c r="AA26" s="178"/>
      <c r="AB26" s="179" t="s">
        <v>2</v>
      </c>
      <c r="AC26" s="192">
        <v>0.11876589999999999</v>
      </c>
      <c r="AD26" s="192"/>
      <c r="AE26" s="151"/>
      <c r="AF26" s="181"/>
      <c r="AG26" s="182" t="s">
        <v>2</v>
      </c>
      <c r="AH26" s="193">
        <v>0.1007948</v>
      </c>
      <c r="AI26" s="193"/>
      <c r="AJ26" s="156"/>
      <c r="AK26" s="184"/>
      <c r="AL26" s="185" t="s">
        <v>2</v>
      </c>
      <c r="AM26" s="194">
        <v>0.14565239999999999</v>
      </c>
      <c r="AN26" s="194"/>
      <c r="AO26" s="161"/>
    </row>
    <row r="27" spans="1:41" x14ac:dyDescent="0.2">
      <c r="A27" s="390"/>
      <c r="B27" s="162"/>
      <c r="C27" s="163" t="s">
        <v>10</v>
      </c>
      <c r="D27" s="187">
        <v>0.64077729999999999</v>
      </c>
      <c r="E27" s="165"/>
      <c r="F27" s="126"/>
      <c r="G27" s="166"/>
      <c r="H27" s="167" t="s">
        <v>10</v>
      </c>
      <c r="I27" s="188">
        <v>0.50207469999999998</v>
      </c>
      <c r="J27" s="188"/>
      <c r="K27" s="131"/>
      <c r="L27" s="169"/>
      <c r="M27" s="170" t="s">
        <v>10</v>
      </c>
      <c r="N27" s="189">
        <v>0.7426005</v>
      </c>
      <c r="O27" s="189"/>
      <c r="P27" s="136"/>
      <c r="Q27" s="172"/>
      <c r="R27" s="173" t="s">
        <v>10</v>
      </c>
      <c r="S27" s="190">
        <v>0.62193279999999995</v>
      </c>
      <c r="T27" s="190"/>
      <c r="U27" s="141"/>
      <c r="V27" s="175"/>
      <c r="W27" s="176" t="s">
        <v>10</v>
      </c>
      <c r="X27" s="191">
        <v>0.82662930000000001</v>
      </c>
      <c r="Y27" s="191"/>
      <c r="Z27" s="146"/>
      <c r="AA27" s="178"/>
      <c r="AB27" s="179" t="s">
        <v>10</v>
      </c>
      <c r="AC27" s="192">
        <v>0.88403120000000002</v>
      </c>
      <c r="AD27" s="192"/>
      <c r="AE27" s="151"/>
      <c r="AF27" s="181"/>
      <c r="AG27" s="182" t="s">
        <v>10</v>
      </c>
      <c r="AH27" s="193">
        <v>0.85397809999999996</v>
      </c>
      <c r="AI27" s="193"/>
      <c r="AJ27" s="156"/>
      <c r="AK27" s="184"/>
      <c r="AL27" s="185" t="s">
        <v>10</v>
      </c>
      <c r="AM27" s="194">
        <v>0.76799289999999998</v>
      </c>
      <c r="AN27" s="194"/>
      <c r="AO27" s="161"/>
    </row>
    <row r="28" spans="1:41" x14ac:dyDescent="0.2">
      <c r="A28" s="390"/>
      <c r="B28" s="162"/>
      <c r="C28" s="163" t="s">
        <v>3</v>
      </c>
      <c r="D28" s="187">
        <v>0.4105955</v>
      </c>
      <c r="E28" s="165"/>
      <c r="F28" s="126"/>
      <c r="G28" s="166"/>
      <c r="H28" s="167" t="s">
        <v>3</v>
      </c>
      <c r="I28" s="188">
        <v>0.252079</v>
      </c>
      <c r="J28" s="188"/>
      <c r="K28" s="131"/>
      <c r="L28" s="169"/>
      <c r="M28" s="170" t="s">
        <v>3</v>
      </c>
      <c r="N28" s="189">
        <v>0.55145540000000004</v>
      </c>
      <c r="O28" s="189"/>
      <c r="P28" s="136"/>
      <c r="Q28" s="172"/>
      <c r="R28" s="173" t="s">
        <v>3</v>
      </c>
      <c r="S28" s="190">
        <v>0.38680039999999999</v>
      </c>
      <c r="T28" s="190"/>
      <c r="U28" s="141"/>
      <c r="V28" s="175"/>
      <c r="W28" s="176" t="s">
        <v>3</v>
      </c>
      <c r="X28" s="191">
        <v>0.68331600000000003</v>
      </c>
      <c r="Y28" s="191"/>
      <c r="Z28" s="146"/>
      <c r="AA28" s="178"/>
      <c r="AB28" s="179" t="s">
        <v>3</v>
      </c>
      <c r="AC28" s="192">
        <v>0.78151119999999996</v>
      </c>
      <c r="AD28" s="192"/>
      <c r="AE28" s="151"/>
      <c r="AF28" s="181"/>
      <c r="AG28" s="182" t="s">
        <v>3</v>
      </c>
      <c r="AH28" s="193">
        <v>0.7292786</v>
      </c>
      <c r="AI28" s="193"/>
      <c r="AJ28" s="156"/>
      <c r="AK28" s="184"/>
      <c r="AL28" s="185" t="s">
        <v>3</v>
      </c>
      <c r="AM28" s="194">
        <v>0.58981309999999998</v>
      </c>
      <c r="AN28" s="194"/>
      <c r="AO28" s="161"/>
    </row>
    <row r="29" spans="1:41" x14ac:dyDescent="0.2">
      <c r="A29" s="390"/>
      <c r="B29" s="162"/>
      <c r="C29" s="163" t="s">
        <v>4</v>
      </c>
      <c r="D29" s="187">
        <v>0.18233650000000001</v>
      </c>
      <c r="E29" s="165"/>
      <c r="F29" s="126"/>
      <c r="G29" s="166"/>
      <c r="H29" s="167" t="s">
        <v>4</v>
      </c>
      <c r="I29" s="188">
        <v>5.3700600000000001E-2</v>
      </c>
      <c r="J29" s="188"/>
      <c r="K29" s="131"/>
      <c r="L29" s="169"/>
      <c r="M29" s="170" t="s">
        <v>4</v>
      </c>
      <c r="N29" s="189">
        <v>0.2203714</v>
      </c>
      <c r="O29" s="189"/>
      <c r="P29" s="136"/>
      <c r="Q29" s="172"/>
      <c r="R29" s="173" t="s">
        <v>4</v>
      </c>
      <c r="S29" s="190">
        <v>0.41552559999999999</v>
      </c>
      <c r="T29" s="190"/>
      <c r="U29" s="141"/>
      <c r="V29" s="175"/>
      <c r="W29" s="176" t="s">
        <v>4</v>
      </c>
      <c r="X29" s="191">
        <v>0.14094419999999999</v>
      </c>
      <c r="Y29" s="191"/>
      <c r="Z29" s="146"/>
      <c r="AA29" s="178"/>
      <c r="AB29" s="179" t="s">
        <v>4</v>
      </c>
      <c r="AC29" s="192">
        <v>0.2105175</v>
      </c>
      <c r="AD29" s="192"/>
      <c r="AE29" s="151"/>
      <c r="AF29" s="181"/>
      <c r="AG29" s="182" t="s">
        <v>4</v>
      </c>
      <c r="AH29" s="193">
        <v>0.16207949999999999</v>
      </c>
      <c r="AI29" s="193"/>
      <c r="AJ29" s="156"/>
      <c r="AK29" s="184"/>
      <c r="AL29" s="185" t="s">
        <v>4</v>
      </c>
      <c r="AM29" s="194">
        <v>0.1020559</v>
      </c>
      <c r="AN29" s="194"/>
      <c r="AO29" s="161"/>
    </row>
    <row r="30" spans="1:41" x14ac:dyDescent="0.2">
      <c r="A30" s="390"/>
      <c r="B30" s="162"/>
      <c r="C30" s="163" t="s">
        <v>5</v>
      </c>
      <c r="D30" s="187">
        <v>8.321021</v>
      </c>
      <c r="E30" s="165"/>
      <c r="F30" s="126"/>
      <c r="G30" s="166"/>
      <c r="H30" s="167" t="s">
        <v>5</v>
      </c>
      <c r="I30" s="188">
        <v>9.5138879999999997</v>
      </c>
      <c r="J30" s="188"/>
      <c r="K30" s="131"/>
      <c r="L30" s="169"/>
      <c r="M30" s="170" t="s">
        <v>5</v>
      </c>
      <c r="N30" s="189">
        <v>7.0600870000000002</v>
      </c>
      <c r="O30" s="189"/>
      <c r="P30" s="136"/>
      <c r="Q30" s="172"/>
      <c r="R30" s="173" t="s">
        <v>5</v>
      </c>
      <c r="S30" s="190">
        <v>6.9436210000000003</v>
      </c>
      <c r="T30" s="190"/>
      <c r="U30" s="141"/>
      <c r="V30" s="175"/>
      <c r="W30" s="176" t="s">
        <v>5</v>
      </c>
      <c r="X30" s="191">
        <v>5.7973099999999995</v>
      </c>
      <c r="Y30" s="191"/>
      <c r="Z30" s="146"/>
      <c r="AA30" s="178"/>
      <c r="AB30" s="179" t="s">
        <v>5</v>
      </c>
      <c r="AC30" s="192">
        <v>5.4369379999999996</v>
      </c>
      <c r="AD30" s="192"/>
      <c r="AE30" s="151"/>
      <c r="AF30" s="181"/>
      <c r="AG30" s="182" t="s">
        <v>5</v>
      </c>
      <c r="AH30" s="193">
        <v>5.6444559999999999</v>
      </c>
      <c r="AI30" s="193"/>
      <c r="AJ30" s="156"/>
      <c r="AK30" s="184"/>
      <c r="AL30" s="185" t="s">
        <v>5</v>
      </c>
      <c r="AM30" s="194">
        <v>6.6361350000000003</v>
      </c>
      <c r="AN30" s="194"/>
      <c r="AO30" s="161"/>
    </row>
    <row r="31" spans="1:41" ht="12.75" thickBot="1" x14ac:dyDescent="0.25">
      <c r="A31" s="391"/>
      <c r="B31" s="195"/>
      <c r="C31" s="196"/>
      <c r="D31" s="196"/>
      <c r="E31" s="196"/>
      <c r="F31" s="197"/>
      <c r="G31" s="198"/>
      <c r="H31" s="199"/>
      <c r="I31" s="199"/>
      <c r="J31" s="199"/>
      <c r="K31" s="200"/>
      <c r="L31" s="201"/>
      <c r="M31" s="202"/>
      <c r="N31" s="202"/>
      <c r="O31" s="202"/>
      <c r="P31" s="203"/>
      <c r="Q31" s="204"/>
      <c r="R31" s="205"/>
      <c r="S31" s="205"/>
      <c r="T31" s="205"/>
      <c r="U31" s="206"/>
      <c r="V31" s="207"/>
      <c r="W31" s="208"/>
      <c r="X31" s="208"/>
      <c r="Y31" s="208"/>
      <c r="Z31" s="209"/>
      <c r="AA31" s="210"/>
      <c r="AB31" s="211"/>
      <c r="AC31" s="211"/>
      <c r="AD31" s="211"/>
      <c r="AE31" s="212"/>
      <c r="AF31" s="213"/>
      <c r="AG31" s="214"/>
      <c r="AH31" s="214"/>
      <c r="AI31" s="214"/>
      <c r="AJ31" s="215"/>
      <c r="AK31" s="216"/>
      <c r="AL31" s="217"/>
      <c r="AM31" s="217"/>
      <c r="AN31" s="217"/>
      <c r="AO31" s="218"/>
    </row>
    <row r="32" spans="1:41" ht="15.75" customHeight="1" thickBot="1" x14ac:dyDescent="0.25">
      <c r="A32" s="389" t="s">
        <v>26</v>
      </c>
      <c r="B32" s="432" t="s">
        <v>8</v>
      </c>
      <c r="C32" s="433"/>
      <c r="D32" s="434"/>
      <c r="E32" s="488">
        <v>0.43719999999999998</v>
      </c>
      <c r="F32" s="489"/>
      <c r="G32" s="437" t="s">
        <v>8</v>
      </c>
      <c r="H32" s="438"/>
      <c r="I32" s="439"/>
      <c r="J32" s="484">
        <v>0.44679999999999997</v>
      </c>
      <c r="K32" s="485"/>
      <c r="L32" s="456" t="s">
        <v>8</v>
      </c>
      <c r="M32" s="457"/>
      <c r="N32" s="458"/>
      <c r="O32" s="459">
        <v>0.41420000000000001</v>
      </c>
      <c r="P32" s="460"/>
      <c r="Q32" s="461" t="s">
        <v>8</v>
      </c>
      <c r="R32" s="462"/>
      <c r="S32" s="463"/>
      <c r="T32" s="486">
        <v>0.40579999999999999</v>
      </c>
      <c r="U32" s="487"/>
      <c r="V32" s="466" t="s">
        <v>8</v>
      </c>
      <c r="W32" s="467"/>
      <c r="X32" s="468"/>
      <c r="Y32" s="469">
        <v>0.45189999999999997</v>
      </c>
      <c r="Z32" s="470"/>
      <c r="AA32" s="471" t="s">
        <v>8</v>
      </c>
      <c r="AB32" s="472"/>
      <c r="AC32" s="473"/>
      <c r="AD32" s="474">
        <v>0.45669999999999999</v>
      </c>
      <c r="AE32" s="475"/>
      <c r="AF32" s="476" t="s">
        <v>8</v>
      </c>
      <c r="AG32" s="477"/>
      <c r="AH32" s="478"/>
      <c r="AI32" s="479">
        <v>0.45419999999999999</v>
      </c>
      <c r="AJ32" s="480"/>
      <c r="AK32" s="481" t="s">
        <v>8</v>
      </c>
      <c r="AL32" s="482"/>
      <c r="AM32" s="483"/>
      <c r="AN32" s="454">
        <v>0.42609999999999998</v>
      </c>
      <c r="AO32" s="455"/>
    </row>
    <row r="33" spans="1:42" x14ac:dyDescent="0.2">
      <c r="A33" s="390"/>
      <c r="B33" s="2"/>
      <c r="C33" s="3"/>
      <c r="D33" s="3"/>
      <c r="E33" s="3"/>
      <c r="F33" s="4"/>
      <c r="G33" s="5"/>
      <c r="H33" s="6"/>
      <c r="I33" s="6"/>
      <c r="J33" s="6"/>
      <c r="K33" s="7"/>
      <c r="L33" s="8"/>
      <c r="M33" s="9"/>
      <c r="N33" s="9"/>
      <c r="O33" s="9"/>
      <c r="P33" s="10"/>
      <c r="Q33" s="11"/>
      <c r="R33" s="12"/>
      <c r="S33" s="12"/>
      <c r="T33" s="12"/>
      <c r="U33" s="13"/>
      <c r="V33" s="14"/>
      <c r="W33" s="15"/>
      <c r="X33" s="15"/>
      <c r="Y33" s="15"/>
      <c r="Z33" s="16"/>
      <c r="AA33" s="17"/>
      <c r="AB33" s="18"/>
      <c r="AC33" s="18"/>
      <c r="AD33" s="18"/>
      <c r="AE33" s="19"/>
      <c r="AF33" s="20"/>
      <c r="AG33" s="21"/>
      <c r="AH33" s="21"/>
      <c r="AI33" s="21"/>
      <c r="AJ33" s="22"/>
      <c r="AK33" s="23"/>
      <c r="AL33" s="24"/>
      <c r="AM33" s="24"/>
      <c r="AN33" s="24"/>
      <c r="AO33" s="25"/>
    </row>
    <row r="34" spans="1:42" x14ac:dyDescent="0.2">
      <c r="A34" s="390"/>
      <c r="B34" s="26"/>
      <c r="C34" s="27"/>
      <c r="D34" s="27" t="s">
        <v>0</v>
      </c>
      <c r="E34" s="27"/>
      <c r="F34" s="28"/>
      <c r="G34" s="29"/>
      <c r="H34" s="30"/>
      <c r="I34" s="30" t="s">
        <v>0</v>
      </c>
      <c r="J34" s="30"/>
      <c r="K34" s="31"/>
      <c r="L34" s="32"/>
      <c r="M34" s="33"/>
      <c r="N34" s="33" t="s">
        <v>0</v>
      </c>
      <c r="O34" s="33"/>
      <c r="P34" s="34"/>
      <c r="Q34" s="35"/>
      <c r="R34" s="36"/>
      <c r="S34" s="36" t="s">
        <v>0</v>
      </c>
      <c r="T34" s="36"/>
      <c r="U34" s="37"/>
      <c r="V34" s="38"/>
      <c r="W34" s="39"/>
      <c r="X34" s="39" t="s">
        <v>0</v>
      </c>
      <c r="Y34" s="39"/>
      <c r="Z34" s="40"/>
      <c r="AA34" s="41"/>
      <c r="AB34" s="42"/>
      <c r="AC34" s="42" t="s">
        <v>0</v>
      </c>
      <c r="AD34" s="42"/>
      <c r="AE34" s="43"/>
      <c r="AF34" s="44"/>
      <c r="AG34" s="45"/>
      <c r="AH34" s="45" t="s">
        <v>0</v>
      </c>
      <c r="AI34" s="45"/>
      <c r="AJ34" s="46"/>
      <c r="AK34" s="47"/>
      <c r="AL34" s="48"/>
      <c r="AM34" s="48" t="s">
        <v>0</v>
      </c>
      <c r="AN34" s="48"/>
      <c r="AO34" s="49"/>
    </row>
    <row r="35" spans="1:42" x14ac:dyDescent="0.2">
      <c r="A35" s="390"/>
      <c r="B35" s="50"/>
      <c r="C35" s="51">
        <v>0.01</v>
      </c>
      <c r="D35" s="52">
        <v>-1.7128669999999999</v>
      </c>
      <c r="E35" s="53"/>
      <c r="F35" s="28"/>
      <c r="G35" s="54"/>
      <c r="H35" s="55">
        <v>0.01</v>
      </c>
      <c r="I35" s="56">
        <v>-1.5342910000000001</v>
      </c>
      <c r="J35" s="57"/>
      <c r="K35" s="31"/>
      <c r="L35" s="58"/>
      <c r="M35" s="59">
        <v>0.01</v>
      </c>
      <c r="N35" s="60">
        <v>-1.892855</v>
      </c>
      <c r="O35" s="61"/>
      <c r="P35" s="34"/>
      <c r="Q35" s="62"/>
      <c r="R35" s="63">
        <v>0.01</v>
      </c>
      <c r="S35" s="64">
        <v>-1.4053819999999999</v>
      </c>
      <c r="T35" s="65"/>
      <c r="U35" s="37"/>
      <c r="V35" s="66"/>
      <c r="W35" s="67">
        <v>0.01</v>
      </c>
      <c r="X35" s="68">
        <v>-2.2228919999999999</v>
      </c>
      <c r="Y35" s="69"/>
      <c r="Z35" s="40"/>
      <c r="AA35" s="70"/>
      <c r="AB35" s="71">
        <v>0.01</v>
      </c>
      <c r="AC35" s="72">
        <v>-2.301056</v>
      </c>
      <c r="AD35" s="73"/>
      <c r="AE35" s="43"/>
      <c r="AF35" s="74"/>
      <c r="AG35" s="75">
        <v>0.01</v>
      </c>
      <c r="AH35" s="76">
        <v>-2.2228919999999999</v>
      </c>
      <c r="AI35" s="77"/>
      <c r="AJ35" s="46"/>
      <c r="AK35" s="78"/>
      <c r="AL35" s="79">
        <v>0.01</v>
      </c>
      <c r="AM35" s="80">
        <v>-1.994048</v>
      </c>
      <c r="AN35" s="81"/>
      <c r="AO35" s="49"/>
    </row>
    <row r="36" spans="1:42" x14ac:dyDescent="0.2">
      <c r="A36" s="390"/>
      <c r="B36" s="50"/>
      <c r="C36" s="51">
        <v>0.05</v>
      </c>
      <c r="D36" s="52">
        <v>-0.85398960000000002</v>
      </c>
      <c r="E36" s="53"/>
      <c r="F36" s="28"/>
      <c r="G36" s="54"/>
      <c r="H36" s="55">
        <v>0.05</v>
      </c>
      <c r="I36" s="56">
        <v>-0.71239569999999997</v>
      </c>
      <c r="J36" s="57"/>
      <c r="K36" s="31"/>
      <c r="L36" s="58"/>
      <c r="M36" s="59">
        <v>0.05</v>
      </c>
      <c r="N36" s="60">
        <v>-0.91684580000000004</v>
      </c>
      <c r="O36" s="61"/>
      <c r="P36" s="34"/>
      <c r="Q36" s="62"/>
      <c r="R36" s="63">
        <v>0.05</v>
      </c>
      <c r="S36" s="64">
        <v>-0.76777839999999997</v>
      </c>
      <c r="T36" s="65"/>
      <c r="U36" s="37"/>
      <c r="V36" s="66"/>
      <c r="W36" s="67">
        <v>0.05</v>
      </c>
      <c r="X36" s="68">
        <v>-1.143586</v>
      </c>
      <c r="Y36" s="69"/>
      <c r="Z36" s="40"/>
      <c r="AA36" s="70"/>
      <c r="AB36" s="71">
        <v>0.05</v>
      </c>
      <c r="AC36" s="72">
        <v>-1.215614</v>
      </c>
      <c r="AD36" s="73"/>
      <c r="AE36" s="43"/>
      <c r="AF36" s="74"/>
      <c r="AG36" s="75">
        <v>0.05</v>
      </c>
      <c r="AH36" s="76">
        <v>-1.1769240000000001</v>
      </c>
      <c r="AI36" s="77"/>
      <c r="AJ36" s="46"/>
      <c r="AK36" s="78"/>
      <c r="AL36" s="79">
        <v>0.05</v>
      </c>
      <c r="AM36" s="80">
        <v>-1.006</v>
      </c>
      <c r="AN36" s="81"/>
      <c r="AO36" s="49"/>
    </row>
    <row r="37" spans="1:42" x14ac:dyDescent="0.2">
      <c r="A37" s="390"/>
      <c r="B37" s="50"/>
      <c r="C37" s="51">
        <v>0.1</v>
      </c>
      <c r="D37" s="52">
        <v>-0.55202479999999998</v>
      </c>
      <c r="E37" s="53"/>
      <c r="F37" s="28"/>
      <c r="G37" s="54"/>
      <c r="H37" s="55">
        <v>0.1</v>
      </c>
      <c r="I37" s="56">
        <v>-0.46301890000000001</v>
      </c>
      <c r="J37" s="57"/>
      <c r="K37" s="31"/>
      <c r="L37" s="58"/>
      <c r="M37" s="59">
        <v>0.1</v>
      </c>
      <c r="N37" s="60">
        <v>-0.60632419999999998</v>
      </c>
      <c r="O37" s="61"/>
      <c r="P37" s="34"/>
      <c r="Q37" s="62"/>
      <c r="R37" s="63">
        <v>0.1</v>
      </c>
      <c r="S37" s="64">
        <v>-0.49779509999999999</v>
      </c>
      <c r="T37" s="65"/>
      <c r="U37" s="37"/>
      <c r="V37" s="66"/>
      <c r="W37" s="67">
        <v>0.1</v>
      </c>
      <c r="X37" s="68">
        <v>-0.80219220000000002</v>
      </c>
      <c r="Y37" s="69"/>
      <c r="Z37" s="40"/>
      <c r="AA37" s="70"/>
      <c r="AB37" s="71">
        <v>0.1</v>
      </c>
      <c r="AC37" s="72">
        <v>-0.85234589999999999</v>
      </c>
      <c r="AD37" s="73"/>
      <c r="AE37" s="43"/>
      <c r="AF37" s="74"/>
      <c r="AG37" s="75">
        <v>0.1</v>
      </c>
      <c r="AH37" s="76">
        <v>-0.83446739999999997</v>
      </c>
      <c r="AI37" s="77"/>
      <c r="AJ37" s="46"/>
      <c r="AK37" s="78"/>
      <c r="AL37" s="79">
        <v>0.1</v>
      </c>
      <c r="AM37" s="80">
        <v>-0.66456789999999999</v>
      </c>
      <c r="AN37" s="81"/>
      <c r="AO37" s="49"/>
    </row>
    <row r="38" spans="1:42" x14ac:dyDescent="0.2">
      <c r="A38" s="390"/>
      <c r="B38" s="50"/>
      <c r="C38" s="51">
        <v>0.25</v>
      </c>
      <c r="D38" s="52">
        <v>-0.19916110000000001</v>
      </c>
      <c r="E38" s="53"/>
      <c r="F38" s="28"/>
      <c r="G38" s="54"/>
      <c r="H38" s="55">
        <v>0.25</v>
      </c>
      <c r="I38" s="56">
        <v>-0.18054100000000001</v>
      </c>
      <c r="J38" s="57"/>
      <c r="K38" s="31"/>
      <c r="L38" s="58"/>
      <c r="M38" s="59">
        <v>0.25</v>
      </c>
      <c r="N38" s="60">
        <v>-0.20143079999999999</v>
      </c>
      <c r="O38" s="61"/>
      <c r="P38" s="34"/>
      <c r="Q38" s="62"/>
      <c r="R38" s="63">
        <v>0.25</v>
      </c>
      <c r="S38" s="64">
        <v>-0.16293669999999999</v>
      </c>
      <c r="T38" s="65"/>
      <c r="U38" s="37"/>
      <c r="V38" s="66"/>
      <c r="W38" s="67">
        <v>0.25</v>
      </c>
      <c r="X38" s="68">
        <v>-0.29391620000000002</v>
      </c>
      <c r="Y38" s="69"/>
      <c r="Z38" s="40"/>
      <c r="AA38" s="70"/>
      <c r="AB38" s="71">
        <v>0.25</v>
      </c>
      <c r="AC38" s="72">
        <v>-0.30719039999999997</v>
      </c>
      <c r="AD38" s="73"/>
      <c r="AE38" s="43"/>
      <c r="AF38" s="74"/>
      <c r="AG38" s="75">
        <v>0.25</v>
      </c>
      <c r="AH38" s="76">
        <v>-0.30178690000000002</v>
      </c>
      <c r="AI38" s="77"/>
      <c r="AJ38" s="46"/>
      <c r="AK38" s="78"/>
      <c r="AL38" s="79">
        <v>0.25</v>
      </c>
      <c r="AM38" s="80">
        <v>-0.2304804</v>
      </c>
      <c r="AN38" s="81"/>
      <c r="AO38" s="49"/>
    </row>
    <row r="39" spans="1:42" x14ac:dyDescent="0.2">
      <c r="A39" s="390"/>
      <c r="B39" s="50"/>
      <c r="C39" s="51">
        <v>0.5</v>
      </c>
      <c r="D39" s="52">
        <v>5.9076799999999999E-2</v>
      </c>
      <c r="E39" s="53"/>
      <c r="F39" s="28"/>
      <c r="G39" s="54"/>
      <c r="H39" s="55">
        <v>0.5</v>
      </c>
      <c r="I39" s="56">
        <v>4.3951999999999998E-2</v>
      </c>
      <c r="J39" s="57"/>
      <c r="K39" s="31"/>
      <c r="L39" s="58"/>
      <c r="M39" s="59">
        <v>0.5</v>
      </c>
      <c r="N39" s="60">
        <v>9.2154E-2</v>
      </c>
      <c r="O39" s="61"/>
      <c r="P39" s="34"/>
      <c r="Q39" s="62"/>
      <c r="R39" s="63">
        <v>0.5</v>
      </c>
      <c r="S39" s="64">
        <v>9.2154299999999995E-2</v>
      </c>
      <c r="T39" s="65"/>
      <c r="U39" s="37"/>
      <c r="V39" s="66"/>
      <c r="W39" s="67">
        <v>0.5</v>
      </c>
      <c r="X39" s="68">
        <v>6.5484500000000001E-2</v>
      </c>
      <c r="Y39" s="69"/>
      <c r="Z39" s="40"/>
      <c r="AA39" s="70"/>
      <c r="AB39" s="71">
        <v>0.5</v>
      </c>
      <c r="AC39" s="72">
        <v>5.2822099999999997E-2</v>
      </c>
      <c r="AD39" s="73"/>
      <c r="AE39" s="43"/>
      <c r="AF39" s="74"/>
      <c r="AG39" s="75">
        <v>0.5</v>
      </c>
      <c r="AH39" s="76">
        <v>5.8084999999999998E-2</v>
      </c>
      <c r="AI39" s="77"/>
      <c r="AJ39" s="46"/>
      <c r="AK39" s="78"/>
      <c r="AL39" s="79">
        <v>0.5</v>
      </c>
      <c r="AM39" s="80">
        <v>8.3876400000000004E-2</v>
      </c>
      <c r="AN39" s="81"/>
      <c r="AO39" s="49"/>
    </row>
    <row r="40" spans="1:42" x14ac:dyDescent="0.2">
      <c r="A40" s="390"/>
      <c r="B40" s="50"/>
      <c r="C40" s="51">
        <v>0.75</v>
      </c>
      <c r="D40" s="52">
        <v>0.33518120000000001</v>
      </c>
      <c r="E40" s="53"/>
      <c r="F40" s="28"/>
      <c r="G40" s="54"/>
      <c r="H40" s="55">
        <v>0.75</v>
      </c>
      <c r="I40" s="56">
        <v>0.27359909999999998</v>
      </c>
      <c r="J40" s="57"/>
      <c r="K40" s="31"/>
      <c r="L40" s="58"/>
      <c r="M40" s="59">
        <v>0.75</v>
      </c>
      <c r="N40" s="60">
        <v>0.43936629999999999</v>
      </c>
      <c r="O40" s="61"/>
      <c r="P40" s="34"/>
      <c r="Q40" s="62"/>
      <c r="R40" s="63">
        <v>0.75</v>
      </c>
      <c r="S40" s="64">
        <v>0.39827820000000003</v>
      </c>
      <c r="T40" s="65"/>
      <c r="U40" s="37"/>
      <c r="V40" s="66"/>
      <c r="W40" s="67">
        <v>0.75</v>
      </c>
      <c r="X40" s="68">
        <v>0.42318299999999998</v>
      </c>
      <c r="Y40" s="69"/>
      <c r="Z40" s="40"/>
      <c r="AA40" s="70"/>
      <c r="AB40" s="71">
        <v>0.75</v>
      </c>
      <c r="AC40" s="72">
        <v>0.46276810000000002</v>
      </c>
      <c r="AD40" s="73"/>
      <c r="AE40" s="43"/>
      <c r="AF40" s="74"/>
      <c r="AG40" s="75">
        <v>0.75</v>
      </c>
      <c r="AH40" s="76">
        <v>0.44118790000000002</v>
      </c>
      <c r="AI40" s="77"/>
      <c r="AJ40" s="46"/>
      <c r="AK40" s="78"/>
      <c r="AL40" s="79">
        <v>0.75</v>
      </c>
      <c r="AM40" s="80">
        <v>0.43502829999999998</v>
      </c>
      <c r="AN40" s="81"/>
      <c r="AO40" s="49"/>
    </row>
    <row r="41" spans="1:42" x14ac:dyDescent="0.2">
      <c r="A41" s="390"/>
      <c r="B41" s="50"/>
      <c r="C41" s="51">
        <v>0.9</v>
      </c>
      <c r="D41" s="52">
        <v>0.70551819999999998</v>
      </c>
      <c r="E41" s="53"/>
      <c r="F41" s="28"/>
      <c r="G41" s="54"/>
      <c r="H41" s="55">
        <v>0.9</v>
      </c>
      <c r="I41" s="56">
        <v>0.55740020000000001</v>
      </c>
      <c r="J41" s="57"/>
      <c r="K41" s="31"/>
      <c r="L41" s="58"/>
      <c r="M41" s="59">
        <v>0.9</v>
      </c>
      <c r="N41" s="60">
        <v>0.87071419999999999</v>
      </c>
      <c r="O41" s="61"/>
      <c r="P41" s="34"/>
      <c r="Q41" s="62"/>
      <c r="R41" s="63">
        <v>0.9</v>
      </c>
      <c r="S41" s="64">
        <v>0.76101920000000001</v>
      </c>
      <c r="T41" s="65"/>
      <c r="U41" s="37"/>
      <c r="V41" s="66"/>
      <c r="W41" s="67">
        <v>0.9</v>
      </c>
      <c r="X41" s="68">
        <v>0.83076240000000001</v>
      </c>
      <c r="Y41" s="69"/>
      <c r="Z41" s="40"/>
      <c r="AA41" s="70"/>
      <c r="AB41" s="71">
        <v>0.9</v>
      </c>
      <c r="AC41" s="72">
        <v>0.97719719999999999</v>
      </c>
      <c r="AD41" s="73"/>
      <c r="AE41" s="43"/>
      <c r="AF41" s="74"/>
      <c r="AG41" s="75">
        <v>0.9</v>
      </c>
      <c r="AH41" s="76">
        <v>0.89355130000000005</v>
      </c>
      <c r="AI41" s="77"/>
      <c r="AJ41" s="46"/>
      <c r="AK41" s="78"/>
      <c r="AL41" s="79">
        <v>0.9</v>
      </c>
      <c r="AM41" s="80">
        <v>0.87628360000000005</v>
      </c>
      <c r="AN41" s="81"/>
      <c r="AO41" s="49"/>
    </row>
    <row r="42" spans="1:42" x14ac:dyDescent="0.2">
      <c r="A42" s="390"/>
      <c r="B42" s="50"/>
      <c r="C42" s="51">
        <v>0.95</v>
      </c>
      <c r="D42" s="52">
        <v>1.0377749999999999</v>
      </c>
      <c r="E42" s="53"/>
      <c r="F42" s="28"/>
      <c r="G42" s="54"/>
      <c r="H42" s="55">
        <v>0.95</v>
      </c>
      <c r="I42" s="56">
        <v>0.81333920000000004</v>
      </c>
      <c r="J42" s="57"/>
      <c r="K42" s="31"/>
      <c r="L42" s="58"/>
      <c r="M42" s="59">
        <v>0.95</v>
      </c>
      <c r="N42" s="60">
        <v>1.239557</v>
      </c>
      <c r="O42" s="61"/>
      <c r="P42" s="34"/>
      <c r="Q42" s="62"/>
      <c r="R42" s="63">
        <v>0.95</v>
      </c>
      <c r="S42" s="64">
        <v>1.073968</v>
      </c>
      <c r="T42" s="65"/>
      <c r="U42" s="37"/>
      <c r="V42" s="66"/>
      <c r="W42" s="67">
        <v>0.95</v>
      </c>
      <c r="X42" s="68">
        <v>1.179165</v>
      </c>
      <c r="Y42" s="69"/>
      <c r="Z42" s="40"/>
      <c r="AA42" s="70"/>
      <c r="AB42" s="71">
        <v>0.95</v>
      </c>
      <c r="AC42" s="72">
        <v>1.422866</v>
      </c>
      <c r="AD42" s="73"/>
      <c r="AE42" s="43"/>
      <c r="AF42" s="74"/>
      <c r="AG42" s="75">
        <v>0.95</v>
      </c>
      <c r="AH42" s="76">
        <v>1.337575</v>
      </c>
      <c r="AI42" s="77"/>
      <c r="AJ42" s="46"/>
      <c r="AK42" s="78"/>
      <c r="AL42" s="79">
        <v>0.95</v>
      </c>
      <c r="AM42" s="80">
        <v>1.252375</v>
      </c>
      <c r="AN42" s="81"/>
      <c r="AO42" s="49"/>
    </row>
    <row r="43" spans="1:42" x14ac:dyDescent="0.2">
      <c r="A43" s="390"/>
      <c r="B43" s="50"/>
      <c r="C43" s="51">
        <v>0.99</v>
      </c>
      <c r="D43" s="52">
        <v>1.963341</v>
      </c>
      <c r="E43" s="53"/>
      <c r="F43" s="28"/>
      <c r="G43" s="54"/>
      <c r="H43" s="55">
        <v>0.99</v>
      </c>
      <c r="I43" s="56">
        <v>1.653389</v>
      </c>
      <c r="J43" s="57"/>
      <c r="K43" s="31"/>
      <c r="L43" s="58"/>
      <c r="M43" s="59">
        <v>0.99</v>
      </c>
      <c r="N43" s="60">
        <v>2.1224949999999998</v>
      </c>
      <c r="O43" s="61"/>
      <c r="P43" s="34"/>
      <c r="Q43" s="62"/>
      <c r="R43" s="63">
        <v>0.99</v>
      </c>
      <c r="S43" s="64">
        <v>1.89978</v>
      </c>
      <c r="T43" s="65"/>
      <c r="U43" s="37"/>
      <c r="V43" s="66"/>
      <c r="W43" s="67">
        <v>0.99</v>
      </c>
      <c r="X43" s="68">
        <v>2.062036</v>
      </c>
      <c r="Y43" s="69"/>
      <c r="Z43" s="40"/>
      <c r="AA43" s="70"/>
      <c r="AB43" s="71">
        <v>0.99</v>
      </c>
      <c r="AC43" s="72">
        <v>2.2981379999999998</v>
      </c>
      <c r="AD43" s="73"/>
      <c r="AE43" s="43"/>
      <c r="AF43" s="74"/>
      <c r="AG43" s="75">
        <v>0.99</v>
      </c>
      <c r="AH43" s="76">
        <v>2.2222649999999997</v>
      </c>
      <c r="AI43" s="77"/>
      <c r="AJ43" s="46"/>
      <c r="AK43" s="78"/>
      <c r="AL43" s="79">
        <v>0.99</v>
      </c>
      <c r="AM43" s="80">
        <v>2.1474140000000004</v>
      </c>
      <c r="AN43" s="81"/>
      <c r="AO43" s="49"/>
      <c r="AP43" s="219"/>
    </row>
    <row r="44" spans="1:42" ht="12.75" thickBot="1" x14ac:dyDescent="0.25">
      <c r="A44" s="390"/>
      <c r="B44" s="82"/>
      <c r="C44" s="83"/>
      <c r="D44" s="84"/>
      <c r="E44" s="85"/>
      <c r="F44" s="86"/>
      <c r="G44" s="87"/>
      <c r="H44" s="88"/>
      <c r="I44" s="89"/>
      <c r="J44" s="90"/>
      <c r="K44" s="91"/>
      <c r="L44" s="92"/>
      <c r="M44" s="93"/>
      <c r="N44" s="94"/>
      <c r="O44" s="95"/>
      <c r="P44" s="96"/>
      <c r="Q44" s="97"/>
      <c r="R44" s="98"/>
      <c r="S44" s="99"/>
      <c r="T44" s="100"/>
      <c r="U44" s="101"/>
      <c r="V44" s="102"/>
      <c r="W44" s="103"/>
      <c r="X44" s="104"/>
      <c r="Y44" s="105"/>
      <c r="Z44" s="106"/>
      <c r="AA44" s="107"/>
      <c r="AB44" s="108"/>
      <c r="AC44" s="109"/>
      <c r="AD44" s="110"/>
      <c r="AE44" s="111"/>
      <c r="AF44" s="112"/>
      <c r="AG44" s="113"/>
      <c r="AH44" s="114"/>
      <c r="AI44" s="115"/>
      <c r="AJ44" s="116"/>
      <c r="AK44" s="117"/>
      <c r="AL44" s="118"/>
      <c r="AM44" s="119"/>
      <c r="AN44" s="120"/>
      <c r="AO44" s="121"/>
    </row>
    <row r="45" spans="1:42" x14ac:dyDescent="0.2">
      <c r="A45" s="390"/>
      <c r="B45" s="122"/>
      <c r="C45" s="123"/>
      <c r="D45" s="124"/>
      <c r="E45" s="125"/>
      <c r="F45" s="126"/>
      <c r="G45" s="127"/>
      <c r="H45" s="128"/>
      <c r="I45" s="129"/>
      <c r="J45" s="130"/>
      <c r="K45" s="131"/>
      <c r="L45" s="132"/>
      <c r="M45" s="133"/>
      <c r="N45" s="134"/>
      <c r="O45" s="135"/>
      <c r="P45" s="136"/>
      <c r="Q45" s="137"/>
      <c r="R45" s="138"/>
      <c r="S45" s="139"/>
      <c r="T45" s="140"/>
      <c r="U45" s="141"/>
      <c r="V45" s="142"/>
      <c r="W45" s="143"/>
      <c r="X45" s="144"/>
      <c r="Y45" s="145"/>
      <c r="Z45" s="146"/>
      <c r="AA45" s="147"/>
      <c r="AB45" s="148"/>
      <c r="AC45" s="149"/>
      <c r="AD45" s="150"/>
      <c r="AE45" s="151"/>
      <c r="AF45" s="152"/>
      <c r="AG45" s="153"/>
      <c r="AH45" s="154"/>
      <c r="AI45" s="155"/>
      <c r="AJ45" s="156"/>
      <c r="AK45" s="157"/>
      <c r="AL45" s="158"/>
      <c r="AM45" s="159"/>
      <c r="AN45" s="160"/>
      <c r="AO45" s="161"/>
    </row>
    <row r="46" spans="1:42" x14ac:dyDescent="0.2">
      <c r="A46" s="390"/>
      <c r="B46" s="162"/>
      <c r="C46" s="163" t="s">
        <v>1</v>
      </c>
      <c r="D46" s="164">
        <v>15677</v>
      </c>
      <c r="E46" s="165"/>
      <c r="F46" s="126"/>
      <c r="G46" s="166"/>
      <c r="H46" s="167" t="s">
        <v>1</v>
      </c>
      <c r="I46" s="168">
        <v>8413</v>
      </c>
      <c r="J46" s="168"/>
      <c r="K46" s="131"/>
      <c r="L46" s="169"/>
      <c r="M46" s="170" t="s">
        <v>1</v>
      </c>
      <c r="N46" s="171">
        <v>5586</v>
      </c>
      <c r="O46" s="171"/>
      <c r="P46" s="136"/>
      <c r="Q46" s="172"/>
      <c r="R46" s="173" t="s">
        <v>1</v>
      </c>
      <c r="S46" s="174">
        <v>4598</v>
      </c>
      <c r="T46" s="174"/>
      <c r="U46" s="141"/>
      <c r="V46" s="175"/>
      <c r="W46" s="176" t="s">
        <v>1</v>
      </c>
      <c r="X46" s="177">
        <v>1321</v>
      </c>
      <c r="Y46" s="177"/>
      <c r="Z46" s="146"/>
      <c r="AA46" s="178"/>
      <c r="AB46" s="179" t="s">
        <v>1</v>
      </c>
      <c r="AC46" s="180">
        <v>1927</v>
      </c>
      <c r="AD46" s="180"/>
      <c r="AE46" s="151"/>
      <c r="AF46" s="181"/>
      <c r="AG46" s="182" t="s">
        <v>1</v>
      </c>
      <c r="AH46" s="183">
        <v>2957</v>
      </c>
      <c r="AI46" s="183"/>
      <c r="AJ46" s="156"/>
      <c r="AK46" s="184"/>
      <c r="AL46" s="185" t="s">
        <v>1</v>
      </c>
      <c r="AM46" s="186">
        <v>7264</v>
      </c>
      <c r="AN46" s="186"/>
      <c r="AO46" s="161"/>
    </row>
    <row r="47" spans="1:42" x14ac:dyDescent="0.2">
      <c r="A47" s="390"/>
      <c r="B47" s="162"/>
      <c r="C47" s="163" t="s">
        <v>9</v>
      </c>
      <c r="D47" s="164">
        <v>15677</v>
      </c>
      <c r="E47" s="165"/>
      <c r="F47" s="126"/>
      <c r="G47" s="166"/>
      <c r="H47" s="167" t="s">
        <v>9</v>
      </c>
      <c r="I47" s="168">
        <v>8413</v>
      </c>
      <c r="J47" s="168"/>
      <c r="K47" s="131"/>
      <c r="L47" s="169"/>
      <c r="M47" s="170" t="s">
        <v>9</v>
      </c>
      <c r="N47" s="171">
        <v>5586</v>
      </c>
      <c r="O47" s="171"/>
      <c r="P47" s="136"/>
      <c r="Q47" s="172"/>
      <c r="R47" s="173" t="s">
        <v>9</v>
      </c>
      <c r="S47" s="174">
        <v>4598</v>
      </c>
      <c r="T47" s="174"/>
      <c r="U47" s="141"/>
      <c r="V47" s="175"/>
      <c r="W47" s="176" t="s">
        <v>9</v>
      </c>
      <c r="X47" s="177">
        <v>1321</v>
      </c>
      <c r="Y47" s="177"/>
      <c r="Z47" s="146"/>
      <c r="AA47" s="178"/>
      <c r="AB47" s="179" t="s">
        <v>9</v>
      </c>
      <c r="AC47" s="180">
        <v>1927</v>
      </c>
      <c r="AD47" s="180"/>
      <c r="AE47" s="151"/>
      <c r="AF47" s="181"/>
      <c r="AG47" s="182" t="s">
        <v>9</v>
      </c>
      <c r="AH47" s="183">
        <v>2957</v>
      </c>
      <c r="AI47" s="183"/>
      <c r="AJ47" s="156"/>
      <c r="AK47" s="184"/>
      <c r="AL47" s="185" t="s">
        <v>9</v>
      </c>
      <c r="AM47" s="186">
        <v>7264</v>
      </c>
      <c r="AN47" s="186"/>
      <c r="AO47" s="161"/>
    </row>
    <row r="48" spans="1:42" x14ac:dyDescent="0.2">
      <c r="A48" s="390"/>
      <c r="B48" s="162"/>
      <c r="C48" s="163" t="s">
        <v>2</v>
      </c>
      <c r="D48" s="187">
        <v>7.2444900000000007E-2</v>
      </c>
      <c r="E48" s="165"/>
      <c r="F48" s="126"/>
      <c r="G48" s="166"/>
      <c r="H48" s="167" t="s">
        <v>2</v>
      </c>
      <c r="I48" s="188">
        <v>4.7041899999999998E-2</v>
      </c>
      <c r="J48" s="188"/>
      <c r="K48" s="131"/>
      <c r="L48" s="169"/>
      <c r="M48" s="170" t="s">
        <v>2</v>
      </c>
      <c r="N48" s="189">
        <v>0.12005689999999999</v>
      </c>
      <c r="O48" s="189"/>
      <c r="P48" s="136"/>
      <c r="Q48" s="172"/>
      <c r="R48" s="173" t="s">
        <v>2</v>
      </c>
      <c r="S48" s="190">
        <v>0.1235912</v>
      </c>
      <c r="T48" s="190"/>
      <c r="U48" s="141"/>
      <c r="V48" s="175"/>
      <c r="W48" s="176" t="s">
        <v>2</v>
      </c>
      <c r="X48" s="191">
        <v>4.79826E-2</v>
      </c>
      <c r="Y48" s="191"/>
      <c r="Z48" s="146"/>
      <c r="AA48" s="178"/>
      <c r="AB48" s="179" t="s">
        <v>2</v>
      </c>
      <c r="AC48" s="192">
        <v>7.1888300000000002E-2</v>
      </c>
      <c r="AD48" s="192"/>
      <c r="AE48" s="151"/>
      <c r="AF48" s="181"/>
      <c r="AG48" s="182" t="s">
        <v>2</v>
      </c>
      <c r="AH48" s="193">
        <v>6.2658400000000003E-2</v>
      </c>
      <c r="AI48" s="193"/>
      <c r="AJ48" s="156"/>
      <c r="AK48" s="184"/>
      <c r="AL48" s="185" t="s">
        <v>2</v>
      </c>
      <c r="AM48" s="194">
        <v>0.1018662</v>
      </c>
      <c r="AN48" s="194"/>
      <c r="AO48" s="161"/>
    </row>
    <row r="49" spans="1:41" x14ac:dyDescent="0.2">
      <c r="A49" s="390"/>
      <c r="B49" s="162"/>
      <c r="C49" s="163" t="s">
        <v>10</v>
      </c>
      <c r="D49" s="187">
        <v>0.61759980000000003</v>
      </c>
      <c r="E49" s="165"/>
      <c r="F49" s="126"/>
      <c r="G49" s="166"/>
      <c r="H49" s="167" t="s">
        <v>10</v>
      </c>
      <c r="I49" s="188">
        <v>0.51592420000000005</v>
      </c>
      <c r="J49" s="188"/>
      <c r="K49" s="131"/>
      <c r="L49" s="169"/>
      <c r="M49" s="170" t="s">
        <v>10</v>
      </c>
      <c r="N49" s="189">
        <v>0.69133999999999995</v>
      </c>
      <c r="O49" s="189"/>
      <c r="P49" s="136"/>
      <c r="Q49" s="172"/>
      <c r="R49" s="173" t="s">
        <v>10</v>
      </c>
      <c r="S49" s="190">
        <v>0.58392739999999999</v>
      </c>
      <c r="T49" s="190"/>
      <c r="U49" s="141"/>
      <c r="V49" s="175"/>
      <c r="W49" s="176" t="s">
        <v>10</v>
      </c>
      <c r="X49" s="191">
        <v>0.73232569999999997</v>
      </c>
      <c r="Y49" s="191"/>
      <c r="Z49" s="146"/>
      <c r="AA49" s="178"/>
      <c r="AB49" s="179" t="s">
        <v>10</v>
      </c>
      <c r="AC49" s="192">
        <v>0.83163319999999996</v>
      </c>
      <c r="AD49" s="192"/>
      <c r="AE49" s="151"/>
      <c r="AF49" s="181"/>
      <c r="AG49" s="182" t="s">
        <v>10</v>
      </c>
      <c r="AH49" s="193">
        <v>0.78640299999999996</v>
      </c>
      <c r="AI49" s="193"/>
      <c r="AJ49" s="156"/>
      <c r="AK49" s="184"/>
      <c r="AL49" s="185" t="s">
        <v>10</v>
      </c>
      <c r="AM49" s="194">
        <v>0.71648679999999998</v>
      </c>
      <c r="AN49" s="194"/>
      <c r="AO49" s="161"/>
    </row>
    <row r="50" spans="1:41" x14ac:dyDescent="0.2">
      <c r="A50" s="390"/>
      <c r="B50" s="162"/>
      <c r="C50" s="163" t="s">
        <v>3</v>
      </c>
      <c r="D50" s="187">
        <v>0.38142959999999998</v>
      </c>
      <c r="E50" s="165"/>
      <c r="F50" s="126"/>
      <c r="G50" s="166"/>
      <c r="H50" s="167" t="s">
        <v>3</v>
      </c>
      <c r="I50" s="188">
        <v>0.26617780000000002</v>
      </c>
      <c r="J50" s="188"/>
      <c r="K50" s="131"/>
      <c r="L50" s="169"/>
      <c r="M50" s="170" t="s">
        <v>3</v>
      </c>
      <c r="N50" s="189">
        <v>0.47795100000000001</v>
      </c>
      <c r="O50" s="189"/>
      <c r="P50" s="136"/>
      <c r="Q50" s="172"/>
      <c r="R50" s="173" t="s">
        <v>3</v>
      </c>
      <c r="S50" s="190">
        <v>0.34097119999999997</v>
      </c>
      <c r="T50" s="190"/>
      <c r="U50" s="141"/>
      <c r="V50" s="175"/>
      <c r="W50" s="176" t="s">
        <v>3</v>
      </c>
      <c r="X50" s="191">
        <v>0.53630089999999997</v>
      </c>
      <c r="Y50" s="191"/>
      <c r="Z50" s="146"/>
      <c r="AA50" s="178"/>
      <c r="AB50" s="179" t="s">
        <v>3</v>
      </c>
      <c r="AC50" s="192">
        <v>0.69161379999999995</v>
      </c>
      <c r="AD50" s="192"/>
      <c r="AE50" s="151"/>
      <c r="AF50" s="181"/>
      <c r="AG50" s="182" t="s">
        <v>3</v>
      </c>
      <c r="AH50" s="193">
        <v>0.61842969999999997</v>
      </c>
      <c r="AI50" s="193"/>
      <c r="AJ50" s="156"/>
      <c r="AK50" s="184"/>
      <c r="AL50" s="185" t="s">
        <v>3</v>
      </c>
      <c r="AM50" s="194">
        <v>0.51335330000000001</v>
      </c>
      <c r="AN50" s="194"/>
      <c r="AO50" s="161"/>
    </row>
    <row r="51" spans="1:41" x14ac:dyDescent="0.2">
      <c r="A51" s="390"/>
      <c r="B51" s="162"/>
      <c r="C51" s="163" t="s">
        <v>4</v>
      </c>
      <c r="D51" s="187">
        <v>0.1250464</v>
      </c>
      <c r="E51" s="165"/>
      <c r="F51" s="126"/>
      <c r="G51" s="166"/>
      <c r="H51" s="167" t="s">
        <v>4</v>
      </c>
      <c r="I51" s="188">
        <v>5.7271299999999997E-2</v>
      </c>
      <c r="J51" s="188"/>
      <c r="K51" s="131"/>
      <c r="L51" s="169"/>
      <c r="M51" s="170" t="s">
        <v>4</v>
      </c>
      <c r="N51" s="189">
        <v>9.48793E-2</v>
      </c>
      <c r="O51" s="189"/>
      <c r="P51" s="136"/>
      <c r="Q51" s="172"/>
      <c r="R51" s="173" t="s">
        <v>4</v>
      </c>
      <c r="S51" s="190">
        <v>0.41747030000000002</v>
      </c>
      <c r="T51" s="190"/>
      <c r="U51" s="141"/>
      <c r="V51" s="175"/>
      <c r="W51" s="176" t="s">
        <v>4</v>
      </c>
      <c r="X51" s="191">
        <v>-4.2226300000000001E-2</v>
      </c>
      <c r="Y51" s="191"/>
      <c r="Z51" s="146"/>
      <c r="AA51" s="178"/>
      <c r="AB51" s="179" t="s">
        <v>4</v>
      </c>
      <c r="AC51" s="192">
        <v>0.13962749999999999</v>
      </c>
      <c r="AD51" s="192"/>
      <c r="AE51" s="151"/>
      <c r="AF51" s="181"/>
      <c r="AG51" s="182" t="s">
        <v>4</v>
      </c>
      <c r="AH51" s="193">
        <v>0.10404529999999999</v>
      </c>
      <c r="AI51" s="193"/>
      <c r="AJ51" s="156"/>
      <c r="AK51" s="184"/>
      <c r="AL51" s="185" t="s">
        <v>4</v>
      </c>
      <c r="AM51" s="194">
        <v>8.8761999999999994E-2</v>
      </c>
      <c r="AN51" s="194"/>
      <c r="AO51" s="161"/>
    </row>
    <row r="52" spans="1:41" x14ac:dyDescent="0.2">
      <c r="A52" s="390"/>
      <c r="B52" s="162"/>
      <c r="C52" s="163" t="s">
        <v>5</v>
      </c>
      <c r="D52" s="187">
        <v>8.5496379999999998</v>
      </c>
      <c r="E52" s="165"/>
      <c r="F52" s="126"/>
      <c r="G52" s="166"/>
      <c r="H52" s="167" t="s">
        <v>5</v>
      </c>
      <c r="I52" s="188">
        <v>9.1510999999999996</v>
      </c>
      <c r="J52" s="188"/>
      <c r="K52" s="131"/>
      <c r="L52" s="169"/>
      <c r="M52" s="170" t="s">
        <v>5</v>
      </c>
      <c r="N52" s="189">
        <v>7.4883990000000002</v>
      </c>
      <c r="O52" s="189"/>
      <c r="P52" s="136"/>
      <c r="Q52" s="172"/>
      <c r="R52" s="173" t="s">
        <v>5</v>
      </c>
      <c r="S52" s="190">
        <v>7.3559659999999996</v>
      </c>
      <c r="T52" s="190"/>
      <c r="U52" s="141"/>
      <c r="V52" s="175"/>
      <c r="W52" s="176" t="s">
        <v>5</v>
      </c>
      <c r="X52" s="191">
        <v>6.5712400000000004</v>
      </c>
      <c r="Y52" s="191"/>
      <c r="Z52" s="146"/>
      <c r="AA52" s="178"/>
      <c r="AB52" s="179" t="s">
        <v>5</v>
      </c>
      <c r="AC52" s="192">
        <v>6.8315840000000003</v>
      </c>
      <c r="AD52" s="192"/>
      <c r="AE52" s="151"/>
      <c r="AF52" s="181"/>
      <c r="AG52" s="182" t="s">
        <v>5</v>
      </c>
      <c r="AH52" s="193">
        <v>6.9675060000000002</v>
      </c>
      <c r="AI52" s="193"/>
      <c r="AJ52" s="156"/>
      <c r="AK52" s="184"/>
      <c r="AL52" s="185" t="s">
        <v>5</v>
      </c>
      <c r="AM52" s="194">
        <v>7.312875</v>
      </c>
      <c r="AN52" s="194"/>
      <c r="AO52" s="161"/>
    </row>
    <row r="53" spans="1:41" ht="12.75" thickBot="1" x14ac:dyDescent="0.25">
      <c r="A53" s="391"/>
      <c r="B53" s="195"/>
      <c r="C53" s="196"/>
      <c r="D53" s="196"/>
      <c r="E53" s="196"/>
      <c r="F53" s="197"/>
      <c r="G53" s="198"/>
      <c r="H53" s="199"/>
      <c r="I53" s="199"/>
      <c r="J53" s="199"/>
      <c r="K53" s="200"/>
      <c r="L53" s="201"/>
      <c r="M53" s="202"/>
      <c r="N53" s="202"/>
      <c r="O53" s="202"/>
      <c r="P53" s="203"/>
      <c r="Q53" s="204"/>
      <c r="R53" s="205"/>
      <c r="S53" s="205"/>
      <c r="T53" s="205"/>
      <c r="U53" s="206"/>
      <c r="V53" s="207"/>
      <c r="W53" s="208"/>
      <c r="X53" s="208"/>
      <c r="Y53" s="208"/>
      <c r="Z53" s="209"/>
      <c r="AA53" s="210"/>
      <c r="AB53" s="211"/>
      <c r="AC53" s="211"/>
      <c r="AD53" s="211"/>
      <c r="AE53" s="212"/>
      <c r="AF53" s="213"/>
      <c r="AG53" s="214"/>
      <c r="AH53" s="214"/>
      <c r="AI53" s="214"/>
      <c r="AJ53" s="215"/>
      <c r="AK53" s="216"/>
      <c r="AL53" s="217"/>
      <c r="AM53" s="217"/>
      <c r="AN53" s="217"/>
      <c r="AO53" s="218"/>
    </row>
    <row r="54" spans="1:41" x14ac:dyDescent="0.2">
      <c r="B54" s="220"/>
      <c r="C54" s="220"/>
      <c r="F54" s="219"/>
      <c r="G54" s="220"/>
      <c r="H54" s="220"/>
      <c r="K54" s="219"/>
      <c r="L54" s="220"/>
      <c r="M54" s="220"/>
      <c r="P54" s="219"/>
      <c r="Q54" s="220"/>
      <c r="R54" s="220"/>
      <c r="U54" s="219"/>
      <c r="V54" s="220"/>
      <c r="W54" s="220"/>
      <c r="Y54" s="1"/>
      <c r="Z54" s="219"/>
      <c r="AA54" s="220"/>
      <c r="AB54" s="220"/>
      <c r="AE54" s="219"/>
      <c r="AF54" s="220"/>
      <c r="AG54" s="220"/>
      <c r="AJ54" s="219"/>
      <c r="AK54" s="220"/>
      <c r="AL54" s="220"/>
      <c r="AO54" s="219"/>
    </row>
    <row r="55" spans="1:41" x14ac:dyDescent="0.2">
      <c r="Y55" s="1"/>
      <c r="Z55" s="219"/>
      <c r="AA55" s="220"/>
      <c r="AB55" s="220"/>
      <c r="AE55" s="219"/>
      <c r="AF55" s="220"/>
      <c r="AG55" s="220"/>
      <c r="AJ55" s="219"/>
      <c r="AK55" s="220"/>
      <c r="AL55" s="220"/>
      <c r="AO55" s="219"/>
    </row>
    <row r="56" spans="1:41" x14ac:dyDescent="0.2">
      <c r="Y56" s="1"/>
      <c r="Z56" s="1"/>
    </row>
    <row r="57" spans="1:41" x14ac:dyDescent="0.2">
      <c r="Y57" s="1"/>
      <c r="Z57" s="1"/>
    </row>
    <row r="58" spans="1:41" x14ac:dyDescent="0.2">
      <c r="Y58" s="1"/>
      <c r="Z58" s="1"/>
    </row>
    <row r="59" spans="1:41" x14ac:dyDescent="0.2">
      <c r="Y59" s="1"/>
      <c r="Z59" s="1"/>
    </row>
  </sheetData>
  <mergeCells count="82">
    <mergeCell ref="AN32:AO32"/>
    <mergeCell ref="L32:N32"/>
    <mergeCell ref="O32:P32"/>
    <mergeCell ref="Q32:S32"/>
    <mergeCell ref="T32:U32"/>
    <mergeCell ref="V32:X32"/>
    <mergeCell ref="Y32:Z32"/>
    <mergeCell ref="AA32:AC32"/>
    <mergeCell ref="AD32:AE32"/>
    <mergeCell ref="AF32:AH32"/>
    <mergeCell ref="AI32:AJ32"/>
    <mergeCell ref="AK32:AM32"/>
    <mergeCell ref="A32:A53"/>
    <mergeCell ref="B32:D32"/>
    <mergeCell ref="E32:F32"/>
    <mergeCell ref="G32:I32"/>
    <mergeCell ref="J32:K32"/>
    <mergeCell ref="AA10:AC10"/>
    <mergeCell ref="AF9:AH9"/>
    <mergeCell ref="AI9:AJ9"/>
    <mergeCell ref="AK9:AM9"/>
    <mergeCell ref="AN9:AO9"/>
    <mergeCell ref="AA9:AC9"/>
    <mergeCell ref="AD9:AE9"/>
    <mergeCell ref="AD10:AE10"/>
    <mergeCell ref="AF10:AH10"/>
    <mergeCell ref="AI10:AJ10"/>
    <mergeCell ref="AK10:AM10"/>
    <mergeCell ref="AN10:AO10"/>
    <mergeCell ref="A10:A31"/>
    <mergeCell ref="B10:D10"/>
    <mergeCell ref="E10:F10"/>
    <mergeCell ref="G10:I10"/>
    <mergeCell ref="J10:K10"/>
    <mergeCell ref="L10:N10"/>
    <mergeCell ref="Q9:S9"/>
    <mergeCell ref="T9:U9"/>
    <mergeCell ref="V9:X9"/>
    <mergeCell ref="Y9:Z9"/>
    <mergeCell ref="O10:P10"/>
    <mergeCell ref="Q10:S10"/>
    <mergeCell ref="T10:U10"/>
    <mergeCell ref="V10:X10"/>
    <mergeCell ref="Y10:Z10"/>
    <mergeCell ref="AF8:AH8"/>
    <mergeCell ref="AI8:AJ8"/>
    <mergeCell ref="AK8:AM8"/>
    <mergeCell ref="AN8:AO8"/>
    <mergeCell ref="B9:D9"/>
    <mergeCell ref="E9:F9"/>
    <mergeCell ref="G9:I9"/>
    <mergeCell ref="J9:K9"/>
    <mergeCell ref="L9:N9"/>
    <mergeCell ref="O9:P9"/>
    <mergeCell ref="Q8:S8"/>
    <mergeCell ref="T8:U8"/>
    <mergeCell ref="V8:X8"/>
    <mergeCell ref="Y8:Z8"/>
    <mergeCell ref="AA8:AC8"/>
    <mergeCell ref="AD8:AE8"/>
    <mergeCell ref="V2:Z2"/>
    <mergeCell ref="B8:D8"/>
    <mergeCell ref="E8:F8"/>
    <mergeCell ref="G8:I8"/>
    <mergeCell ref="J8:K8"/>
    <mergeCell ref="L8:N8"/>
    <mergeCell ref="AA2:AE2"/>
    <mergeCell ref="O8:P8"/>
    <mergeCell ref="AF2:AJ2"/>
    <mergeCell ref="AK2:AO2"/>
    <mergeCell ref="B3:F7"/>
    <mergeCell ref="G3:K7"/>
    <mergeCell ref="L3:P7"/>
    <mergeCell ref="Q3:U7"/>
    <mergeCell ref="V3:Z7"/>
    <mergeCell ref="AA3:AE7"/>
    <mergeCell ref="AF3:AJ7"/>
    <mergeCell ref="AK3:AO7"/>
    <mergeCell ref="B2:F2"/>
    <mergeCell ref="G2:K2"/>
    <mergeCell ref="L2:P2"/>
    <mergeCell ref="Q2:U2"/>
  </mergeCell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0A975-E779-4A15-A8F5-2ACEA96AD1F4}">
  <dimension ref="A1:AP56"/>
  <sheetViews>
    <sheetView zoomScale="90" zoomScaleNormal="90" workbookViewId="0"/>
  </sheetViews>
  <sheetFormatPr defaultColWidth="11.42578125" defaultRowHeight="12" x14ac:dyDescent="0.2"/>
  <cols>
    <col min="1" max="1" width="11.42578125" style="222"/>
    <col min="2" max="2" width="5.7109375" style="222" customWidth="1"/>
    <col min="3" max="4" width="13.85546875" style="222" bestFit="1" customWidth="1"/>
    <col min="5" max="5" width="11.5703125" style="222" bestFit="1" customWidth="1"/>
    <col min="6" max="7" width="5.7109375" style="222" customWidth="1"/>
    <col min="8" max="8" width="11.5703125" style="222" bestFit="1" customWidth="1"/>
    <col min="9" max="10" width="11.42578125" style="222"/>
    <col min="11" max="12" width="5.7109375" style="222" customWidth="1"/>
    <col min="13" max="13" width="11.85546875" style="222" bestFit="1" customWidth="1"/>
    <col min="14" max="14" width="11.42578125" style="222"/>
    <col min="15" max="15" width="16.42578125" style="222" bestFit="1" customWidth="1"/>
    <col min="16" max="17" width="5.7109375" style="222" customWidth="1"/>
    <col min="18" max="18" width="11.5703125" style="222" bestFit="1" customWidth="1"/>
    <col min="19" max="20" width="11.42578125" style="222"/>
    <col min="21" max="22" width="5.7109375" style="222" customWidth="1"/>
    <col min="23" max="24" width="11.42578125" style="222"/>
    <col min="25" max="25" width="11.5703125" style="222" bestFit="1" customWidth="1"/>
    <col min="26" max="27" width="5.7109375" style="222" customWidth="1"/>
    <col min="28" max="30" width="11.42578125" style="222"/>
    <col min="31" max="32" width="5.7109375" style="222" customWidth="1"/>
    <col min="33" max="33" width="11.42578125" style="222"/>
    <col min="34" max="34" width="16.42578125" style="222" bestFit="1" customWidth="1"/>
    <col min="35" max="35" width="11.42578125" style="222"/>
    <col min="36" max="37" width="5.7109375" style="222" customWidth="1"/>
    <col min="38" max="40" width="11.42578125" style="222"/>
    <col min="41" max="41" width="5.7109375" style="222" customWidth="1"/>
    <col min="42" max="16384" width="11.42578125" style="222"/>
  </cols>
  <sheetData>
    <row r="1" spans="1:41" s="1" customFormat="1" ht="12.75" thickBot="1" x14ac:dyDescent="0.25"/>
    <row r="2" spans="1:41" s="1" customFormat="1" ht="30.75" customHeight="1" thickBot="1" x14ac:dyDescent="0.25">
      <c r="B2" s="308" t="s">
        <v>11</v>
      </c>
      <c r="C2" s="309"/>
      <c r="D2" s="309"/>
      <c r="E2" s="309"/>
      <c r="F2" s="310"/>
      <c r="G2" s="311" t="s">
        <v>12</v>
      </c>
      <c r="H2" s="312"/>
      <c r="I2" s="312"/>
      <c r="J2" s="312"/>
      <c r="K2" s="313"/>
      <c r="L2" s="314" t="s">
        <v>13</v>
      </c>
      <c r="M2" s="315"/>
      <c r="N2" s="315"/>
      <c r="O2" s="315"/>
      <c r="P2" s="316"/>
      <c r="Q2" s="317" t="s">
        <v>14</v>
      </c>
      <c r="R2" s="318"/>
      <c r="S2" s="318"/>
      <c r="T2" s="318"/>
      <c r="U2" s="319"/>
      <c r="V2" s="320" t="s">
        <v>15</v>
      </c>
      <c r="W2" s="321"/>
      <c r="X2" s="321"/>
      <c r="Y2" s="321"/>
      <c r="Z2" s="322"/>
      <c r="AA2" s="225" t="s">
        <v>16</v>
      </c>
      <c r="AB2" s="226"/>
      <c r="AC2" s="226"/>
      <c r="AD2" s="226"/>
      <c r="AE2" s="227"/>
      <c r="AF2" s="230" t="s">
        <v>17</v>
      </c>
      <c r="AG2" s="231"/>
      <c r="AH2" s="231"/>
      <c r="AI2" s="231"/>
      <c r="AJ2" s="232"/>
      <c r="AK2" s="233" t="s">
        <v>23</v>
      </c>
      <c r="AL2" s="234"/>
      <c r="AM2" s="234"/>
      <c r="AN2" s="234"/>
      <c r="AO2" s="235"/>
    </row>
    <row r="3" spans="1:41" s="1" customFormat="1" ht="15" customHeight="1" x14ac:dyDescent="0.2">
      <c r="B3" s="236" t="s">
        <v>28</v>
      </c>
      <c r="C3" s="237"/>
      <c r="D3" s="237"/>
      <c r="E3" s="237"/>
      <c r="F3" s="238"/>
      <c r="G3" s="245" t="s">
        <v>21</v>
      </c>
      <c r="H3" s="246"/>
      <c r="I3" s="246"/>
      <c r="J3" s="246"/>
      <c r="K3" s="247"/>
      <c r="L3" s="254" t="s">
        <v>22</v>
      </c>
      <c r="M3" s="255"/>
      <c r="N3" s="255"/>
      <c r="O3" s="255"/>
      <c r="P3" s="256"/>
      <c r="Q3" s="263" t="s">
        <v>25</v>
      </c>
      <c r="R3" s="264"/>
      <c r="S3" s="264"/>
      <c r="T3" s="264"/>
      <c r="U3" s="265"/>
      <c r="V3" s="272" t="s">
        <v>18</v>
      </c>
      <c r="W3" s="273"/>
      <c r="X3" s="273"/>
      <c r="Y3" s="273"/>
      <c r="Z3" s="274"/>
      <c r="AA3" s="281" t="s">
        <v>19</v>
      </c>
      <c r="AB3" s="282"/>
      <c r="AC3" s="282"/>
      <c r="AD3" s="282"/>
      <c r="AE3" s="283"/>
      <c r="AF3" s="290" t="s">
        <v>20</v>
      </c>
      <c r="AG3" s="291"/>
      <c r="AH3" s="291"/>
      <c r="AI3" s="291"/>
      <c r="AJ3" s="292"/>
      <c r="AK3" s="299" t="s">
        <v>24</v>
      </c>
      <c r="AL3" s="300"/>
      <c r="AM3" s="300"/>
      <c r="AN3" s="300"/>
      <c r="AO3" s="301"/>
    </row>
    <row r="4" spans="1:41" s="1" customFormat="1" x14ac:dyDescent="0.2">
      <c r="B4" s="239"/>
      <c r="C4" s="240"/>
      <c r="D4" s="240"/>
      <c r="E4" s="240"/>
      <c r="F4" s="241"/>
      <c r="G4" s="248"/>
      <c r="H4" s="249"/>
      <c r="I4" s="249"/>
      <c r="J4" s="249"/>
      <c r="K4" s="250"/>
      <c r="L4" s="257"/>
      <c r="M4" s="258"/>
      <c r="N4" s="258"/>
      <c r="O4" s="258"/>
      <c r="P4" s="259"/>
      <c r="Q4" s="266"/>
      <c r="R4" s="267"/>
      <c r="S4" s="267"/>
      <c r="T4" s="267"/>
      <c r="U4" s="268"/>
      <c r="V4" s="275"/>
      <c r="W4" s="276"/>
      <c r="X4" s="276"/>
      <c r="Y4" s="276"/>
      <c r="Z4" s="277"/>
      <c r="AA4" s="284"/>
      <c r="AB4" s="285"/>
      <c r="AC4" s="285"/>
      <c r="AD4" s="285"/>
      <c r="AE4" s="286"/>
      <c r="AF4" s="293"/>
      <c r="AG4" s="294"/>
      <c r="AH4" s="294"/>
      <c r="AI4" s="294"/>
      <c r="AJ4" s="295"/>
      <c r="AK4" s="302"/>
      <c r="AL4" s="303"/>
      <c r="AM4" s="303"/>
      <c r="AN4" s="303"/>
      <c r="AO4" s="304"/>
    </row>
    <row r="5" spans="1:41" s="1" customFormat="1" x14ac:dyDescent="0.2">
      <c r="B5" s="239"/>
      <c r="C5" s="240"/>
      <c r="D5" s="240"/>
      <c r="E5" s="240"/>
      <c r="F5" s="241"/>
      <c r="G5" s="248"/>
      <c r="H5" s="249"/>
      <c r="I5" s="249"/>
      <c r="J5" s="249"/>
      <c r="K5" s="250"/>
      <c r="L5" s="257"/>
      <c r="M5" s="258"/>
      <c r="N5" s="258"/>
      <c r="O5" s="258"/>
      <c r="P5" s="259"/>
      <c r="Q5" s="266"/>
      <c r="R5" s="267"/>
      <c r="S5" s="267"/>
      <c r="T5" s="267"/>
      <c r="U5" s="268"/>
      <c r="V5" s="275"/>
      <c r="W5" s="276"/>
      <c r="X5" s="276"/>
      <c r="Y5" s="276"/>
      <c r="Z5" s="277"/>
      <c r="AA5" s="284"/>
      <c r="AB5" s="285"/>
      <c r="AC5" s="285"/>
      <c r="AD5" s="285"/>
      <c r="AE5" s="286"/>
      <c r="AF5" s="293"/>
      <c r="AG5" s="294"/>
      <c r="AH5" s="294"/>
      <c r="AI5" s="294"/>
      <c r="AJ5" s="295"/>
      <c r="AK5" s="302"/>
      <c r="AL5" s="303"/>
      <c r="AM5" s="303"/>
      <c r="AN5" s="303"/>
      <c r="AO5" s="304"/>
    </row>
    <row r="6" spans="1:41" s="1" customFormat="1" x14ac:dyDescent="0.2">
      <c r="B6" s="239"/>
      <c r="C6" s="240"/>
      <c r="D6" s="240"/>
      <c r="E6" s="240"/>
      <c r="F6" s="241"/>
      <c r="G6" s="248"/>
      <c r="H6" s="249"/>
      <c r="I6" s="249"/>
      <c r="J6" s="249"/>
      <c r="K6" s="250"/>
      <c r="L6" s="257"/>
      <c r="M6" s="258"/>
      <c r="N6" s="258"/>
      <c r="O6" s="258"/>
      <c r="P6" s="259"/>
      <c r="Q6" s="266"/>
      <c r="R6" s="267"/>
      <c r="S6" s="267"/>
      <c r="T6" s="267"/>
      <c r="U6" s="268"/>
      <c r="V6" s="275"/>
      <c r="W6" s="276"/>
      <c r="X6" s="276"/>
      <c r="Y6" s="276"/>
      <c r="Z6" s="277"/>
      <c r="AA6" s="284"/>
      <c r="AB6" s="285"/>
      <c r="AC6" s="285"/>
      <c r="AD6" s="285"/>
      <c r="AE6" s="286"/>
      <c r="AF6" s="293"/>
      <c r="AG6" s="294"/>
      <c r="AH6" s="294"/>
      <c r="AI6" s="294"/>
      <c r="AJ6" s="295"/>
      <c r="AK6" s="302"/>
      <c r="AL6" s="303"/>
      <c r="AM6" s="303"/>
      <c r="AN6" s="303"/>
      <c r="AO6" s="304"/>
    </row>
    <row r="7" spans="1:41" s="1" customFormat="1" ht="12.75" thickBot="1" x14ac:dyDescent="0.25">
      <c r="B7" s="242"/>
      <c r="C7" s="243"/>
      <c r="D7" s="243"/>
      <c r="E7" s="243"/>
      <c r="F7" s="244"/>
      <c r="G7" s="251"/>
      <c r="H7" s="252"/>
      <c r="I7" s="252"/>
      <c r="J7" s="252"/>
      <c r="K7" s="253"/>
      <c r="L7" s="260"/>
      <c r="M7" s="261"/>
      <c r="N7" s="261"/>
      <c r="O7" s="261"/>
      <c r="P7" s="262"/>
      <c r="Q7" s="269"/>
      <c r="R7" s="270"/>
      <c r="S7" s="270"/>
      <c r="T7" s="270"/>
      <c r="U7" s="271"/>
      <c r="V7" s="278"/>
      <c r="W7" s="279"/>
      <c r="X7" s="279"/>
      <c r="Y7" s="279"/>
      <c r="Z7" s="280"/>
      <c r="AA7" s="287"/>
      <c r="AB7" s="288"/>
      <c r="AC7" s="288"/>
      <c r="AD7" s="288"/>
      <c r="AE7" s="289"/>
      <c r="AF7" s="296"/>
      <c r="AG7" s="297"/>
      <c r="AH7" s="297"/>
      <c r="AI7" s="297"/>
      <c r="AJ7" s="298"/>
      <c r="AK7" s="305"/>
      <c r="AL7" s="306"/>
      <c r="AM7" s="306"/>
      <c r="AN7" s="306"/>
      <c r="AO7" s="307"/>
    </row>
    <row r="8" spans="1:41" s="1" customFormat="1" x14ac:dyDescent="0.2">
      <c r="B8" s="323" t="s">
        <v>6</v>
      </c>
      <c r="C8" s="324"/>
      <c r="D8" s="325"/>
      <c r="E8" s="326">
        <v>47636</v>
      </c>
      <c r="F8" s="327"/>
      <c r="G8" s="328" t="s">
        <v>6</v>
      </c>
      <c r="H8" s="329"/>
      <c r="I8" s="330"/>
      <c r="J8" s="331">
        <v>33521</v>
      </c>
      <c r="K8" s="332"/>
      <c r="L8" s="333" t="s">
        <v>6</v>
      </c>
      <c r="M8" s="334"/>
      <c r="N8" s="335"/>
      <c r="O8" s="228">
        <v>10936</v>
      </c>
      <c r="P8" s="229"/>
      <c r="Q8" s="361" t="s">
        <v>6</v>
      </c>
      <c r="R8" s="362"/>
      <c r="S8" s="363"/>
      <c r="T8" s="364">
        <v>7588</v>
      </c>
      <c r="U8" s="365"/>
      <c r="V8" s="366" t="s">
        <v>6</v>
      </c>
      <c r="W8" s="367"/>
      <c r="X8" s="368"/>
      <c r="Y8" s="369">
        <v>1999</v>
      </c>
      <c r="Z8" s="370"/>
      <c r="AA8" s="371" t="s">
        <v>6</v>
      </c>
      <c r="AB8" s="372"/>
      <c r="AC8" s="373"/>
      <c r="AD8" s="374">
        <v>3628</v>
      </c>
      <c r="AE8" s="375"/>
      <c r="AF8" s="336" t="s">
        <v>6</v>
      </c>
      <c r="AG8" s="337"/>
      <c r="AH8" s="338"/>
      <c r="AI8" s="339">
        <v>5265</v>
      </c>
      <c r="AJ8" s="340"/>
      <c r="AK8" s="341" t="s">
        <v>6</v>
      </c>
      <c r="AL8" s="342"/>
      <c r="AM8" s="343"/>
      <c r="AN8" s="344">
        <v>14115</v>
      </c>
      <c r="AO8" s="345"/>
    </row>
    <row r="9" spans="1:41" s="1" customFormat="1" ht="12.75" thickBot="1" x14ac:dyDescent="0.25">
      <c r="B9" s="346" t="s">
        <v>7</v>
      </c>
      <c r="C9" s="347"/>
      <c r="D9" s="348"/>
      <c r="E9" s="349">
        <v>1</v>
      </c>
      <c r="F9" s="350"/>
      <c r="G9" s="351" t="s">
        <v>7</v>
      </c>
      <c r="H9" s="352"/>
      <c r="I9" s="353"/>
      <c r="J9" s="354">
        <v>0.70369048618691743</v>
      </c>
      <c r="K9" s="355"/>
      <c r="L9" s="356" t="s">
        <v>7</v>
      </c>
      <c r="M9" s="357"/>
      <c r="N9" s="358"/>
      <c r="O9" s="359">
        <v>0.22957427155932489</v>
      </c>
      <c r="P9" s="360"/>
      <c r="Q9" s="379" t="s">
        <v>7</v>
      </c>
      <c r="R9" s="380"/>
      <c r="S9" s="381"/>
      <c r="T9" s="382">
        <v>0.15929129229994121</v>
      </c>
      <c r="U9" s="383"/>
      <c r="V9" s="384" t="s">
        <v>7</v>
      </c>
      <c r="W9" s="385"/>
      <c r="X9" s="386"/>
      <c r="Y9" s="387">
        <v>4.1964060794357209E-2</v>
      </c>
      <c r="Z9" s="388"/>
      <c r="AA9" s="415" t="s">
        <v>7</v>
      </c>
      <c r="AB9" s="416"/>
      <c r="AC9" s="417"/>
      <c r="AD9" s="418">
        <v>7.6160886724326138E-2</v>
      </c>
      <c r="AE9" s="419"/>
      <c r="AF9" s="405" t="s">
        <v>7</v>
      </c>
      <c r="AG9" s="406"/>
      <c r="AH9" s="407"/>
      <c r="AI9" s="408">
        <v>0.11052565286757914</v>
      </c>
      <c r="AJ9" s="409"/>
      <c r="AK9" s="410" t="s">
        <v>7</v>
      </c>
      <c r="AL9" s="411"/>
      <c r="AM9" s="412"/>
      <c r="AN9" s="413">
        <v>0.29630951381308257</v>
      </c>
      <c r="AO9" s="414"/>
    </row>
    <row r="10" spans="1:41" s="1" customFormat="1" ht="12.75" thickBot="1" x14ac:dyDescent="0.25">
      <c r="A10" s="389" t="s">
        <v>27</v>
      </c>
      <c r="B10" s="392" t="s">
        <v>8</v>
      </c>
      <c r="C10" s="393"/>
      <c r="D10" s="394"/>
      <c r="E10" s="395">
        <v>0.46750000000000003</v>
      </c>
      <c r="F10" s="396"/>
      <c r="G10" s="397" t="s">
        <v>8</v>
      </c>
      <c r="H10" s="398"/>
      <c r="I10" s="399"/>
      <c r="J10" s="484">
        <v>0.46659999999999996</v>
      </c>
      <c r="K10" s="485"/>
      <c r="L10" s="376" t="s">
        <v>8</v>
      </c>
      <c r="M10" s="377"/>
      <c r="N10" s="378"/>
      <c r="O10" s="420">
        <v>0.45140000000000002</v>
      </c>
      <c r="P10" s="421"/>
      <c r="Q10" s="422" t="s">
        <v>8</v>
      </c>
      <c r="R10" s="423"/>
      <c r="S10" s="424"/>
      <c r="T10" s="486">
        <v>0.44719999999999999</v>
      </c>
      <c r="U10" s="487"/>
      <c r="V10" s="427" t="s">
        <v>8</v>
      </c>
      <c r="W10" s="428"/>
      <c r="X10" s="429"/>
      <c r="Y10" s="430">
        <v>0.5323</v>
      </c>
      <c r="Z10" s="431"/>
      <c r="AA10" s="402" t="s">
        <v>8</v>
      </c>
      <c r="AB10" s="403"/>
      <c r="AC10" s="404"/>
      <c r="AD10" s="442">
        <v>0.51019999999999999</v>
      </c>
      <c r="AE10" s="443"/>
      <c r="AF10" s="444" t="s">
        <v>8</v>
      </c>
      <c r="AG10" s="445"/>
      <c r="AH10" s="446"/>
      <c r="AI10" s="447">
        <v>0.51639999999999997</v>
      </c>
      <c r="AJ10" s="448"/>
      <c r="AK10" s="449" t="s">
        <v>8</v>
      </c>
      <c r="AL10" s="450"/>
      <c r="AM10" s="451"/>
      <c r="AN10" s="452">
        <v>0.4698</v>
      </c>
      <c r="AO10" s="453"/>
    </row>
    <row r="11" spans="1:41" s="1" customFormat="1" x14ac:dyDescent="0.2">
      <c r="A11" s="390"/>
      <c r="B11" s="2"/>
      <c r="C11" s="3"/>
      <c r="D11" s="3"/>
      <c r="E11" s="3"/>
      <c r="F11" s="4"/>
      <c r="G11" s="5"/>
      <c r="H11" s="6"/>
      <c r="I11" s="6"/>
      <c r="J11" s="6"/>
      <c r="K11" s="7"/>
      <c r="L11" s="8"/>
      <c r="M11" s="9"/>
      <c r="N11" s="9"/>
      <c r="O11" s="9"/>
      <c r="P11" s="10"/>
      <c r="Q11" s="11"/>
      <c r="R11" s="12"/>
      <c r="S11" s="12"/>
      <c r="T11" s="12"/>
      <c r="U11" s="13"/>
      <c r="V11" s="14"/>
      <c r="W11" s="15"/>
      <c r="X11" s="15"/>
      <c r="Y11" s="15"/>
      <c r="Z11" s="16"/>
      <c r="AA11" s="17"/>
      <c r="AB11" s="18"/>
      <c r="AC11" s="18"/>
      <c r="AD11" s="18"/>
      <c r="AE11" s="19"/>
      <c r="AF11" s="20"/>
      <c r="AG11" s="21"/>
      <c r="AH11" s="21"/>
      <c r="AI11" s="21"/>
      <c r="AJ11" s="22"/>
      <c r="AK11" s="23"/>
      <c r="AL11" s="24"/>
      <c r="AM11" s="24"/>
      <c r="AN11" s="24"/>
      <c r="AO11" s="25"/>
    </row>
    <row r="12" spans="1:41" s="1" customFormat="1" x14ac:dyDescent="0.2">
      <c r="A12" s="390"/>
      <c r="B12" s="26"/>
      <c r="C12" s="27"/>
      <c r="D12" s="27" t="s">
        <v>0</v>
      </c>
      <c r="E12" s="27"/>
      <c r="F12" s="28"/>
      <c r="G12" s="29"/>
      <c r="H12" s="30"/>
      <c r="I12" s="30" t="s">
        <v>0</v>
      </c>
      <c r="J12" s="30"/>
      <c r="K12" s="31"/>
      <c r="L12" s="32"/>
      <c r="M12" s="33"/>
      <c r="N12" s="33" t="s">
        <v>0</v>
      </c>
      <c r="O12" s="33"/>
      <c r="P12" s="34"/>
      <c r="Q12" s="35"/>
      <c r="R12" s="36"/>
      <c r="S12" s="36" t="s">
        <v>0</v>
      </c>
      <c r="T12" s="36"/>
      <c r="U12" s="37"/>
      <c r="V12" s="38"/>
      <c r="W12" s="39"/>
      <c r="X12" s="39" t="s">
        <v>0</v>
      </c>
      <c r="Y12" s="39"/>
      <c r="Z12" s="40"/>
      <c r="AA12" s="41"/>
      <c r="AB12" s="42"/>
      <c r="AC12" s="42" t="s">
        <v>0</v>
      </c>
      <c r="AD12" s="42"/>
      <c r="AE12" s="43"/>
      <c r="AF12" s="44"/>
      <c r="AG12" s="45"/>
      <c r="AH12" s="45" t="s">
        <v>0</v>
      </c>
      <c r="AI12" s="45"/>
      <c r="AJ12" s="46"/>
      <c r="AK12" s="47"/>
      <c r="AL12" s="48"/>
      <c r="AM12" s="48" t="s">
        <v>0</v>
      </c>
      <c r="AN12" s="48"/>
      <c r="AO12" s="49"/>
    </row>
    <row r="13" spans="1:41" s="1" customFormat="1" x14ac:dyDescent="0.2">
      <c r="A13" s="390"/>
      <c r="B13" s="50"/>
      <c r="C13" s="51">
        <v>0.01</v>
      </c>
      <c r="D13" s="52">
        <v>-1.7641439999999999</v>
      </c>
      <c r="E13" s="53"/>
      <c r="F13" s="28"/>
      <c r="G13" s="54"/>
      <c r="H13" s="55">
        <v>0.01</v>
      </c>
      <c r="I13" s="56">
        <v>-1.591307</v>
      </c>
      <c r="J13" s="57"/>
      <c r="K13" s="31"/>
      <c r="L13" s="58"/>
      <c r="M13" s="59">
        <v>0.01</v>
      </c>
      <c r="N13" s="60">
        <v>-1.9384980000000001</v>
      </c>
      <c r="O13" s="61"/>
      <c r="P13" s="34"/>
      <c r="Q13" s="62"/>
      <c r="R13" s="63">
        <v>0.01</v>
      </c>
      <c r="S13" s="64">
        <v>-1.5460750000000001</v>
      </c>
      <c r="T13" s="65"/>
      <c r="U13" s="37"/>
      <c r="V13" s="66"/>
      <c r="W13" s="67">
        <v>0.01</v>
      </c>
      <c r="X13" s="68">
        <v>-2.3963489999999998</v>
      </c>
      <c r="Y13" s="69"/>
      <c r="Z13" s="40"/>
      <c r="AA13" s="70"/>
      <c r="AB13" s="71">
        <v>0.01</v>
      </c>
      <c r="AC13" s="72">
        <v>-2.3418019999999999</v>
      </c>
      <c r="AD13" s="73"/>
      <c r="AE13" s="43"/>
      <c r="AF13" s="74"/>
      <c r="AG13" s="75">
        <v>0.01</v>
      </c>
      <c r="AH13" s="76">
        <v>-2.3305199999999999</v>
      </c>
      <c r="AI13" s="77"/>
      <c r="AJ13" s="46"/>
      <c r="AK13" s="78"/>
      <c r="AL13" s="79">
        <v>0.01</v>
      </c>
      <c r="AM13" s="80">
        <v>-2.0376270000000001</v>
      </c>
      <c r="AN13" s="81"/>
      <c r="AO13" s="49"/>
    </row>
    <row r="14" spans="1:41" s="1" customFormat="1" x14ac:dyDescent="0.2">
      <c r="A14" s="390"/>
      <c r="B14" s="50"/>
      <c r="C14" s="51">
        <v>0.05</v>
      </c>
      <c r="D14" s="52">
        <v>-0.85555079999999994</v>
      </c>
      <c r="E14" s="53"/>
      <c r="F14" s="28"/>
      <c r="G14" s="54"/>
      <c r="H14" s="55">
        <v>0.05</v>
      </c>
      <c r="I14" s="56">
        <v>-0.73620609999999997</v>
      </c>
      <c r="J14" s="57"/>
      <c r="K14" s="31"/>
      <c r="L14" s="58"/>
      <c r="M14" s="59">
        <v>0.05</v>
      </c>
      <c r="N14" s="60">
        <v>-0.9985714</v>
      </c>
      <c r="O14" s="61"/>
      <c r="P14" s="34"/>
      <c r="Q14" s="62"/>
      <c r="R14" s="63">
        <v>0.05</v>
      </c>
      <c r="S14" s="64">
        <v>-0.77702899999999997</v>
      </c>
      <c r="T14" s="65"/>
      <c r="U14" s="37"/>
      <c r="V14" s="66"/>
      <c r="W14" s="67">
        <v>0.05</v>
      </c>
      <c r="X14" s="68">
        <v>-1.317008</v>
      </c>
      <c r="Y14" s="69"/>
      <c r="Z14" s="40"/>
      <c r="AA14" s="70"/>
      <c r="AB14" s="71">
        <v>0.05</v>
      </c>
      <c r="AC14" s="72">
        <v>-1.4288959999999999</v>
      </c>
      <c r="AD14" s="73"/>
      <c r="AE14" s="43"/>
      <c r="AF14" s="74"/>
      <c r="AG14" s="75">
        <v>0.05</v>
      </c>
      <c r="AH14" s="76">
        <v>-1.3539429999999999</v>
      </c>
      <c r="AI14" s="77"/>
      <c r="AJ14" s="46"/>
      <c r="AK14" s="78"/>
      <c r="AL14" s="79">
        <v>0.05</v>
      </c>
      <c r="AM14" s="80">
        <v>-1.122692</v>
      </c>
      <c r="AN14" s="81"/>
      <c r="AO14" s="49"/>
    </row>
    <row r="15" spans="1:41" s="1" customFormat="1" x14ac:dyDescent="0.2">
      <c r="A15" s="390"/>
      <c r="B15" s="50"/>
      <c r="C15" s="51">
        <v>0.1</v>
      </c>
      <c r="D15" s="52">
        <v>-0.5438347</v>
      </c>
      <c r="E15" s="53"/>
      <c r="F15" s="28"/>
      <c r="G15" s="54"/>
      <c r="H15" s="55">
        <v>0.1</v>
      </c>
      <c r="I15" s="56">
        <v>-0.46489619999999998</v>
      </c>
      <c r="J15" s="57"/>
      <c r="K15" s="31"/>
      <c r="L15" s="58"/>
      <c r="M15" s="59">
        <v>0.1</v>
      </c>
      <c r="N15" s="60">
        <v>-0.66912839999999996</v>
      </c>
      <c r="O15" s="61"/>
      <c r="P15" s="34"/>
      <c r="Q15" s="62"/>
      <c r="R15" s="63">
        <v>0.1</v>
      </c>
      <c r="S15" s="64">
        <v>-0.53063300000000002</v>
      </c>
      <c r="T15" s="65"/>
      <c r="U15" s="37"/>
      <c r="V15" s="66"/>
      <c r="W15" s="67">
        <v>0.1</v>
      </c>
      <c r="X15" s="68">
        <v>-0.91337389999999996</v>
      </c>
      <c r="Y15" s="69"/>
      <c r="Z15" s="40"/>
      <c r="AA15" s="70"/>
      <c r="AB15" s="71">
        <v>0.1</v>
      </c>
      <c r="AC15" s="72">
        <v>-0.96710779999999996</v>
      </c>
      <c r="AD15" s="73"/>
      <c r="AE15" s="43"/>
      <c r="AF15" s="74"/>
      <c r="AG15" s="75">
        <v>0.1</v>
      </c>
      <c r="AH15" s="76">
        <v>-0.9410982</v>
      </c>
      <c r="AI15" s="77"/>
      <c r="AJ15" s="46"/>
      <c r="AK15" s="78"/>
      <c r="AL15" s="79">
        <v>0.1</v>
      </c>
      <c r="AM15" s="80">
        <v>-0.72910589999999997</v>
      </c>
      <c r="AN15" s="81"/>
      <c r="AO15" s="49"/>
    </row>
    <row r="16" spans="1:41" s="1" customFormat="1" x14ac:dyDescent="0.2">
      <c r="A16" s="390"/>
      <c r="B16" s="50"/>
      <c r="C16" s="51">
        <v>0.25</v>
      </c>
      <c r="D16" s="52">
        <v>-0.19721030000000001</v>
      </c>
      <c r="E16" s="53"/>
      <c r="F16" s="28"/>
      <c r="G16" s="54"/>
      <c r="H16" s="55">
        <v>0.25</v>
      </c>
      <c r="I16" s="56">
        <v>-0.17445369999999999</v>
      </c>
      <c r="J16" s="57"/>
      <c r="K16" s="31"/>
      <c r="L16" s="58"/>
      <c r="M16" s="59">
        <v>0.25</v>
      </c>
      <c r="N16" s="60">
        <v>-0.23559859999999999</v>
      </c>
      <c r="O16" s="61"/>
      <c r="P16" s="34"/>
      <c r="Q16" s="62"/>
      <c r="R16" s="63">
        <v>0.25</v>
      </c>
      <c r="S16" s="64">
        <v>-0.19261259999999999</v>
      </c>
      <c r="T16" s="65"/>
      <c r="U16" s="37"/>
      <c r="V16" s="66"/>
      <c r="W16" s="67">
        <v>0.25</v>
      </c>
      <c r="X16" s="68">
        <v>-0.41944409999999999</v>
      </c>
      <c r="Y16" s="69"/>
      <c r="Z16" s="40"/>
      <c r="AA16" s="70"/>
      <c r="AB16" s="71">
        <v>0.25</v>
      </c>
      <c r="AC16" s="72">
        <v>-0.39348129999999998</v>
      </c>
      <c r="AD16" s="73"/>
      <c r="AE16" s="43"/>
      <c r="AF16" s="74"/>
      <c r="AG16" s="75">
        <v>0.25</v>
      </c>
      <c r="AH16" s="76">
        <v>-0.39263439999999999</v>
      </c>
      <c r="AI16" s="77"/>
      <c r="AJ16" s="46"/>
      <c r="AK16" s="78"/>
      <c r="AL16" s="79">
        <v>0.25</v>
      </c>
      <c r="AM16" s="80">
        <v>-0.26985170000000003</v>
      </c>
      <c r="AN16" s="81"/>
      <c r="AO16" s="49"/>
    </row>
    <row r="17" spans="1:41" s="1" customFormat="1" x14ac:dyDescent="0.2">
      <c r="A17" s="390"/>
      <c r="B17" s="50"/>
      <c r="C17" s="51">
        <v>0.5</v>
      </c>
      <c r="D17" s="52">
        <v>2.71378E-2</v>
      </c>
      <c r="E17" s="53"/>
      <c r="F17" s="28"/>
      <c r="G17" s="54"/>
      <c r="H17" s="55">
        <v>0.5</v>
      </c>
      <c r="I17" s="56">
        <v>2.60506E-2</v>
      </c>
      <c r="J17" s="57"/>
      <c r="K17" s="31"/>
      <c r="L17" s="58"/>
      <c r="M17" s="59">
        <v>0.5</v>
      </c>
      <c r="N17" s="60">
        <v>4.6613700000000001E-2</v>
      </c>
      <c r="O17" s="61"/>
      <c r="P17" s="34"/>
      <c r="Q17" s="62"/>
      <c r="R17" s="63">
        <v>0.5</v>
      </c>
      <c r="S17" s="64">
        <v>4.10552E-2</v>
      </c>
      <c r="T17" s="65"/>
      <c r="U17" s="37"/>
      <c r="V17" s="66"/>
      <c r="W17" s="67">
        <v>0.5</v>
      </c>
      <c r="X17" s="68">
        <v>-2.66495E-2</v>
      </c>
      <c r="Y17" s="69"/>
      <c r="Z17" s="40"/>
      <c r="AA17" s="70"/>
      <c r="AB17" s="71">
        <v>0.5</v>
      </c>
      <c r="AC17" s="72">
        <v>-1.4104800000000001E-2</v>
      </c>
      <c r="AD17" s="73"/>
      <c r="AE17" s="43"/>
      <c r="AF17" s="74"/>
      <c r="AG17" s="75">
        <v>0.5</v>
      </c>
      <c r="AH17" s="76">
        <v>-1.89772E-2</v>
      </c>
      <c r="AI17" s="77"/>
      <c r="AJ17" s="46"/>
      <c r="AK17" s="78"/>
      <c r="AL17" s="79">
        <v>0.5</v>
      </c>
      <c r="AM17" s="80">
        <v>3.1683000000000003E-2</v>
      </c>
      <c r="AN17" s="81"/>
      <c r="AO17" s="49"/>
    </row>
    <row r="18" spans="1:41" s="1" customFormat="1" x14ac:dyDescent="0.2">
      <c r="A18" s="390"/>
      <c r="B18" s="50"/>
      <c r="C18" s="51">
        <v>0.75</v>
      </c>
      <c r="D18" s="52">
        <v>0.2761612</v>
      </c>
      <c r="E18" s="53"/>
      <c r="F18" s="28"/>
      <c r="G18" s="54"/>
      <c r="H18" s="55">
        <v>0.75</v>
      </c>
      <c r="I18" s="56">
        <v>0.24630450000000001</v>
      </c>
      <c r="J18" s="57"/>
      <c r="K18" s="31"/>
      <c r="L18" s="58"/>
      <c r="M18" s="59">
        <v>0.75</v>
      </c>
      <c r="N18" s="60">
        <v>0.38948149999999998</v>
      </c>
      <c r="O18" s="61"/>
      <c r="P18" s="34"/>
      <c r="Q18" s="62"/>
      <c r="R18" s="63">
        <v>0.75</v>
      </c>
      <c r="S18" s="64">
        <v>0.32131769999999998</v>
      </c>
      <c r="T18" s="65"/>
      <c r="U18" s="37"/>
      <c r="V18" s="66"/>
      <c r="W18" s="67">
        <v>0.75</v>
      </c>
      <c r="X18" s="68">
        <v>0.30366520000000002</v>
      </c>
      <c r="Y18" s="69"/>
      <c r="Z18" s="40"/>
      <c r="AA18" s="70"/>
      <c r="AB18" s="71">
        <v>0.75</v>
      </c>
      <c r="AC18" s="72">
        <v>0.4107037</v>
      </c>
      <c r="AD18" s="73"/>
      <c r="AE18" s="43"/>
      <c r="AF18" s="74"/>
      <c r="AG18" s="75">
        <v>0.75</v>
      </c>
      <c r="AH18" s="76">
        <v>0.3699694</v>
      </c>
      <c r="AI18" s="77"/>
      <c r="AJ18" s="46"/>
      <c r="AK18" s="78"/>
      <c r="AL18" s="79">
        <v>0.75</v>
      </c>
      <c r="AM18" s="80">
        <v>0.38142110000000001</v>
      </c>
      <c r="AN18" s="81"/>
      <c r="AO18" s="49"/>
    </row>
    <row r="19" spans="1:41" s="1" customFormat="1" x14ac:dyDescent="0.2">
      <c r="A19" s="390"/>
      <c r="B19" s="50"/>
      <c r="C19" s="51">
        <v>0.9</v>
      </c>
      <c r="D19" s="52">
        <v>0.65176959999999995</v>
      </c>
      <c r="E19" s="53"/>
      <c r="F19" s="28"/>
      <c r="G19" s="54"/>
      <c r="H19" s="55">
        <v>0.9</v>
      </c>
      <c r="I19" s="56">
        <v>0.55523489999999998</v>
      </c>
      <c r="J19" s="57"/>
      <c r="K19" s="31"/>
      <c r="L19" s="58"/>
      <c r="M19" s="59">
        <v>0.9</v>
      </c>
      <c r="N19" s="60">
        <v>0.87131689999999995</v>
      </c>
      <c r="O19" s="61"/>
      <c r="P19" s="34"/>
      <c r="Q19" s="62"/>
      <c r="R19" s="63">
        <v>0.9</v>
      </c>
      <c r="S19" s="64">
        <v>0.67453580000000002</v>
      </c>
      <c r="T19" s="65"/>
      <c r="U19" s="37"/>
      <c r="V19" s="66"/>
      <c r="W19" s="67">
        <v>0.9</v>
      </c>
      <c r="X19" s="68">
        <v>0.7834911</v>
      </c>
      <c r="Y19" s="69"/>
      <c r="Z19" s="40"/>
      <c r="AA19" s="70"/>
      <c r="AB19" s="71">
        <v>0.9</v>
      </c>
      <c r="AC19" s="72">
        <v>1.0082329999999999</v>
      </c>
      <c r="AD19" s="73"/>
      <c r="AE19" s="43"/>
      <c r="AF19" s="74"/>
      <c r="AG19" s="75">
        <v>0.9</v>
      </c>
      <c r="AH19" s="76">
        <v>9.0910339999999995E-6</v>
      </c>
      <c r="AI19" s="77"/>
      <c r="AJ19" s="46"/>
      <c r="AK19" s="78"/>
      <c r="AL19" s="79">
        <v>0.9</v>
      </c>
      <c r="AM19" s="80">
        <v>8.762388E-7</v>
      </c>
      <c r="AN19" s="81"/>
      <c r="AO19" s="49"/>
    </row>
    <row r="20" spans="1:41" s="1" customFormat="1" x14ac:dyDescent="0.2">
      <c r="A20" s="390"/>
      <c r="B20" s="50"/>
      <c r="C20" s="51">
        <v>0.95</v>
      </c>
      <c r="D20" s="52">
        <v>0.97051240000000005</v>
      </c>
      <c r="E20" s="53"/>
      <c r="F20" s="28"/>
      <c r="G20" s="54"/>
      <c r="H20" s="55">
        <v>0.95</v>
      </c>
      <c r="I20" s="56">
        <v>0.83299350000000005</v>
      </c>
      <c r="J20" s="57"/>
      <c r="K20" s="31"/>
      <c r="L20" s="58"/>
      <c r="M20" s="59">
        <v>0.95</v>
      </c>
      <c r="N20" s="60">
        <v>1.265779</v>
      </c>
      <c r="O20" s="61"/>
      <c r="P20" s="34"/>
      <c r="Q20" s="62"/>
      <c r="R20" s="63">
        <v>0.95</v>
      </c>
      <c r="S20" s="64">
        <v>0.97039410000000004</v>
      </c>
      <c r="T20" s="65"/>
      <c r="U20" s="37"/>
      <c r="V20" s="66"/>
      <c r="W20" s="67">
        <v>0.95</v>
      </c>
      <c r="X20" s="68">
        <v>1.177217</v>
      </c>
      <c r="Y20" s="69"/>
      <c r="Z20" s="40"/>
      <c r="AA20" s="70"/>
      <c r="AB20" s="71">
        <v>0.95</v>
      </c>
      <c r="AC20" s="72">
        <v>1.504486</v>
      </c>
      <c r="AD20" s="73"/>
      <c r="AE20" s="43"/>
      <c r="AF20" s="74"/>
      <c r="AG20" s="75">
        <v>0.95</v>
      </c>
      <c r="AH20" s="76">
        <v>1.3737470000000001</v>
      </c>
      <c r="AI20" s="77"/>
      <c r="AJ20" s="46"/>
      <c r="AK20" s="78"/>
      <c r="AL20" s="79">
        <v>0.95</v>
      </c>
      <c r="AM20" s="80">
        <v>1.287947</v>
      </c>
      <c r="AN20" s="81"/>
      <c r="AO20" s="49"/>
    </row>
    <row r="21" spans="1:41" s="1" customFormat="1" x14ac:dyDescent="0.2">
      <c r="A21" s="390"/>
      <c r="B21" s="50"/>
      <c r="C21" s="51">
        <v>0.99</v>
      </c>
      <c r="D21" s="52">
        <v>1.8714519999999999</v>
      </c>
      <c r="E21" s="53"/>
      <c r="F21" s="28"/>
      <c r="G21" s="54"/>
      <c r="H21" s="55">
        <v>0.99</v>
      </c>
      <c r="I21" s="56">
        <v>1.6208820000000002</v>
      </c>
      <c r="J21" s="57"/>
      <c r="K21" s="31"/>
      <c r="L21" s="58"/>
      <c r="M21" s="59">
        <v>0.99</v>
      </c>
      <c r="N21" s="60">
        <v>2.1992479999999999</v>
      </c>
      <c r="O21" s="61"/>
      <c r="P21" s="34"/>
      <c r="Q21" s="62"/>
      <c r="R21" s="63">
        <v>0.99</v>
      </c>
      <c r="S21" s="64">
        <v>1.7558</v>
      </c>
      <c r="T21" s="65"/>
      <c r="U21" s="37"/>
      <c r="V21" s="66"/>
      <c r="W21" s="67">
        <v>0.99</v>
      </c>
      <c r="X21" s="68">
        <v>2.1790529999999997</v>
      </c>
      <c r="Y21" s="69"/>
      <c r="Z21" s="40"/>
      <c r="AA21" s="70"/>
      <c r="AB21" s="71">
        <v>0.99</v>
      </c>
      <c r="AC21" s="72">
        <v>2.55105</v>
      </c>
      <c r="AD21" s="73"/>
      <c r="AE21" s="43"/>
      <c r="AF21" s="74"/>
      <c r="AG21" s="75">
        <v>0.99</v>
      </c>
      <c r="AH21" s="76">
        <v>2.4399329999999999</v>
      </c>
      <c r="AI21" s="77"/>
      <c r="AJ21" s="46"/>
      <c r="AK21" s="78"/>
      <c r="AL21" s="79">
        <v>0.99</v>
      </c>
      <c r="AM21" s="80">
        <v>2.2612079999999999</v>
      </c>
      <c r="AN21" s="81"/>
      <c r="AO21" s="49"/>
    </row>
    <row r="22" spans="1:41" s="1" customFormat="1" ht="12.75" thickBot="1" x14ac:dyDescent="0.25">
      <c r="A22" s="390"/>
      <c r="B22" s="82"/>
      <c r="C22" s="83"/>
      <c r="D22" s="84"/>
      <c r="E22" s="85"/>
      <c r="F22" s="86"/>
      <c r="G22" s="87"/>
      <c r="H22" s="88"/>
      <c r="I22" s="89"/>
      <c r="J22" s="90"/>
      <c r="K22" s="91"/>
      <c r="L22" s="92"/>
      <c r="M22" s="93"/>
      <c r="N22" s="94"/>
      <c r="O22" s="95"/>
      <c r="P22" s="96"/>
      <c r="Q22" s="97"/>
      <c r="R22" s="98"/>
      <c r="S22" s="99"/>
      <c r="T22" s="100"/>
      <c r="U22" s="101"/>
      <c r="V22" s="102"/>
      <c r="W22" s="103"/>
      <c r="X22" s="104"/>
      <c r="Y22" s="105"/>
      <c r="Z22" s="106"/>
      <c r="AA22" s="107"/>
      <c r="AB22" s="108"/>
      <c r="AC22" s="109"/>
      <c r="AD22" s="110"/>
      <c r="AE22" s="111"/>
      <c r="AF22" s="112"/>
      <c r="AG22" s="113"/>
      <c r="AH22" s="114"/>
      <c r="AI22" s="115"/>
      <c r="AJ22" s="116"/>
      <c r="AK22" s="117"/>
      <c r="AL22" s="118"/>
      <c r="AM22" s="119"/>
      <c r="AN22" s="120"/>
      <c r="AO22" s="121"/>
    </row>
    <row r="23" spans="1:41" s="1" customFormat="1" x14ac:dyDescent="0.2">
      <c r="A23" s="390"/>
      <c r="B23" s="122"/>
      <c r="C23" s="123"/>
      <c r="D23" s="124"/>
      <c r="E23" s="125"/>
      <c r="F23" s="126"/>
      <c r="G23" s="127"/>
      <c r="H23" s="128"/>
      <c r="I23" s="129"/>
      <c r="J23" s="130"/>
      <c r="K23" s="131"/>
      <c r="L23" s="132"/>
      <c r="M23" s="133"/>
      <c r="N23" s="134"/>
      <c r="O23" s="135"/>
      <c r="P23" s="136"/>
      <c r="Q23" s="137"/>
      <c r="R23" s="138"/>
      <c r="S23" s="139"/>
      <c r="T23" s="140"/>
      <c r="U23" s="141"/>
      <c r="V23" s="142"/>
      <c r="W23" s="143"/>
      <c r="X23" s="144"/>
      <c r="Y23" s="145"/>
      <c r="Z23" s="146"/>
      <c r="AA23" s="147"/>
      <c r="AB23" s="148"/>
      <c r="AC23" s="149"/>
      <c r="AD23" s="150"/>
      <c r="AE23" s="151"/>
      <c r="AF23" s="152"/>
      <c r="AG23" s="153"/>
      <c r="AH23" s="154"/>
      <c r="AI23" s="155"/>
      <c r="AJ23" s="156"/>
      <c r="AK23" s="157"/>
      <c r="AL23" s="158"/>
      <c r="AM23" s="159"/>
      <c r="AN23" s="160"/>
      <c r="AO23" s="161"/>
    </row>
    <row r="24" spans="1:41" s="1" customFormat="1" x14ac:dyDescent="0.2">
      <c r="A24" s="390"/>
      <c r="B24" s="162"/>
      <c r="C24" s="163" t="s">
        <v>1</v>
      </c>
      <c r="D24" s="164">
        <v>47636</v>
      </c>
      <c r="E24" s="165"/>
      <c r="F24" s="126"/>
      <c r="G24" s="166"/>
      <c r="H24" s="167" t="s">
        <v>1</v>
      </c>
      <c r="I24" s="168">
        <v>33521</v>
      </c>
      <c r="J24" s="168"/>
      <c r="K24" s="131"/>
      <c r="L24" s="169"/>
      <c r="M24" s="170" t="s">
        <v>1</v>
      </c>
      <c r="N24" s="171">
        <v>10936</v>
      </c>
      <c r="O24" s="171"/>
      <c r="P24" s="136"/>
      <c r="Q24" s="172"/>
      <c r="R24" s="173" t="s">
        <v>1</v>
      </c>
      <c r="S24" s="174">
        <v>7588</v>
      </c>
      <c r="T24" s="174"/>
      <c r="U24" s="141"/>
      <c r="V24" s="175"/>
      <c r="W24" s="176" t="s">
        <v>1</v>
      </c>
      <c r="X24" s="177">
        <v>1999</v>
      </c>
      <c r="Y24" s="177"/>
      <c r="Z24" s="146"/>
      <c r="AA24" s="178"/>
      <c r="AB24" s="179" t="s">
        <v>1</v>
      </c>
      <c r="AC24" s="180">
        <v>3628</v>
      </c>
      <c r="AD24" s="180"/>
      <c r="AE24" s="151"/>
      <c r="AF24" s="181"/>
      <c r="AG24" s="182" t="s">
        <v>1</v>
      </c>
      <c r="AH24" s="183">
        <v>5265</v>
      </c>
      <c r="AI24" s="183"/>
      <c r="AJ24" s="156"/>
      <c r="AK24" s="184"/>
      <c r="AL24" s="185" t="s">
        <v>1</v>
      </c>
      <c r="AM24" s="186">
        <v>14115</v>
      </c>
      <c r="AN24" s="186"/>
      <c r="AO24" s="161"/>
    </row>
    <row r="25" spans="1:41" s="1" customFormat="1" x14ac:dyDescent="0.2">
      <c r="A25" s="390"/>
      <c r="B25" s="162"/>
      <c r="C25" s="163" t="s">
        <v>9</v>
      </c>
      <c r="D25" s="164">
        <v>47636</v>
      </c>
      <c r="E25" s="165"/>
      <c r="F25" s="126"/>
      <c r="G25" s="166"/>
      <c r="H25" s="167" t="s">
        <v>9</v>
      </c>
      <c r="I25" s="168">
        <v>33521</v>
      </c>
      <c r="J25" s="168"/>
      <c r="K25" s="131"/>
      <c r="L25" s="169"/>
      <c r="M25" s="170" t="s">
        <v>9</v>
      </c>
      <c r="N25" s="171">
        <v>10936</v>
      </c>
      <c r="O25" s="171"/>
      <c r="P25" s="136"/>
      <c r="Q25" s="172"/>
      <c r="R25" s="173" t="s">
        <v>9</v>
      </c>
      <c r="S25" s="174">
        <v>7588</v>
      </c>
      <c r="T25" s="174"/>
      <c r="U25" s="141"/>
      <c r="V25" s="175"/>
      <c r="W25" s="176" t="s">
        <v>9</v>
      </c>
      <c r="X25" s="177">
        <v>1999</v>
      </c>
      <c r="Y25" s="177"/>
      <c r="Z25" s="146"/>
      <c r="AA25" s="178"/>
      <c r="AB25" s="179" t="s">
        <v>9</v>
      </c>
      <c r="AC25" s="180">
        <v>3628</v>
      </c>
      <c r="AD25" s="180"/>
      <c r="AE25" s="151"/>
      <c r="AF25" s="181"/>
      <c r="AG25" s="182" t="s">
        <v>9</v>
      </c>
      <c r="AH25" s="183">
        <v>5265</v>
      </c>
      <c r="AI25" s="183"/>
      <c r="AJ25" s="156"/>
      <c r="AK25" s="184"/>
      <c r="AL25" s="185" t="s">
        <v>9</v>
      </c>
      <c r="AM25" s="186">
        <v>14115</v>
      </c>
      <c r="AN25" s="186"/>
      <c r="AO25" s="161"/>
    </row>
    <row r="26" spans="1:41" s="1" customFormat="1" x14ac:dyDescent="0.2">
      <c r="A26" s="390"/>
      <c r="B26" s="162"/>
      <c r="C26" s="163" t="s">
        <v>2</v>
      </c>
      <c r="D26" s="187">
        <v>4.30187E-2</v>
      </c>
      <c r="E26" s="165"/>
      <c r="F26" s="126"/>
      <c r="G26" s="166"/>
      <c r="H26" s="167" t="s">
        <v>2</v>
      </c>
      <c r="I26" s="188">
        <v>3.7678099999999999E-2</v>
      </c>
      <c r="J26" s="188"/>
      <c r="K26" s="131"/>
      <c r="L26" s="169"/>
      <c r="M26" s="170" t="s">
        <v>2</v>
      </c>
      <c r="N26" s="189">
        <v>7.97731E-2</v>
      </c>
      <c r="O26" s="189"/>
      <c r="P26" s="136"/>
      <c r="Q26" s="172"/>
      <c r="R26" s="173" t="s">
        <v>2</v>
      </c>
      <c r="S26" s="190">
        <v>6.7192699999999994E-2</v>
      </c>
      <c r="T26" s="190"/>
      <c r="U26" s="141"/>
      <c r="V26" s="175"/>
      <c r="W26" s="176" t="s">
        <v>2</v>
      </c>
      <c r="X26" s="191">
        <v>-5.4963999999999999E-2</v>
      </c>
      <c r="Y26" s="191"/>
      <c r="Z26" s="146"/>
      <c r="AA26" s="178"/>
      <c r="AB26" s="179" t="s">
        <v>2</v>
      </c>
      <c r="AC26" s="192">
        <v>1.2593099999999999E-2</v>
      </c>
      <c r="AD26" s="192"/>
      <c r="AE26" s="151"/>
      <c r="AF26" s="181"/>
      <c r="AG26" s="182" t="s">
        <v>2</v>
      </c>
      <c r="AH26" s="193">
        <v>-3.9138000000000003E-3</v>
      </c>
      <c r="AI26" s="193"/>
      <c r="AJ26" s="156"/>
      <c r="AK26" s="184"/>
      <c r="AL26" s="185" t="s">
        <v>2</v>
      </c>
      <c r="AM26" s="194">
        <v>5.5701599999999997E-2</v>
      </c>
      <c r="AN26" s="194"/>
      <c r="AO26" s="161"/>
    </row>
    <row r="27" spans="1:41" s="1" customFormat="1" x14ac:dyDescent="0.2">
      <c r="A27" s="390"/>
      <c r="B27" s="162"/>
      <c r="C27" s="163" t="s">
        <v>10</v>
      </c>
      <c r="D27" s="187">
        <v>0.59557479999999996</v>
      </c>
      <c r="E27" s="165"/>
      <c r="F27" s="126"/>
      <c r="G27" s="166"/>
      <c r="H27" s="167" t="s">
        <v>10</v>
      </c>
      <c r="I27" s="188">
        <v>0.52240810000000004</v>
      </c>
      <c r="J27" s="188"/>
      <c r="K27" s="131"/>
      <c r="L27" s="169"/>
      <c r="M27" s="170" t="s">
        <v>10</v>
      </c>
      <c r="N27" s="189">
        <v>0.70632729999999999</v>
      </c>
      <c r="O27" s="189"/>
      <c r="P27" s="136"/>
      <c r="Q27" s="172"/>
      <c r="R27" s="173" t="s">
        <v>10</v>
      </c>
      <c r="S27" s="190">
        <v>0.56733210000000001</v>
      </c>
      <c r="T27" s="190"/>
      <c r="U27" s="141"/>
      <c r="V27" s="175"/>
      <c r="W27" s="176" t="s">
        <v>10</v>
      </c>
      <c r="X27" s="191">
        <v>0.7771787</v>
      </c>
      <c r="Y27" s="191"/>
      <c r="Z27" s="146"/>
      <c r="AA27" s="178"/>
      <c r="AB27" s="179" t="s">
        <v>10</v>
      </c>
      <c r="AC27" s="192">
        <v>0.86450179999999999</v>
      </c>
      <c r="AD27" s="192"/>
      <c r="AE27" s="151"/>
      <c r="AF27" s="181"/>
      <c r="AG27" s="182" t="s">
        <v>10</v>
      </c>
      <c r="AH27" s="193">
        <v>0.82477800000000001</v>
      </c>
      <c r="AI27" s="193"/>
      <c r="AJ27" s="156"/>
      <c r="AK27" s="184"/>
      <c r="AL27" s="185" t="s">
        <v>10</v>
      </c>
      <c r="AM27" s="194">
        <v>0.74079329999999999</v>
      </c>
      <c r="AN27" s="194"/>
      <c r="AO27" s="161"/>
    </row>
    <row r="28" spans="1:41" s="1" customFormat="1" x14ac:dyDescent="0.2">
      <c r="A28" s="390"/>
      <c r="B28" s="162"/>
      <c r="C28" s="163" t="s">
        <v>3</v>
      </c>
      <c r="D28" s="187">
        <v>0.35470940000000001</v>
      </c>
      <c r="E28" s="165"/>
      <c r="F28" s="126"/>
      <c r="G28" s="166"/>
      <c r="H28" s="167" t="s">
        <v>3</v>
      </c>
      <c r="I28" s="188">
        <v>0.27291019999999999</v>
      </c>
      <c r="J28" s="188"/>
      <c r="K28" s="131"/>
      <c r="L28" s="169"/>
      <c r="M28" s="170" t="s">
        <v>3</v>
      </c>
      <c r="N28" s="189">
        <v>0.49889830000000002</v>
      </c>
      <c r="O28" s="189"/>
      <c r="P28" s="136"/>
      <c r="Q28" s="172"/>
      <c r="R28" s="173" t="s">
        <v>3</v>
      </c>
      <c r="S28" s="190">
        <v>0.32186569999999998</v>
      </c>
      <c r="T28" s="190"/>
      <c r="U28" s="141"/>
      <c r="V28" s="175"/>
      <c r="W28" s="176" t="s">
        <v>3</v>
      </c>
      <c r="X28" s="191">
        <v>0.60400679999999995</v>
      </c>
      <c r="Y28" s="191"/>
      <c r="Z28" s="146"/>
      <c r="AA28" s="178"/>
      <c r="AB28" s="179" t="s">
        <v>3</v>
      </c>
      <c r="AC28" s="192">
        <v>0.74736329999999995</v>
      </c>
      <c r="AD28" s="192"/>
      <c r="AE28" s="151"/>
      <c r="AF28" s="181"/>
      <c r="AG28" s="182" t="s">
        <v>3</v>
      </c>
      <c r="AH28" s="193">
        <v>0.68025880000000005</v>
      </c>
      <c r="AI28" s="193"/>
      <c r="AJ28" s="156"/>
      <c r="AK28" s="184"/>
      <c r="AL28" s="185" t="s">
        <v>3</v>
      </c>
      <c r="AM28" s="194">
        <v>0.54877469999999995</v>
      </c>
      <c r="AN28" s="194"/>
      <c r="AO28" s="161"/>
    </row>
    <row r="29" spans="1:41" s="1" customFormat="1" x14ac:dyDescent="0.2">
      <c r="A29" s="390"/>
      <c r="B29" s="162"/>
      <c r="C29" s="163" t="s">
        <v>4</v>
      </c>
      <c r="D29" s="187">
        <v>4.8453400000000001E-2</v>
      </c>
      <c r="E29" s="165"/>
      <c r="F29" s="126"/>
      <c r="G29" s="166"/>
      <c r="H29" s="167" t="s">
        <v>4</v>
      </c>
      <c r="I29" s="188">
        <v>-3.7072300000000002E-2</v>
      </c>
      <c r="J29" s="188"/>
      <c r="K29" s="131"/>
      <c r="L29" s="169"/>
      <c r="M29" s="170" t="s">
        <v>4</v>
      </c>
      <c r="N29" s="189">
        <v>0.1607701</v>
      </c>
      <c r="O29" s="189"/>
      <c r="P29" s="136"/>
      <c r="Q29" s="172"/>
      <c r="R29" s="173" t="s">
        <v>4</v>
      </c>
      <c r="S29" s="190">
        <v>0.27433269999999998</v>
      </c>
      <c r="T29" s="190"/>
      <c r="U29" s="141"/>
      <c r="V29" s="175"/>
      <c r="W29" s="176" t="s">
        <v>4</v>
      </c>
      <c r="X29" s="191">
        <v>-0.21814990000000001</v>
      </c>
      <c r="Y29" s="191"/>
      <c r="Z29" s="146"/>
      <c r="AA29" s="178"/>
      <c r="AB29" s="179" t="s">
        <v>4</v>
      </c>
      <c r="AC29" s="192">
        <v>0.1159548</v>
      </c>
      <c r="AD29" s="192"/>
      <c r="AE29" s="151"/>
      <c r="AF29" s="181"/>
      <c r="AG29" s="182" t="s">
        <v>4</v>
      </c>
      <c r="AH29" s="193">
        <v>8.7811100000000003E-2</v>
      </c>
      <c r="AI29" s="193"/>
      <c r="AJ29" s="156"/>
      <c r="AK29" s="184"/>
      <c r="AL29" s="185" t="s">
        <v>4</v>
      </c>
      <c r="AM29" s="194">
        <v>9.0037099999999995E-2</v>
      </c>
      <c r="AN29" s="194"/>
      <c r="AO29" s="161"/>
    </row>
    <row r="30" spans="1:41" s="1" customFormat="1" x14ac:dyDescent="0.2">
      <c r="A30" s="390"/>
      <c r="B30" s="162"/>
      <c r="C30" s="163" t="s">
        <v>5</v>
      </c>
      <c r="D30" s="187">
        <v>9.0996810000000004</v>
      </c>
      <c r="E30" s="165"/>
      <c r="F30" s="126"/>
      <c r="G30" s="166"/>
      <c r="H30" s="167" t="s">
        <v>5</v>
      </c>
      <c r="I30" s="188">
        <v>10.332159999999998</v>
      </c>
      <c r="J30" s="188"/>
      <c r="K30" s="131"/>
      <c r="L30" s="169"/>
      <c r="M30" s="170" t="s">
        <v>5</v>
      </c>
      <c r="N30" s="189">
        <v>7.0331970000000004</v>
      </c>
      <c r="O30" s="189"/>
      <c r="P30" s="136"/>
      <c r="Q30" s="172"/>
      <c r="R30" s="173" t="s">
        <v>5</v>
      </c>
      <c r="S30" s="190">
        <v>8.1457370000000004</v>
      </c>
      <c r="T30" s="190"/>
      <c r="U30" s="141"/>
      <c r="V30" s="175"/>
      <c r="W30" s="176" t="s">
        <v>5</v>
      </c>
      <c r="X30" s="191">
        <v>6.7196030000000002</v>
      </c>
      <c r="Y30" s="191"/>
      <c r="Z30" s="146"/>
      <c r="AA30" s="178"/>
      <c r="AB30" s="179" t="s">
        <v>5</v>
      </c>
      <c r="AC30" s="192">
        <v>5.3546579999999997</v>
      </c>
      <c r="AD30" s="192"/>
      <c r="AE30" s="151"/>
      <c r="AF30" s="181"/>
      <c r="AG30" s="182" t="s">
        <v>5</v>
      </c>
      <c r="AH30" s="193">
        <v>5.7095529999999997</v>
      </c>
      <c r="AI30" s="193"/>
      <c r="AJ30" s="156"/>
      <c r="AK30" s="184"/>
      <c r="AL30" s="185" t="s">
        <v>5</v>
      </c>
      <c r="AM30" s="194">
        <v>6.7534650000000003</v>
      </c>
      <c r="AN30" s="194"/>
      <c r="AO30" s="161"/>
    </row>
    <row r="31" spans="1:41" s="1" customFormat="1" ht="12.75" thickBot="1" x14ac:dyDescent="0.25">
      <c r="A31" s="391"/>
      <c r="B31" s="195"/>
      <c r="C31" s="196"/>
      <c r="D31" s="196"/>
      <c r="E31" s="196"/>
      <c r="F31" s="197"/>
      <c r="G31" s="198"/>
      <c r="H31" s="199"/>
      <c r="I31" s="199"/>
      <c r="J31" s="199"/>
      <c r="K31" s="200"/>
      <c r="L31" s="201"/>
      <c r="M31" s="202"/>
      <c r="N31" s="202"/>
      <c r="O31" s="202"/>
      <c r="P31" s="203"/>
      <c r="Q31" s="204"/>
      <c r="R31" s="205"/>
      <c r="S31" s="205"/>
      <c r="T31" s="205"/>
      <c r="U31" s="206"/>
      <c r="V31" s="207"/>
      <c r="W31" s="208"/>
      <c r="X31" s="208"/>
      <c r="Y31" s="208"/>
      <c r="Z31" s="209"/>
      <c r="AA31" s="210"/>
      <c r="AB31" s="211"/>
      <c r="AC31" s="211"/>
      <c r="AD31" s="211"/>
      <c r="AE31" s="212"/>
      <c r="AF31" s="213"/>
      <c r="AG31" s="214"/>
      <c r="AH31" s="214"/>
      <c r="AI31" s="214"/>
      <c r="AJ31" s="215"/>
      <c r="AK31" s="216"/>
      <c r="AL31" s="217"/>
      <c r="AM31" s="217"/>
      <c r="AN31" s="217"/>
      <c r="AO31" s="218"/>
    </row>
    <row r="32" spans="1:41" s="1" customFormat="1" ht="15.75" customHeight="1" thickBot="1" x14ac:dyDescent="0.25">
      <c r="A32" s="389" t="s">
        <v>26</v>
      </c>
      <c r="B32" s="432" t="s">
        <v>8</v>
      </c>
      <c r="C32" s="433"/>
      <c r="D32" s="434"/>
      <c r="E32" s="488">
        <v>0.46509999999999996</v>
      </c>
      <c r="F32" s="489"/>
      <c r="G32" s="437" t="s">
        <v>8</v>
      </c>
      <c r="H32" s="438"/>
      <c r="I32" s="439"/>
      <c r="J32" s="484">
        <v>0.46509999999999996</v>
      </c>
      <c r="K32" s="485"/>
      <c r="L32" s="456" t="s">
        <v>8</v>
      </c>
      <c r="M32" s="457"/>
      <c r="N32" s="458"/>
      <c r="O32" s="459">
        <v>0.45439999999999997</v>
      </c>
      <c r="P32" s="460"/>
      <c r="Q32" s="461" t="s">
        <v>8</v>
      </c>
      <c r="R32" s="462"/>
      <c r="S32" s="463"/>
      <c r="T32" s="486">
        <v>0.44819999999999999</v>
      </c>
      <c r="U32" s="487"/>
      <c r="V32" s="466" t="s">
        <v>8</v>
      </c>
      <c r="W32" s="467"/>
      <c r="X32" s="468"/>
      <c r="Y32" s="469">
        <v>0.50429999999999997</v>
      </c>
      <c r="Z32" s="470"/>
      <c r="AA32" s="471" t="s">
        <v>8</v>
      </c>
      <c r="AB32" s="472"/>
      <c r="AC32" s="473"/>
      <c r="AD32" s="474">
        <v>0.49280000000000002</v>
      </c>
      <c r="AE32" s="475"/>
      <c r="AF32" s="476" t="s">
        <v>8</v>
      </c>
      <c r="AG32" s="477"/>
      <c r="AH32" s="478"/>
      <c r="AI32" s="479">
        <v>0.49359999999999998</v>
      </c>
      <c r="AJ32" s="480"/>
      <c r="AK32" s="481" t="s">
        <v>8</v>
      </c>
      <c r="AL32" s="482"/>
      <c r="AM32" s="483"/>
      <c r="AN32" s="454">
        <v>0.46500000000000002</v>
      </c>
      <c r="AO32" s="455"/>
    </row>
    <row r="33" spans="1:42" s="1" customFormat="1" x14ac:dyDescent="0.2">
      <c r="A33" s="390"/>
      <c r="B33" s="2"/>
      <c r="C33" s="3"/>
      <c r="D33" s="3"/>
      <c r="E33" s="3"/>
      <c r="F33" s="4"/>
      <c r="G33" s="5"/>
      <c r="H33" s="6"/>
      <c r="I33" s="6"/>
      <c r="J33" s="6"/>
      <c r="K33" s="7"/>
      <c r="L33" s="8"/>
      <c r="M33" s="9"/>
      <c r="N33" s="9"/>
      <c r="O33" s="9"/>
      <c r="P33" s="10"/>
      <c r="Q33" s="11"/>
      <c r="R33" s="12"/>
      <c r="S33" s="12"/>
      <c r="T33" s="12"/>
      <c r="U33" s="13"/>
      <c r="V33" s="14"/>
      <c r="W33" s="15"/>
      <c r="X33" s="15"/>
      <c r="Y33" s="15"/>
      <c r="Z33" s="16"/>
      <c r="AA33" s="17"/>
      <c r="AB33" s="18"/>
      <c r="AC33" s="18"/>
      <c r="AD33" s="18"/>
      <c r="AE33" s="19"/>
      <c r="AF33" s="20"/>
      <c r="AG33" s="21"/>
      <c r="AH33" s="21"/>
      <c r="AI33" s="21"/>
      <c r="AJ33" s="22"/>
      <c r="AK33" s="23"/>
      <c r="AL33" s="24"/>
      <c r="AM33" s="24"/>
      <c r="AN33" s="24"/>
      <c r="AO33" s="25"/>
    </row>
    <row r="34" spans="1:42" s="1" customFormat="1" x14ac:dyDescent="0.2">
      <c r="A34" s="390"/>
      <c r="B34" s="26"/>
      <c r="C34" s="27"/>
      <c r="D34" s="27" t="s">
        <v>0</v>
      </c>
      <c r="E34" s="27"/>
      <c r="F34" s="28"/>
      <c r="G34" s="29"/>
      <c r="H34" s="30"/>
      <c r="I34" s="30" t="s">
        <v>0</v>
      </c>
      <c r="J34" s="30"/>
      <c r="K34" s="31"/>
      <c r="L34" s="32"/>
      <c r="M34" s="33"/>
      <c r="N34" s="33" t="s">
        <v>0</v>
      </c>
      <c r="O34" s="33"/>
      <c r="P34" s="34"/>
      <c r="Q34" s="35"/>
      <c r="R34" s="36"/>
      <c r="S34" s="36" t="s">
        <v>0</v>
      </c>
      <c r="T34" s="36"/>
      <c r="U34" s="37"/>
      <c r="V34" s="38"/>
      <c r="W34" s="39"/>
      <c r="X34" s="39" t="s">
        <v>0</v>
      </c>
      <c r="Y34" s="39"/>
      <c r="Z34" s="40"/>
      <c r="AA34" s="41"/>
      <c r="AB34" s="42"/>
      <c r="AC34" s="42" t="s">
        <v>0</v>
      </c>
      <c r="AD34" s="42"/>
      <c r="AE34" s="43"/>
      <c r="AF34" s="44"/>
      <c r="AG34" s="45"/>
      <c r="AH34" s="45" t="s">
        <v>0</v>
      </c>
      <c r="AI34" s="45"/>
      <c r="AJ34" s="46"/>
      <c r="AK34" s="47"/>
      <c r="AL34" s="48"/>
      <c r="AM34" s="48" t="s">
        <v>0</v>
      </c>
      <c r="AN34" s="48"/>
      <c r="AO34" s="49"/>
    </row>
    <row r="35" spans="1:42" s="1" customFormat="1" x14ac:dyDescent="0.2">
      <c r="A35" s="390"/>
      <c r="B35" s="50"/>
      <c r="C35" s="51">
        <v>0.01</v>
      </c>
      <c r="D35" s="52">
        <v>-1.840964</v>
      </c>
      <c r="E35" s="53"/>
      <c r="F35" s="28"/>
      <c r="G35" s="54"/>
      <c r="H35" s="55">
        <v>0.01</v>
      </c>
      <c r="I35" s="56">
        <v>-1.6643429999999999</v>
      </c>
      <c r="J35" s="57"/>
      <c r="K35" s="31"/>
      <c r="L35" s="58"/>
      <c r="M35" s="59">
        <v>0.01</v>
      </c>
      <c r="N35" s="60">
        <v>-1.98187</v>
      </c>
      <c r="O35" s="61"/>
      <c r="P35" s="34"/>
      <c r="Q35" s="62"/>
      <c r="R35" s="63">
        <v>0.01</v>
      </c>
      <c r="S35" s="64">
        <v>-1.543293</v>
      </c>
      <c r="T35" s="65"/>
      <c r="U35" s="37"/>
      <c r="V35" s="66"/>
      <c r="W35" s="67">
        <v>0.01</v>
      </c>
      <c r="X35" s="68">
        <v>-2.226143</v>
      </c>
      <c r="Y35" s="69"/>
      <c r="Z35" s="40"/>
      <c r="AA35" s="70"/>
      <c r="AB35" s="71">
        <v>0.01</v>
      </c>
      <c r="AC35" s="72">
        <v>-2.381624</v>
      </c>
      <c r="AD35" s="73"/>
      <c r="AE35" s="43"/>
      <c r="AF35" s="74"/>
      <c r="AG35" s="75">
        <v>0.01</v>
      </c>
      <c r="AH35" s="76">
        <v>-2.3073399999999999</v>
      </c>
      <c r="AI35" s="77"/>
      <c r="AJ35" s="46"/>
      <c r="AK35" s="78"/>
      <c r="AL35" s="79">
        <v>0.01</v>
      </c>
      <c r="AM35" s="80">
        <v>-2.1130550000000001</v>
      </c>
      <c r="AN35" s="81"/>
      <c r="AO35" s="49"/>
    </row>
    <row r="36" spans="1:42" s="1" customFormat="1" x14ac:dyDescent="0.2">
      <c r="A36" s="390"/>
      <c r="B36" s="50"/>
      <c r="C36" s="51">
        <v>0.05</v>
      </c>
      <c r="D36" s="52">
        <v>-0.90998650000000003</v>
      </c>
      <c r="E36" s="53"/>
      <c r="F36" s="28"/>
      <c r="G36" s="54"/>
      <c r="H36" s="55">
        <v>0.05</v>
      </c>
      <c r="I36" s="56">
        <v>-0.80265900000000001</v>
      </c>
      <c r="J36" s="57"/>
      <c r="K36" s="31"/>
      <c r="L36" s="58"/>
      <c r="M36" s="59">
        <v>0.05</v>
      </c>
      <c r="N36" s="60">
        <v>-1.057507</v>
      </c>
      <c r="O36" s="61"/>
      <c r="P36" s="34"/>
      <c r="Q36" s="62"/>
      <c r="R36" s="63">
        <v>0.05</v>
      </c>
      <c r="S36" s="64">
        <v>-0.7859545</v>
      </c>
      <c r="T36" s="65"/>
      <c r="U36" s="37"/>
      <c r="V36" s="66"/>
      <c r="W36" s="67">
        <v>0.05</v>
      </c>
      <c r="X36" s="68">
        <v>-1.2958229999999999</v>
      </c>
      <c r="Y36" s="69"/>
      <c r="Z36" s="40"/>
      <c r="AA36" s="70"/>
      <c r="AB36" s="71">
        <v>0.05</v>
      </c>
      <c r="AC36" s="72">
        <v>-1.3862019999999999</v>
      </c>
      <c r="AD36" s="73"/>
      <c r="AE36" s="43"/>
      <c r="AF36" s="74"/>
      <c r="AG36" s="75">
        <v>0.05</v>
      </c>
      <c r="AH36" s="76">
        <v>-1.3317460000000001</v>
      </c>
      <c r="AI36" s="77"/>
      <c r="AJ36" s="46"/>
      <c r="AK36" s="78"/>
      <c r="AL36" s="79">
        <v>0.05</v>
      </c>
      <c r="AM36" s="80">
        <v>-1.138261</v>
      </c>
      <c r="AN36" s="81"/>
      <c r="AO36" s="49"/>
    </row>
    <row r="37" spans="1:42" s="1" customFormat="1" x14ac:dyDescent="0.2">
      <c r="A37" s="390"/>
      <c r="B37" s="50"/>
      <c r="C37" s="51">
        <v>0.1</v>
      </c>
      <c r="D37" s="52">
        <v>-0.58865639999999997</v>
      </c>
      <c r="E37" s="53"/>
      <c r="F37" s="28"/>
      <c r="G37" s="54"/>
      <c r="H37" s="55">
        <v>0.1</v>
      </c>
      <c r="I37" s="56">
        <v>-0.51836159999999998</v>
      </c>
      <c r="J37" s="57"/>
      <c r="K37" s="31"/>
      <c r="L37" s="58"/>
      <c r="M37" s="59">
        <v>0.1</v>
      </c>
      <c r="N37" s="60">
        <v>-0.68771599999999999</v>
      </c>
      <c r="O37" s="61"/>
      <c r="P37" s="34"/>
      <c r="Q37" s="62"/>
      <c r="R37" s="63">
        <v>0.1</v>
      </c>
      <c r="S37" s="64">
        <v>-0.53563260000000001</v>
      </c>
      <c r="T37" s="65"/>
      <c r="U37" s="37"/>
      <c r="V37" s="66"/>
      <c r="W37" s="67">
        <v>0.1</v>
      </c>
      <c r="X37" s="68">
        <v>-0.88416859999999997</v>
      </c>
      <c r="Y37" s="69"/>
      <c r="Z37" s="40"/>
      <c r="AA37" s="70"/>
      <c r="AB37" s="71">
        <v>0.1</v>
      </c>
      <c r="AC37" s="72">
        <v>-0.97570939999999995</v>
      </c>
      <c r="AD37" s="73"/>
      <c r="AE37" s="43"/>
      <c r="AF37" s="74"/>
      <c r="AG37" s="75">
        <v>0.1</v>
      </c>
      <c r="AH37" s="76">
        <v>-0.92520899999999995</v>
      </c>
      <c r="AI37" s="77"/>
      <c r="AJ37" s="46"/>
      <c r="AK37" s="78"/>
      <c r="AL37" s="79">
        <v>0.1</v>
      </c>
      <c r="AM37" s="80">
        <v>-0.75498290000000001</v>
      </c>
      <c r="AN37" s="81"/>
      <c r="AO37" s="49"/>
    </row>
    <row r="38" spans="1:42" s="1" customFormat="1" x14ac:dyDescent="0.2">
      <c r="A38" s="390"/>
      <c r="B38" s="50"/>
      <c r="C38" s="51">
        <v>0.25</v>
      </c>
      <c r="D38" s="52">
        <v>-0.22016379999999999</v>
      </c>
      <c r="E38" s="53"/>
      <c r="F38" s="28"/>
      <c r="G38" s="54"/>
      <c r="H38" s="55">
        <v>0.25</v>
      </c>
      <c r="I38" s="56">
        <v>-0.19721030000000001</v>
      </c>
      <c r="J38" s="57"/>
      <c r="K38" s="31"/>
      <c r="L38" s="58"/>
      <c r="M38" s="59">
        <v>0.25</v>
      </c>
      <c r="N38" s="60">
        <v>-0.2544458</v>
      </c>
      <c r="O38" s="61"/>
      <c r="P38" s="34"/>
      <c r="Q38" s="62"/>
      <c r="R38" s="63">
        <v>0.25</v>
      </c>
      <c r="S38" s="64">
        <v>-0.2093604</v>
      </c>
      <c r="T38" s="65"/>
      <c r="U38" s="37"/>
      <c r="V38" s="66"/>
      <c r="W38" s="67">
        <v>0.25</v>
      </c>
      <c r="X38" s="68">
        <v>-0.38080789999999998</v>
      </c>
      <c r="Y38" s="69"/>
      <c r="Z38" s="40"/>
      <c r="AA38" s="70"/>
      <c r="AB38" s="71">
        <v>0.25</v>
      </c>
      <c r="AC38" s="72">
        <v>-0.38278990000000002</v>
      </c>
      <c r="AD38" s="73"/>
      <c r="AE38" s="43"/>
      <c r="AF38" s="74"/>
      <c r="AG38" s="75">
        <v>0.25</v>
      </c>
      <c r="AH38" s="76">
        <v>-0.37339539999999999</v>
      </c>
      <c r="AI38" s="77"/>
      <c r="AJ38" s="46"/>
      <c r="AK38" s="78"/>
      <c r="AL38" s="79">
        <v>0.25</v>
      </c>
      <c r="AM38" s="80">
        <v>-0.28632259999999998</v>
      </c>
      <c r="AN38" s="81"/>
      <c r="AO38" s="49"/>
    </row>
    <row r="39" spans="1:42" s="1" customFormat="1" x14ac:dyDescent="0.2">
      <c r="A39" s="390"/>
      <c r="B39" s="50"/>
      <c r="C39" s="51">
        <v>0.5</v>
      </c>
      <c r="D39" s="52">
        <v>2.9580599999999999E-2</v>
      </c>
      <c r="E39" s="53"/>
      <c r="F39" s="28"/>
      <c r="G39" s="54"/>
      <c r="H39" s="55">
        <v>0.5</v>
      </c>
      <c r="I39" s="56">
        <v>2.7615500000000001E-2</v>
      </c>
      <c r="J39" s="57"/>
      <c r="K39" s="31"/>
      <c r="L39" s="58"/>
      <c r="M39" s="59">
        <v>0.5</v>
      </c>
      <c r="N39" s="60">
        <v>4.3767E-2</v>
      </c>
      <c r="O39" s="61"/>
      <c r="P39" s="34"/>
      <c r="Q39" s="62"/>
      <c r="R39" s="63">
        <v>0.5</v>
      </c>
      <c r="S39" s="64">
        <v>3.9507399999999998E-2</v>
      </c>
      <c r="T39" s="65"/>
      <c r="U39" s="37"/>
      <c r="V39" s="66"/>
      <c r="W39" s="67">
        <v>0.5</v>
      </c>
      <c r="X39" s="68">
        <v>-5.9113999999999998E-3</v>
      </c>
      <c r="Y39" s="69"/>
      <c r="Z39" s="40"/>
      <c r="AA39" s="70"/>
      <c r="AB39" s="71">
        <v>0.5</v>
      </c>
      <c r="AC39" s="72">
        <v>9.7163000000000006E-3</v>
      </c>
      <c r="AD39" s="73"/>
      <c r="AE39" s="43"/>
      <c r="AF39" s="74"/>
      <c r="AG39" s="75">
        <v>0.5</v>
      </c>
      <c r="AH39" s="76">
        <v>9.0489000000000003E-3</v>
      </c>
      <c r="AI39" s="77"/>
      <c r="AJ39" s="46"/>
      <c r="AK39" s="78"/>
      <c r="AL39" s="79">
        <v>0.5</v>
      </c>
      <c r="AM39" s="80">
        <v>3.39017E-2</v>
      </c>
      <c r="AN39" s="81"/>
      <c r="AO39" s="49"/>
    </row>
    <row r="40" spans="1:42" s="1" customFormat="1" x14ac:dyDescent="0.2">
      <c r="A40" s="390"/>
      <c r="B40" s="50"/>
      <c r="C40" s="51">
        <v>0.75</v>
      </c>
      <c r="D40" s="52">
        <v>0.30375429999999998</v>
      </c>
      <c r="E40" s="53"/>
      <c r="F40" s="28"/>
      <c r="G40" s="54"/>
      <c r="H40" s="55">
        <v>0.75</v>
      </c>
      <c r="I40" s="56">
        <v>0.27201320000000001</v>
      </c>
      <c r="J40" s="57"/>
      <c r="K40" s="31"/>
      <c r="L40" s="58"/>
      <c r="M40" s="59">
        <v>0.75</v>
      </c>
      <c r="N40" s="60">
        <v>0.38322659999999997</v>
      </c>
      <c r="O40" s="61"/>
      <c r="P40" s="34"/>
      <c r="Q40" s="62"/>
      <c r="R40" s="63">
        <v>0.75</v>
      </c>
      <c r="S40" s="64">
        <v>0.326349</v>
      </c>
      <c r="T40" s="65"/>
      <c r="U40" s="37"/>
      <c r="V40" s="66"/>
      <c r="W40" s="67">
        <v>0.75</v>
      </c>
      <c r="X40" s="68">
        <v>0.3624058</v>
      </c>
      <c r="Y40" s="69"/>
      <c r="Z40" s="40"/>
      <c r="AA40" s="70"/>
      <c r="AB40" s="71">
        <v>0.75</v>
      </c>
      <c r="AC40" s="72">
        <v>0.43095489999999997</v>
      </c>
      <c r="AD40" s="73"/>
      <c r="AE40" s="43"/>
      <c r="AF40" s="74"/>
      <c r="AG40" s="75">
        <v>0.75</v>
      </c>
      <c r="AH40" s="76">
        <v>0.41150239999999999</v>
      </c>
      <c r="AI40" s="77"/>
      <c r="AJ40" s="46"/>
      <c r="AK40" s="78"/>
      <c r="AL40" s="79">
        <v>0.75</v>
      </c>
      <c r="AM40" s="80">
        <v>0.3912754</v>
      </c>
      <c r="AN40" s="81"/>
      <c r="AO40" s="49"/>
    </row>
    <row r="41" spans="1:42" s="1" customFormat="1" x14ac:dyDescent="0.2">
      <c r="A41" s="390"/>
      <c r="B41" s="50"/>
      <c r="C41" s="51">
        <v>0.9</v>
      </c>
      <c r="D41" s="52">
        <v>0.6674795</v>
      </c>
      <c r="E41" s="53"/>
      <c r="F41" s="28"/>
      <c r="G41" s="54"/>
      <c r="H41" s="55">
        <v>0.9</v>
      </c>
      <c r="I41" s="56">
        <v>0.59848690000000004</v>
      </c>
      <c r="J41" s="57"/>
      <c r="K41" s="31"/>
      <c r="L41" s="58"/>
      <c r="M41" s="59">
        <v>0.9</v>
      </c>
      <c r="N41" s="60">
        <v>0.81985949999999996</v>
      </c>
      <c r="O41" s="61"/>
      <c r="P41" s="34"/>
      <c r="Q41" s="62"/>
      <c r="R41" s="63">
        <v>0.9</v>
      </c>
      <c r="S41" s="64">
        <v>0.65627380000000002</v>
      </c>
      <c r="T41" s="65"/>
      <c r="U41" s="37"/>
      <c r="V41" s="66"/>
      <c r="W41" s="67">
        <v>0.9</v>
      </c>
      <c r="X41" s="68">
        <v>0.78137160000000005</v>
      </c>
      <c r="Y41" s="69"/>
      <c r="Z41" s="40"/>
      <c r="AA41" s="70"/>
      <c r="AB41" s="71">
        <v>0.9</v>
      </c>
      <c r="AC41" s="72">
        <v>0.99133590000000005</v>
      </c>
      <c r="AD41" s="73"/>
      <c r="AE41" s="43"/>
      <c r="AF41" s="74"/>
      <c r="AG41" s="75">
        <v>0.9</v>
      </c>
      <c r="AH41" s="76">
        <v>0.92172240000000005</v>
      </c>
      <c r="AI41" s="77"/>
      <c r="AJ41" s="46"/>
      <c r="AK41" s="78"/>
      <c r="AL41" s="79">
        <v>0.9</v>
      </c>
      <c r="AM41" s="80">
        <v>0.85032030000000003</v>
      </c>
      <c r="AN41" s="81"/>
      <c r="AO41" s="49"/>
    </row>
    <row r="42" spans="1:42" s="1" customFormat="1" x14ac:dyDescent="0.2">
      <c r="A42" s="390"/>
      <c r="B42" s="50"/>
      <c r="C42" s="51">
        <v>0.95</v>
      </c>
      <c r="D42" s="52">
        <v>1.0014149999999999</v>
      </c>
      <c r="E42" s="53"/>
      <c r="F42" s="28"/>
      <c r="G42" s="54"/>
      <c r="H42" s="55">
        <v>0.95</v>
      </c>
      <c r="I42" s="56">
        <v>0.87844849999999997</v>
      </c>
      <c r="J42" s="57"/>
      <c r="K42" s="31"/>
      <c r="L42" s="58"/>
      <c r="M42" s="59">
        <v>0.95</v>
      </c>
      <c r="N42" s="60">
        <v>1.1693880000000001</v>
      </c>
      <c r="O42" s="61"/>
      <c r="P42" s="34"/>
      <c r="Q42" s="62"/>
      <c r="R42" s="63">
        <v>0.95</v>
      </c>
      <c r="S42" s="64">
        <v>0.9230256</v>
      </c>
      <c r="T42" s="65"/>
      <c r="U42" s="37"/>
      <c r="V42" s="66"/>
      <c r="W42" s="67">
        <v>0.95</v>
      </c>
      <c r="X42" s="68">
        <v>1.158396</v>
      </c>
      <c r="Y42" s="69"/>
      <c r="Z42" s="40"/>
      <c r="AA42" s="70"/>
      <c r="AB42" s="71">
        <v>0.95</v>
      </c>
      <c r="AC42" s="72">
        <v>1.4174450000000001</v>
      </c>
      <c r="AD42" s="73"/>
      <c r="AE42" s="43"/>
      <c r="AF42" s="74"/>
      <c r="AG42" s="75">
        <v>0.95</v>
      </c>
      <c r="AH42" s="76">
        <v>1.316746</v>
      </c>
      <c r="AI42" s="77"/>
      <c r="AJ42" s="46"/>
      <c r="AK42" s="78"/>
      <c r="AL42" s="79">
        <v>0.95</v>
      </c>
      <c r="AM42" s="80">
        <v>1.2113400000000001</v>
      </c>
      <c r="AN42" s="81"/>
      <c r="AO42" s="49"/>
    </row>
    <row r="43" spans="1:42" s="1" customFormat="1" x14ac:dyDescent="0.2">
      <c r="A43" s="390"/>
      <c r="B43" s="50"/>
      <c r="C43" s="51">
        <v>0.99</v>
      </c>
      <c r="D43" s="52">
        <v>1.9235609999999999</v>
      </c>
      <c r="E43" s="53"/>
      <c r="F43" s="28"/>
      <c r="G43" s="54"/>
      <c r="H43" s="55">
        <v>0.99</v>
      </c>
      <c r="I43" s="56">
        <v>1.7667449999999998</v>
      </c>
      <c r="J43" s="57"/>
      <c r="K43" s="31"/>
      <c r="L43" s="58"/>
      <c r="M43" s="59">
        <v>0.99</v>
      </c>
      <c r="N43" s="60">
        <v>2.0898220000000003</v>
      </c>
      <c r="O43" s="61"/>
      <c r="P43" s="34"/>
      <c r="Q43" s="62"/>
      <c r="R43" s="63">
        <v>0.99</v>
      </c>
      <c r="S43" s="64">
        <v>1.6887380000000001</v>
      </c>
      <c r="T43" s="65"/>
      <c r="U43" s="37"/>
      <c r="V43" s="66"/>
      <c r="W43" s="67">
        <v>0.99</v>
      </c>
      <c r="X43" s="68">
        <v>1.969071</v>
      </c>
      <c r="Y43" s="69"/>
      <c r="Z43" s="40"/>
      <c r="AA43" s="70"/>
      <c r="AB43" s="71">
        <v>0.99</v>
      </c>
      <c r="AC43" s="72">
        <v>2.5577160000000001</v>
      </c>
      <c r="AD43" s="73"/>
      <c r="AE43" s="43"/>
      <c r="AF43" s="74"/>
      <c r="AG43" s="75">
        <v>0.99</v>
      </c>
      <c r="AH43" s="76">
        <v>2.470018</v>
      </c>
      <c r="AI43" s="77"/>
      <c r="AJ43" s="46"/>
      <c r="AK43" s="78"/>
      <c r="AL43" s="79">
        <v>0.99</v>
      </c>
      <c r="AM43" s="80">
        <v>2.1979830000000002</v>
      </c>
      <c r="AN43" s="81"/>
      <c r="AO43" s="49"/>
      <c r="AP43" s="219"/>
    </row>
    <row r="44" spans="1:42" s="1" customFormat="1" ht="12.75" thickBot="1" x14ac:dyDescent="0.25">
      <c r="A44" s="390"/>
      <c r="B44" s="82"/>
      <c r="C44" s="83"/>
      <c r="D44" s="84"/>
      <c r="E44" s="85"/>
      <c r="F44" s="86"/>
      <c r="G44" s="87"/>
      <c r="H44" s="88"/>
      <c r="I44" s="89"/>
      <c r="J44" s="90"/>
      <c r="K44" s="91"/>
      <c r="L44" s="92"/>
      <c r="M44" s="93"/>
      <c r="N44" s="94"/>
      <c r="O44" s="95"/>
      <c r="P44" s="96"/>
      <c r="Q44" s="97"/>
      <c r="R44" s="98"/>
      <c r="S44" s="99"/>
      <c r="T44" s="100"/>
      <c r="U44" s="101"/>
      <c r="V44" s="102"/>
      <c r="W44" s="103"/>
      <c r="X44" s="104"/>
      <c r="Y44" s="105"/>
      <c r="Z44" s="106"/>
      <c r="AA44" s="107"/>
      <c r="AB44" s="108"/>
      <c r="AC44" s="109"/>
      <c r="AD44" s="110"/>
      <c r="AE44" s="111"/>
      <c r="AF44" s="112"/>
      <c r="AG44" s="113"/>
      <c r="AH44" s="114"/>
      <c r="AI44" s="115"/>
      <c r="AJ44" s="116"/>
      <c r="AK44" s="117"/>
      <c r="AL44" s="118"/>
      <c r="AM44" s="119"/>
      <c r="AN44" s="120"/>
      <c r="AO44" s="121"/>
    </row>
    <row r="45" spans="1:42" s="1" customFormat="1" x14ac:dyDescent="0.2">
      <c r="A45" s="390"/>
      <c r="B45" s="122"/>
      <c r="C45" s="123"/>
      <c r="D45" s="124"/>
      <c r="E45" s="125"/>
      <c r="F45" s="126"/>
      <c r="G45" s="127"/>
      <c r="H45" s="128"/>
      <c r="I45" s="129"/>
      <c r="J45" s="130"/>
      <c r="K45" s="131"/>
      <c r="L45" s="132"/>
      <c r="M45" s="133"/>
      <c r="N45" s="134"/>
      <c r="O45" s="135"/>
      <c r="P45" s="136"/>
      <c r="Q45" s="137"/>
      <c r="R45" s="138"/>
      <c r="S45" s="139"/>
      <c r="T45" s="140"/>
      <c r="U45" s="141"/>
      <c r="V45" s="142"/>
      <c r="W45" s="143"/>
      <c r="X45" s="144"/>
      <c r="Y45" s="145"/>
      <c r="Z45" s="146"/>
      <c r="AA45" s="147"/>
      <c r="AB45" s="148"/>
      <c r="AC45" s="149"/>
      <c r="AD45" s="150"/>
      <c r="AE45" s="151"/>
      <c r="AF45" s="152"/>
      <c r="AG45" s="153"/>
      <c r="AH45" s="154"/>
      <c r="AI45" s="155"/>
      <c r="AJ45" s="156"/>
      <c r="AK45" s="157"/>
      <c r="AL45" s="158"/>
      <c r="AM45" s="159"/>
      <c r="AN45" s="160"/>
      <c r="AO45" s="161"/>
    </row>
    <row r="46" spans="1:42" s="1" customFormat="1" x14ac:dyDescent="0.2">
      <c r="A46" s="390"/>
      <c r="B46" s="162"/>
      <c r="C46" s="163" t="s">
        <v>1</v>
      </c>
      <c r="D46" s="164">
        <v>47636</v>
      </c>
      <c r="E46" s="165"/>
      <c r="F46" s="126"/>
      <c r="G46" s="166"/>
      <c r="H46" s="167" t="s">
        <v>1</v>
      </c>
      <c r="I46" s="168">
        <v>33521</v>
      </c>
      <c r="J46" s="168"/>
      <c r="K46" s="131"/>
      <c r="L46" s="169"/>
      <c r="M46" s="170" t="s">
        <v>1</v>
      </c>
      <c r="N46" s="171">
        <v>10936</v>
      </c>
      <c r="O46" s="171"/>
      <c r="P46" s="136"/>
      <c r="Q46" s="172"/>
      <c r="R46" s="173" t="s">
        <v>1</v>
      </c>
      <c r="S46" s="174">
        <v>7588</v>
      </c>
      <c r="T46" s="174"/>
      <c r="U46" s="141"/>
      <c r="V46" s="175"/>
      <c r="W46" s="176" t="s">
        <v>1</v>
      </c>
      <c r="X46" s="177">
        <v>1999</v>
      </c>
      <c r="Y46" s="177"/>
      <c r="Z46" s="146"/>
      <c r="AA46" s="178"/>
      <c r="AB46" s="179" t="s">
        <v>1</v>
      </c>
      <c r="AC46" s="180">
        <v>3628</v>
      </c>
      <c r="AD46" s="180"/>
      <c r="AE46" s="151"/>
      <c r="AF46" s="181"/>
      <c r="AG46" s="182" t="s">
        <v>1</v>
      </c>
      <c r="AH46" s="183">
        <v>5265</v>
      </c>
      <c r="AI46" s="183"/>
      <c r="AJ46" s="156"/>
      <c r="AK46" s="184"/>
      <c r="AL46" s="185" t="s">
        <v>1</v>
      </c>
      <c r="AM46" s="186">
        <v>14115</v>
      </c>
      <c r="AN46" s="186"/>
      <c r="AO46" s="161"/>
    </row>
    <row r="47" spans="1:42" s="1" customFormat="1" x14ac:dyDescent="0.2">
      <c r="A47" s="390"/>
      <c r="B47" s="162"/>
      <c r="C47" s="163" t="s">
        <v>9</v>
      </c>
      <c r="D47" s="164">
        <v>47636</v>
      </c>
      <c r="E47" s="165"/>
      <c r="F47" s="126"/>
      <c r="G47" s="166"/>
      <c r="H47" s="167" t="s">
        <v>9</v>
      </c>
      <c r="I47" s="168">
        <v>33521</v>
      </c>
      <c r="J47" s="168"/>
      <c r="K47" s="131"/>
      <c r="L47" s="169"/>
      <c r="M47" s="170" t="s">
        <v>9</v>
      </c>
      <c r="N47" s="171">
        <v>10936</v>
      </c>
      <c r="O47" s="171"/>
      <c r="P47" s="136"/>
      <c r="Q47" s="172"/>
      <c r="R47" s="173" t="s">
        <v>9</v>
      </c>
      <c r="S47" s="174">
        <v>7588</v>
      </c>
      <c r="T47" s="174"/>
      <c r="U47" s="141"/>
      <c r="V47" s="175"/>
      <c r="W47" s="176" t="s">
        <v>9</v>
      </c>
      <c r="X47" s="177">
        <v>1999</v>
      </c>
      <c r="Y47" s="177"/>
      <c r="Z47" s="146"/>
      <c r="AA47" s="178"/>
      <c r="AB47" s="179" t="s">
        <v>9</v>
      </c>
      <c r="AC47" s="180">
        <v>3628</v>
      </c>
      <c r="AD47" s="180"/>
      <c r="AE47" s="151"/>
      <c r="AF47" s="181"/>
      <c r="AG47" s="182" t="s">
        <v>9</v>
      </c>
      <c r="AH47" s="183">
        <v>5265</v>
      </c>
      <c r="AI47" s="183"/>
      <c r="AJ47" s="156"/>
      <c r="AK47" s="184"/>
      <c r="AL47" s="185" t="s">
        <v>9</v>
      </c>
      <c r="AM47" s="186">
        <v>14115</v>
      </c>
      <c r="AN47" s="186"/>
      <c r="AO47" s="161"/>
    </row>
    <row r="48" spans="1:42" s="1" customFormat="1" x14ac:dyDescent="0.2">
      <c r="A48" s="390"/>
      <c r="B48" s="162"/>
      <c r="C48" s="163" t="s">
        <v>2</v>
      </c>
      <c r="D48" s="187">
        <v>3.9232999999999997E-2</v>
      </c>
      <c r="E48" s="165"/>
      <c r="F48" s="126"/>
      <c r="G48" s="166"/>
      <c r="H48" s="167" t="s">
        <v>2</v>
      </c>
      <c r="I48" s="188">
        <v>3.71096E-2</v>
      </c>
      <c r="J48" s="188"/>
      <c r="K48" s="131"/>
      <c r="L48" s="169"/>
      <c r="M48" s="170" t="s">
        <v>2</v>
      </c>
      <c r="N48" s="189">
        <v>5.77458E-2</v>
      </c>
      <c r="O48" s="189"/>
      <c r="P48" s="136"/>
      <c r="Q48" s="172"/>
      <c r="R48" s="173" t="s">
        <v>2</v>
      </c>
      <c r="S48" s="190">
        <v>5.6308299999999999E-2</v>
      </c>
      <c r="T48" s="190"/>
      <c r="U48" s="141"/>
      <c r="V48" s="175"/>
      <c r="W48" s="176" t="s">
        <v>2</v>
      </c>
      <c r="X48" s="191">
        <v>-3.2588899999999997E-2</v>
      </c>
      <c r="Y48" s="191"/>
      <c r="Z48" s="146"/>
      <c r="AA48" s="178"/>
      <c r="AB48" s="179" t="s">
        <v>2</v>
      </c>
      <c r="AC48" s="192">
        <v>1.7747300000000001E-2</v>
      </c>
      <c r="AD48" s="192"/>
      <c r="AE48" s="151"/>
      <c r="AF48" s="181"/>
      <c r="AG48" s="182" t="s">
        <v>2</v>
      </c>
      <c r="AH48" s="193">
        <v>7.2097999999999997E-3</v>
      </c>
      <c r="AI48" s="193"/>
      <c r="AJ48" s="156"/>
      <c r="AK48" s="184"/>
      <c r="AL48" s="185" t="s">
        <v>2</v>
      </c>
      <c r="AM48" s="194">
        <v>4.4275599999999998E-2</v>
      </c>
      <c r="AN48" s="194"/>
      <c r="AO48" s="161"/>
    </row>
    <row r="49" spans="1:41" s="1" customFormat="1" x14ac:dyDescent="0.2">
      <c r="A49" s="390"/>
      <c r="B49" s="162"/>
      <c r="C49" s="163" t="s">
        <v>10</v>
      </c>
      <c r="D49" s="187">
        <v>0.61903949999999996</v>
      </c>
      <c r="E49" s="165"/>
      <c r="F49" s="126"/>
      <c r="G49" s="166"/>
      <c r="H49" s="167" t="s">
        <v>10</v>
      </c>
      <c r="I49" s="188">
        <v>0.56011149999999998</v>
      </c>
      <c r="J49" s="188"/>
      <c r="K49" s="131"/>
      <c r="L49" s="169"/>
      <c r="M49" s="170" t="s">
        <v>10</v>
      </c>
      <c r="N49" s="189">
        <v>0.69718959999999996</v>
      </c>
      <c r="O49" s="189"/>
      <c r="P49" s="136"/>
      <c r="Q49" s="172"/>
      <c r="R49" s="173" t="s">
        <v>10</v>
      </c>
      <c r="S49" s="190">
        <v>0.55668740000000005</v>
      </c>
      <c r="T49" s="190"/>
      <c r="U49" s="141"/>
      <c r="V49" s="175"/>
      <c r="W49" s="176" t="s">
        <v>10</v>
      </c>
      <c r="X49" s="191">
        <v>0.75316939999999999</v>
      </c>
      <c r="Y49" s="191"/>
      <c r="Z49" s="146"/>
      <c r="AA49" s="178"/>
      <c r="AB49" s="179" t="s">
        <v>10</v>
      </c>
      <c r="AC49" s="192">
        <v>0.86482590000000004</v>
      </c>
      <c r="AD49" s="192"/>
      <c r="AE49" s="151"/>
      <c r="AF49" s="181"/>
      <c r="AG49" s="182" t="s">
        <v>10</v>
      </c>
      <c r="AH49" s="193">
        <v>0.82450140000000005</v>
      </c>
      <c r="AI49" s="193"/>
      <c r="AJ49" s="156"/>
      <c r="AK49" s="184"/>
      <c r="AL49" s="185" t="s">
        <v>10</v>
      </c>
      <c r="AM49" s="194">
        <v>0.74042169999999996</v>
      </c>
      <c r="AN49" s="194"/>
      <c r="AO49" s="161"/>
    </row>
    <row r="50" spans="1:41" s="1" customFormat="1" x14ac:dyDescent="0.2">
      <c r="A50" s="390"/>
      <c r="B50" s="162"/>
      <c r="C50" s="163" t="s">
        <v>3</v>
      </c>
      <c r="D50" s="187">
        <v>0.38320989999999999</v>
      </c>
      <c r="E50" s="165"/>
      <c r="F50" s="126"/>
      <c r="G50" s="166"/>
      <c r="H50" s="167" t="s">
        <v>3</v>
      </c>
      <c r="I50" s="188">
        <v>0.31372489999999997</v>
      </c>
      <c r="J50" s="188"/>
      <c r="K50" s="131"/>
      <c r="L50" s="169"/>
      <c r="M50" s="170" t="s">
        <v>3</v>
      </c>
      <c r="N50" s="189">
        <v>0.48607339999999999</v>
      </c>
      <c r="O50" s="189"/>
      <c r="P50" s="136"/>
      <c r="Q50" s="172"/>
      <c r="R50" s="173" t="s">
        <v>3</v>
      </c>
      <c r="S50" s="190">
        <v>0.30990079999999998</v>
      </c>
      <c r="T50" s="190"/>
      <c r="U50" s="141"/>
      <c r="V50" s="175"/>
      <c r="W50" s="176" t="s">
        <v>3</v>
      </c>
      <c r="X50" s="191">
        <v>0.5672642</v>
      </c>
      <c r="Y50" s="191"/>
      <c r="Z50" s="146"/>
      <c r="AA50" s="178"/>
      <c r="AB50" s="179" t="s">
        <v>3</v>
      </c>
      <c r="AC50" s="192">
        <v>0.74792389999999997</v>
      </c>
      <c r="AD50" s="192"/>
      <c r="AE50" s="151"/>
      <c r="AF50" s="181"/>
      <c r="AG50" s="182" t="s">
        <v>3</v>
      </c>
      <c r="AH50" s="193">
        <v>0.67980260000000003</v>
      </c>
      <c r="AI50" s="193"/>
      <c r="AJ50" s="156"/>
      <c r="AK50" s="184"/>
      <c r="AL50" s="185" t="s">
        <v>3</v>
      </c>
      <c r="AM50" s="194">
        <v>0.5482243</v>
      </c>
      <c r="AN50" s="194"/>
      <c r="AO50" s="161"/>
    </row>
    <row r="51" spans="1:41" s="1" customFormat="1" x14ac:dyDescent="0.2">
      <c r="A51" s="390"/>
      <c r="B51" s="162"/>
      <c r="C51" s="163" t="s">
        <v>4</v>
      </c>
      <c r="D51" s="187">
        <v>-2.2322000000000002E-3</v>
      </c>
      <c r="E51" s="165"/>
      <c r="F51" s="126"/>
      <c r="G51" s="166"/>
      <c r="H51" s="167" t="s">
        <v>4</v>
      </c>
      <c r="I51" s="188">
        <v>-1.26631E-2</v>
      </c>
      <c r="J51" s="188"/>
      <c r="K51" s="131"/>
      <c r="L51" s="169"/>
      <c r="M51" s="170" t="s">
        <v>4</v>
      </c>
      <c r="N51" s="189">
        <v>4.4361200000000003E-2</v>
      </c>
      <c r="O51" s="189"/>
      <c r="P51" s="136"/>
      <c r="Q51" s="172"/>
      <c r="R51" s="173" t="s">
        <v>4</v>
      </c>
      <c r="S51" s="190">
        <v>0.114399</v>
      </c>
      <c r="T51" s="190"/>
      <c r="U51" s="141"/>
      <c r="V51" s="175"/>
      <c r="W51" s="176" t="s">
        <v>4</v>
      </c>
      <c r="X51" s="191">
        <v>-0.2200309</v>
      </c>
      <c r="Y51" s="191"/>
      <c r="Z51" s="146"/>
      <c r="AA51" s="178"/>
      <c r="AB51" s="179" t="s">
        <v>4</v>
      </c>
      <c r="AC51" s="192">
        <v>5.0827700000000003E-2</v>
      </c>
      <c r="AD51" s="192"/>
      <c r="AE51" s="151"/>
      <c r="AF51" s="181"/>
      <c r="AG51" s="182" t="s">
        <v>4</v>
      </c>
      <c r="AH51" s="193">
        <v>1.3804800000000001E-2</v>
      </c>
      <c r="AI51" s="193"/>
      <c r="AJ51" s="156"/>
      <c r="AK51" s="184"/>
      <c r="AL51" s="185" t="s">
        <v>4</v>
      </c>
      <c r="AM51" s="194">
        <v>-1.2300000000000001E-4</v>
      </c>
      <c r="AN51" s="194"/>
      <c r="AO51" s="161"/>
    </row>
    <row r="52" spans="1:41" s="1" customFormat="1" x14ac:dyDescent="0.2">
      <c r="A52" s="390"/>
      <c r="B52" s="162"/>
      <c r="C52" s="163" t="s">
        <v>5</v>
      </c>
      <c r="D52" s="187">
        <v>8.5880349999999996</v>
      </c>
      <c r="E52" s="165"/>
      <c r="F52" s="126"/>
      <c r="G52" s="166"/>
      <c r="H52" s="167" t="s">
        <v>5</v>
      </c>
      <c r="I52" s="188">
        <v>9.5630179999999996</v>
      </c>
      <c r="J52" s="188"/>
      <c r="K52" s="131"/>
      <c r="L52" s="169"/>
      <c r="M52" s="170" t="s">
        <v>5</v>
      </c>
      <c r="N52" s="189">
        <v>6.9715829999999999</v>
      </c>
      <c r="O52" s="189"/>
      <c r="P52" s="136"/>
      <c r="Q52" s="172"/>
      <c r="R52" s="173" t="s">
        <v>5</v>
      </c>
      <c r="S52" s="190">
        <v>7.8129569999999999</v>
      </c>
      <c r="T52" s="190"/>
      <c r="U52" s="141"/>
      <c r="V52" s="175"/>
      <c r="W52" s="176" t="s">
        <v>5</v>
      </c>
      <c r="X52" s="191">
        <v>5.778168</v>
      </c>
      <c r="Y52" s="191"/>
      <c r="Z52" s="146"/>
      <c r="AA52" s="178"/>
      <c r="AB52" s="179" t="s">
        <v>5</v>
      </c>
      <c r="AC52" s="192">
        <v>5.7266009999999996</v>
      </c>
      <c r="AD52" s="192"/>
      <c r="AE52" s="151"/>
      <c r="AF52" s="181"/>
      <c r="AG52" s="182" t="s">
        <v>5</v>
      </c>
      <c r="AH52" s="193">
        <v>0.58847799999999995</v>
      </c>
      <c r="AI52" s="193"/>
      <c r="AJ52" s="156"/>
      <c r="AK52" s="184"/>
      <c r="AL52" s="185" t="s">
        <v>5</v>
      </c>
      <c r="AM52" s="194">
        <v>6.7244270000000004</v>
      </c>
      <c r="AN52" s="194"/>
      <c r="AO52" s="161"/>
    </row>
    <row r="53" spans="1:41" s="1" customFormat="1" ht="12.75" thickBot="1" x14ac:dyDescent="0.25">
      <c r="A53" s="391"/>
      <c r="B53" s="195"/>
      <c r="C53" s="196"/>
      <c r="D53" s="196"/>
      <c r="E53" s="196"/>
      <c r="F53" s="197"/>
      <c r="G53" s="198"/>
      <c r="H53" s="199"/>
      <c r="I53" s="199"/>
      <c r="J53" s="199"/>
      <c r="K53" s="200"/>
      <c r="L53" s="201"/>
      <c r="M53" s="202"/>
      <c r="N53" s="202"/>
      <c r="O53" s="202"/>
      <c r="P53" s="203"/>
      <c r="Q53" s="204"/>
      <c r="R53" s="205"/>
      <c r="S53" s="205"/>
      <c r="T53" s="205"/>
      <c r="U53" s="206"/>
      <c r="V53" s="207"/>
      <c r="W53" s="208"/>
      <c r="X53" s="208"/>
      <c r="Y53" s="208"/>
      <c r="Z53" s="209"/>
      <c r="AA53" s="210"/>
      <c r="AB53" s="211"/>
      <c r="AC53" s="211"/>
      <c r="AD53" s="211"/>
      <c r="AE53" s="212"/>
      <c r="AF53" s="213"/>
      <c r="AG53" s="214"/>
      <c r="AH53" s="214"/>
      <c r="AI53" s="214"/>
      <c r="AJ53" s="215"/>
      <c r="AK53" s="216"/>
      <c r="AL53" s="217"/>
      <c r="AM53" s="217"/>
      <c r="AN53" s="217"/>
      <c r="AO53" s="218"/>
    </row>
    <row r="54" spans="1:41" x14ac:dyDescent="0.2">
      <c r="B54" s="223"/>
      <c r="C54" s="223"/>
      <c r="F54" s="224"/>
      <c r="G54" s="223"/>
      <c r="H54" s="223"/>
      <c r="K54" s="224"/>
      <c r="L54" s="223"/>
      <c r="M54" s="223"/>
      <c r="P54" s="224"/>
      <c r="Q54" s="223"/>
      <c r="R54" s="223"/>
      <c r="U54" s="224"/>
      <c r="V54" s="223"/>
      <c r="W54" s="223"/>
      <c r="Z54" s="224"/>
      <c r="AA54" s="223"/>
      <c r="AB54" s="223"/>
      <c r="AE54" s="224"/>
      <c r="AF54" s="223"/>
      <c r="AG54" s="223"/>
      <c r="AJ54" s="224"/>
      <c r="AK54" s="223"/>
      <c r="AL54" s="223"/>
      <c r="AO54" s="224"/>
    </row>
    <row r="55" spans="1:41" x14ac:dyDescent="0.2">
      <c r="B55" s="223"/>
      <c r="C55" s="223"/>
      <c r="F55" s="224"/>
      <c r="G55" s="223"/>
      <c r="H55" s="223"/>
      <c r="K55" s="224"/>
      <c r="L55" s="223"/>
      <c r="M55" s="223"/>
      <c r="P55" s="224"/>
      <c r="Q55" s="223"/>
      <c r="R55" s="223"/>
      <c r="U55" s="224"/>
      <c r="V55" s="223"/>
      <c r="W55" s="223"/>
      <c r="Z55" s="224"/>
      <c r="AA55" s="223"/>
      <c r="AB55" s="223"/>
      <c r="AE55" s="224"/>
      <c r="AF55" s="223"/>
      <c r="AG55" s="223"/>
      <c r="AJ55" s="224"/>
      <c r="AK55" s="223"/>
      <c r="AL55" s="223"/>
      <c r="AO55" s="224"/>
    </row>
    <row r="56" spans="1:41" x14ac:dyDescent="0.2">
      <c r="Y56" s="222">
        <v>1</v>
      </c>
    </row>
  </sheetData>
  <mergeCells count="82">
    <mergeCell ref="AN32:AO32"/>
    <mergeCell ref="L32:N32"/>
    <mergeCell ref="O32:P32"/>
    <mergeCell ref="Q32:S32"/>
    <mergeCell ref="T32:U32"/>
    <mergeCell ref="V32:X32"/>
    <mergeCell ref="Y32:Z32"/>
    <mergeCell ref="AA32:AC32"/>
    <mergeCell ref="AD32:AE32"/>
    <mergeCell ref="AF32:AH32"/>
    <mergeCell ref="AI32:AJ32"/>
    <mergeCell ref="AK32:AM32"/>
    <mergeCell ref="A32:A53"/>
    <mergeCell ref="B32:D32"/>
    <mergeCell ref="E32:F32"/>
    <mergeCell ref="G32:I32"/>
    <mergeCell ref="J32:K32"/>
    <mergeCell ref="AA10:AC10"/>
    <mergeCell ref="AF9:AH9"/>
    <mergeCell ref="AI9:AJ9"/>
    <mergeCell ref="AK9:AM9"/>
    <mergeCell ref="AN9:AO9"/>
    <mergeCell ref="AA9:AC9"/>
    <mergeCell ref="AD9:AE9"/>
    <mergeCell ref="AD10:AE10"/>
    <mergeCell ref="AF10:AH10"/>
    <mergeCell ref="AI10:AJ10"/>
    <mergeCell ref="AK10:AM10"/>
    <mergeCell ref="AN10:AO10"/>
    <mergeCell ref="A10:A31"/>
    <mergeCell ref="B10:D10"/>
    <mergeCell ref="E10:F10"/>
    <mergeCell ref="G10:I10"/>
    <mergeCell ref="J10:K10"/>
    <mergeCell ref="L10:N10"/>
    <mergeCell ref="Q9:S9"/>
    <mergeCell ref="T9:U9"/>
    <mergeCell ref="V9:X9"/>
    <mergeCell ref="Y9:Z9"/>
    <mergeCell ref="O10:P10"/>
    <mergeCell ref="Q10:S10"/>
    <mergeCell ref="T10:U10"/>
    <mergeCell ref="V10:X10"/>
    <mergeCell ref="Y10:Z10"/>
    <mergeCell ref="AF8:AH8"/>
    <mergeCell ref="AI8:AJ8"/>
    <mergeCell ref="AK8:AM8"/>
    <mergeCell ref="AN8:AO8"/>
    <mergeCell ref="B9:D9"/>
    <mergeCell ref="E9:F9"/>
    <mergeCell ref="G9:I9"/>
    <mergeCell ref="J9:K9"/>
    <mergeCell ref="L9:N9"/>
    <mergeCell ref="O9:P9"/>
    <mergeCell ref="Q8:S8"/>
    <mergeCell ref="T8:U8"/>
    <mergeCell ref="V8:X8"/>
    <mergeCell ref="Y8:Z8"/>
    <mergeCell ref="AA8:AC8"/>
    <mergeCell ref="AD8:AE8"/>
    <mergeCell ref="V2:Z2"/>
    <mergeCell ref="B8:D8"/>
    <mergeCell ref="E8:F8"/>
    <mergeCell ref="G8:I8"/>
    <mergeCell ref="J8:K8"/>
    <mergeCell ref="L8:N8"/>
    <mergeCell ref="AA2:AE2"/>
    <mergeCell ref="O8:P8"/>
    <mergeCell ref="AF2:AJ2"/>
    <mergeCell ref="AK2:AO2"/>
    <mergeCell ref="B3:F7"/>
    <mergeCell ref="G3:K7"/>
    <mergeCell ref="L3:P7"/>
    <mergeCell ref="Q3:U7"/>
    <mergeCell ref="V3:Z7"/>
    <mergeCell ref="AA3:AE7"/>
    <mergeCell ref="AF3:AJ7"/>
    <mergeCell ref="AK3:AO7"/>
    <mergeCell ref="B2:F2"/>
    <mergeCell ref="G2:K2"/>
    <mergeCell ref="L2:P2"/>
    <mergeCell ref="Q2:U2"/>
  </mergeCells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692CE-E0C3-4436-85DF-596CC9235523}">
  <dimension ref="A1:AP55"/>
  <sheetViews>
    <sheetView zoomScale="90" zoomScaleNormal="90" workbookViewId="0"/>
  </sheetViews>
  <sheetFormatPr defaultColWidth="11.42578125" defaultRowHeight="12" x14ac:dyDescent="0.2"/>
  <cols>
    <col min="1" max="1" width="11.42578125" style="222"/>
    <col min="2" max="2" width="5.7109375" style="222" customWidth="1"/>
    <col min="3" max="4" width="13.85546875" style="222" bestFit="1" customWidth="1"/>
    <col min="5" max="5" width="11.5703125" style="222" bestFit="1" customWidth="1"/>
    <col min="6" max="7" width="5.7109375" style="222" customWidth="1"/>
    <col min="8" max="8" width="11.5703125" style="222" bestFit="1" customWidth="1"/>
    <col min="9" max="10" width="11.42578125" style="222"/>
    <col min="11" max="12" width="5.7109375" style="222" customWidth="1"/>
    <col min="13" max="13" width="11.85546875" style="222" bestFit="1" customWidth="1"/>
    <col min="14" max="14" width="11.42578125" style="222"/>
    <col min="15" max="15" width="16.42578125" style="222" bestFit="1" customWidth="1"/>
    <col min="16" max="17" width="5.7109375" style="222" customWidth="1"/>
    <col min="18" max="18" width="11.5703125" style="222" bestFit="1" customWidth="1"/>
    <col min="19" max="20" width="11.42578125" style="222"/>
    <col min="21" max="22" width="5.7109375" style="222" customWidth="1"/>
    <col min="23" max="24" width="11.42578125" style="222"/>
    <col min="25" max="25" width="11.5703125" style="222" bestFit="1" customWidth="1"/>
    <col min="26" max="27" width="5.7109375" style="222" customWidth="1"/>
    <col min="28" max="30" width="11.42578125" style="222"/>
    <col min="31" max="32" width="5.7109375" style="222" customWidth="1"/>
    <col min="33" max="33" width="11.42578125" style="222"/>
    <col min="34" max="34" width="16.42578125" style="222" bestFit="1" customWidth="1"/>
    <col min="35" max="35" width="11.42578125" style="222"/>
    <col min="36" max="37" width="5.7109375" style="222" customWidth="1"/>
    <col min="38" max="40" width="11.42578125" style="222"/>
    <col min="41" max="41" width="5.7109375" style="222" customWidth="1"/>
    <col min="42" max="16384" width="11.42578125" style="222"/>
  </cols>
  <sheetData>
    <row r="1" spans="1:41" s="1" customFormat="1" ht="12.75" thickBot="1" x14ac:dyDescent="0.25"/>
    <row r="2" spans="1:41" s="1" customFormat="1" ht="30.75" customHeight="1" thickBot="1" x14ac:dyDescent="0.25">
      <c r="B2" s="308" t="s">
        <v>11</v>
      </c>
      <c r="C2" s="309"/>
      <c r="D2" s="309"/>
      <c r="E2" s="309"/>
      <c r="F2" s="310"/>
      <c r="G2" s="311" t="s">
        <v>12</v>
      </c>
      <c r="H2" s="312"/>
      <c r="I2" s="312"/>
      <c r="J2" s="312"/>
      <c r="K2" s="313"/>
      <c r="L2" s="314" t="s">
        <v>13</v>
      </c>
      <c r="M2" s="315"/>
      <c r="N2" s="315"/>
      <c r="O2" s="315"/>
      <c r="P2" s="316"/>
      <c r="Q2" s="317" t="s">
        <v>14</v>
      </c>
      <c r="R2" s="318"/>
      <c r="S2" s="318"/>
      <c r="T2" s="318"/>
      <c r="U2" s="319"/>
      <c r="V2" s="320" t="s">
        <v>15</v>
      </c>
      <c r="W2" s="321"/>
      <c r="X2" s="321"/>
      <c r="Y2" s="321"/>
      <c r="Z2" s="322"/>
      <c r="AA2" s="225" t="s">
        <v>16</v>
      </c>
      <c r="AB2" s="226"/>
      <c r="AC2" s="226"/>
      <c r="AD2" s="226"/>
      <c r="AE2" s="227"/>
      <c r="AF2" s="230" t="s">
        <v>17</v>
      </c>
      <c r="AG2" s="231"/>
      <c r="AH2" s="231"/>
      <c r="AI2" s="231"/>
      <c r="AJ2" s="232"/>
      <c r="AK2" s="233" t="s">
        <v>23</v>
      </c>
      <c r="AL2" s="234"/>
      <c r="AM2" s="234"/>
      <c r="AN2" s="234"/>
      <c r="AO2" s="235"/>
    </row>
    <row r="3" spans="1:41" s="1" customFormat="1" ht="15" customHeight="1" x14ac:dyDescent="0.2">
      <c r="B3" s="236" t="s">
        <v>74</v>
      </c>
      <c r="C3" s="237"/>
      <c r="D3" s="237"/>
      <c r="E3" s="237"/>
      <c r="F3" s="238"/>
      <c r="G3" s="245" t="s">
        <v>21</v>
      </c>
      <c r="H3" s="246"/>
      <c r="I3" s="246"/>
      <c r="J3" s="246"/>
      <c r="K3" s="247"/>
      <c r="L3" s="254" t="s">
        <v>22</v>
      </c>
      <c r="M3" s="255"/>
      <c r="N3" s="255"/>
      <c r="O3" s="255"/>
      <c r="P3" s="256"/>
      <c r="Q3" s="263" t="s">
        <v>25</v>
      </c>
      <c r="R3" s="264"/>
      <c r="S3" s="264"/>
      <c r="T3" s="264"/>
      <c r="U3" s="265"/>
      <c r="V3" s="272" t="s">
        <v>18</v>
      </c>
      <c r="W3" s="273"/>
      <c r="X3" s="273"/>
      <c r="Y3" s="273"/>
      <c r="Z3" s="274"/>
      <c r="AA3" s="281" t="s">
        <v>19</v>
      </c>
      <c r="AB3" s="282"/>
      <c r="AC3" s="282"/>
      <c r="AD3" s="282"/>
      <c r="AE3" s="283"/>
      <c r="AF3" s="290" t="s">
        <v>20</v>
      </c>
      <c r="AG3" s="291"/>
      <c r="AH3" s="291"/>
      <c r="AI3" s="291"/>
      <c r="AJ3" s="292"/>
      <c r="AK3" s="299" t="s">
        <v>24</v>
      </c>
      <c r="AL3" s="300"/>
      <c r="AM3" s="300"/>
      <c r="AN3" s="300"/>
      <c r="AO3" s="301"/>
    </row>
    <row r="4" spans="1:41" s="1" customFormat="1" x14ac:dyDescent="0.2">
      <c r="B4" s="239"/>
      <c r="C4" s="240"/>
      <c r="D4" s="240"/>
      <c r="E4" s="240"/>
      <c r="F4" s="241"/>
      <c r="G4" s="248"/>
      <c r="H4" s="249"/>
      <c r="I4" s="249"/>
      <c r="J4" s="249"/>
      <c r="K4" s="250"/>
      <c r="L4" s="257"/>
      <c r="M4" s="258"/>
      <c r="N4" s="258"/>
      <c r="O4" s="258"/>
      <c r="P4" s="259"/>
      <c r="Q4" s="266"/>
      <c r="R4" s="267"/>
      <c r="S4" s="267"/>
      <c r="T4" s="267"/>
      <c r="U4" s="268"/>
      <c r="V4" s="275"/>
      <c r="W4" s="276"/>
      <c r="X4" s="276"/>
      <c r="Y4" s="276"/>
      <c r="Z4" s="277"/>
      <c r="AA4" s="284"/>
      <c r="AB4" s="285"/>
      <c r="AC4" s="285"/>
      <c r="AD4" s="285"/>
      <c r="AE4" s="286"/>
      <c r="AF4" s="293"/>
      <c r="AG4" s="294"/>
      <c r="AH4" s="294"/>
      <c r="AI4" s="294"/>
      <c r="AJ4" s="295"/>
      <c r="AK4" s="302"/>
      <c r="AL4" s="303"/>
      <c r="AM4" s="303"/>
      <c r="AN4" s="303"/>
      <c r="AO4" s="304"/>
    </row>
    <row r="5" spans="1:41" s="1" customFormat="1" x14ac:dyDescent="0.2">
      <c r="B5" s="239"/>
      <c r="C5" s="240"/>
      <c r="D5" s="240"/>
      <c r="E5" s="240"/>
      <c r="F5" s="241"/>
      <c r="G5" s="248"/>
      <c r="H5" s="249"/>
      <c r="I5" s="249"/>
      <c r="J5" s="249"/>
      <c r="K5" s="250"/>
      <c r="L5" s="257"/>
      <c r="M5" s="258"/>
      <c r="N5" s="258"/>
      <c r="O5" s="258"/>
      <c r="P5" s="259"/>
      <c r="Q5" s="266"/>
      <c r="R5" s="267"/>
      <c r="S5" s="267"/>
      <c r="T5" s="267"/>
      <c r="U5" s="268"/>
      <c r="V5" s="275"/>
      <c r="W5" s="276"/>
      <c r="X5" s="276"/>
      <c r="Y5" s="276"/>
      <c r="Z5" s="277"/>
      <c r="AA5" s="284"/>
      <c r="AB5" s="285"/>
      <c r="AC5" s="285"/>
      <c r="AD5" s="285"/>
      <c r="AE5" s="286"/>
      <c r="AF5" s="293"/>
      <c r="AG5" s="294"/>
      <c r="AH5" s="294"/>
      <c r="AI5" s="294"/>
      <c r="AJ5" s="295"/>
      <c r="AK5" s="302"/>
      <c r="AL5" s="303"/>
      <c r="AM5" s="303"/>
      <c r="AN5" s="303"/>
      <c r="AO5" s="304"/>
    </row>
    <row r="6" spans="1:41" s="1" customFormat="1" x14ac:dyDescent="0.2">
      <c r="B6" s="239"/>
      <c r="C6" s="240"/>
      <c r="D6" s="240"/>
      <c r="E6" s="240"/>
      <c r="F6" s="241"/>
      <c r="G6" s="248"/>
      <c r="H6" s="249"/>
      <c r="I6" s="249"/>
      <c r="J6" s="249"/>
      <c r="K6" s="250"/>
      <c r="L6" s="257"/>
      <c r="M6" s="258"/>
      <c r="N6" s="258"/>
      <c r="O6" s="258"/>
      <c r="P6" s="259"/>
      <c r="Q6" s="266"/>
      <c r="R6" s="267"/>
      <c r="S6" s="267"/>
      <c r="T6" s="267"/>
      <c r="U6" s="268"/>
      <c r="V6" s="275"/>
      <c r="W6" s="276"/>
      <c r="X6" s="276"/>
      <c r="Y6" s="276"/>
      <c r="Z6" s="277"/>
      <c r="AA6" s="284"/>
      <c r="AB6" s="285"/>
      <c r="AC6" s="285"/>
      <c r="AD6" s="285"/>
      <c r="AE6" s="286"/>
      <c r="AF6" s="293"/>
      <c r="AG6" s="294"/>
      <c r="AH6" s="294"/>
      <c r="AI6" s="294"/>
      <c r="AJ6" s="295"/>
      <c r="AK6" s="302"/>
      <c r="AL6" s="303"/>
      <c r="AM6" s="303"/>
      <c r="AN6" s="303"/>
      <c r="AO6" s="304"/>
    </row>
    <row r="7" spans="1:41" s="1" customFormat="1" ht="12.75" thickBot="1" x14ac:dyDescent="0.25">
      <c r="B7" s="242"/>
      <c r="C7" s="243"/>
      <c r="D7" s="243"/>
      <c r="E7" s="243"/>
      <c r="F7" s="244"/>
      <c r="G7" s="251"/>
      <c r="H7" s="252"/>
      <c r="I7" s="252"/>
      <c r="J7" s="252"/>
      <c r="K7" s="253"/>
      <c r="L7" s="260"/>
      <c r="M7" s="261"/>
      <c r="N7" s="261"/>
      <c r="O7" s="261"/>
      <c r="P7" s="262"/>
      <c r="Q7" s="269"/>
      <c r="R7" s="270"/>
      <c r="S7" s="270"/>
      <c r="T7" s="270"/>
      <c r="U7" s="271"/>
      <c r="V7" s="278"/>
      <c r="W7" s="279"/>
      <c r="X7" s="279"/>
      <c r="Y7" s="279"/>
      <c r="Z7" s="280"/>
      <c r="AA7" s="287"/>
      <c r="AB7" s="288"/>
      <c r="AC7" s="288"/>
      <c r="AD7" s="288"/>
      <c r="AE7" s="289"/>
      <c r="AF7" s="296"/>
      <c r="AG7" s="297"/>
      <c r="AH7" s="297"/>
      <c r="AI7" s="297"/>
      <c r="AJ7" s="298"/>
      <c r="AK7" s="305"/>
      <c r="AL7" s="306"/>
      <c r="AM7" s="306"/>
      <c r="AN7" s="306"/>
      <c r="AO7" s="307"/>
    </row>
    <row r="8" spans="1:41" s="1" customFormat="1" x14ac:dyDescent="0.2">
      <c r="B8" s="323" t="s">
        <v>6</v>
      </c>
      <c r="C8" s="324"/>
      <c r="D8" s="325"/>
      <c r="E8" s="326">
        <v>31528</v>
      </c>
      <c r="F8" s="327"/>
      <c r="G8" s="328" t="s">
        <v>6</v>
      </c>
      <c r="H8" s="329"/>
      <c r="I8" s="330"/>
      <c r="J8" s="331">
        <v>23450</v>
      </c>
      <c r="K8" s="332"/>
      <c r="L8" s="333" t="s">
        <v>6</v>
      </c>
      <c r="M8" s="334"/>
      <c r="N8" s="335"/>
      <c r="O8" s="228">
        <v>5462</v>
      </c>
      <c r="P8" s="229"/>
      <c r="Q8" s="361" t="s">
        <v>6</v>
      </c>
      <c r="R8" s="362"/>
      <c r="S8" s="363"/>
      <c r="T8" s="364">
        <v>3350</v>
      </c>
      <c r="U8" s="365"/>
      <c r="V8" s="366" t="s">
        <v>6</v>
      </c>
      <c r="W8" s="367"/>
      <c r="X8" s="368"/>
      <c r="Y8" s="369">
        <v>913</v>
      </c>
      <c r="Z8" s="370"/>
      <c r="AA8" s="371" t="s">
        <v>6</v>
      </c>
      <c r="AB8" s="372"/>
      <c r="AC8" s="373"/>
      <c r="AD8" s="374">
        <v>2992</v>
      </c>
      <c r="AE8" s="375"/>
      <c r="AF8" s="336" t="s">
        <v>6</v>
      </c>
      <c r="AG8" s="337"/>
      <c r="AH8" s="338"/>
      <c r="AI8" s="339">
        <v>3728</v>
      </c>
      <c r="AJ8" s="340"/>
      <c r="AK8" s="341" t="s">
        <v>6</v>
      </c>
      <c r="AL8" s="342"/>
      <c r="AM8" s="343"/>
      <c r="AN8" s="344">
        <v>8077.9999999999991</v>
      </c>
      <c r="AO8" s="345"/>
    </row>
    <row r="9" spans="1:41" s="1" customFormat="1" ht="12.75" thickBot="1" x14ac:dyDescent="0.25">
      <c r="B9" s="346" t="s">
        <v>7</v>
      </c>
      <c r="C9" s="347"/>
      <c r="D9" s="348"/>
      <c r="E9" s="349">
        <v>1</v>
      </c>
      <c r="F9" s="350"/>
      <c r="G9" s="351" t="s">
        <v>7</v>
      </c>
      <c r="H9" s="352"/>
      <c r="I9" s="353"/>
      <c r="J9" s="354">
        <v>0.74378330373001778</v>
      </c>
      <c r="K9" s="355"/>
      <c r="L9" s="356" t="s">
        <v>7</v>
      </c>
      <c r="M9" s="357"/>
      <c r="N9" s="358"/>
      <c r="O9" s="359">
        <v>0.17324283176858665</v>
      </c>
      <c r="P9" s="360"/>
      <c r="Q9" s="379" t="s">
        <v>7</v>
      </c>
      <c r="R9" s="380"/>
      <c r="S9" s="381"/>
      <c r="T9" s="382">
        <v>0.10625475767571682</v>
      </c>
      <c r="U9" s="383"/>
      <c r="V9" s="384" t="s">
        <v>7</v>
      </c>
      <c r="W9" s="385"/>
      <c r="X9" s="386"/>
      <c r="Y9" s="387">
        <v>2.8958386196396853E-2</v>
      </c>
      <c r="Z9" s="388"/>
      <c r="AA9" s="415" t="s">
        <v>7</v>
      </c>
      <c r="AB9" s="416"/>
      <c r="AC9" s="417"/>
      <c r="AD9" s="418">
        <v>9.4899771631565599E-2</v>
      </c>
      <c r="AE9" s="419"/>
      <c r="AF9" s="405" t="s">
        <v>7</v>
      </c>
      <c r="AG9" s="406"/>
      <c r="AH9" s="407"/>
      <c r="AI9" s="408">
        <v>0.11824410048211113</v>
      </c>
      <c r="AJ9" s="409"/>
      <c r="AK9" s="410" t="s">
        <v>7</v>
      </c>
      <c r="AL9" s="411"/>
      <c r="AM9" s="412"/>
      <c r="AN9" s="413">
        <v>0.25621669626998222</v>
      </c>
      <c r="AO9" s="414"/>
    </row>
    <row r="10" spans="1:41" s="1" customFormat="1" ht="12.75" thickBot="1" x14ac:dyDescent="0.25">
      <c r="A10" s="389" t="s">
        <v>27</v>
      </c>
      <c r="B10" s="392" t="s">
        <v>8</v>
      </c>
      <c r="C10" s="393"/>
      <c r="D10" s="394"/>
      <c r="E10" s="395">
        <v>0.48479999999999995</v>
      </c>
      <c r="F10" s="396"/>
      <c r="G10" s="397" t="s">
        <v>8</v>
      </c>
      <c r="H10" s="398"/>
      <c r="I10" s="399"/>
      <c r="J10" s="484">
        <v>0.48659999999999998</v>
      </c>
      <c r="K10" s="485"/>
      <c r="L10" s="376" t="s">
        <v>8</v>
      </c>
      <c r="M10" s="377"/>
      <c r="N10" s="378"/>
      <c r="O10" s="420">
        <v>0.45619999999999999</v>
      </c>
      <c r="P10" s="421"/>
      <c r="Q10" s="422" t="s">
        <v>8</v>
      </c>
      <c r="R10" s="423"/>
      <c r="S10" s="424"/>
      <c r="T10" s="486">
        <v>0.44450000000000001</v>
      </c>
      <c r="U10" s="487"/>
      <c r="V10" s="427" t="s">
        <v>8</v>
      </c>
      <c r="W10" s="428"/>
      <c r="X10" s="429"/>
      <c r="Y10" s="430">
        <v>0.52349999999999997</v>
      </c>
      <c r="Z10" s="431"/>
      <c r="AA10" s="402" t="s">
        <v>8</v>
      </c>
      <c r="AB10" s="403"/>
      <c r="AC10" s="404"/>
      <c r="AD10" s="442">
        <v>0.52010000000000001</v>
      </c>
      <c r="AE10" s="443"/>
      <c r="AF10" s="444" t="s">
        <v>8</v>
      </c>
      <c r="AG10" s="445"/>
      <c r="AH10" s="446"/>
      <c r="AI10" s="447">
        <v>0.51719999999999999</v>
      </c>
      <c r="AJ10" s="448"/>
      <c r="AK10" s="449" t="s">
        <v>8</v>
      </c>
      <c r="AL10" s="450"/>
      <c r="AM10" s="451"/>
      <c r="AN10" s="452">
        <v>0.47960000000000003</v>
      </c>
      <c r="AO10" s="453"/>
    </row>
    <row r="11" spans="1:41" s="1" customFormat="1" x14ac:dyDescent="0.2">
      <c r="A11" s="390"/>
      <c r="B11" s="2"/>
      <c r="C11" s="3"/>
      <c r="D11" s="3"/>
      <c r="E11" s="3"/>
      <c r="F11" s="4"/>
      <c r="G11" s="5"/>
      <c r="H11" s="6"/>
      <c r="I11" s="6"/>
      <c r="J11" s="6"/>
      <c r="K11" s="7"/>
      <c r="L11" s="8"/>
      <c r="M11" s="9"/>
      <c r="N11" s="9"/>
      <c r="O11" s="9"/>
      <c r="P11" s="10"/>
      <c r="Q11" s="11"/>
      <c r="R11" s="12"/>
      <c r="S11" s="12"/>
      <c r="T11" s="12"/>
      <c r="U11" s="13"/>
      <c r="V11" s="14"/>
      <c r="W11" s="15"/>
      <c r="X11" s="15"/>
      <c r="Y11" s="15"/>
      <c r="Z11" s="16"/>
      <c r="AA11" s="17"/>
      <c r="AB11" s="18"/>
      <c r="AC11" s="18"/>
      <c r="AD11" s="18"/>
      <c r="AE11" s="19"/>
      <c r="AF11" s="20"/>
      <c r="AG11" s="21"/>
      <c r="AH11" s="21"/>
      <c r="AI11" s="21"/>
      <c r="AJ11" s="22"/>
      <c r="AK11" s="23"/>
      <c r="AL11" s="24"/>
      <c r="AM11" s="24"/>
      <c r="AN11" s="24"/>
      <c r="AO11" s="25"/>
    </row>
    <row r="12" spans="1:41" s="1" customFormat="1" x14ac:dyDescent="0.2">
      <c r="A12" s="390"/>
      <c r="B12" s="26"/>
      <c r="C12" s="27"/>
      <c r="D12" s="27" t="s">
        <v>0</v>
      </c>
      <c r="E12" s="27"/>
      <c r="F12" s="28"/>
      <c r="G12" s="29"/>
      <c r="H12" s="30"/>
      <c r="I12" s="30" t="s">
        <v>0</v>
      </c>
      <c r="J12" s="30"/>
      <c r="K12" s="31"/>
      <c r="L12" s="32"/>
      <c r="M12" s="33"/>
      <c r="N12" s="33" t="s">
        <v>0</v>
      </c>
      <c r="O12" s="33"/>
      <c r="P12" s="34"/>
      <c r="Q12" s="35"/>
      <c r="R12" s="36"/>
      <c r="S12" s="36" t="s">
        <v>0</v>
      </c>
      <c r="T12" s="36"/>
      <c r="U12" s="37"/>
      <c r="V12" s="38"/>
      <c r="W12" s="39"/>
      <c r="X12" s="39" t="s">
        <v>0</v>
      </c>
      <c r="Y12" s="39"/>
      <c r="Z12" s="40"/>
      <c r="AA12" s="41"/>
      <c r="AB12" s="42"/>
      <c r="AC12" s="42" t="s">
        <v>0</v>
      </c>
      <c r="AD12" s="42"/>
      <c r="AE12" s="43"/>
      <c r="AF12" s="44"/>
      <c r="AG12" s="45"/>
      <c r="AH12" s="45" t="s">
        <v>0</v>
      </c>
      <c r="AI12" s="45"/>
      <c r="AJ12" s="46"/>
      <c r="AK12" s="47"/>
      <c r="AL12" s="48"/>
      <c r="AM12" s="48" t="s">
        <v>0</v>
      </c>
      <c r="AN12" s="48"/>
      <c r="AO12" s="49"/>
    </row>
    <row r="13" spans="1:41" s="1" customFormat="1" x14ac:dyDescent="0.2">
      <c r="A13" s="390"/>
      <c r="B13" s="50"/>
      <c r="C13" s="51">
        <v>0.01</v>
      </c>
      <c r="D13" s="52">
        <v>-1.9435640000000001</v>
      </c>
      <c r="E13" s="53"/>
      <c r="F13" s="28"/>
      <c r="G13" s="54"/>
      <c r="H13" s="55">
        <v>0.01</v>
      </c>
      <c r="I13" s="56">
        <v>-1.7824169999999999</v>
      </c>
      <c r="J13" s="57"/>
      <c r="K13" s="31"/>
      <c r="L13" s="58"/>
      <c r="M13" s="59">
        <v>0.01</v>
      </c>
      <c r="N13" s="60">
        <v>-2.106662</v>
      </c>
      <c r="O13" s="61"/>
      <c r="P13" s="34"/>
      <c r="Q13" s="62"/>
      <c r="R13" s="63">
        <v>0.01</v>
      </c>
      <c r="S13" s="64">
        <v>-1.415287</v>
      </c>
      <c r="T13" s="65"/>
      <c r="U13" s="37"/>
      <c r="V13" s="66"/>
      <c r="W13" s="67">
        <v>0.01</v>
      </c>
      <c r="X13" s="68">
        <v>-2.710108</v>
      </c>
      <c r="Y13" s="69"/>
      <c r="Z13" s="40"/>
      <c r="AA13" s="70"/>
      <c r="AB13" s="71">
        <v>0.01</v>
      </c>
      <c r="AC13" s="72">
        <v>-2.559542</v>
      </c>
      <c r="AD13" s="73"/>
      <c r="AE13" s="43"/>
      <c r="AF13" s="74"/>
      <c r="AG13" s="75">
        <v>0.01</v>
      </c>
      <c r="AH13" s="76">
        <v>-2.5523709999999999</v>
      </c>
      <c r="AI13" s="77"/>
      <c r="AJ13" s="46"/>
      <c r="AK13" s="78"/>
      <c r="AL13" s="79">
        <v>0.01</v>
      </c>
      <c r="AM13" s="80">
        <v>-2.343963</v>
      </c>
      <c r="AN13" s="81"/>
      <c r="AO13" s="49"/>
    </row>
    <row r="14" spans="1:41" s="1" customFormat="1" x14ac:dyDescent="0.2">
      <c r="A14" s="390"/>
      <c r="B14" s="50"/>
      <c r="C14" s="51">
        <v>0.05</v>
      </c>
      <c r="D14" s="52">
        <v>-1.025803</v>
      </c>
      <c r="E14" s="53"/>
      <c r="F14" s="28"/>
      <c r="G14" s="54"/>
      <c r="H14" s="55">
        <v>0.05</v>
      </c>
      <c r="I14" s="56">
        <v>-0.87789249999999996</v>
      </c>
      <c r="J14" s="57"/>
      <c r="K14" s="31"/>
      <c r="L14" s="58"/>
      <c r="M14" s="59">
        <v>0.05</v>
      </c>
      <c r="N14" s="60">
        <v>-1.1753929999999999</v>
      </c>
      <c r="O14" s="61"/>
      <c r="P14" s="34"/>
      <c r="Q14" s="62"/>
      <c r="R14" s="63">
        <v>0.05</v>
      </c>
      <c r="S14" s="64">
        <v>-0.79458899999999999</v>
      </c>
      <c r="T14" s="65"/>
      <c r="U14" s="37"/>
      <c r="V14" s="66"/>
      <c r="W14" s="67">
        <v>0.05</v>
      </c>
      <c r="X14" s="68">
        <v>-1.5040770000000001</v>
      </c>
      <c r="Y14" s="69"/>
      <c r="Z14" s="40"/>
      <c r="AA14" s="70"/>
      <c r="AB14" s="71">
        <v>0.05</v>
      </c>
      <c r="AC14" s="72">
        <v>-1.6574180000000001</v>
      </c>
      <c r="AD14" s="73"/>
      <c r="AE14" s="43"/>
      <c r="AF14" s="74"/>
      <c r="AG14" s="75">
        <v>0.05</v>
      </c>
      <c r="AH14" s="76">
        <v>-1.633006</v>
      </c>
      <c r="AI14" s="77"/>
      <c r="AJ14" s="46"/>
      <c r="AK14" s="78"/>
      <c r="AL14" s="79">
        <v>0.05</v>
      </c>
      <c r="AM14" s="80">
        <v>-1.3742179999999999</v>
      </c>
      <c r="AN14" s="81"/>
      <c r="AO14" s="49"/>
    </row>
    <row r="15" spans="1:41" s="1" customFormat="1" x14ac:dyDescent="0.2">
      <c r="A15" s="390"/>
      <c r="B15" s="50"/>
      <c r="C15" s="51">
        <v>0.1</v>
      </c>
      <c r="D15" s="52">
        <v>-0.63567830000000003</v>
      </c>
      <c r="E15" s="53"/>
      <c r="F15" s="28"/>
      <c r="G15" s="54"/>
      <c r="H15" s="55">
        <v>0.1</v>
      </c>
      <c r="I15" s="56">
        <v>-0.54613350000000005</v>
      </c>
      <c r="J15" s="57"/>
      <c r="K15" s="31"/>
      <c r="L15" s="58"/>
      <c r="M15" s="59">
        <v>0.1</v>
      </c>
      <c r="N15" s="60">
        <v>-0.74026579999999997</v>
      </c>
      <c r="O15" s="61"/>
      <c r="P15" s="34"/>
      <c r="Q15" s="62"/>
      <c r="R15" s="63">
        <v>0.1</v>
      </c>
      <c r="S15" s="64">
        <v>-0.51771400000000001</v>
      </c>
      <c r="T15" s="65"/>
      <c r="U15" s="37"/>
      <c r="V15" s="66"/>
      <c r="W15" s="67">
        <v>0.1</v>
      </c>
      <c r="X15" s="68">
        <v>-1.0583830000000001</v>
      </c>
      <c r="Y15" s="69"/>
      <c r="Z15" s="40"/>
      <c r="AA15" s="70"/>
      <c r="AB15" s="71">
        <v>0.1</v>
      </c>
      <c r="AC15" s="72">
        <v>-1.1351709999999999</v>
      </c>
      <c r="AD15" s="73"/>
      <c r="AE15" s="43"/>
      <c r="AF15" s="74"/>
      <c r="AG15" s="75">
        <v>0.1</v>
      </c>
      <c r="AH15" s="76">
        <v>-1.1135010000000001</v>
      </c>
      <c r="AI15" s="77"/>
      <c r="AJ15" s="46"/>
      <c r="AK15" s="78"/>
      <c r="AL15" s="79">
        <v>0.1</v>
      </c>
      <c r="AM15" s="80">
        <v>-0.90866760000000002</v>
      </c>
      <c r="AN15" s="81"/>
      <c r="AO15" s="49"/>
    </row>
    <row r="16" spans="1:41" s="1" customFormat="1" x14ac:dyDescent="0.2">
      <c r="A16" s="390"/>
      <c r="B16" s="50"/>
      <c r="C16" s="51">
        <v>0.25</v>
      </c>
      <c r="D16" s="52">
        <v>-0.23168279999999999</v>
      </c>
      <c r="E16" s="53"/>
      <c r="F16" s="28"/>
      <c r="G16" s="54"/>
      <c r="H16" s="55">
        <v>0.25</v>
      </c>
      <c r="I16" s="56">
        <v>-0.21025659999999999</v>
      </c>
      <c r="J16" s="57"/>
      <c r="K16" s="31"/>
      <c r="L16" s="58"/>
      <c r="M16" s="59">
        <v>0.25</v>
      </c>
      <c r="N16" s="60">
        <v>-0.26086710000000002</v>
      </c>
      <c r="O16" s="61"/>
      <c r="P16" s="34"/>
      <c r="Q16" s="62"/>
      <c r="R16" s="63">
        <v>0.25</v>
      </c>
      <c r="S16" s="64">
        <v>-0.18298719999999999</v>
      </c>
      <c r="T16" s="65"/>
      <c r="U16" s="37"/>
      <c r="V16" s="66"/>
      <c r="W16" s="67">
        <v>0.25</v>
      </c>
      <c r="X16" s="68">
        <v>-0.42270089999999999</v>
      </c>
      <c r="Y16" s="69"/>
      <c r="Z16" s="40"/>
      <c r="AA16" s="70"/>
      <c r="AB16" s="71">
        <v>0.25</v>
      </c>
      <c r="AC16" s="72">
        <v>-0.46149489999999999</v>
      </c>
      <c r="AD16" s="73"/>
      <c r="AE16" s="43"/>
      <c r="AF16" s="74"/>
      <c r="AG16" s="75">
        <v>0.25</v>
      </c>
      <c r="AH16" s="76">
        <v>-0.44722800000000001</v>
      </c>
      <c r="AI16" s="77"/>
      <c r="AJ16" s="46"/>
      <c r="AK16" s="78"/>
      <c r="AL16" s="79">
        <v>0.25</v>
      </c>
      <c r="AM16" s="80">
        <v>-0.31734180000000001</v>
      </c>
      <c r="AN16" s="81"/>
      <c r="AO16" s="49"/>
    </row>
    <row r="17" spans="1:41" s="1" customFormat="1" x14ac:dyDescent="0.2">
      <c r="A17" s="390"/>
      <c r="B17" s="50"/>
      <c r="C17" s="51">
        <v>0.5</v>
      </c>
      <c r="D17" s="52">
        <v>1.42288E-2</v>
      </c>
      <c r="E17" s="53"/>
      <c r="F17" s="28"/>
      <c r="G17" s="54"/>
      <c r="H17" s="55">
        <v>0.5</v>
      </c>
      <c r="I17" s="56">
        <v>1.1764500000000001E-2</v>
      </c>
      <c r="J17" s="57"/>
      <c r="K17" s="31"/>
      <c r="L17" s="58"/>
      <c r="M17" s="59">
        <v>0.5</v>
      </c>
      <c r="N17" s="60">
        <v>4.5918899999999999E-2</v>
      </c>
      <c r="O17" s="61"/>
      <c r="P17" s="34"/>
      <c r="Q17" s="62"/>
      <c r="R17" s="63">
        <v>0.5</v>
      </c>
      <c r="S17" s="64">
        <v>4.4146100000000001E-2</v>
      </c>
      <c r="T17" s="65"/>
      <c r="U17" s="37"/>
      <c r="V17" s="66"/>
      <c r="W17" s="67">
        <v>0.5</v>
      </c>
      <c r="X17" s="68">
        <v>-2.30742E-2</v>
      </c>
      <c r="Y17" s="69"/>
      <c r="Z17" s="40"/>
      <c r="AA17" s="70"/>
      <c r="AB17" s="71">
        <v>0.5</v>
      </c>
      <c r="AC17" s="72">
        <v>-2.33984E-2</v>
      </c>
      <c r="AD17" s="73"/>
      <c r="AE17" s="43"/>
      <c r="AF17" s="74"/>
      <c r="AG17" s="75">
        <v>0.5</v>
      </c>
      <c r="AH17" s="76">
        <v>-2.27394E-2</v>
      </c>
      <c r="AI17" s="77"/>
      <c r="AJ17" s="46"/>
      <c r="AK17" s="78"/>
      <c r="AL17" s="79">
        <v>0.5</v>
      </c>
      <c r="AM17" s="80">
        <v>2.5991899999999998E-2</v>
      </c>
      <c r="AN17" s="81"/>
      <c r="AO17" s="49"/>
    </row>
    <row r="18" spans="1:41" s="1" customFormat="1" x14ac:dyDescent="0.2">
      <c r="A18" s="390"/>
      <c r="B18" s="50"/>
      <c r="C18" s="51">
        <v>0.75</v>
      </c>
      <c r="D18" s="52">
        <v>0.27727790000000002</v>
      </c>
      <c r="E18" s="53"/>
      <c r="F18" s="28"/>
      <c r="G18" s="54"/>
      <c r="H18" s="55">
        <v>0.75</v>
      </c>
      <c r="I18" s="56">
        <v>0.25321290000000002</v>
      </c>
      <c r="J18" s="57"/>
      <c r="K18" s="31"/>
      <c r="L18" s="58"/>
      <c r="M18" s="59">
        <v>0.75</v>
      </c>
      <c r="N18" s="60">
        <v>0.37488080000000001</v>
      </c>
      <c r="O18" s="61"/>
      <c r="P18" s="34"/>
      <c r="Q18" s="62"/>
      <c r="R18" s="63">
        <v>0.75</v>
      </c>
      <c r="S18" s="64">
        <v>0.2885761</v>
      </c>
      <c r="T18" s="65"/>
      <c r="U18" s="37"/>
      <c r="V18" s="66"/>
      <c r="W18" s="67">
        <v>0.75</v>
      </c>
      <c r="X18" s="68">
        <v>0.36058899999999999</v>
      </c>
      <c r="Y18" s="69"/>
      <c r="Z18" s="40"/>
      <c r="AA18" s="70"/>
      <c r="AB18" s="71">
        <v>0.75</v>
      </c>
      <c r="AC18" s="72">
        <v>0.42226459999999999</v>
      </c>
      <c r="AD18" s="73"/>
      <c r="AE18" s="43"/>
      <c r="AF18" s="74"/>
      <c r="AG18" s="75">
        <v>0.75</v>
      </c>
      <c r="AH18" s="76">
        <v>0.40465970000000001</v>
      </c>
      <c r="AI18" s="77"/>
      <c r="AJ18" s="46"/>
      <c r="AK18" s="78"/>
      <c r="AL18" s="79">
        <v>0.75</v>
      </c>
      <c r="AM18" s="80">
        <v>0.3827257</v>
      </c>
      <c r="AN18" s="81"/>
      <c r="AO18" s="49"/>
    </row>
    <row r="19" spans="1:41" s="1" customFormat="1" x14ac:dyDescent="0.2">
      <c r="A19" s="390"/>
      <c r="B19" s="50"/>
      <c r="C19" s="51">
        <v>0.9</v>
      </c>
      <c r="D19" s="52">
        <v>0.67040730000000004</v>
      </c>
      <c r="E19" s="53"/>
      <c r="F19" s="28"/>
      <c r="G19" s="54"/>
      <c r="H19" s="55">
        <v>0.9</v>
      </c>
      <c r="I19" s="56">
        <v>0.59706400000000004</v>
      </c>
      <c r="J19" s="57"/>
      <c r="K19" s="31"/>
      <c r="L19" s="58"/>
      <c r="M19" s="59">
        <v>0.9</v>
      </c>
      <c r="N19" s="60">
        <v>0.92992209999999997</v>
      </c>
      <c r="O19" s="61"/>
      <c r="P19" s="34"/>
      <c r="Q19" s="62"/>
      <c r="R19" s="63">
        <v>0.9</v>
      </c>
      <c r="S19" s="64">
        <v>0.64734979999999998</v>
      </c>
      <c r="T19" s="65"/>
      <c r="U19" s="37"/>
      <c r="V19" s="66"/>
      <c r="W19" s="67">
        <v>0.9</v>
      </c>
      <c r="X19" s="68">
        <v>0.92947100000000005</v>
      </c>
      <c r="Y19" s="69"/>
      <c r="Z19" s="40"/>
      <c r="AA19" s="70"/>
      <c r="AB19" s="71">
        <v>0.9</v>
      </c>
      <c r="AC19" s="72">
        <v>1.055552</v>
      </c>
      <c r="AD19" s="73"/>
      <c r="AE19" s="43"/>
      <c r="AF19" s="74"/>
      <c r="AG19" s="75">
        <v>0.9</v>
      </c>
      <c r="AH19" s="76">
        <v>1.006691</v>
      </c>
      <c r="AI19" s="77"/>
      <c r="AJ19" s="46"/>
      <c r="AK19" s="78"/>
      <c r="AL19" s="79">
        <v>0.9</v>
      </c>
      <c r="AM19" s="80">
        <v>0.96662709999999996</v>
      </c>
      <c r="AN19" s="81"/>
      <c r="AO19" s="49"/>
    </row>
    <row r="20" spans="1:41" s="1" customFormat="1" x14ac:dyDescent="0.2">
      <c r="A20" s="390"/>
      <c r="B20" s="50"/>
      <c r="C20" s="51">
        <v>0.95</v>
      </c>
      <c r="D20" s="52">
        <v>1.0711740000000001</v>
      </c>
      <c r="E20" s="53"/>
      <c r="F20" s="28"/>
      <c r="G20" s="54"/>
      <c r="H20" s="55">
        <v>0.95</v>
      </c>
      <c r="I20" s="56">
        <v>0.92074009999999995</v>
      </c>
      <c r="J20" s="57"/>
      <c r="K20" s="31"/>
      <c r="L20" s="58"/>
      <c r="M20" s="59">
        <v>0.95</v>
      </c>
      <c r="N20" s="60">
        <v>1.3583590000000001</v>
      </c>
      <c r="O20" s="61"/>
      <c r="P20" s="34"/>
      <c r="Q20" s="62"/>
      <c r="R20" s="63">
        <v>0.95</v>
      </c>
      <c r="S20" s="64">
        <v>0.9885273</v>
      </c>
      <c r="T20" s="65"/>
      <c r="U20" s="37"/>
      <c r="V20" s="66"/>
      <c r="W20" s="67">
        <v>0.95</v>
      </c>
      <c r="X20" s="68">
        <v>1.361486</v>
      </c>
      <c r="Y20" s="69"/>
      <c r="Z20" s="40"/>
      <c r="AA20" s="70"/>
      <c r="AB20" s="71">
        <v>0.95</v>
      </c>
      <c r="AC20" s="72">
        <v>1.560076</v>
      </c>
      <c r="AD20" s="73"/>
      <c r="AE20" s="43"/>
      <c r="AF20" s="74"/>
      <c r="AG20" s="75">
        <v>0.95</v>
      </c>
      <c r="AH20" s="76">
        <v>1.5024569999999999</v>
      </c>
      <c r="AI20" s="77"/>
      <c r="AJ20" s="46"/>
      <c r="AK20" s="78"/>
      <c r="AL20" s="79">
        <v>0.95</v>
      </c>
      <c r="AM20" s="80">
        <v>1.4085799999999999</v>
      </c>
      <c r="AN20" s="81"/>
      <c r="AO20" s="49"/>
    </row>
    <row r="21" spans="1:41" s="1" customFormat="1" x14ac:dyDescent="0.2">
      <c r="A21" s="390"/>
      <c r="B21" s="50"/>
      <c r="C21" s="51">
        <v>0.99</v>
      </c>
      <c r="D21" s="52">
        <v>2.017601</v>
      </c>
      <c r="E21" s="53"/>
      <c r="F21" s="28"/>
      <c r="G21" s="54"/>
      <c r="H21" s="55">
        <v>0.99</v>
      </c>
      <c r="I21" s="56">
        <v>1.8276969999999999</v>
      </c>
      <c r="J21" s="57"/>
      <c r="K21" s="31"/>
      <c r="L21" s="58"/>
      <c r="M21" s="59">
        <v>0.99</v>
      </c>
      <c r="N21" s="60">
        <v>2.2884810000000004</v>
      </c>
      <c r="O21" s="61"/>
      <c r="P21" s="34"/>
      <c r="Q21" s="62"/>
      <c r="R21" s="63">
        <v>0.99</v>
      </c>
      <c r="S21" s="64">
        <v>1.838411</v>
      </c>
      <c r="T21" s="65"/>
      <c r="U21" s="37"/>
      <c r="V21" s="66"/>
      <c r="W21" s="67">
        <v>0.99</v>
      </c>
      <c r="X21" s="68">
        <v>2.2036180000000001</v>
      </c>
      <c r="Y21" s="69"/>
      <c r="Z21" s="40"/>
      <c r="AA21" s="70"/>
      <c r="AB21" s="71">
        <v>0.99</v>
      </c>
      <c r="AC21" s="72">
        <v>2.2775030000000003</v>
      </c>
      <c r="AD21" s="73"/>
      <c r="AE21" s="43"/>
      <c r="AF21" s="74"/>
      <c r="AG21" s="75">
        <v>0.99</v>
      </c>
      <c r="AH21" s="76">
        <v>2.2666249999999999</v>
      </c>
      <c r="AI21" s="77"/>
      <c r="AJ21" s="46"/>
      <c r="AK21" s="78"/>
      <c r="AL21" s="79">
        <v>0.99</v>
      </c>
      <c r="AM21" s="80">
        <v>2.2876970000000001</v>
      </c>
      <c r="AN21" s="81"/>
      <c r="AO21" s="49"/>
    </row>
    <row r="22" spans="1:41" s="1" customFormat="1" ht="12.75" thickBot="1" x14ac:dyDescent="0.25">
      <c r="A22" s="390"/>
      <c r="B22" s="82"/>
      <c r="C22" s="83"/>
      <c r="D22" s="84"/>
      <c r="E22" s="85"/>
      <c r="F22" s="86"/>
      <c r="G22" s="87"/>
      <c r="H22" s="88"/>
      <c r="I22" s="89"/>
      <c r="J22" s="90"/>
      <c r="K22" s="91"/>
      <c r="L22" s="92"/>
      <c r="M22" s="93"/>
      <c r="N22" s="94"/>
      <c r="O22" s="95"/>
      <c r="P22" s="96"/>
      <c r="Q22" s="97"/>
      <c r="R22" s="98"/>
      <c r="S22" s="99"/>
      <c r="T22" s="100"/>
      <c r="U22" s="101"/>
      <c r="V22" s="102"/>
      <c r="W22" s="103"/>
      <c r="X22" s="104"/>
      <c r="Y22" s="105"/>
      <c r="Z22" s="106"/>
      <c r="AA22" s="107"/>
      <c r="AB22" s="108"/>
      <c r="AC22" s="109"/>
      <c r="AD22" s="110"/>
      <c r="AE22" s="111"/>
      <c r="AF22" s="112"/>
      <c r="AG22" s="113"/>
      <c r="AH22" s="114"/>
      <c r="AI22" s="115"/>
      <c r="AJ22" s="116"/>
      <c r="AK22" s="117"/>
      <c r="AL22" s="118"/>
      <c r="AM22" s="119"/>
      <c r="AN22" s="120"/>
      <c r="AO22" s="121"/>
    </row>
    <row r="23" spans="1:41" s="1" customFormat="1" x14ac:dyDescent="0.2">
      <c r="A23" s="390"/>
      <c r="B23" s="122"/>
      <c r="C23" s="123"/>
      <c r="D23" s="124"/>
      <c r="E23" s="125"/>
      <c r="F23" s="126"/>
      <c r="G23" s="127"/>
      <c r="H23" s="128"/>
      <c r="I23" s="129"/>
      <c r="J23" s="130"/>
      <c r="K23" s="131"/>
      <c r="L23" s="132"/>
      <c r="M23" s="133"/>
      <c r="N23" s="134"/>
      <c r="O23" s="135"/>
      <c r="P23" s="136"/>
      <c r="Q23" s="137"/>
      <c r="R23" s="138"/>
      <c r="S23" s="139"/>
      <c r="T23" s="140"/>
      <c r="U23" s="141"/>
      <c r="V23" s="142"/>
      <c r="W23" s="143"/>
      <c r="X23" s="144"/>
      <c r="Y23" s="145"/>
      <c r="Z23" s="146"/>
      <c r="AA23" s="147"/>
      <c r="AB23" s="148"/>
      <c r="AC23" s="149"/>
      <c r="AD23" s="150"/>
      <c r="AE23" s="151"/>
      <c r="AF23" s="152"/>
      <c r="AG23" s="153"/>
      <c r="AH23" s="154"/>
      <c r="AI23" s="155"/>
      <c r="AJ23" s="156"/>
      <c r="AK23" s="157"/>
      <c r="AL23" s="158"/>
      <c r="AM23" s="159"/>
      <c r="AN23" s="160"/>
      <c r="AO23" s="161"/>
    </row>
    <row r="24" spans="1:41" s="1" customFormat="1" x14ac:dyDescent="0.2">
      <c r="A24" s="390"/>
      <c r="B24" s="162"/>
      <c r="C24" s="163" t="s">
        <v>1</v>
      </c>
      <c r="D24" s="164">
        <v>31528</v>
      </c>
      <c r="E24" s="165"/>
      <c r="F24" s="126"/>
      <c r="G24" s="166"/>
      <c r="H24" s="167" t="s">
        <v>1</v>
      </c>
      <c r="I24" s="168">
        <v>23450</v>
      </c>
      <c r="J24" s="168"/>
      <c r="K24" s="131"/>
      <c r="L24" s="169"/>
      <c r="M24" s="170" t="s">
        <v>1</v>
      </c>
      <c r="N24" s="171">
        <v>5462</v>
      </c>
      <c r="O24" s="171"/>
      <c r="P24" s="136"/>
      <c r="Q24" s="172"/>
      <c r="R24" s="173" t="s">
        <v>1</v>
      </c>
      <c r="S24" s="174">
        <v>3350</v>
      </c>
      <c r="T24" s="174"/>
      <c r="U24" s="141"/>
      <c r="V24" s="175"/>
      <c r="W24" s="176" t="s">
        <v>1</v>
      </c>
      <c r="X24" s="177">
        <v>913</v>
      </c>
      <c r="Y24" s="177"/>
      <c r="Z24" s="146"/>
      <c r="AA24" s="178"/>
      <c r="AB24" s="179" t="s">
        <v>1</v>
      </c>
      <c r="AC24" s="180">
        <v>2992</v>
      </c>
      <c r="AD24" s="180"/>
      <c r="AE24" s="151"/>
      <c r="AF24" s="181"/>
      <c r="AG24" s="182" t="s">
        <v>1</v>
      </c>
      <c r="AH24" s="183">
        <v>3728</v>
      </c>
      <c r="AI24" s="183"/>
      <c r="AJ24" s="156"/>
      <c r="AK24" s="184"/>
      <c r="AL24" s="185" t="s">
        <v>1</v>
      </c>
      <c r="AM24" s="186">
        <v>8077.9999999999991</v>
      </c>
      <c r="AN24" s="186"/>
      <c r="AO24" s="161"/>
    </row>
    <row r="25" spans="1:41" s="1" customFormat="1" x14ac:dyDescent="0.2">
      <c r="A25" s="390"/>
      <c r="B25" s="162"/>
      <c r="C25" s="163" t="s">
        <v>9</v>
      </c>
      <c r="D25" s="164">
        <v>31528</v>
      </c>
      <c r="E25" s="165"/>
      <c r="F25" s="126"/>
      <c r="G25" s="166"/>
      <c r="H25" s="167" t="s">
        <v>9</v>
      </c>
      <c r="I25" s="168">
        <v>23450</v>
      </c>
      <c r="J25" s="168"/>
      <c r="K25" s="131"/>
      <c r="L25" s="169"/>
      <c r="M25" s="170" t="s">
        <v>9</v>
      </c>
      <c r="N25" s="171">
        <v>5462</v>
      </c>
      <c r="O25" s="171"/>
      <c r="P25" s="136"/>
      <c r="Q25" s="172"/>
      <c r="R25" s="173" t="s">
        <v>9</v>
      </c>
      <c r="S25" s="174">
        <v>3350</v>
      </c>
      <c r="T25" s="174"/>
      <c r="U25" s="141"/>
      <c r="V25" s="175"/>
      <c r="W25" s="176" t="s">
        <v>9</v>
      </c>
      <c r="X25" s="177">
        <v>913</v>
      </c>
      <c r="Y25" s="177"/>
      <c r="Z25" s="146"/>
      <c r="AA25" s="178"/>
      <c r="AB25" s="179" t="s">
        <v>9</v>
      </c>
      <c r="AC25" s="180">
        <v>2992</v>
      </c>
      <c r="AD25" s="180"/>
      <c r="AE25" s="151"/>
      <c r="AF25" s="181"/>
      <c r="AG25" s="182" t="s">
        <v>9</v>
      </c>
      <c r="AH25" s="183">
        <v>3728</v>
      </c>
      <c r="AI25" s="183"/>
      <c r="AJ25" s="156"/>
      <c r="AK25" s="184"/>
      <c r="AL25" s="185" t="s">
        <v>9</v>
      </c>
      <c r="AM25" s="186">
        <v>8077.9999999999991</v>
      </c>
      <c r="AN25" s="186"/>
      <c r="AO25" s="161"/>
    </row>
    <row r="26" spans="1:41" s="1" customFormat="1" x14ac:dyDescent="0.2">
      <c r="A26" s="390"/>
      <c r="B26" s="162"/>
      <c r="C26" s="163" t="s">
        <v>2</v>
      </c>
      <c r="D26" s="187">
        <v>2.4086099999999999E-2</v>
      </c>
      <c r="E26" s="165"/>
      <c r="F26" s="126"/>
      <c r="G26" s="166"/>
      <c r="H26" s="167" t="s">
        <v>2</v>
      </c>
      <c r="I26" s="188">
        <v>2.18689E-2</v>
      </c>
      <c r="J26" s="188"/>
      <c r="K26" s="131"/>
      <c r="L26" s="169"/>
      <c r="M26" s="170" t="s">
        <v>2</v>
      </c>
      <c r="N26" s="189">
        <v>6.5499299999999996E-2</v>
      </c>
      <c r="O26" s="189"/>
      <c r="P26" s="136"/>
      <c r="Q26" s="172"/>
      <c r="R26" s="173" t="s">
        <v>2</v>
      </c>
      <c r="S26" s="190">
        <v>6.3924900000000007E-2</v>
      </c>
      <c r="T26" s="190"/>
      <c r="U26" s="141"/>
      <c r="V26" s="175"/>
      <c r="W26" s="176" t="s">
        <v>2</v>
      </c>
      <c r="X26" s="191">
        <v>-4.4775599999999999E-2</v>
      </c>
      <c r="Y26" s="191"/>
      <c r="Z26" s="146"/>
      <c r="AA26" s="178"/>
      <c r="AB26" s="179" t="s">
        <v>2</v>
      </c>
      <c r="AC26" s="192">
        <v>-3.4501499999999997E-2</v>
      </c>
      <c r="AD26" s="192"/>
      <c r="AE26" s="151"/>
      <c r="AF26" s="181"/>
      <c r="AG26" s="182" t="s">
        <v>2</v>
      </c>
      <c r="AH26" s="193">
        <v>-3.20147E-2</v>
      </c>
      <c r="AI26" s="193"/>
      <c r="AJ26" s="156"/>
      <c r="AK26" s="184"/>
      <c r="AL26" s="185" t="s">
        <v>2</v>
      </c>
      <c r="AM26" s="194">
        <v>3.05227E-2</v>
      </c>
      <c r="AN26" s="194"/>
      <c r="AO26" s="161"/>
    </row>
    <row r="27" spans="1:41" s="1" customFormat="1" x14ac:dyDescent="0.2">
      <c r="A27" s="390"/>
      <c r="B27" s="162"/>
      <c r="C27" s="163" t="s">
        <v>10</v>
      </c>
      <c r="D27" s="187">
        <v>0.65302830000000001</v>
      </c>
      <c r="E27" s="165"/>
      <c r="F27" s="126"/>
      <c r="G27" s="166"/>
      <c r="H27" s="167" t="s">
        <v>10</v>
      </c>
      <c r="I27" s="188">
        <v>0.58343179999999994</v>
      </c>
      <c r="J27" s="188"/>
      <c r="K27" s="131"/>
      <c r="L27" s="169"/>
      <c r="M27" s="170" t="s">
        <v>10</v>
      </c>
      <c r="N27" s="189">
        <v>0.7661713</v>
      </c>
      <c r="O27" s="189"/>
      <c r="P27" s="136"/>
      <c r="Q27" s="172"/>
      <c r="R27" s="173" t="s">
        <v>10</v>
      </c>
      <c r="S27" s="190">
        <v>0.55769230000000003</v>
      </c>
      <c r="T27" s="190"/>
      <c r="U27" s="141"/>
      <c r="V27" s="175"/>
      <c r="W27" s="176" t="s">
        <v>10</v>
      </c>
      <c r="X27" s="191">
        <v>0.85323890000000002</v>
      </c>
      <c r="Y27" s="191"/>
      <c r="Z27" s="146"/>
      <c r="AA27" s="178"/>
      <c r="AB27" s="179" t="s">
        <v>10</v>
      </c>
      <c r="AC27" s="192">
        <v>0.92887629999999999</v>
      </c>
      <c r="AD27" s="192"/>
      <c r="AE27" s="151"/>
      <c r="AF27" s="181"/>
      <c r="AG27" s="182" t="s">
        <v>10</v>
      </c>
      <c r="AH27" s="193">
        <v>0.90367719999999996</v>
      </c>
      <c r="AI27" s="193"/>
      <c r="AJ27" s="156"/>
      <c r="AK27" s="184"/>
      <c r="AL27" s="185" t="s">
        <v>10</v>
      </c>
      <c r="AM27" s="194">
        <v>0.82235709999999995</v>
      </c>
      <c r="AN27" s="194"/>
      <c r="AO27" s="161"/>
    </row>
    <row r="28" spans="1:41" s="1" customFormat="1" x14ac:dyDescent="0.2">
      <c r="A28" s="390"/>
      <c r="B28" s="162"/>
      <c r="C28" s="163" t="s">
        <v>3</v>
      </c>
      <c r="D28" s="187">
        <v>0.42644589999999999</v>
      </c>
      <c r="E28" s="165"/>
      <c r="F28" s="126"/>
      <c r="G28" s="166"/>
      <c r="H28" s="167" t="s">
        <v>3</v>
      </c>
      <c r="I28" s="188">
        <v>0.34039269999999999</v>
      </c>
      <c r="J28" s="188"/>
      <c r="K28" s="131"/>
      <c r="L28" s="169"/>
      <c r="M28" s="170" t="s">
        <v>3</v>
      </c>
      <c r="N28" s="189">
        <v>0.5870185</v>
      </c>
      <c r="O28" s="189"/>
      <c r="P28" s="136"/>
      <c r="Q28" s="172"/>
      <c r="R28" s="173" t="s">
        <v>3</v>
      </c>
      <c r="S28" s="190">
        <v>0.31102079999999999</v>
      </c>
      <c r="T28" s="190"/>
      <c r="U28" s="141"/>
      <c r="V28" s="175"/>
      <c r="W28" s="176" t="s">
        <v>3</v>
      </c>
      <c r="X28" s="191">
        <v>0.72801649999999996</v>
      </c>
      <c r="Y28" s="191"/>
      <c r="Z28" s="146"/>
      <c r="AA28" s="178"/>
      <c r="AB28" s="179" t="s">
        <v>3</v>
      </c>
      <c r="AC28" s="192">
        <v>0.8628112</v>
      </c>
      <c r="AD28" s="192"/>
      <c r="AE28" s="151"/>
      <c r="AF28" s="181"/>
      <c r="AG28" s="182" t="s">
        <v>3</v>
      </c>
      <c r="AH28" s="193">
        <v>0.81663240000000004</v>
      </c>
      <c r="AI28" s="193"/>
      <c r="AJ28" s="156"/>
      <c r="AK28" s="184"/>
      <c r="AL28" s="185" t="s">
        <v>3</v>
      </c>
      <c r="AM28" s="194">
        <v>0.67627130000000002</v>
      </c>
      <c r="AN28" s="194"/>
      <c r="AO28" s="161"/>
    </row>
    <row r="29" spans="1:41" s="1" customFormat="1" x14ac:dyDescent="0.2">
      <c r="A29" s="390"/>
      <c r="B29" s="162"/>
      <c r="C29" s="163" t="s">
        <v>4</v>
      </c>
      <c r="D29" s="187">
        <v>6.4248999999999999E-3</v>
      </c>
      <c r="E29" s="165"/>
      <c r="F29" s="126"/>
      <c r="G29" s="166"/>
      <c r="H29" s="167" t="s">
        <v>4</v>
      </c>
      <c r="I29" s="188">
        <v>6.4440899999999995E-2</v>
      </c>
      <c r="J29" s="188"/>
      <c r="K29" s="131"/>
      <c r="L29" s="169"/>
      <c r="M29" s="170" t="s">
        <v>4</v>
      </c>
      <c r="N29" s="189">
        <v>0.1364157</v>
      </c>
      <c r="O29" s="189"/>
      <c r="P29" s="136"/>
      <c r="Q29" s="172"/>
      <c r="R29" s="173" t="s">
        <v>4</v>
      </c>
      <c r="S29" s="190">
        <v>0.33167459999999999</v>
      </c>
      <c r="T29" s="190"/>
      <c r="U29" s="141"/>
      <c r="V29" s="175"/>
      <c r="W29" s="176" t="s">
        <v>4</v>
      </c>
      <c r="X29" s="191">
        <v>-0.36223880000000003</v>
      </c>
      <c r="Y29" s="191"/>
      <c r="Z29" s="146"/>
      <c r="AA29" s="178"/>
      <c r="AB29" s="179" t="s">
        <v>4</v>
      </c>
      <c r="AC29" s="192">
        <v>-0.1898852</v>
      </c>
      <c r="AD29" s="192"/>
      <c r="AE29" s="151"/>
      <c r="AF29" s="181"/>
      <c r="AG29" s="182" t="s">
        <v>4</v>
      </c>
      <c r="AH29" s="193">
        <v>-0.22215019999999999</v>
      </c>
      <c r="AI29" s="193"/>
      <c r="AJ29" s="156"/>
      <c r="AK29" s="184"/>
      <c r="AL29" s="185" t="s">
        <v>4</v>
      </c>
      <c r="AM29" s="194">
        <v>-6.5913799999999995E-2</v>
      </c>
      <c r="AN29" s="194"/>
      <c r="AO29" s="161"/>
    </row>
    <row r="30" spans="1:41" s="1" customFormat="1" x14ac:dyDescent="0.2">
      <c r="A30" s="390"/>
      <c r="B30" s="162"/>
      <c r="C30" s="163" t="s">
        <v>5</v>
      </c>
      <c r="D30" s="187">
        <v>8.1735380000000006</v>
      </c>
      <c r="E30" s="165"/>
      <c r="F30" s="126"/>
      <c r="G30" s="166"/>
      <c r="H30" s="167" t="s">
        <v>5</v>
      </c>
      <c r="I30" s="188">
        <v>9.0566960000000005</v>
      </c>
      <c r="J30" s="188"/>
      <c r="K30" s="131"/>
      <c r="L30" s="169"/>
      <c r="M30" s="170" t="s">
        <v>5</v>
      </c>
      <c r="N30" s="189">
        <v>6.4247569999999996</v>
      </c>
      <c r="O30" s="189"/>
      <c r="P30" s="136"/>
      <c r="Q30" s="172"/>
      <c r="R30" s="173" t="s">
        <v>5</v>
      </c>
      <c r="S30" s="190">
        <v>7.8300010000000002</v>
      </c>
      <c r="T30" s="190"/>
      <c r="U30" s="141"/>
      <c r="V30" s="175"/>
      <c r="W30" s="176" t="s">
        <v>5</v>
      </c>
      <c r="X30" s="191">
        <v>5.3207719999999998</v>
      </c>
      <c r="Y30" s="191"/>
      <c r="Z30" s="146"/>
      <c r="AA30" s="178"/>
      <c r="AB30" s="179" t="s">
        <v>5</v>
      </c>
      <c r="AC30" s="192">
        <v>5.0278879999999999</v>
      </c>
      <c r="AD30" s="192"/>
      <c r="AE30" s="151"/>
      <c r="AF30" s="181"/>
      <c r="AG30" s="182" t="s">
        <v>5</v>
      </c>
      <c r="AH30" s="193">
        <v>5.1800769999999998</v>
      </c>
      <c r="AI30" s="193"/>
      <c r="AJ30" s="156"/>
      <c r="AK30" s="184"/>
      <c r="AL30" s="185" t="s">
        <v>5</v>
      </c>
      <c r="AM30" s="194">
        <v>6.0277430000000001</v>
      </c>
      <c r="AN30" s="194"/>
      <c r="AO30" s="161"/>
    </row>
    <row r="31" spans="1:41" s="1" customFormat="1" ht="12.75" thickBot="1" x14ac:dyDescent="0.25">
      <c r="A31" s="391"/>
      <c r="B31" s="195"/>
      <c r="C31" s="196"/>
      <c r="D31" s="196"/>
      <c r="E31" s="196"/>
      <c r="F31" s="197"/>
      <c r="G31" s="198"/>
      <c r="H31" s="199"/>
      <c r="I31" s="199"/>
      <c r="J31" s="199"/>
      <c r="K31" s="200"/>
      <c r="L31" s="201"/>
      <c r="M31" s="202"/>
      <c r="N31" s="202"/>
      <c r="O31" s="202"/>
      <c r="P31" s="203"/>
      <c r="Q31" s="204"/>
      <c r="R31" s="205"/>
      <c r="S31" s="205"/>
      <c r="T31" s="205"/>
      <c r="U31" s="206"/>
      <c r="V31" s="207"/>
      <c r="W31" s="208"/>
      <c r="X31" s="208"/>
      <c r="Y31" s="208"/>
      <c r="Z31" s="209"/>
      <c r="AA31" s="210"/>
      <c r="AB31" s="211"/>
      <c r="AC31" s="211"/>
      <c r="AD31" s="211"/>
      <c r="AE31" s="212"/>
      <c r="AF31" s="213"/>
      <c r="AG31" s="214"/>
      <c r="AH31" s="214"/>
      <c r="AI31" s="214"/>
      <c r="AJ31" s="215"/>
      <c r="AK31" s="216"/>
      <c r="AL31" s="217"/>
      <c r="AM31" s="217"/>
      <c r="AN31" s="217"/>
      <c r="AO31" s="218"/>
    </row>
    <row r="32" spans="1:41" s="1" customFormat="1" ht="15.75" customHeight="1" thickBot="1" x14ac:dyDescent="0.25">
      <c r="A32" s="389" t="s">
        <v>26</v>
      </c>
      <c r="B32" s="432" t="s">
        <v>8</v>
      </c>
      <c r="C32" s="433"/>
      <c r="D32" s="434"/>
      <c r="E32" s="488">
        <v>0.47020000000000001</v>
      </c>
      <c r="F32" s="489"/>
      <c r="G32" s="437" t="s">
        <v>8</v>
      </c>
      <c r="H32" s="438"/>
      <c r="I32" s="439"/>
      <c r="J32" s="484">
        <v>0.47060000000000002</v>
      </c>
      <c r="K32" s="485"/>
      <c r="L32" s="456" t="s">
        <v>8</v>
      </c>
      <c r="M32" s="457"/>
      <c r="N32" s="458"/>
      <c r="O32" s="459">
        <v>0.45390000000000003</v>
      </c>
      <c r="P32" s="460"/>
      <c r="Q32" s="461" t="s">
        <v>8</v>
      </c>
      <c r="R32" s="462"/>
      <c r="S32" s="463"/>
      <c r="T32" s="486">
        <v>0.44929999999999998</v>
      </c>
      <c r="U32" s="487"/>
      <c r="V32" s="466" t="s">
        <v>8</v>
      </c>
      <c r="W32" s="467"/>
      <c r="X32" s="468"/>
      <c r="Y32" s="469">
        <v>0.47320000000000001</v>
      </c>
      <c r="Z32" s="470"/>
      <c r="AA32" s="471" t="s">
        <v>8</v>
      </c>
      <c r="AB32" s="472"/>
      <c r="AC32" s="473"/>
      <c r="AD32" s="474">
        <v>0.50029999999999997</v>
      </c>
      <c r="AE32" s="475"/>
      <c r="AF32" s="476" t="s">
        <v>8</v>
      </c>
      <c r="AG32" s="477"/>
      <c r="AH32" s="478"/>
      <c r="AI32" s="479">
        <v>0.49329999999999996</v>
      </c>
      <c r="AJ32" s="480"/>
      <c r="AK32" s="481" t="s">
        <v>8</v>
      </c>
      <c r="AL32" s="482"/>
      <c r="AM32" s="483"/>
      <c r="AN32" s="454">
        <v>0.46909999999999996</v>
      </c>
      <c r="AO32" s="455"/>
    </row>
    <row r="33" spans="1:42" s="1" customFormat="1" x14ac:dyDescent="0.2">
      <c r="A33" s="390"/>
      <c r="B33" s="2"/>
      <c r="C33" s="3"/>
      <c r="D33" s="3"/>
      <c r="E33" s="3"/>
      <c r="F33" s="4"/>
      <c r="G33" s="5"/>
      <c r="H33" s="6"/>
      <c r="I33" s="6"/>
      <c r="J33" s="6"/>
      <c r="K33" s="7"/>
      <c r="L33" s="8"/>
      <c r="M33" s="9"/>
      <c r="N33" s="9"/>
      <c r="O33" s="9"/>
      <c r="P33" s="10"/>
      <c r="Q33" s="11"/>
      <c r="R33" s="12"/>
      <c r="S33" s="12"/>
      <c r="T33" s="12"/>
      <c r="U33" s="13"/>
      <c r="V33" s="14"/>
      <c r="W33" s="15"/>
      <c r="X33" s="15"/>
      <c r="Y33" s="15"/>
      <c r="Z33" s="16"/>
      <c r="AA33" s="17"/>
      <c r="AB33" s="18"/>
      <c r="AC33" s="18"/>
      <c r="AD33" s="18"/>
      <c r="AE33" s="19"/>
      <c r="AF33" s="20"/>
      <c r="AG33" s="21"/>
      <c r="AH33" s="21"/>
      <c r="AI33" s="21"/>
      <c r="AJ33" s="22"/>
      <c r="AK33" s="23"/>
      <c r="AL33" s="24"/>
      <c r="AM33" s="24"/>
      <c r="AN33" s="24"/>
      <c r="AO33" s="25"/>
    </row>
    <row r="34" spans="1:42" s="1" customFormat="1" x14ac:dyDescent="0.2">
      <c r="A34" s="390"/>
      <c r="B34" s="26"/>
      <c r="C34" s="27"/>
      <c r="D34" s="27" t="s">
        <v>0</v>
      </c>
      <c r="E34" s="27"/>
      <c r="F34" s="28"/>
      <c r="G34" s="29"/>
      <c r="H34" s="30"/>
      <c r="I34" s="30" t="s">
        <v>0</v>
      </c>
      <c r="J34" s="30"/>
      <c r="K34" s="31"/>
      <c r="L34" s="32"/>
      <c r="M34" s="33"/>
      <c r="N34" s="33" t="s">
        <v>0</v>
      </c>
      <c r="O34" s="33"/>
      <c r="P34" s="34"/>
      <c r="Q34" s="35"/>
      <c r="R34" s="36"/>
      <c r="S34" s="36" t="s">
        <v>0</v>
      </c>
      <c r="T34" s="36"/>
      <c r="U34" s="37"/>
      <c r="V34" s="38"/>
      <c r="W34" s="39"/>
      <c r="X34" s="39" t="s">
        <v>0</v>
      </c>
      <c r="Y34" s="39"/>
      <c r="Z34" s="40"/>
      <c r="AA34" s="41"/>
      <c r="AB34" s="42"/>
      <c r="AC34" s="42" t="s">
        <v>0</v>
      </c>
      <c r="AD34" s="42"/>
      <c r="AE34" s="43"/>
      <c r="AF34" s="44"/>
      <c r="AG34" s="45"/>
      <c r="AH34" s="45" t="s">
        <v>0</v>
      </c>
      <c r="AI34" s="45"/>
      <c r="AJ34" s="46"/>
      <c r="AK34" s="47"/>
      <c r="AL34" s="48"/>
      <c r="AM34" s="48" t="s">
        <v>0</v>
      </c>
      <c r="AN34" s="48"/>
      <c r="AO34" s="49"/>
    </row>
    <row r="35" spans="1:42" s="1" customFormat="1" x14ac:dyDescent="0.2">
      <c r="A35" s="390"/>
      <c r="B35" s="50"/>
      <c r="C35" s="51">
        <v>0.01</v>
      </c>
      <c r="D35" s="52">
        <v>-1.9917419999999999</v>
      </c>
      <c r="E35" s="53"/>
      <c r="F35" s="28"/>
      <c r="G35" s="54"/>
      <c r="H35" s="55">
        <v>0.01</v>
      </c>
      <c r="I35" s="56">
        <v>-1.8836090000000001</v>
      </c>
      <c r="J35" s="57"/>
      <c r="K35" s="31"/>
      <c r="L35" s="58"/>
      <c r="M35" s="59">
        <v>0.01</v>
      </c>
      <c r="N35" s="60">
        <v>-2.0943300000000002</v>
      </c>
      <c r="O35" s="61"/>
      <c r="P35" s="34"/>
      <c r="Q35" s="62"/>
      <c r="R35" s="63">
        <v>0.01</v>
      </c>
      <c r="S35" s="64">
        <v>-1.4473370000000001</v>
      </c>
      <c r="T35" s="65"/>
      <c r="U35" s="37"/>
      <c r="V35" s="66"/>
      <c r="W35" s="67">
        <v>0.01</v>
      </c>
      <c r="X35" s="68">
        <v>-2.3298960000000002</v>
      </c>
      <c r="Y35" s="69"/>
      <c r="Z35" s="40"/>
      <c r="AA35" s="70"/>
      <c r="AB35" s="71">
        <v>0.01</v>
      </c>
      <c r="AC35" s="72">
        <v>-2.5463480000000001</v>
      </c>
      <c r="AD35" s="73"/>
      <c r="AE35" s="43"/>
      <c r="AF35" s="74"/>
      <c r="AG35" s="75">
        <v>0.01</v>
      </c>
      <c r="AH35" s="76">
        <v>-2.5043199999999999</v>
      </c>
      <c r="AI35" s="77"/>
      <c r="AJ35" s="46"/>
      <c r="AK35" s="78"/>
      <c r="AL35" s="79">
        <v>0.01</v>
      </c>
      <c r="AM35" s="80">
        <v>-2.3080940000000001</v>
      </c>
      <c r="AN35" s="81"/>
      <c r="AO35" s="49"/>
    </row>
    <row r="36" spans="1:42" s="1" customFormat="1" x14ac:dyDescent="0.2">
      <c r="A36" s="390"/>
      <c r="B36" s="50"/>
      <c r="C36" s="51">
        <v>0.05</v>
      </c>
      <c r="D36" s="52">
        <v>-1.048179</v>
      </c>
      <c r="E36" s="53"/>
      <c r="F36" s="28"/>
      <c r="G36" s="54"/>
      <c r="H36" s="55">
        <v>0.05</v>
      </c>
      <c r="I36" s="56">
        <v>-0.94584939999999995</v>
      </c>
      <c r="J36" s="57"/>
      <c r="K36" s="31"/>
      <c r="L36" s="58"/>
      <c r="M36" s="59">
        <v>0.05</v>
      </c>
      <c r="N36" s="60">
        <v>-1.1133420000000001</v>
      </c>
      <c r="O36" s="61"/>
      <c r="P36" s="34"/>
      <c r="Q36" s="62"/>
      <c r="R36" s="63">
        <v>0.05</v>
      </c>
      <c r="S36" s="64">
        <v>-0.72091629999999995</v>
      </c>
      <c r="T36" s="65"/>
      <c r="U36" s="37"/>
      <c r="V36" s="66"/>
      <c r="W36" s="67">
        <v>0.05</v>
      </c>
      <c r="X36" s="68">
        <v>-1.170981</v>
      </c>
      <c r="Y36" s="69"/>
      <c r="Z36" s="40"/>
      <c r="AA36" s="70"/>
      <c r="AB36" s="71">
        <v>0.05</v>
      </c>
      <c r="AC36" s="72">
        <v>-1.602425</v>
      </c>
      <c r="AD36" s="73"/>
      <c r="AE36" s="43"/>
      <c r="AF36" s="74"/>
      <c r="AG36" s="75">
        <v>0.05</v>
      </c>
      <c r="AH36" s="76">
        <v>-1.498507</v>
      </c>
      <c r="AI36" s="77"/>
      <c r="AJ36" s="46"/>
      <c r="AK36" s="78"/>
      <c r="AL36" s="79">
        <v>0.05</v>
      </c>
      <c r="AM36" s="80">
        <v>-1.2950390000000001</v>
      </c>
      <c r="AN36" s="81"/>
      <c r="AO36" s="49"/>
    </row>
    <row r="37" spans="1:42" s="1" customFormat="1" x14ac:dyDescent="0.2">
      <c r="A37" s="390"/>
      <c r="B37" s="50"/>
      <c r="C37" s="51">
        <v>0.1</v>
      </c>
      <c r="D37" s="52">
        <v>-0.66811609999999999</v>
      </c>
      <c r="E37" s="53"/>
      <c r="F37" s="28"/>
      <c r="G37" s="54"/>
      <c r="H37" s="55">
        <v>0.1</v>
      </c>
      <c r="I37" s="56">
        <v>-0.60267539999999997</v>
      </c>
      <c r="J37" s="57"/>
      <c r="K37" s="31"/>
      <c r="L37" s="58"/>
      <c r="M37" s="59">
        <v>0.1</v>
      </c>
      <c r="N37" s="60">
        <v>-0.71881479999999998</v>
      </c>
      <c r="O37" s="61"/>
      <c r="P37" s="34"/>
      <c r="Q37" s="62"/>
      <c r="R37" s="63">
        <v>0.1</v>
      </c>
      <c r="S37" s="64">
        <v>-0.49759629999999999</v>
      </c>
      <c r="T37" s="65"/>
      <c r="U37" s="37"/>
      <c r="V37" s="66"/>
      <c r="W37" s="67">
        <v>0.1</v>
      </c>
      <c r="X37" s="68">
        <v>-0.78792519999999999</v>
      </c>
      <c r="Y37" s="69"/>
      <c r="Z37" s="40"/>
      <c r="AA37" s="70"/>
      <c r="AB37" s="71">
        <v>0.1</v>
      </c>
      <c r="AC37" s="72">
        <v>-1.1171500000000001</v>
      </c>
      <c r="AD37" s="73"/>
      <c r="AE37" s="43"/>
      <c r="AF37" s="74"/>
      <c r="AG37" s="75">
        <v>0.1</v>
      </c>
      <c r="AH37" s="76">
        <v>-1.0617430000000001</v>
      </c>
      <c r="AI37" s="77"/>
      <c r="AJ37" s="46"/>
      <c r="AK37" s="78"/>
      <c r="AL37" s="79">
        <v>0.1</v>
      </c>
      <c r="AM37" s="80">
        <v>-0.86136959999999996</v>
      </c>
      <c r="AN37" s="81"/>
      <c r="AO37" s="49"/>
    </row>
    <row r="38" spans="1:42" s="1" customFormat="1" x14ac:dyDescent="0.2">
      <c r="A38" s="390"/>
      <c r="B38" s="50"/>
      <c r="C38" s="51">
        <v>0.25</v>
      </c>
      <c r="D38" s="52">
        <v>-0.2487259</v>
      </c>
      <c r="E38" s="53"/>
      <c r="F38" s="28"/>
      <c r="G38" s="54"/>
      <c r="H38" s="55">
        <v>0.25</v>
      </c>
      <c r="I38" s="56">
        <v>-0.23143630000000001</v>
      </c>
      <c r="J38" s="57"/>
      <c r="K38" s="31"/>
      <c r="L38" s="58"/>
      <c r="M38" s="59">
        <v>0.25</v>
      </c>
      <c r="N38" s="60">
        <v>-0.26452059999999999</v>
      </c>
      <c r="O38" s="61"/>
      <c r="P38" s="34"/>
      <c r="Q38" s="62"/>
      <c r="R38" s="63">
        <v>0.25</v>
      </c>
      <c r="S38" s="64">
        <v>-0.19199279999999999</v>
      </c>
      <c r="T38" s="65"/>
      <c r="U38" s="37"/>
      <c r="V38" s="66"/>
      <c r="W38" s="67">
        <v>0.25</v>
      </c>
      <c r="X38" s="68">
        <v>-0.32577230000000001</v>
      </c>
      <c r="Y38" s="69"/>
      <c r="Z38" s="40"/>
      <c r="AA38" s="70"/>
      <c r="AB38" s="71">
        <v>0.25</v>
      </c>
      <c r="AC38" s="72">
        <v>-0.4928341</v>
      </c>
      <c r="AD38" s="73"/>
      <c r="AE38" s="43"/>
      <c r="AF38" s="74"/>
      <c r="AG38" s="75">
        <v>0.25</v>
      </c>
      <c r="AH38" s="76">
        <v>-0.45246120000000001</v>
      </c>
      <c r="AI38" s="77"/>
      <c r="AJ38" s="46"/>
      <c r="AK38" s="78"/>
      <c r="AL38" s="79">
        <v>0.25</v>
      </c>
      <c r="AM38" s="80">
        <v>-0.3233819</v>
      </c>
      <c r="AN38" s="81"/>
      <c r="AO38" s="49"/>
    </row>
    <row r="39" spans="1:42" s="1" customFormat="1" x14ac:dyDescent="0.2">
      <c r="A39" s="390"/>
      <c r="B39" s="50"/>
      <c r="C39" s="51">
        <v>0.5</v>
      </c>
      <c r="D39" s="52">
        <v>2.7615500000000001E-2</v>
      </c>
      <c r="E39" s="53"/>
      <c r="F39" s="28"/>
      <c r="G39" s="54"/>
      <c r="H39" s="55">
        <v>0.5</v>
      </c>
      <c r="I39" s="56">
        <v>2.5933299999999999E-2</v>
      </c>
      <c r="J39" s="57"/>
      <c r="K39" s="31"/>
      <c r="L39" s="58"/>
      <c r="M39" s="59">
        <v>0.5</v>
      </c>
      <c r="N39" s="60">
        <v>4.5613300000000002E-2</v>
      </c>
      <c r="O39" s="61"/>
      <c r="P39" s="34"/>
      <c r="Q39" s="62"/>
      <c r="R39" s="63">
        <v>0.5</v>
      </c>
      <c r="S39" s="64">
        <v>4.0153000000000001E-2</v>
      </c>
      <c r="T39" s="65"/>
      <c r="U39" s="37"/>
      <c r="V39" s="66"/>
      <c r="W39" s="67">
        <v>0.5</v>
      </c>
      <c r="X39" s="68">
        <v>3.2074900000000003E-2</v>
      </c>
      <c r="Y39" s="69"/>
      <c r="Z39" s="40"/>
      <c r="AA39" s="70"/>
      <c r="AB39" s="71">
        <v>0.5</v>
      </c>
      <c r="AC39" s="72">
        <v>-2.4992999999999999E-3</v>
      </c>
      <c r="AD39" s="73"/>
      <c r="AE39" s="43"/>
      <c r="AF39" s="74"/>
      <c r="AG39" s="75">
        <v>0.5</v>
      </c>
      <c r="AH39" s="76">
        <v>1.21081E-2</v>
      </c>
      <c r="AI39" s="77"/>
      <c r="AJ39" s="46"/>
      <c r="AK39" s="78"/>
      <c r="AL39" s="79">
        <v>0.5</v>
      </c>
      <c r="AM39" s="80">
        <v>3.7226700000000001E-2</v>
      </c>
      <c r="AN39" s="81"/>
      <c r="AO39" s="49"/>
    </row>
    <row r="40" spans="1:42" s="1" customFormat="1" x14ac:dyDescent="0.2">
      <c r="A40" s="390"/>
      <c r="B40" s="50"/>
      <c r="C40" s="51">
        <v>0.75</v>
      </c>
      <c r="D40" s="52">
        <v>0.3154035</v>
      </c>
      <c r="E40" s="53"/>
      <c r="F40" s="28"/>
      <c r="G40" s="54"/>
      <c r="H40" s="55">
        <v>0.75</v>
      </c>
      <c r="I40" s="56">
        <v>0.29329870000000002</v>
      </c>
      <c r="J40" s="57"/>
      <c r="K40" s="31"/>
      <c r="L40" s="58"/>
      <c r="M40" s="59">
        <v>0.75</v>
      </c>
      <c r="N40" s="60">
        <v>0.38242100000000001</v>
      </c>
      <c r="O40" s="61"/>
      <c r="P40" s="34"/>
      <c r="Q40" s="62"/>
      <c r="R40" s="63">
        <v>0.75</v>
      </c>
      <c r="S40" s="64">
        <v>0.29239890000000002</v>
      </c>
      <c r="T40" s="65"/>
      <c r="U40" s="37"/>
      <c r="V40" s="66"/>
      <c r="W40" s="67">
        <v>0.75</v>
      </c>
      <c r="X40" s="68">
        <v>0.4426928</v>
      </c>
      <c r="Y40" s="69"/>
      <c r="Z40" s="40"/>
      <c r="AA40" s="70"/>
      <c r="AB40" s="71">
        <v>0.75</v>
      </c>
      <c r="AC40" s="72">
        <v>0.48152020000000001</v>
      </c>
      <c r="AD40" s="73"/>
      <c r="AE40" s="43"/>
      <c r="AF40" s="74"/>
      <c r="AG40" s="75">
        <v>0.75</v>
      </c>
      <c r="AH40" s="76">
        <v>0.46146389999999998</v>
      </c>
      <c r="AI40" s="77"/>
      <c r="AJ40" s="46"/>
      <c r="AK40" s="78"/>
      <c r="AL40" s="79">
        <v>0.75</v>
      </c>
      <c r="AM40" s="80">
        <v>0.4173036</v>
      </c>
      <c r="AN40" s="81"/>
      <c r="AO40" s="49"/>
    </row>
    <row r="41" spans="1:42" s="1" customFormat="1" x14ac:dyDescent="0.2">
      <c r="A41" s="390"/>
      <c r="B41" s="50"/>
      <c r="C41" s="51">
        <v>0.9</v>
      </c>
      <c r="D41" s="52">
        <v>0.75040439999999997</v>
      </c>
      <c r="E41" s="53"/>
      <c r="F41" s="28"/>
      <c r="G41" s="54"/>
      <c r="H41" s="55">
        <v>0.9</v>
      </c>
      <c r="I41" s="56">
        <v>0.66833949999999998</v>
      </c>
      <c r="J41" s="57"/>
      <c r="K41" s="31"/>
      <c r="L41" s="58"/>
      <c r="M41" s="59">
        <v>0.9</v>
      </c>
      <c r="N41" s="60">
        <v>0.89775320000000003</v>
      </c>
      <c r="O41" s="61"/>
      <c r="P41" s="34"/>
      <c r="Q41" s="62"/>
      <c r="R41" s="63">
        <v>0.9</v>
      </c>
      <c r="S41" s="64">
        <v>0.63558029999999999</v>
      </c>
      <c r="T41" s="65"/>
      <c r="U41" s="37"/>
      <c r="V41" s="66"/>
      <c r="W41" s="67">
        <v>0.9</v>
      </c>
      <c r="X41" s="68">
        <v>1.006691</v>
      </c>
      <c r="Y41" s="69"/>
      <c r="Z41" s="40"/>
      <c r="AA41" s="70"/>
      <c r="AB41" s="71">
        <v>0.9</v>
      </c>
      <c r="AC41" s="72">
        <v>1.098041</v>
      </c>
      <c r="AD41" s="73"/>
      <c r="AE41" s="43"/>
      <c r="AF41" s="74"/>
      <c r="AG41" s="75">
        <v>0.9</v>
      </c>
      <c r="AH41" s="76">
        <v>1.072945</v>
      </c>
      <c r="AI41" s="77"/>
      <c r="AJ41" s="46"/>
      <c r="AK41" s="78"/>
      <c r="AL41" s="79">
        <v>0.9</v>
      </c>
      <c r="AM41" s="80">
        <v>0.96672440000000004</v>
      </c>
      <c r="AN41" s="81"/>
      <c r="AO41" s="49"/>
    </row>
    <row r="42" spans="1:42" s="1" customFormat="1" x14ac:dyDescent="0.2">
      <c r="A42" s="390"/>
      <c r="B42" s="50"/>
      <c r="C42" s="51">
        <v>0.95</v>
      </c>
      <c r="D42" s="52">
        <v>1.132514</v>
      </c>
      <c r="E42" s="53"/>
      <c r="F42" s="28"/>
      <c r="G42" s="54"/>
      <c r="H42" s="55">
        <v>0.95</v>
      </c>
      <c r="I42" s="56">
        <v>1.0124930000000001</v>
      </c>
      <c r="J42" s="57"/>
      <c r="K42" s="31"/>
      <c r="L42" s="58"/>
      <c r="M42" s="59">
        <v>0.95</v>
      </c>
      <c r="N42" s="60">
        <v>1.28254</v>
      </c>
      <c r="O42" s="61"/>
      <c r="P42" s="34"/>
      <c r="Q42" s="62"/>
      <c r="R42" s="63">
        <v>0.95</v>
      </c>
      <c r="S42" s="64">
        <v>0.93776990000000005</v>
      </c>
      <c r="T42" s="65"/>
      <c r="U42" s="37"/>
      <c r="V42" s="66"/>
      <c r="W42" s="67">
        <v>0.95</v>
      </c>
      <c r="X42" s="68">
        <v>1.343235</v>
      </c>
      <c r="Y42" s="69"/>
      <c r="Z42" s="40"/>
      <c r="AA42" s="70"/>
      <c r="AB42" s="71">
        <v>0.95</v>
      </c>
      <c r="AC42" s="72">
        <v>1.5537270000000001</v>
      </c>
      <c r="AD42" s="73"/>
      <c r="AE42" s="43"/>
      <c r="AF42" s="74"/>
      <c r="AG42" s="75">
        <v>0.95</v>
      </c>
      <c r="AH42" s="76">
        <v>1.4821139999999999</v>
      </c>
      <c r="AI42" s="77"/>
      <c r="AJ42" s="46"/>
      <c r="AK42" s="78"/>
      <c r="AL42" s="79">
        <v>0.95</v>
      </c>
      <c r="AM42" s="80">
        <v>1.3614869999999999</v>
      </c>
      <c r="AN42" s="81"/>
      <c r="AO42" s="49"/>
    </row>
    <row r="43" spans="1:42" s="1" customFormat="1" x14ac:dyDescent="0.2">
      <c r="A43" s="390"/>
      <c r="B43" s="50"/>
      <c r="C43" s="51">
        <v>0.99</v>
      </c>
      <c r="D43" s="52">
        <v>2.1141269999999999</v>
      </c>
      <c r="E43" s="53"/>
      <c r="F43" s="28"/>
      <c r="G43" s="54"/>
      <c r="H43" s="55">
        <v>0.99</v>
      </c>
      <c r="I43" s="56">
        <v>1.9963660000000001</v>
      </c>
      <c r="J43" s="57"/>
      <c r="K43" s="31"/>
      <c r="L43" s="58"/>
      <c r="M43" s="59">
        <v>0.99</v>
      </c>
      <c r="N43" s="60">
        <v>2.1915019999999998</v>
      </c>
      <c r="O43" s="61"/>
      <c r="P43" s="34"/>
      <c r="Q43" s="62"/>
      <c r="R43" s="63">
        <v>0.99</v>
      </c>
      <c r="S43" s="64">
        <v>1.6586069999999999</v>
      </c>
      <c r="T43" s="65"/>
      <c r="U43" s="37"/>
      <c r="V43" s="66"/>
      <c r="W43" s="67">
        <v>0.99</v>
      </c>
      <c r="X43" s="68">
        <v>2.0549379999999999</v>
      </c>
      <c r="Y43" s="69"/>
      <c r="Z43" s="40"/>
      <c r="AA43" s="70"/>
      <c r="AB43" s="71">
        <v>0.99</v>
      </c>
      <c r="AC43" s="72">
        <v>2.6503199999999998</v>
      </c>
      <c r="AD43" s="73"/>
      <c r="AE43" s="43"/>
      <c r="AF43" s="74"/>
      <c r="AG43" s="75">
        <v>0.99</v>
      </c>
      <c r="AH43" s="76">
        <v>2.4967710000000003</v>
      </c>
      <c r="AI43" s="77"/>
      <c r="AJ43" s="46"/>
      <c r="AK43" s="78"/>
      <c r="AL43" s="79">
        <v>0.99</v>
      </c>
      <c r="AM43" s="80">
        <v>2.3504029999999996</v>
      </c>
      <c r="AN43" s="81"/>
      <c r="AO43" s="49"/>
      <c r="AP43" s="219"/>
    </row>
    <row r="44" spans="1:42" s="1" customFormat="1" ht="12.75" thickBot="1" x14ac:dyDescent="0.25">
      <c r="A44" s="390"/>
      <c r="B44" s="82"/>
      <c r="C44" s="83"/>
      <c r="D44" s="84"/>
      <c r="E44" s="85"/>
      <c r="F44" s="86"/>
      <c r="G44" s="87"/>
      <c r="H44" s="88"/>
      <c r="I44" s="89"/>
      <c r="J44" s="90"/>
      <c r="K44" s="91"/>
      <c r="L44" s="92"/>
      <c r="M44" s="93"/>
      <c r="N44" s="94"/>
      <c r="O44" s="95"/>
      <c r="P44" s="96"/>
      <c r="Q44" s="97"/>
      <c r="R44" s="98"/>
      <c r="S44" s="99"/>
      <c r="T44" s="100"/>
      <c r="U44" s="101"/>
      <c r="V44" s="102"/>
      <c r="W44" s="103"/>
      <c r="X44" s="104"/>
      <c r="Y44" s="105"/>
      <c r="Z44" s="106"/>
      <c r="AA44" s="107"/>
      <c r="AB44" s="108"/>
      <c r="AC44" s="109"/>
      <c r="AD44" s="110"/>
      <c r="AE44" s="111"/>
      <c r="AF44" s="112"/>
      <c r="AG44" s="113"/>
      <c r="AH44" s="114"/>
      <c r="AI44" s="115"/>
      <c r="AJ44" s="116"/>
      <c r="AK44" s="117"/>
      <c r="AL44" s="118"/>
      <c r="AM44" s="119"/>
      <c r="AN44" s="120"/>
      <c r="AO44" s="121"/>
    </row>
    <row r="45" spans="1:42" s="1" customFormat="1" x14ac:dyDescent="0.2">
      <c r="A45" s="390"/>
      <c r="B45" s="122"/>
      <c r="C45" s="123"/>
      <c r="D45" s="124"/>
      <c r="E45" s="125"/>
      <c r="F45" s="126"/>
      <c r="G45" s="127"/>
      <c r="H45" s="128"/>
      <c r="I45" s="129"/>
      <c r="J45" s="130"/>
      <c r="K45" s="131"/>
      <c r="L45" s="132"/>
      <c r="M45" s="133"/>
      <c r="N45" s="134"/>
      <c r="O45" s="135"/>
      <c r="P45" s="136"/>
      <c r="Q45" s="137"/>
      <c r="R45" s="138"/>
      <c r="S45" s="139"/>
      <c r="T45" s="140"/>
      <c r="U45" s="141"/>
      <c r="V45" s="142"/>
      <c r="W45" s="143"/>
      <c r="X45" s="144"/>
      <c r="Y45" s="145"/>
      <c r="Z45" s="146"/>
      <c r="AA45" s="147"/>
      <c r="AB45" s="148"/>
      <c r="AC45" s="149"/>
      <c r="AD45" s="150"/>
      <c r="AE45" s="151"/>
      <c r="AF45" s="152"/>
      <c r="AG45" s="153"/>
      <c r="AH45" s="154"/>
      <c r="AI45" s="155"/>
      <c r="AJ45" s="156"/>
      <c r="AK45" s="157"/>
      <c r="AL45" s="158"/>
      <c r="AM45" s="159"/>
      <c r="AN45" s="160"/>
      <c r="AO45" s="161"/>
    </row>
    <row r="46" spans="1:42" s="1" customFormat="1" x14ac:dyDescent="0.2">
      <c r="A46" s="390"/>
      <c r="B46" s="162"/>
      <c r="C46" s="163" t="s">
        <v>1</v>
      </c>
      <c r="D46" s="164">
        <v>31528</v>
      </c>
      <c r="E46" s="165"/>
      <c r="F46" s="126"/>
      <c r="G46" s="166"/>
      <c r="H46" s="167" t="s">
        <v>1</v>
      </c>
      <c r="I46" s="168">
        <v>23450</v>
      </c>
      <c r="J46" s="168"/>
      <c r="K46" s="131"/>
      <c r="L46" s="169"/>
      <c r="M46" s="170" t="s">
        <v>1</v>
      </c>
      <c r="N46" s="171">
        <v>5462</v>
      </c>
      <c r="O46" s="171"/>
      <c r="P46" s="136"/>
      <c r="Q46" s="172"/>
      <c r="R46" s="173" t="s">
        <v>1</v>
      </c>
      <c r="S46" s="174">
        <v>3350</v>
      </c>
      <c r="T46" s="174"/>
      <c r="U46" s="141"/>
      <c r="V46" s="175"/>
      <c r="W46" s="176" t="s">
        <v>1</v>
      </c>
      <c r="X46" s="177">
        <v>913</v>
      </c>
      <c r="Y46" s="177"/>
      <c r="Z46" s="146"/>
      <c r="AA46" s="178"/>
      <c r="AB46" s="179" t="s">
        <v>1</v>
      </c>
      <c r="AC46" s="180">
        <v>2992</v>
      </c>
      <c r="AD46" s="180"/>
      <c r="AE46" s="151"/>
      <c r="AF46" s="181"/>
      <c r="AG46" s="182" t="s">
        <v>1</v>
      </c>
      <c r="AH46" s="183">
        <v>3728</v>
      </c>
      <c r="AI46" s="183"/>
      <c r="AJ46" s="156"/>
      <c r="AK46" s="184"/>
      <c r="AL46" s="185" t="s">
        <v>1</v>
      </c>
      <c r="AM46" s="186">
        <v>8077.9999999999991</v>
      </c>
      <c r="AN46" s="186"/>
      <c r="AO46" s="161"/>
    </row>
    <row r="47" spans="1:42" s="1" customFormat="1" x14ac:dyDescent="0.2">
      <c r="A47" s="390"/>
      <c r="B47" s="162"/>
      <c r="C47" s="163" t="s">
        <v>9</v>
      </c>
      <c r="D47" s="164">
        <v>31528</v>
      </c>
      <c r="E47" s="165"/>
      <c r="F47" s="126"/>
      <c r="G47" s="166"/>
      <c r="H47" s="167" t="s">
        <v>9</v>
      </c>
      <c r="I47" s="168">
        <v>23450</v>
      </c>
      <c r="J47" s="168"/>
      <c r="K47" s="131"/>
      <c r="L47" s="169"/>
      <c r="M47" s="170" t="s">
        <v>9</v>
      </c>
      <c r="N47" s="171">
        <v>5462</v>
      </c>
      <c r="O47" s="171"/>
      <c r="P47" s="136"/>
      <c r="Q47" s="172"/>
      <c r="R47" s="173" t="s">
        <v>9</v>
      </c>
      <c r="S47" s="174">
        <v>3350</v>
      </c>
      <c r="T47" s="174"/>
      <c r="U47" s="141"/>
      <c r="V47" s="175"/>
      <c r="W47" s="176" t="s">
        <v>9</v>
      </c>
      <c r="X47" s="177">
        <v>913</v>
      </c>
      <c r="Y47" s="177"/>
      <c r="Z47" s="146"/>
      <c r="AA47" s="178"/>
      <c r="AB47" s="179" t="s">
        <v>9</v>
      </c>
      <c r="AC47" s="180">
        <v>2992</v>
      </c>
      <c r="AD47" s="180"/>
      <c r="AE47" s="151"/>
      <c r="AF47" s="181"/>
      <c r="AG47" s="182" t="s">
        <v>9</v>
      </c>
      <c r="AH47" s="183">
        <v>3728</v>
      </c>
      <c r="AI47" s="183"/>
      <c r="AJ47" s="156"/>
      <c r="AK47" s="184"/>
      <c r="AL47" s="185" t="s">
        <v>9</v>
      </c>
      <c r="AM47" s="186">
        <v>8077.9999999999991</v>
      </c>
      <c r="AN47" s="186"/>
      <c r="AO47" s="161"/>
    </row>
    <row r="48" spans="1:42" s="1" customFormat="1" x14ac:dyDescent="0.2">
      <c r="A48" s="390"/>
      <c r="B48" s="162"/>
      <c r="C48" s="163" t="s">
        <v>2</v>
      </c>
      <c r="D48" s="187">
        <v>3.6371500000000001E-2</v>
      </c>
      <c r="E48" s="165"/>
      <c r="F48" s="126"/>
      <c r="G48" s="166"/>
      <c r="H48" s="167" t="s">
        <v>2</v>
      </c>
      <c r="I48" s="188">
        <v>3.2935800000000001E-2</v>
      </c>
      <c r="J48" s="188"/>
      <c r="K48" s="131"/>
      <c r="L48" s="169"/>
      <c r="M48" s="170" t="s">
        <v>2</v>
      </c>
      <c r="N48" s="189">
        <v>6.6540299999999997E-2</v>
      </c>
      <c r="O48" s="189"/>
      <c r="P48" s="136"/>
      <c r="Q48" s="172"/>
      <c r="R48" s="173" t="s">
        <v>2</v>
      </c>
      <c r="S48" s="190">
        <v>6.0596999999999998E-2</v>
      </c>
      <c r="T48" s="190"/>
      <c r="U48" s="141"/>
      <c r="V48" s="175"/>
      <c r="W48" s="176" t="s">
        <v>2</v>
      </c>
      <c r="X48" s="191">
        <v>5.1106199999999997E-2</v>
      </c>
      <c r="Y48" s="191"/>
      <c r="Z48" s="146"/>
      <c r="AA48" s="178"/>
      <c r="AB48" s="179" t="s">
        <v>2</v>
      </c>
      <c r="AC48" s="192">
        <v>-2.7474999999999999E-3</v>
      </c>
      <c r="AD48" s="192"/>
      <c r="AE48" s="151"/>
      <c r="AF48" s="181"/>
      <c r="AG48" s="182" t="s">
        <v>2</v>
      </c>
      <c r="AH48" s="193">
        <v>8.1270000000000005E-3</v>
      </c>
      <c r="AI48" s="193"/>
      <c r="AJ48" s="156"/>
      <c r="AK48" s="184"/>
      <c r="AL48" s="185" t="s">
        <v>2</v>
      </c>
      <c r="AM48" s="194">
        <v>4.6344999999999997E-2</v>
      </c>
      <c r="AN48" s="194"/>
      <c r="AO48" s="161"/>
    </row>
    <row r="49" spans="1:41" s="1" customFormat="1" x14ac:dyDescent="0.2">
      <c r="A49" s="390"/>
      <c r="B49" s="162"/>
      <c r="C49" s="163" t="s">
        <v>10</v>
      </c>
      <c r="D49" s="187">
        <v>0.68208740000000001</v>
      </c>
      <c r="E49" s="165"/>
      <c r="F49" s="126"/>
      <c r="G49" s="166"/>
      <c r="H49" s="167" t="s">
        <v>10</v>
      </c>
      <c r="I49" s="188">
        <v>0.6297836</v>
      </c>
      <c r="J49" s="188"/>
      <c r="K49" s="131"/>
      <c r="L49" s="169"/>
      <c r="M49" s="170" t="s">
        <v>10</v>
      </c>
      <c r="N49" s="189">
        <v>0.73952459999999998</v>
      </c>
      <c r="O49" s="189"/>
      <c r="P49" s="136"/>
      <c r="Q49" s="172"/>
      <c r="R49" s="173" t="s">
        <v>10</v>
      </c>
      <c r="S49" s="190">
        <v>0.53613549999999999</v>
      </c>
      <c r="T49" s="190"/>
      <c r="U49" s="141"/>
      <c r="V49" s="175"/>
      <c r="W49" s="176" t="s">
        <v>10</v>
      </c>
      <c r="X49" s="191">
        <v>0.78102300000000002</v>
      </c>
      <c r="Y49" s="191"/>
      <c r="Z49" s="146"/>
      <c r="AA49" s="178"/>
      <c r="AB49" s="179" t="s">
        <v>10</v>
      </c>
      <c r="AC49" s="192">
        <v>0.95054609999999995</v>
      </c>
      <c r="AD49" s="192"/>
      <c r="AE49" s="151"/>
      <c r="AF49" s="181"/>
      <c r="AG49" s="182" t="s">
        <v>10</v>
      </c>
      <c r="AH49" s="193">
        <v>0.91331569999999995</v>
      </c>
      <c r="AI49" s="193"/>
      <c r="AJ49" s="156"/>
      <c r="AK49" s="184"/>
      <c r="AL49" s="185" t="s">
        <v>10</v>
      </c>
      <c r="AM49" s="194">
        <v>0.81508970000000003</v>
      </c>
      <c r="AN49" s="194"/>
      <c r="AO49" s="161"/>
    </row>
    <row r="50" spans="1:41" s="1" customFormat="1" x14ac:dyDescent="0.2">
      <c r="A50" s="390"/>
      <c r="B50" s="162"/>
      <c r="C50" s="163" t="s">
        <v>3</v>
      </c>
      <c r="D50" s="187">
        <v>0.46524320000000002</v>
      </c>
      <c r="E50" s="165"/>
      <c r="F50" s="126"/>
      <c r="G50" s="166"/>
      <c r="H50" s="167" t="s">
        <v>3</v>
      </c>
      <c r="I50" s="188">
        <v>0.39662740000000002</v>
      </c>
      <c r="J50" s="188"/>
      <c r="K50" s="131"/>
      <c r="L50" s="169"/>
      <c r="M50" s="170" t="s">
        <v>3</v>
      </c>
      <c r="N50" s="189">
        <v>0.54689659999999995</v>
      </c>
      <c r="O50" s="189"/>
      <c r="P50" s="136"/>
      <c r="Q50" s="172"/>
      <c r="R50" s="173" t="s">
        <v>3</v>
      </c>
      <c r="S50" s="190">
        <v>0.28744130000000001</v>
      </c>
      <c r="T50" s="190"/>
      <c r="U50" s="141"/>
      <c r="V50" s="175"/>
      <c r="W50" s="176" t="s">
        <v>3</v>
      </c>
      <c r="X50" s="191">
        <v>0.60999689999999995</v>
      </c>
      <c r="Y50" s="191"/>
      <c r="Z50" s="146"/>
      <c r="AA50" s="178"/>
      <c r="AB50" s="179" t="s">
        <v>3</v>
      </c>
      <c r="AC50" s="192">
        <v>0.90353779999999995</v>
      </c>
      <c r="AD50" s="192"/>
      <c r="AE50" s="151"/>
      <c r="AF50" s="181"/>
      <c r="AG50" s="182" t="s">
        <v>3</v>
      </c>
      <c r="AH50" s="193">
        <v>0.83414549999999998</v>
      </c>
      <c r="AI50" s="193"/>
      <c r="AJ50" s="156"/>
      <c r="AK50" s="184"/>
      <c r="AL50" s="185" t="s">
        <v>3</v>
      </c>
      <c r="AM50" s="194">
        <v>0.66437120000000005</v>
      </c>
      <c r="AN50" s="194"/>
      <c r="AO50" s="161"/>
    </row>
    <row r="51" spans="1:41" s="1" customFormat="1" x14ac:dyDescent="0.2">
      <c r="A51" s="390"/>
      <c r="B51" s="162"/>
      <c r="C51" s="163" t="s">
        <v>4</v>
      </c>
      <c r="D51" s="187">
        <v>4.9471800000000003E-2</v>
      </c>
      <c r="E51" s="165"/>
      <c r="F51" s="126"/>
      <c r="G51" s="166"/>
      <c r="H51" s="167" t="s">
        <v>4</v>
      </c>
      <c r="I51" s="188">
        <v>8.6925199999999994E-2</v>
      </c>
      <c r="J51" s="188"/>
      <c r="K51" s="131"/>
      <c r="L51" s="169"/>
      <c r="M51" s="170" t="s">
        <v>4</v>
      </c>
      <c r="N51" s="189">
        <v>7.7807100000000004E-2</v>
      </c>
      <c r="O51" s="189"/>
      <c r="P51" s="136"/>
      <c r="Q51" s="172"/>
      <c r="R51" s="173" t="s">
        <v>4</v>
      </c>
      <c r="S51" s="190">
        <v>0.32811170000000001</v>
      </c>
      <c r="T51" s="190"/>
      <c r="U51" s="141"/>
      <c r="V51" s="175"/>
      <c r="W51" s="176" t="s">
        <v>4</v>
      </c>
      <c r="X51" s="191">
        <v>-0.23117879999999999</v>
      </c>
      <c r="Y51" s="191"/>
      <c r="Z51" s="146"/>
      <c r="AA51" s="178"/>
      <c r="AB51" s="179" t="s">
        <v>4</v>
      </c>
      <c r="AC51" s="192">
        <v>-4.20554E-2</v>
      </c>
      <c r="AD51" s="192"/>
      <c r="AE51" s="151"/>
      <c r="AF51" s="181"/>
      <c r="AG51" s="182" t="s">
        <v>4</v>
      </c>
      <c r="AH51" s="193">
        <v>-7.8485899999999997E-2</v>
      </c>
      <c r="AI51" s="193"/>
      <c r="AJ51" s="156"/>
      <c r="AK51" s="184"/>
      <c r="AL51" s="185" t="s">
        <v>4</v>
      </c>
      <c r="AM51" s="194">
        <v>-1.8040299999999999E-2</v>
      </c>
      <c r="AN51" s="194"/>
      <c r="AO51" s="161"/>
    </row>
    <row r="52" spans="1:41" s="1" customFormat="1" x14ac:dyDescent="0.2">
      <c r="A52" s="390"/>
      <c r="B52" s="162"/>
      <c r="C52" s="163" t="s">
        <v>5</v>
      </c>
      <c r="D52" s="187">
        <v>7.7208810000000003</v>
      </c>
      <c r="E52" s="165"/>
      <c r="F52" s="126"/>
      <c r="G52" s="166"/>
      <c r="H52" s="167" t="s">
        <v>5</v>
      </c>
      <c r="I52" s="188">
        <v>8.1414279999999994</v>
      </c>
      <c r="J52" s="188"/>
      <c r="K52" s="131"/>
      <c r="L52" s="169"/>
      <c r="M52" s="170" t="s">
        <v>5</v>
      </c>
      <c r="N52" s="189">
        <v>6.5750929999999999</v>
      </c>
      <c r="O52" s="189"/>
      <c r="P52" s="136"/>
      <c r="Q52" s="172"/>
      <c r="R52" s="173" t="s">
        <v>5</v>
      </c>
      <c r="S52" s="190">
        <v>7.9608869999999996</v>
      </c>
      <c r="T52" s="190"/>
      <c r="U52" s="141"/>
      <c r="V52" s="175"/>
      <c r="W52" s="176" t="s">
        <v>5</v>
      </c>
      <c r="X52" s="191">
        <v>5.7205979999999998</v>
      </c>
      <c r="Y52" s="191"/>
      <c r="Z52" s="146"/>
      <c r="AA52" s="178"/>
      <c r="AB52" s="179" t="s">
        <v>5</v>
      </c>
      <c r="AC52" s="192">
        <v>5.3494359999999999</v>
      </c>
      <c r="AD52" s="192"/>
      <c r="AE52" s="151"/>
      <c r="AF52" s="181"/>
      <c r="AG52" s="182" t="s">
        <v>5</v>
      </c>
      <c r="AH52" s="193">
        <v>0.55483099999999996</v>
      </c>
      <c r="AI52" s="193"/>
      <c r="AJ52" s="156"/>
      <c r="AK52" s="184"/>
      <c r="AL52" s="185" t="s">
        <v>5</v>
      </c>
      <c r="AM52" s="194">
        <v>0.63571900000000003</v>
      </c>
      <c r="AN52" s="194"/>
      <c r="AO52" s="161"/>
    </row>
    <row r="53" spans="1:41" s="1" customFormat="1" ht="12.75" thickBot="1" x14ac:dyDescent="0.25">
      <c r="A53" s="391"/>
      <c r="B53" s="195"/>
      <c r="C53" s="196"/>
      <c r="D53" s="196"/>
      <c r="E53" s="196"/>
      <c r="F53" s="197"/>
      <c r="G53" s="198"/>
      <c r="H53" s="199"/>
      <c r="I53" s="199"/>
      <c r="J53" s="199"/>
      <c r="K53" s="200"/>
      <c r="L53" s="201"/>
      <c r="M53" s="202"/>
      <c r="N53" s="202"/>
      <c r="O53" s="202"/>
      <c r="P53" s="203"/>
      <c r="Q53" s="204"/>
      <c r="R53" s="205"/>
      <c r="S53" s="205"/>
      <c r="T53" s="205"/>
      <c r="U53" s="206"/>
      <c r="V53" s="207"/>
      <c r="W53" s="208"/>
      <c r="X53" s="208"/>
      <c r="Y53" s="208"/>
      <c r="Z53" s="209"/>
      <c r="AA53" s="210"/>
      <c r="AB53" s="211"/>
      <c r="AC53" s="211"/>
      <c r="AD53" s="211"/>
      <c r="AE53" s="212"/>
      <c r="AF53" s="213"/>
      <c r="AG53" s="214"/>
      <c r="AH53" s="214"/>
      <c r="AI53" s="214"/>
      <c r="AJ53" s="215"/>
      <c r="AK53" s="216"/>
      <c r="AL53" s="217"/>
      <c r="AM53" s="217"/>
      <c r="AN53" s="217"/>
      <c r="AO53" s="218"/>
    </row>
    <row r="54" spans="1:41" x14ac:dyDescent="0.2">
      <c r="B54" s="223"/>
      <c r="C54" s="223"/>
      <c r="F54" s="224"/>
      <c r="G54" s="223"/>
      <c r="H54" s="223"/>
      <c r="K54" s="224"/>
      <c r="L54" s="223"/>
      <c r="M54" s="223"/>
      <c r="P54" s="224"/>
      <c r="Q54" s="223"/>
      <c r="R54" s="223"/>
      <c r="U54" s="224"/>
      <c r="V54" s="223"/>
      <c r="W54" s="223"/>
      <c r="Z54" s="224"/>
      <c r="AA54" s="223"/>
      <c r="AB54" s="223"/>
      <c r="AE54" s="224"/>
      <c r="AF54" s="223"/>
      <c r="AG54" s="223"/>
      <c r="AJ54" s="224"/>
      <c r="AK54" s="223"/>
      <c r="AL54" s="223"/>
      <c r="AO54" s="224"/>
    </row>
    <row r="55" spans="1:41" x14ac:dyDescent="0.2">
      <c r="B55" s="223"/>
      <c r="C55" s="223"/>
      <c r="F55" s="224"/>
      <c r="G55" s="223"/>
      <c r="H55" s="223"/>
      <c r="K55" s="224"/>
      <c r="L55" s="223"/>
      <c r="M55" s="223"/>
      <c r="P55" s="224"/>
      <c r="Q55" s="223"/>
      <c r="R55" s="223"/>
      <c r="U55" s="224"/>
      <c r="V55" s="223"/>
      <c r="W55" s="223"/>
      <c r="Z55" s="224"/>
      <c r="AA55" s="223"/>
      <c r="AB55" s="223"/>
      <c r="AE55" s="224"/>
      <c r="AF55" s="223"/>
      <c r="AG55" s="223"/>
      <c r="AJ55" s="224"/>
      <c r="AK55" s="223"/>
      <c r="AL55" s="223"/>
      <c r="AO55" s="224"/>
    </row>
  </sheetData>
  <mergeCells count="82">
    <mergeCell ref="AN32:AO32"/>
    <mergeCell ref="L32:N32"/>
    <mergeCell ref="O32:P32"/>
    <mergeCell ref="Q32:S32"/>
    <mergeCell ref="T32:U32"/>
    <mergeCell ref="V32:X32"/>
    <mergeCell ref="Y32:Z32"/>
    <mergeCell ref="AA32:AC32"/>
    <mergeCell ref="AD32:AE32"/>
    <mergeCell ref="AF32:AH32"/>
    <mergeCell ref="AI32:AJ32"/>
    <mergeCell ref="AK32:AM32"/>
    <mergeCell ref="A32:A53"/>
    <mergeCell ref="B32:D32"/>
    <mergeCell ref="E32:F32"/>
    <mergeCell ref="G32:I32"/>
    <mergeCell ref="J32:K32"/>
    <mergeCell ref="AA10:AC10"/>
    <mergeCell ref="AF9:AH9"/>
    <mergeCell ref="AI9:AJ9"/>
    <mergeCell ref="AK9:AM9"/>
    <mergeCell ref="AN9:AO9"/>
    <mergeCell ref="AA9:AC9"/>
    <mergeCell ref="AD9:AE9"/>
    <mergeCell ref="AD10:AE10"/>
    <mergeCell ref="AF10:AH10"/>
    <mergeCell ref="AI10:AJ10"/>
    <mergeCell ref="AK10:AM10"/>
    <mergeCell ref="AN10:AO10"/>
    <mergeCell ref="A10:A31"/>
    <mergeCell ref="B10:D10"/>
    <mergeCell ref="E10:F10"/>
    <mergeCell ref="G10:I10"/>
    <mergeCell ref="J10:K10"/>
    <mergeCell ref="L10:N10"/>
    <mergeCell ref="Q9:S9"/>
    <mergeCell ref="T9:U9"/>
    <mergeCell ref="V9:X9"/>
    <mergeCell ref="Y9:Z9"/>
    <mergeCell ref="O10:P10"/>
    <mergeCell ref="Q10:S10"/>
    <mergeCell ref="T10:U10"/>
    <mergeCell ref="V10:X10"/>
    <mergeCell ref="Y10:Z10"/>
    <mergeCell ref="AF8:AH8"/>
    <mergeCell ref="AI8:AJ8"/>
    <mergeCell ref="AK8:AM8"/>
    <mergeCell ref="AN8:AO8"/>
    <mergeCell ref="B9:D9"/>
    <mergeCell ref="E9:F9"/>
    <mergeCell ref="G9:I9"/>
    <mergeCell ref="J9:K9"/>
    <mergeCell ref="L9:N9"/>
    <mergeCell ref="O9:P9"/>
    <mergeCell ref="Q8:S8"/>
    <mergeCell ref="T8:U8"/>
    <mergeCell ref="V8:X8"/>
    <mergeCell ref="Y8:Z8"/>
    <mergeCell ref="AA8:AC8"/>
    <mergeCell ref="AD8:AE8"/>
    <mergeCell ref="V2:Z2"/>
    <mergeCell ref="B8:D8"/>
    <mergeCell ref="E8:F8"/>
    <mergeCell ref="G8:I8"/>
    <mergeCell ref="J8:K8"/>
    <mergeCell ref="L8:N8"/>
    <mergeCell ref="AA2:AE2"/>
    <mergeCell ref="O8:P8"/>
    <mergeCell ref="AF2:AJ2"/>
    <mergeCell ref="AK2:AO2"/>
    <mergeCell ref="B3:F7"/>
    <mergeCell ref="G3:K7"/>
    <mergeCell ref="L3:P7"/>
    <mergeCell ref="Q3:U7"/>
    <mergeCell ref="V3:Z7"/>
    <mergeCell ref="AA3:AE7"/>
    <mergeCell ref="AF3:AJ7"/>
    <mergeCell ref="AK3:AO7"/>
    <mergeCell ref="B2:F2"/>
    <mergeCell ref="G2:K2"/>
    <mergeCell ref="L2:P2"/>
    <mergeCell ref="Q2:U2"/>
  </mergeCells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38E4A-1ECB-4227-B312-CD7D6893545E}">
  <dimension ref="A1:AP54"/>
  <sheetViews>
    <sheetView zoomScale="90" zoomScaleNormal="90" workbookViewId="0"/>
  </sheetViews>
  <sheetFormatPr defaultColWidth="11.42578125" defaultRowHeight="12" x14ac:dyDescent="0.2"/>
  <cols>
    <col min="1" max="1" width="11.42578125" style="222"/>
    <col min="2" max="2" width="5.7109375" style="222" customWidth="1"/>
    <col min="3" max="4" width="13.85546875" style="222" bestFit="1" customWidth="1"/>
    <col min="5" max="5" width="11.5703125" style="222" bestFit="1" customWidth="1"/>
    <col min="6" max="7" width="5.7109375" style="222" customWidth="1"/>
    <col min="8" max="8" width="11.5703125" style="222" bestFit="1" customWidth="1"/>
    <col min="9" max="10" width="11.42578125" style="222"/>
    <col min="11" max="12" width="5.7109375" style="222" customWidth="1"/>
    <col min="13" max="13" width="11.85546875" style="222" bestFit="1" customWidth="1"/>
    <col min="14" max="14" width="11.42578125" style="222"/>
    <col min="15" max="15" width="16.42578125" style="222" bestFit="1" customWidth="1"/>
    <col min="16" max="17" width="5.7109375" style="222" customWidth="1"/>
    <col min="18" max="18" width="11.5703125" style="222" bestFit="1" customWidth="1"/>
    <col min="19" max="20" width="11.42578125" style="222"/>
    <col min="21" max="22" width="5.7109375" style="222" customWidth="1"/>
    <col min="23" max="24" width="11.42578125" style="222"/>
    <col min="25" max="25" width="11.5703125" style="222" bestFit="1" customWidth="1"/>
    <col min="26" max="27" width="5.7109375" style="222" customWidth="1"/>
    <col min="28" max="30" width="11.42578125" style="222"/>
    <col min="31" max="32" width="5.7109375" style="222" customWidth="1"/>
    <col min="33" max="33" width="11.42578125" style="222"/>
    <col min="34" max="34" width="16.42578125" style="222" bestFit="1" customWidth="1"/>
    <col min="35" max="35" width="11.42578125" style="222"/>
    <col min="36" max="37" width="5.7109375" style="222" customWidth="1"/>
    <col min="38" max="40" width="11.42578125" style="222"/>
    <col min="41" max="41" width="5.7109375" style="222" customWidth="1"/>
    <col min="42" max="16384" width="11.42578125" style="222"/>
  </cols>
  <sheetData>
    <row r="1" spans="1:41" s="1" customFormat="1" ht="12.75" thickBot="1" x14ac:dyDescent="0.25"/>
    <row r="2" spans="1:41" s="1" customFormat="1" ht="30.75" customHeight="1" thickBot="1" x14ac:dyDescent="0.25">
      <c r="B2" s="308" t="s">
        <v>11</v>
      </c>
      <c r="C2" s="309"/>
      <c r="D2" s="309"/>
      <c r="E2" s="309"/>
      <c r="F2" s="310"/>
      <c r="G2" s="311" t="s">
        <v>12</v>
      </c>
      <c r="H2" s="312"/>
      <c r="I2" s="312"/>
      <c r="J2" s="312"/>
      <c r="K2" s="313"/>
      <c r="L2" s="314" t="s">
        <v>13</v>
      </c>
      <c r="M2" s="315"/>
      <c r="N2" s="315"/>
      <c r="O2" s="315"/>
      <c r="P2" s="316"/>
      <c r="Q2" s="317" t="s">
        <v>14</v>
      </c>
      <c r="R2" s="318"/>
      <c r="S2" s="318"/>
      <c r="T2" s="318"/>
      <c r="U2" s="319"/>
      <c r="V2" s="320" t="s">
        <v>15</v>
      </c>
      <c r="W2" s="321"/>
      <c r="X2" s="321"/>
      <c r="Y2" s="321"/>
      <c r="Z2" s="322"/>
      <c r="AA2" s="225" t="s">
        <v>16</v>
      </c>
      <c r="AB2" s="226"/>
      <c r="AC2" s="226"/>
      <c r="AD2" s="226"/>
      <c r="AE2" s="227"/>
      <c r="AF2" s="230" t="s">
        <v>17</v>
      </c>
      <c r="AG2" s="231"/>
      <c r="AH2" s="231"/>
      <c r="AI2" s="231"/>
      <c r="AJ2" s="232"/>
      <c r="AK2" s="233" t="s">
        <v>23</v>
      </c>
      <c r="AL2" s="234"/>
      <c r="AM2" s="234"/>
      <c r="AN2" s="234"/>
      <c r="AO2" s="235"/>
    </row>
    <row r="3" spans="1:41" s="1" customFormat="1" ht="15" customHeight="1" x14ac:dyDescent="0.2">
      <c r="B3" s="236" t="s">
        <v>75</v>
      </c>
      <c r="C3" s="237"/>
      <c r="D3" s="237"/>
      <c r="E3" s="237"/>
      <c r="F3" s="238"/>
      <c r="G3" s="245" t="s">
        <v>21</v>
      </c>
      <c r="H3" s="246"/>
      <c r="I3" s="246"/>
      <c r="J3" s="246"/>
      <c r="K3" s="247"/>
      <c r="L3" s="254" t="s">
        <v>22</v>
      </c>
      <c r="M3" s="255"/>
      <c r="N3" s="255"/>
      <c r="O3" s="255"/>
      <c r="P3" s="256"/>
      <c r="Q3" s="263" t="s">
        <v>25</v>
      </c>
      <c r="R3" s="264"/>
      <c r="S3" s="264"/>
      <c r="T3" s="264"/>
      <c r="U3" s="265"/>
      <c r="V3" s="272" t="s">
        <v>18</v>
      </c>
      <c r="W3" s="273"/>
      <c r="X3" s="273"/>
      <c r="Y3" s="273"/>
      <c r="Z3" s="274"/>
      <c r="AA3" s="281" t="s">
        <v>19</v>
      </c>
      <c r="AB3" s="282"/>
      <c r="AC3" s="282"/>
      <c r="AD3" s="282"/>
      <c r="AE3" s="283"/>
      <c r="AF3" s="290" t="s">
        <v>20</v>
      </c>
      <c r="AG3" s="291"/>
      <c r="AH3" s="291"/>
      <c r="AI3" s="291"/>
      <c r="AJ3" s="292"/>
      <c r="AK3" s="299" t="s">
        <v>24</v>
      </c>
      <c r="AL3" s="300"/>
      <c r="AM3" s="300"/>
      <c r="AN3" s="300"/>
      <c r="AO3" s="301"/>
    </row>
    <row r="4" spans="1:41" s="1" customFormat="1" x14ac:dyDescent="0.2">
      <c r="B4" s="239"/>
      <c r="C4" s="240"/>
      <c r="D4" s="240"/>
      <c r="E4" s="240"/>
      <c r="F4" s="241"/>
      <c r="G4" s="248"/>
      <c r="H4" s="249"/>
      <c r="I4" s="249"/>
      <c r="J4" s="249"/>
      <c r="K4" s="250"/>
      <c r="L4" s="257"/>
      <c r="M4" s="258"/>
      <c r="N4" s="258"/>
      <c r="O4" s="258"/>
      <c r="P4" s="259"/>
      <c r="Q4" s="266"/>
      <c r="R4" s="267"/>
      <c r="S4" s="267"/>
      <c r="T4" s="267"/>
      <c r="U4" s="268"/>
      <c r="V4" s="275"/>
      <c r="W4" s="276"/>
      <c r="X4" s="276"/>
      <c r="Y4" s="276"/>
      <c r="Z4" s="277"/>
      <c r="AA4" s="284"/>
      <c r="AB4" s="285"/>
      <c r="AC4" s="285"/>
      <c r="AD4" s="285"/>
      <c r="AE4" s="286"/>
      <c r="AF4" s="293"/>
      <c r="AG4" s="294"/>
      <c r="AH4" s="294"/>
      <c r="AI4" s="294"/>
      <c r="AJ4" s="295"/>
      <c r="AK4" s="302"/>
      <c r="AL4" s="303"/>
      <c r="AM4" s="303"/>
      <c r="AN4" s="303"/>
      <c r="AO4" s="304"/>
    </row>
    <row r="5" spans="1:41" s="1" customFormat="1" x14ac:dyDescent="0.2">
      <c r="B5" s="239"/>
      <c r="C5" s="240"/>
      <c r="D5" s="240"/>
      <c r="E5" s="240"/>
      <c r="F5" s="241"/>
      <c r="G5" s="248"/>
      <c r="H5" s="249"/>
      <c r="I5" s="249"/>
      <c r="J5" s="249"/>
      <c r="K5" s="250"/>
      <c r="L5" s="257"/>
      <c r="M5" s="258"/>
      <c r="N5" s="258"/>
      <c r="O5" s="258"/>
      <c r="P5" s="259"/>
      <c r="Q5" s="266"/>
      <c r="R5" s="267"/>
      <c r="S5" s="267"/>
      <c r="T5" s="267"/>
      <c r="U5" s="268"/>
      <c r="V5" s="275"/>
      <c r="W5" s="276"/>
      <c r="X5" s="276"/>
      <c r="Y5" s="276"/>
      <c r="Z5" s="277"/>
      <c r="AA5" s="284"/>
      <c r="AB5" s="285"/>
      <c r="AC5" s="285"/>
      <c r="AD5" s="285"/>
      <c r="AE5" s="286"/>
      <c r="AF5" s="293"/>
      <c r="AG5" s="294"/>
      <c r="AH5" s="294"/>
      <c r="AI5" s="294"/>
      <c r="AJ5" s="295"/>
      <c r="AK5" s="302"/>
      <c r="AL5" s="303"/>
      <c r="AM5" s="303"/>
      <c r="AN5" s="303"/>
      <c r="AO5" s="304"/>
    </row>
    <row r="6" spans="1:41" s="1" customFormat="1" x14ac:dyDescent="0.2">
      <c r="B6" s="239"/>
      <c r="C6" s="240"/>
      <c r="D6" s="240"/>
      <c r="E6" s="240"/>
      <c r="F6" s="241"/>
      <c r="G6" s="248"/>
      <c r="H6" s="249"/>
      <c r="I6" s="249"/>
      <c r="J6" s="249"/>
      <c r="K6" s="250"/>
      <c r="L6" s="257"/>
      <c r="M6" s="258"/>
      <c r="N6" s="258"/>
      <c r="O6" s="258"/>
      <c r="P6" s="259"/>
      <c r="Q6" s="266"/>
      <c r="R6" s="267"/>
      <c r="S6" s="267"/>
      <c r="T6" s="267"/>
      <c r="U6" s="268"/>
      <c r="V6" s="275"/>
      <c r="W6" s="276"/>
      <c r="X6" s="276"/>
      <c r="Y6" s="276"/>
      <c r="Z6" s="277"/>
      <c r="AA6" s="284"/>
      <c r="AB6" s="285"/>
      <c r="AC6" s="285"/>
      <c r="AD6" s="285"/>
      <c r="AE6" s="286"/>
      <c r="AF6" s="293"/>
      <c r="AG6" s="294"/>
      <c r="AH6" s="294"/>
      <c r="AI6" s="294"/>
      <c r="AJ6" s="295"/>
      <c r="AK6" s="302"/>
      <c r="AL6" s="303"/>
      <c r="AM6" s="303"/>
      <c r="AN6" s="303"/>
      <c r="AO6" s="304"/>
    </row>
    <row r="7" spans="1:41" s="1" customFormat="1" ht="12.75" thickBot="1" x14ac:dyDescent="0.25">
      <c r="B7" s="242"/>
      <c r="C7" s="243"/>
      <c r="D7" s="243"/>
      <c r="E7" s="243"/>
      <c r="F7" s="244"/>
      <c r="G7" s="251"/>
      <c r="H7" s="252"/>
      <c r="I7" s="252"/>
      <c r="J7" s="252"/>
      <c r="K7" s="253"/>
      <c r="L7" s="260"/>
      <c r="M7" s="261"/>
      <c r="N7" s="261"/>
      <c r="O7" s="261"/>
      <c r="P7" s="262"/>
      <c r="Q7" s="269"/>
      <c r="R7" s="270"/>
      <c r="S7" s="270"/>
      <c r="T7" s="270"/>
      <c r="U7" s="271"/>
      <c r="V7" s="278"/>
      <c r="W7" s="279"/>
      <c r="X7" s="279"/>
      <c r="Y7" s="279"/>
      <c r="Z7" s="280"/>
      <c r="AA7" s="287"/>
      <c r="AB7" s="288"/>
      <c r="AC7" s="288"/>
      <c r="AD7" s="288"/>
      <c r="AE7" s="289"/>
      <c r="AF7" s="296"/>
      <c r="AG7" s="297"/>
      <c r="AH7" s="297"/>
      <c r="AI7" s="297"/>
      <c r="AJ7" s="298"/>
      <c r="AK7" s="305"/>
      <c r="AL7" s="306"/>
      <c r="AM7" s="306"/>
      <c r="AN7" s="306"/>
      <c r="AO7" s="307"/>
    </row>
    <row r="8" spans="1:41" s="1" customFormat="1" x14ac:dyDescent="0.2">
      <c r="B8" s="323" t="s">
        <v>6</v>
      </c>
      <c r="C8" s="324"/>
      <c r="D8" s="325"/>
      <c r="E8" s="326">
        <v>38633</v>
      </c>
      <c r="F8" s="327"/>
      <c r="G8" s="328" t="s">
        <v>6</v>
      </c>
      <c r="H8" s="329"/>
      <c r="I8" s="330"/>
      <c r="J8" s="331">
        <v>26744</v>
      </c>
      <c r="K8" s="332"/>
      <c r="L8" s="333" t="s">
        <v>6</v>
      </c>
      <c r="M8" s="334"/>
      <c r="N8" s="335"/>
      <c r="O8" s="228">
        <v>7829</v>
      </c>
      <c r="P8" s="229"/>
      <c r="Q8" s="361" t="s">
        <v>6</v>
      </c>
      <c r="R8" s="362"/>
      <c r="S8" s="363"/>
      <c r="T8" s="364">
        <v>5766</v>
      </c>
      <c r="U8" s="365"/>
      <c r="V8" s="366" t="s">
        <v>6</v>
      </c>
      <c r="W8" s="367"/>
      <c r="X8" s="368"/>
      <c r="Y8" s="369">
        <v>1417</v>
      </c>
      <c r="Z8" s="370"/>
      <c r="AA8" s="371" t="s">
        <v>6</v>
      </c>
      <c r="AB8" s="372"/>
      <c r="AC8" s="373"/>
      <c r="AD8" s="374">
        <v>4932</v>
      </c>
      <c r="AE8" s="375"/>
      <c r="AF8" s="336" t="s">
        <v>6</v>
      </c>
      <c r="AG8" s="337"/>
      <c r="AH8" s="338"/>
      <c r="AI8" s="339">
        <v>5950</v>
      </c>
      <c r="AJ8" s="340"/>
      <c r="AK8" s="341" t="s">
        <v>6</v>
      </c>
      <c r="AL8" s="342"/>
      <c r="AM8" s="343"/>
      <c r="AN8" s="344">
        <v>11889</v>
      </c>
      <c r="AO8" s="345"/>
    </row>
    <row r="9" spans="1:41" s="1" customFormat="1" ht="12.75" thickBot="1" x14ac:dyDescent="0.25">
      <c r="B9" s="346" t="s">
        <v>7</v>
      </c>
      <c r="C9" s="347"/>
      <c r="D9" s="348"/>
      <c r="E9" s="349">
        <v>1</v>
      </c>
      <c r="F9" s="350"/>
      <c r="G9" s="351" t="s">
        <v>7</v>
      </c>
      <c r="H9" s="352"/>
      <c r="I9" s="353"/>
      <c r="J9" s="354">
        <v>0.69225791421841432</v>
      </c>
      <c r="K9" s="355"/>
      <c r="L9" s="356" t="s">
        <v>7</v>
      </c>
      <c r="M9" s="357"/>
      <c r="N9" s="358"/>
      <c r="O9" s="359">
        <v>0.20265058369787486</v>
      </c>
      <c r="P9" s="360"/>
      <c r="Q9" s="379" t="s">
        <v>7</v>
      </c>
      <c r="R9" s="380"/>
      <c r="S9" s="381"/>
      <c r="T9" s="382">
        <v>0.149250640644009</v>
      </c>
      <c r="U9" s="383"/>
      <c r="V9" s="384" t="s">
        <v>7</v>
      </c>
      <c r="W9" s="385"/>
      <c r="X9" s="386"/>
      <c r="Y9" s="387">
        <v>3.667848730360055E-2</v>
      </c>
      <c r="Z9" s="388"/>
      <c r="AA9" s="415" t="s">
        <v>7</v>
      </c>
      <c r="AB9" s="416"/>
      <c r="AC9" s="417"/>
      <c r="AD9" s="418">
        <v>0.12766287888592653</v>
      </c>
      <c r="AE9" s="419"/>
      <c r="AF9" s="405" t="s">
        <v>7</v>
      </c>
      <c r="AG9" s="406"/>
      <c r="AH9" s="407"/>
      <c r="AI9" s="408">
        <v>0.15401340822612791</v>
      </c>
      <c r="AJ9" s="409"/>
      <c r="AK9" s="410" t="s">
        <v>7</v>
      </c>
      <c r="AL9" s="411"/>
      <c r="AM9" s="412"/>
      <c r="AN9" s="413">
        <v>0.30774208578158568</v>
      </c>
      <c r="AO9" s="414"/>
    </row>
    <row r="10" spans="1:41" s="1" customFormat="1" ht="12.75" thickBot="1" x14ac:dyDescent="0.25">
      <c r="A10" s="389" t="s">
        <v>27</v>
      </c>
      <c r="B10" s="392" t="s">
        <v>8</v>
      </c>
      <c r="C10" s="393"/>
      <c r="D10" s="394"/>
      <c r="E10" s="395">
        <v>0.46100000000000002</v>
      </c>
      <c r="F10" s="396"/>
      <c r="G10" s="397" t="s">
        <v>8</v>
      </c>
      <c r="H10" s="398"/>
      <c r="I10" s="399"/>
      <c r="J10" s="484">
        <v>0.46549999999999997</v>
      </c>
      <c r="K10" s="485"/>
      <c r="L10" s="376" t="s">
        <v>8</v>
      </c>
      <c r="M10" s="377"/>
      <c r="N10" s="378"/>
      <c r="O10" s="420">
        <v>0.42090000000000005</v>
      </c>
      <c r="P10" s="421"/>
      <c r="Q10" s="422" t="s">
        <v>8</v>
      </c>
      <c r="R10" s="423"/>
      <c r="S10" s="424"/>
      <c r="T10" s="486">
        <v>0.4143</v>
      </c>
      <c r="U10" s="487"/>
      <c r="V10" s="427" t="s">
        <v>8</v>
      </c>
      <c r="W10" s="428"/>
      <c r="X10" s="429"/>
      <c r="Y10" s="430">
        <v>0.49399999999999999</v>
      </c>
      <c r="Z10" s="431"/>
      <c r="AA10" s="402" t="s">
        <v>8</v>
      </c>
      <c r="AB10" s="403"/>
      <c r="AC10" s="404"/>
      <c r="AD10" s="442">
        <v>0.49109999999999998</v>
      </c>
      <c r="AE10" s="443"/>
      <c r="AF10" s="444" t="s">
        <v>8</v>
      </c>
      <c r="AG10" s="445"/>
      <c r="AH10" s="446"/>
      <c r="AI10" s="447">
        <v>0.48969999999999997</v>
      </c>
      <c r="AJ10" s="448"/>
      <c r="AK10" s="449" t="s">
        <v>8</v>
      </c>
      <c r="AL10" s="450"/>
      <c r="AM10" s="451"/>
      <c r="AN10" s="452">
        <v>0.45100000000000001</v>
      </c>
      <c r="AO10" s="453"/>
    </row>
    <row r="11" spans="1:41" s="1" customFormat="1" x14ac:dyDescent="0.2">
      <c r="A11" s="390"/>
      <c r="B11" s="2"/>
      <c r="C11" s="3"/>
      <c r="D11" s="3"/>
      <c r="E11" s="3"/>
      <c r="F11" s="4"/>
      <c r="G11" s="5"/>
      <c r="H11" s="6"/>
      <c r="I11" s="6"/>
      <c r="J11" s="6"/>
      <c r="K11" s="7"/>
      <c r="L11" s="8"/>
      <c r="M11" s="9"/>
      <c r="N11" s="9"/>
      <c r="O11" s="9"/>
      <c r="P11" s="10"/>
      <c r="Q11" s="11"/>
      <c r="R11" s="12"/>
      <c r="S11" s="12"/>
      <c r="T11" s="12"/>
      <c r="U11" s="13"/>
      <c r="V11" s="14"/>
      <c r="W11" s="15"/>
      <c r="X11" s="15"/>
      <c r="Y11" s="15"/>
      <c r="Z11" s="16"/>
      <c r="AA11" s="17"/>
      <c r="AB11" s="18"/>
      <c r="AC11" s="18"/>
      <c r="AD11" s="18"/>
      <c r="AE11" s="19"/>
      <c r="AF11" s="20"/>
      <c r="AG11" s="21"/>
      <c r="AH11" s="21"/>
      <c r="AI11" s="21"/>
      <c r="AJ11" s="22"/>
      <c r="AK11" s="23"/>
      <c r="AL11" s="24"/>
      <c r="AM11" s="24"/>
      <c r="AN11" s="24"/>
      <c r="AO11" s="25"/>
    </row>
    <row r="12" spans="1:41" s="1" customFormat="1" x14ac:dyDescent="0.2">
      <c r="A12" s="390"/>
      <c r="B12" s="26"/>
      <c r="C12" s="27"/>
      <c r="D12" s="27" t="s">
        <v>0</v>
      </c>
      <c r="E12" s="27"/>
      <c r="F12" s="28"/>
      <c r="G12" s="29"/>
      <c r="H12" s="30"/>
      <c r="I12" s="30" t="s">
        <v>0</v>
      </c>
      <c r="J12" s="30"/>
      <c r="K12" s="31"/>
      <c r="L12" s="32"/>
      <c r="M12" s="33"/>
      <c r="N12" s="33" t="s">
        <v>0</v>
      </c>
      <c r="O12" s="33"/>
      <c r="P12" s="34"/>
      <c r="Q12" s="35"/>
      <c r="R12" s="36"/>
      <c r="S12" s="36" t="s">
        <v>0</v>
      </c>
      <c r="T12" s="36"/>
      <c r="U12" s="37"/>
      <c r="V12" s="38"/>
      <c r="W12" s="39"/>
      <c r="X12" s="39" t="s">
        <v>0</v>
      </c>
      <c r="Y12" s="39"/>
      <c r="Z12" s="40"/>
      <c r="AA12" s="41"/>
      <c r="AB12" s="42"/>
      <c r="AC12" s="42" t="s">
        <v>0</v>
      </c>
      <c r="AD12" s="42"/>
      <c r="AE12" s="43"/>
      <c r="AF12" s="44"/>
      <c r="AG12" s="45"/>
      <c r="AH12" s="45" t="s">
        <v>0</v>
      </c>
      <c r="AI12" s="45"/>
      <c r="AJ12" s="46"/>
      <c r="AK12" s="47"/>
      <c r="AL12" s="48"/>
      <c r="AM12" s="48" t="s">
        <v>0</v>
      </c>
      <c r="AN12" s="48"/>
      <c r="AO12" s="49"/>
    </row>
    <row r="13" spans="1:41" s="1" customFormat="1" x14ac:dyDescent="0.2">
      <c r="A13" s="390"/>
      <c r="B13" s="50"/>
      <c r="C13" s="51">
        <v>0.01</v>
      </c>
      <c r="D13" s="52">
        <v>-1.8892150000000001</v>
      </c>
      <c r="E13" s="53"/>
      <c r="F13" s="28"/>
      <c r="G13" s="54"/>
      <c r="H13" s="55">
        <v>0.01</v>
      </c>
      <c r="I13" s="56">
        <v>-1.6327149999999999</v>
      </c>
      <c r="J13" s="57"/>
      <c r="K13" s="31"/>
      <c r="L13" s="58"/>
      <c r="M13" s="59">
        <v>0.01</v>
      </c>
      <c r="N13" s="60">
        <v>-2.0618479999999999</v>
      </c>
      <c r="O13" s="61"/>
      <c r="P13" s="34"/>
      <c r="Q13" s="62"/>
      <c r="R13" s="63">
        <v>0.01</v>
      </c>
      <c r="S13" s="64">
        <v>-1.5628629999999999</v>
      </c>
      <c r="T13" s="65"/>
      <c r="U13" s="37"/>
      <c r="V13" s="66"/>
      <c r="W13" s="67">
        <v>0.01</v>
      </c>
      <c r="X13" s="68">
        <v>-2.494097</v>
      </c>
      <c r="Y13" s="69"/>
      <c r="Z13" s="40"/>
      <c r="AA13" s="70"/>
      <c r="AB13" s="71">
        <v>0.01</v>
      </c>
      <c r="AC13" s="72">
        <v>-2.494097</v>
      </c>
      <c r="AD13" s="73"/>
      <c r="AE13" s="43"/>
      <c r="AF13" s="74"/>
      <c r="AG13" s="75">
        <v>0.01</v>
      </c>
      <c r="AH13" s="76">
        <v>-2.4541770000000001</v>
      </c>
      <c r="AI13" s="77"/>
      <c r="AJ13" s="46"/>
      <c r="AK13" s="78"/>
      <c r="AL13" s="79">
        <v>0.01</v>
      </c>
      <c r="AM13" s="80">
        <v>-2.3166900000000004</v>
      </c>
      <c r="AN13" s="81"/>
      <c r="AO13" s="49"/>
    </row>
    <row r="14" spans="1:41" s="1" customFormat="1" x14ac:dyDescent="0.2">
      <c r="A14" s="390"/>
      <c r="B14" s="50"/>
      <c r="C14" s="51">
        <v>0.05</v>
      </c>
      <c r="D14" s="52">
        <v>-0.90546320000000002</v>
      </c>
      <c r="E14" s="53"/>
      <c r="F14" s="28"/>
      <c r="G14" s="54"/>
      <c r="H14" s="55">
        <v>0.05</v>
      </c>
      <c r="I14" s="56">
        <v>-0.73452470000000003</v>
      </c>
      <c r="J14" s="57"/>
      <c r="K14" s="31"/>
      <c r="L14" s="58"/>
      <c r="M14" s="59">
        <v>0.05</v>
      </c>
      <c r="N14" s="60">
        <v>-1.042665</v>
      </c>
      <c r="O14" s="61"/>
      <c r="P14" s="34"/>
      <c r="Q14" s="62"/>
      <c r="R14" s="63">
        <v>0.05</v>
      </c>
      <c r="S14" s="64">
        <v>-0.81129459999999998</v>
      </c>
      <c r="T14" s="65"/>
      <c r="U14" s="37"/>
      <c r="V14" s="66"/>
      <c r="W14" s="67">
        <v>0.05</v>
      </c>
      <c r="X14" s="68">
        <v>-1.5466789999999999</v>
      </c>
      <c r="Y14" s="69"/>
      <c r="Z14" s="40"/>
      <c r="AA14" s="70"/>
      <c r="AB14" s="71">
        <v>0.05</v>
      </c>
      <c r="AC14" s="72">
        <v>-1.566201</v>
      </c>
      <c r="AD14" s="73"/>
      <c r="AE14" s="43"/>
      <c r="AF14" s="74"/>
      <c r="AG14" s="75">
        <v>0.05</v>
      </c>
      <c r="AH14" s="76">
        <v>-1.515123</v>
      </c>
      <c r="AI14" s="77"/>
      <c r="AJ14" s="46"/>
      <c r="AK14" s="78"/>
      <c r="AL14" s="79">
        <v>0.05</v>
      </c>
      <c r="AM14" s="80">
        <v>-1.233239</v>
      </c>
      <c r="AN14" s="81"/>
      <c r="AO14" s="49"/>
    </row>
    <row r="15" spans="1:41" s="1" customFormat="1" x14ac:dyDescent="0.2">
      <c r="A15" s="390"/>
      <c r="B15" s="50"/>
      <c r="C15" s="51">
        <v>0.1</v>
      </c>
      <c r="D15" s="52">
        <v>-0.55640219999999996</v>
      </c>
      <c r="E15" s="53"/>
      <c r="F15" s="28"/>
      <c r="G15" s="54"/>
      <c r="H15" s="55">
        <v>0.1</v>
      </c>
      <c r="I15" s="56">
        <v>-0.4626789</v>
      </c>
      <c r="J15" s="57"/>
      <c r="K15" s="31"/>
      <c r="L15" s="58"/>
      <c r="M15" s="59">
        <v>0.1</v>
      </c>
      <c r="N15" s="60">
        <v>-0.68219949999999996</v>
      </c>
      <c r="O15" s="61"/>
      <c r="P15" s="34"/>
      <c r="Q15" s="62"/>
      <c r="R15" s="63">
        <v>0.1</v>
      </c>
      <c r="S15" s="64">
        <v>-0.51087859999999996</v>
      </c>
      <c r="T15" s="65"/>
      <c r="U15" s="37"/>
      <c r="V15" s="66"/>
      <c r="W15" s="67">
        <v>0.1</v>
      </c>
      <c r="X15" s="68">
        <v>-1.037269</v>
      </c>
      <c r="Y15" s="69"/>
      <c r="Z15" s="40"/>
      <c r="AA15" s="70"/>
      <c r="AB15" s="71">
        <v>0.1</v>
      </c>
      <c r="AC15" s="72">
        <v>-1.043736</v>
      </c>
      <c r="AD15" s="73"/>
      <c r="AE15" s="43"/>
      <c r="AF15" s="74"/>
      <c r="AG15" s="75">
        <v>0.1</v>
      </c>
      <c r="AH15" s="76">
        <v>-1.0199640000000001</v>
      </c>
      <c r="AI15" s="77"/>
      <c r="AJ15" s="46"/>
      <c r="AK15" s="78"/>
      <c r="AL15" s="79">
        <v>0.1</v>
      </c>
      <c r="AM15" s="80">
        <v>-0.79756930000000004</v>
      </c>
      <c r="AN15" s="81"/>
      <c r="AO15" s="49"/>
    </row>
    <row r="16" spans="1:41" s="1" customFormat="1" x14ac:dyDescent="0.2">
      <c r="A16" s="390"/>
      <c r="B16" s="50"/>
      <c r="C16" s="51">
        <v>0.25</v>
      </c>
      <c r="D16" s="52">
        <v>-0.1926088</v>
      </c>
      <c r="E16" s="53"/>
      <c r="F16" s="28"/>
      <c r="G16" s="54"/>
      <c r="H16" s="55">
        <v>0.25</v>
      </c>
      <c r="I16" s="56">
        <v>-0.1699224</v>
      </c>
      <c r="J16" s="57"/>
      <c r="K16" s="31"/>
      <c r="L16" s="58"/>
      <c r="M16" s="59">
        <v>0.25</v>
      </c>
      <c r="N16" s="60">
        <v>-0.2035122</v>
      </c>
      <c r="O16" s="61"/>
      <c r="P16" s="34"/>
      <c r="Q16" s="62"/>
      <c r="R16" s="63">
        <v>0.25</v>
      </c>
      <c r="S16" s="64">
        <v>-0.1607084</v>
      </c>
      <c r="T16" s="65"/>
      <c r="U16" s="37"/>
      <c r="V16" s="66"/>
      <c r="W16" s="67">
        <v>0.25</v>
      </c>
      <c r="X16" s="68">
        <v>-0.38201619999999997</v>
      </c>
      <c r="Y16" s="69"/>
      <c r="Z16" s="40"/>
      <c r="AA16" s="70"/>
      <c r="AB16" s="71">
        <v>0.25</v>
      </c>
      <c r="AC16" s="72">
        <v>-0.3887758</v>
      </c>
      <c r="AD16" s="73"/>
      <c r="AE16" s="43"/>
      <c r="AF16" s="74"/>
      <c r="AG16" s="75">
        <v>0.25</v>
      </c>
      <c r="AH16" s="76">
        <v>-0.38075730000000002</v>
      </c>
      <c r="AI16" s="77"/>
      <c r="AJ16" s="46"/>
      <c r="AK16" s="78"/>
      <c r="AL16" s="79">
        <v>0.25</v>
      </c>
      <c r="AM16" s="80">
        <v>-0.26279259999999999</v>
      </c>
      <c r="AN16" s="81"/>
      <c r="AO16" s="49"/>
    </row>
    <row r="17" spans="1:41" s="1" customFormat="1" x14ac:dyDescent="0.2">
      <c r="A17" s="390"/>
      <c r="B17" s="50"/>
      <c r="C17" s="51">
        <v>0.5</v>
      </c>
      <c r="D17" s="52">
        <v>3.1855599999999998E-2</v>
      </c>
      <c r="E17" s="53"/>
      <c r="F17" s="28"/>
      <c r="G17" s="54"/>
      <c r="H17" s="55">
        <v>0.5</v>
      </c>
      <c r="I17" s="56">
        <v>2.5971899999999999E-2</v>
      </c>
      <c r="J17" s="57"/>
      <c r="K17" s="31"/>
      <c r="L17" s="58"/>
      <c r="M17" s="59">
        <v>0.5</v>
      </c>
      <c r="N17" s="60">
        <v>7.9148300000000005E-2</v>
      </c>
      <c r="O17" s="61"/>
      <c r="P17" s="34"/>
      <c r="Q17" s="62"/>
      <c r="R17" s="63">
        <v>0.5</v>
      </c>
      <c r="S17" s="64">
        <v>6.8762299999999998E-2</v>
      </c>
      <c r="T17" s="65"/>
      <c r="U17" s="37"/>
      <c r="V17" s="66"/>
      <c r="W17" s="67">
        <v>0.5</v>
      </c>
      <c r="X17" s="68">
        <v>1.07002E-2</v>
      </c>
      <c r="Y17" s="69"/>
      <c r="Z17" s="40"/>
      <c r="AA17" s="70"/>
      <c r="AB17" s="71">
        <v>0.5</v>
      </c>
      <c r="AC17" s="72">
        <v>1.3679E-2</v>
      </c>
      <c r="AD17" s="73"/>
      <c r="AE17" s="43"/>
      <c r="AF17" s="74"/>
      <c r="AG17" s="75">
        <v>0.5</v>
      </c>
      <c r="AH17" s="76">
        <v>1.51544E-2</v>
      </c>
      <c r="AI17" s="77"/>
      <c r="AJ17" s="46"/>
      <c r="AK17" s="78"/>
      <c r="AL17" s="79">
        <v>0.5</v>
      </c>
      <c r="AM17" s="80">
        <v>5.4861100000000003E-2</v>
      </c>
      <c r="AN17" s="81"/>
      <c r="AO17" s="49"/>
    </row>
    <row r="18" spans="1:41" s="1" customFormat="1" x14ac:dyDescent="0.2">
      <c r="A18" s="390"/>
      <c r="B18" s="50"/>
      <c r="C18" s="51">
        <v>0.75</v>
      </c>
      <c r="D18" s="52">
        <v>0.28441139999999998</v>
      </c>
      <c r="E18" s="53"/>
      <c r="F18" s="28"/>
      <c r="G18" s="54"/>
      <c r="H18" s="55">
        <v>0.75</v>
      </c>
      <c r="I18" s="56">
        <v>0.2400513</v>
      </c>
      <c r="J18" s="57"/>
      <c r="K18" s="31"/>
      <c r="L18" s="58"/>
      <c r="M18" s="59">
        <v>0.75</v>
      </c>
      <c r="N18" s="60">
        <v>0.45651720000000001</v>
      </c>
      <c r="O18" s="61"/>
      <c r="P18" s="34"/>
      <c r="Q18" s="62"/>
      <c r="R18" s="63">
        <v>0.75</v>
      </c>
      <c r="S18" s="64">
        <v>0.368865</v>
      </c>
      <c r="T18" s="65"/>
      <c r="U18" s="37"/>
      <c r="V18" s="66"/>
      <c r="W18" s="67">
        <v>0.75</v>
      </c>
      <c r="X18" s="68">
        <v>0.40071010000000001</v>
      </c>
      <c r="Y18" s="69"/>
      <c r="Z18" s="40"/>
      <c r="AA18" s="70"/>
      <c r="AB18" s="71">
        <v>0.75</v>
      </c>
      <c r="AC18" s="72">
        <v>0.4841838</v>
      </c>
      <c r="AD18" s="73"/>
      <c r="AE18" s="43"/>
      <c r="AF18" s="74"/>
      <c r="AG18" s="75">
        <v>0.75</v>
      </c>
      <c r="AH18" s="76">
        <v>0.47727389999999997</v>
      </c>
      <c r="AI18" s="77"/>
      <c r="AJ18" s="46"/>
      <c r="AK18" s="78"/>
      <c r="AL18" s="79">
        <v>0.75</v>
      </c>
      <c r="AM18" s="80">
        <v>0.4514666</v>
      </c>
      <c r="AN18" s="81"/>
      <c r="AO18" s="49"/>
    </row>
    <row r="19" spans="1:41" s="1" customFormat="1" x14ac:dyDescent="0.2">
      <c r="A19" s="390"/>
      <c r="B19" s="50"/>
      <c r="C19" s="51">
        <v>0.9</v>
      </c>
      <c r="D19" s="52">
        <v>0.67484189999999999</v>
      </c>
      <c r="E19" s="53"/>
      <c r="F19" s="28"/>
      <c r="G19" s="54"/>
      <c r="H19" s="55">
        <v>0.9</v>
      </c>
      <c r="I19" s="56">
        <v>0.54155540000000002</v>
      </c>
      <c r="J19" s="57"/>
      <c r="K19" s="31"/>
      <c r="L19" s="58"/>
      <c r="M19" s="59">
        <v>0.9</v>
      </c>
      <c r="N19" s="60">
        <v>1.0542020000000001</v>
      </c>
      <c r="O19" s="61"/>
      <c r="P19" s="34"/>
      <c r="Q19" s="62"/>
      <c r="R19" s="63">
        <v>0.9</v>
      </c>
      <c r="S19" s="64">
        <v>0.81773949999999995</v>
      </c>
      <c r="T19" s="65"/>
      <c r="U19" s="37"/>
      <c r="V19" s="66"/>
      <c r="W19" s="67">
        <v>0.9</v>
      </c>
      <c r="X19" s="68">
        <v>0.91920760000000001</v>
      </c>
      <c r="Y19" s="69"/>
      <c r="Z19" s="40"/>
      <c r="AA19" s="70"/>
      <c r="AB19" s="71">
        <v>0.9</v>
      </c>
      <c r="AC19" s="72">
        <v>1.1149560000000001</v>
      </c>
      <c r="AD19" s="73"/>
      <c r="AE19" s="43"/>
      <c r="AF19" s="74"/>
      <c r="AG19" s="75">
        <v>0.9</v>
      </c>
      <c r="AH19" s="76">
        <v>1.0749759999999999</v>
      </c>
      <c r="AI19" s="77"/>
      <c r="AJ19" s="46"/>
      <c r="AK19" s="78"/>
      <c r="AL19" s="79">
        <v>0.9</v>
      </c>
      <c r="AM19" s="80">
        <v>1.045401</v>
      </c>
      <c r="AN19" s="81"/>
      <c r="AO19" s="49"/>
    </row>
    <row r="20" spans="1:41" s="1" customFormat="1" x14ac:dyDescent="0.2">
      <c r="A20" s="390"/>
      <c r="B20" s="50"/>
      <c r="C20" s="51">
        <v>0.95</v>
      </c>
      <c r="D20" s="52">
        <v>1.0690539999999999</v>
      </c>
      <c r="E20" s="53"/>
      <c r="F20" s="28"/>
      <c r="G20" s="54"/>
      <c r="H20" s="55">
        <v>0.95</v>
      </c>
      <c r="I20" s="56">
        <v>0.82252689999999995</v>
      </c>
      <c r="J20" s="57"/>
      <c r="K20" s="31"/>
      <c r="L20" s="58"/>
      <c r="M20" s="59">
        <v>0.95</v>
      </c>
      <c r="N20" s="60">
        <v>0.15152399999999999</v>
      </c>
      <c r="O20" s="61"/>
      <c r="P20" s="34"/>
      <c r="Q20" s="62"/>
      <c r="R20" s="63">
        <v>0.95</v>
      </c>
      <c r="S20" s="64">
        <v>1.1630720000000001</v>
      </c>
      <c r="T20" s="65"/>
      <c r="U20" s="37"/>
      <c r="V20" s="66"/>
      <c r="W20" s="67">
        <v>0.95</v>
      </c>
      <c r="X20" s="68">
        <v>1.476351</v>
      </c>
      <c r="Y20" s="69"/>
      <c r="Z20" s="40"/>
      <c r="AA20" s="70"/>
      <c r="AB20" s="71">
        <v>0.95</v>
      </c>
      <c r="AC20" s="72">
        <v>1.5882510000000001</v>
      </c>
      <c r="AD20" s="73"/>
      <c r="AE20" s="43"/>
      <c r="AF20" s="74"/>
      <c r="AG20" s="75">
        <v>0.95</v>
      </c>
      <c r="AH20" s="76">
        <v>1.5827960000000001</v>
      </c>
      <c r="AI20" s="77"/>
      <c r="AJ20" s="46"/>
      <c r="AK20" s="78"/>
      <c r="AL20" s="79">
        <v>0.95</v>
      </c>
      <c r="AM20" s="80">
        <v>1.5040039999999999</v>
      </c>
      <c r="AN20" s="81"/>
      <c r="AO20" s="49"/>
    </row>
    <row r="21" spans="1:41" s="1" customFormat="1" x14ac:dyDescent="0.2">
      <c r="A21" s="390"/>
      <c r="B21" s="50"/>
      <c r="C21" s="51">
        <v>0.99</v>
      </c>
      <c r="D21" s="52">
        <v>2.0362680000000002</v>
      </c>
      <c r="E21" s="53"/>
      <c r="F21" s="28"/>
      <c r="G21" s="54"/>
      <c r="H21" s="55">
        <v>0.99</v>
      </c>
      <c r="I21" s="56">
        <v>1.6070239999999998</v>
      </c>
      <c r="J21" s="57"/>
      <c r="K21" s="31"/>
      <c r="L21" s="58"/>
      <c r="M21" s="59">
        <v>0.99</v>
      </c>
      <c r="N21" s="60">
        <v>2.4582649999999999</v>
      </c>
      <c r="O21" s="61"/>
      <c r="P21" s="34"/>
      <c r="Q21" s="62"/>
      <c r="R21" s="63">
        <v>0.99</v>
      </c>
      <c r="S21" s="64">
        <v>2.0030730000000001</v>
      </c>
      <c r="T21" s="65"/>
      <c r="U21" s="37"/>
      <c r="V21" s="66"/>
      <c r="W21" s="67">
        <v>0.99</v>
      </c>
      <c r="X21" s="68">
        <v>2.2850970000000004</v>
      </c>
      <c r="Y21" s="69"/>
      <c r="Z21" s="40"/>
      <c r="AA21" s="70"/>
      <c r="AB21" s="71">
        <v>0.99</v>
      </c>
      <c r="AC21" s="72">
        <v>2.4865120000000003</v>
      </c>
      <c r="AD21" s="73"/>
      <c r="AE21" s="43"/>
      <c r="AF21" s="74"/>
      <c r="AG21" s="75">
        <v>0.99</v>
      </c>
      <c r="AH21" s="76">
        <v>2.4582649999999999</v>
      </c>
      <c r="AI21" s="77"/>
      <c r="AJ21" s="46"/>
      <c r="AK21" s="78"/>
      <c r="AL21" s="79">
        <v>0.99</v>
      </c>
      <c r="AM21" s="80">
        <v>2.448947</v>
      </c>
      <c r="AN21" s="81"/>
      <c r="AO21" s="49"/>
    </row>
    <row r="22" spans="1:41" s="1" customFormat="1" ht="12.75" thickBot="1" x14ac:dyDescent="0.25">
      <c r="A22" s="390"/>
      <c r="B22" s="82"/>
      <c r="C22" s="83"/>
      <c r="D22" s="84"/>
      <c r="E22" s="85"/>
      <c r="F22" s="86"/>
      <c r="G22" s="87"/>
      <c r="H22" s="88"/>
      <c r="I22" s="89"/>
      <c r="J22" s="90"/>
      <c r="K22" s="91"/>
      <c r="L22" s="92"/>
      <c r="M22" s="93"/>
      <c r="N22" s="94"/>
      <c r="O22" s="95"/>
      <c r="P22" s="96"/>
      <c r="Q22" s="97"/>
      <c r="R22" s="98"/>
      <c r="S22" s="99"/>
      <c r="T22" s="100"/>
      <c r="U22" s="101"/>
      <c r="V22" s="102"/>
      <c r="W22" s="103"/>
      <c r="X22" s="104"/>
      <c r="Y22" s="105"/>
      <c r="Z22" s="106"/>
      <c r="AA22" s="107"/>
      <c r="AB22" s="108"/>
      <c r="AC22" s="109"/>
      <c r="AD22" s="110"/>
      <c r="AE22" s="111"/>
      <c r="AF22" s="112"/>
      <c r="AG22" s="113"/>
      <c r="AH22" s="114"/>
      <c r="AI22" s="115"/>
      <c r="AJ22" s="116"/>
      <c r="AK22" s="117"/>
      <c r="AL22" s="118"/>
      <c r="AM22" s="119"/>
      <c r="AN22" s="120"/>
      <c r="AO22" s="121"/>
    </row>
    <row r="23" spans="1:41" s="1" customFormat="1" x14ac:dyDescent="0.2">
      <c r="A23" s="390"/>
      <c r="B23" s="122"/>
      <c r="C23" s="123"/>
      <c r="D23" s="124"/>
      <c r="E23" s="125"/>
      <c r="F23" s="126"/>
      <c r="G23" s="127"/>
      <c r="H23" s="128"/>
      <c r="I23" s="129"/>
      <c r="J23" s="130"/>
      <c r="K23" s="131"/>
      <c r="L23" s="132"/>
      <c r="M23" s="133"/>
      <c r="N23" s="134"/>
      <c r="O23" s="135"/>
      <c r="P23" s="136"/>
      <c r="Q23" s="137"/>
      <c r="R23" s="138"/>
      <c r="S23" s="139"/>
      <c r="T23" s="140"/>
      <c r="U23" s="141"/>
      <c r="V23" s="142"/>
      <c r="W23" s="143"/>
      <c r="X23" s="144"/>
      <c r="Y23" s="145"/>
      <c r="Z23" s="146"/>
      <c r="AA23" s="147"/>
      <c r="AB23" s="148"/>
      <c r="AC23" s="149"/>
      <c r="AD23" s="150"/>
      <c r="AE23" s="151"/>
      <c r="AF23" s="152"/>
      <c r="AG23" s="153"/>
      <c r="AH23" s="154"/>
      <c r="AI23" s="155"/>
      <c r="AJ23" s="156"/>
      <c r="AK23" s="157"/>
      <c r="AL23" s="158"/>
      <c r="AM23" s="159"/>
      <c r="AN23" s="160"/>
      <c r="AO23" s="161"/>
    </row>
    <row r="24" spans="1:41" s="1" customFormat="1" x14ac:dyDescent="0.2">
      <c r="A24" s="390"/>
      <c r="B24" s="162"/>
      <c r="C24" s="163" t="s">
        <v>1</v>
      </c>
      <c r="D24" s="164">
        <v>38633</v>
      </c>
      <c r="E24" s="165"/>
      <c r="F24" s="126"/>
      <c r="G24" s="166"/>
      <c r="H24" s="167" t="s">
        <v>1</v>
      </c>
      <c r="I24" s="168">
        <v>26744</v>
      </c>
      <c r="J24" s="168"/>
      <c r="K24" s="131"/>
      <c r="L24" s="169"/>
      <c r="M24" s="170" t="s">
        <v>1</v>
      </c>
      <c r="N24" s="171">
        <v>7829</v>
      </c>
      <c r="O24" s="171"/>
      <c r="P24" s="136"/>
      <c r="Q24" s="172"/>
      <c r="R24" s="173" t="s">
        <v>1</v>
      </c>
      <c r="S24" s="174">
        <v>5766</v>
      </c>
      <c r="T24" s="174"/>
      <c r="U24" s="141"/>
      <c r="V24" s="175"/>
      <c r="W24" s="176" t="s">
        <v>1</v>
      </c>
      <c r="X24" s="177">
        <v>1417</v>
      </c>
      <c r="Y24" s="177"/>
      <c r="Z24" s="146"/>
      <c r="AA24" s="178"/>
      <c r="AB24" s="179" t="s">
        <v>1</v>
      </c>
      <c r="AC24" s="180">
        <v>4932</v>
      </c>
      <c r="AD24" s="180"/>
      <c r="AE24" s="151"/>
      <c r="AF24" s="181"/>
      <c r="AG24" s="182" t="s">
        <v>1</v>
      </c>
      <c r="AH24" s="183">
        <v>5950</v>
      </c>
      <c r="AI24" s="183"/>
      <c r="AJ24" s="156"/>
      <c r="AK24" s="184"/>
      <c r="AL24" s="185" t="s">
        <v>1</v>
      </c>
      <c r="AM24" s="186">
        <v>11889</v>
      </c>
      <c r="AN24" s="186"/>
      <c r="AO24" s="161"/>
    </row>
    <row r="25" spans="1:41" s="1" customFormat="1" x14ac:dyDescent="0.2">
      <c r="A25" s="390"/>
      <c r="B25" s="162"/>
      <c r="C25" s="163" t="s">
        <v>9</v>
      </c>
      <c r="D25" s="164">
        <v>38633</v>
      </c>
      <c r="E25" s="165"/>
      <c r="F25" s="126"/>
      <c r="G25" s="166"/>
      <c r="H25" s="167" t="s">
        <v>9</v>
      </c>
      <c r="I25" s="168">
        <v>26744</v>
      </c>
      <c r="J25" s="168"/>
      <c r="K25" s="131"/>
      <c r="L25" s="169"/>
      <c r="M25" s="170" t="s">
        <v>9</v>
      </c>
      <c r="N25" s="171">
        <v>7829</v>
      </c>
      <c r="O25" s="171"/>
      <c r="P25" s="136"/>
      <c r="Q25" s="172"/>
      <c r="R25" s="173" t="s">
        <v>9</v>
      </c>
      <c r="S25" s="174">
        <v>5766</v>
      </c>
      <c r="T25" s="174"/>
      <c r="U25" s="141"/>
      <c r="V25" s="175"/>
      <c r="W25" s="176" t="s">
        <v>9</v>
      </c>
      <c r="X25" s="177">
        <v>1417</v>
      </c>
      <c r="Y25" s="177"/>
      <c r="Z25" s="146"/>
      <c r="AA25" s="178"/>
      <c r="AB25" s="179" t="s">
        <v>9</v>
      </c>
      <c r="AC25" s="180">
        <v>4932</v>
      </c>
      <c r="AD25" s="180"/>
      <c r="AE25" s="151"/>
      <c r="AF25" s="181"/>
      <c r="AG25" s="182" t="s">
        <v>9</v>
      </c>
      <c r="AH25" s="183">
        <v>5950</v>
      </c>
      <c r="AI25" s="183"/>
      <c r="AJ25" s="156"/>
      <c r="AK25" s="184"/>
      <c r="AL25" s="185" t="s">
        <v>9</v>
      </c>
      <c r="AM25" s="186">
        <v>11889</v>
      </c>
      <c r="AN25" s="186"/>
      <c r="AO25" s="161"/>
    </row>
    <row r="26" spans="1:41" s="1" customFormat="1" x14ac:dyDescent="0.2">
      <c r="A26" s="390"/>
      <c r="B26" s="162"/>
      <c r="C26" s="163" t="s">
        <v>2</v>
      </c>
      <c r="D26" s="187">
        <v>5.1411199999999997E-2</v>
      </c>
      <c r="E26" s="165"/>
      <c r="F26" s="126"/>
      <c r="G26" s="166"/>
      <c r="H26" s="167" t="s">
        <v>2</v>
      </c>
      <c r="I26" s="188">
        <v>3.4935800000000003E-2</v>
      </c>
      <c r="J26" s="188"/>
      <c r="K26" s="131"/>
      <c r="L26" s="169"/>
      <c r="M26" s="170" t="s">
        <v>2</v>
      </c>
      <c r="N26" s="189">
        <v>0.13722509999999999</v>
      </c>
      <c r="O26" s="189"/>
      <c r="P26" s="136"/>
      <c r="Q26" s="172"/>
      <c r="R26" s="173" t="s">
        <v>2</v>
      </c>
      <c r="S26" s="190">
        <v>0.1177782</v>
      </c>
      <c r="T26" s="190"/>
      <c r="U26" s="141"/>
      <c r="V26" s="175"/>
      <c r="W26" s="176" t="s">
        <v>2</v>
      </c>
      <c r="X26" s="191">
        <v>-7.7774000000000003E-3</v>
      </c>
      <c r="Y26" s="191"/>
      <c r="Z26" s="146"/>
      <c r="AA26" s="178"/>
      <c r="AB26" s="179" t="s">
        <v>2</v>
      </c>
      <c r="AC26" s="192">
        <v>3.6072100000000003E-2</v>
      </c>
      <c r="AD26" s="192"/>
      <c r="AE26" s="151"/>
      <c r="AF26" s="181"/>
      <c r="AG26" s="182" t="s">
        <v>2</v>
      </c>
      <c r="AH26" s="193">
        <v>3.3729500000000003E-2</v>
      </c>
      <c r="AI26" s="193"/>
      <c r="AJ26" s="156"/>
      <c r="AK26" s="184"/>
      <c r="AL26" s="185" t="s">
        <v>2</v>
      </c>
      <c r="AM26" s="194">
        <v>8.8472200000000001E-2</v>
      </c>
      <c r="AN26" s="194"/>
      <c r="AO26" s="161"/>
    </row>
    <row r="27" spans="1:41" s="1" customFormat="1" x14ac:dyDescent="0.2">
      <c r="A27" s="390"/>
      <c r="B27" s="162"/>
      <c r="C27" s="163" t="s">
        <v>10</v>
      </c>
      <c r="D27" s="187">
        <v>0.63087199999999999</v>
      </c>
      <c r="E27" s="165"/>
      <c r="F27" s="126"/>
      <c r="G27" s="166"/>
      <c r="H27" s="167" t="s">
        <v>10</v>
      </c>
      <c r="I27" s="188">
        <v>0.51948810000000001</v>
      </c>
      <c r="J27" s="188"/>
      <c r="K27" s="131"/>
      <c r="L27" s="169"/>
      <c r="M27" s="170" t="s">
        <v>10</v>
      </c>
      <c r="N27" s="189">
        <v>0.78456579999999998</v>
      </c>
      <c r="O27" s="189"/>
      <c r="P27" s="136"/>
      <c r="Q27" s="172"/>
      <c r="R27" s="173" t="s">
        <v>10</v>
      </c>
      <c r="S27" s="190">
        <v>0.61483109999999996</v>
      </c>
      <c r="T27" s="190"/>
      <c r="U27" s="141"/>
      <c r="V27" s="175"/>
      <c r="W27" s="176" t="s">
        <v>10</v>
      </c>
      <c r="X27" s="191">
        <v>0.88208070000000005</v>
      </c>
      <c r="Y27" s="191"/>
      <c r="Z27" s="146"/>
      <c r="AA27" s="178"/>
      <c r="AB27" s="179" t="s">
        <v>10</v>
      </c>
      <c r="AC27" s="192">
        <v>0.91943520000000001</v>
      </c>
      <c r="AD27" s="192"/>
      <c r="AE27" s="151"/>
      <c r="AF27" s="181"/>
      <c r="AG27" s="182" t="s">
        <v>10</v>
      </c>
      <c r="AH27" s="193">
        <v>0.90386200000000005</v>
      </c>
      <c r="AI27" s="193"/>
      <c r="AJ27" s="156"/>
      <c r="AK27" s="184"/>
      <c r="AL27" s="185" t="s">
        <v>10</v>
      </c>
      <c r="AM27" s="194">
        <v>0.82721869999999997</v>
      </c>
      <c r="AN27" s="194"/>
      <c r="AO27" s="161"/>
    </row>
    <row r="28" spans="1:41" s="1" customFormat="1" x14ac:dyDescent="0.2">
      <c r="A28" s="390"/>
      <c r="B28" s="162"/>
      <c r="C28" s="163" t="s">
        <v>3</v>
      </c>
      <c r="D28" s="187">
        <v>0.39799950000000001</v>
      </c>
      <c r="E28" s="165"/>
      <c r="F28" s="126"/>
      <c r="G28" s="166"/>
      <c r="H28" s="167" t="s">
        <v>3</v>
      </c>
      <c r="I28" s="188">
        <v>0.26986789999999999</v>
      </c>
      <c r="J28" s="188"/>
      <c r="K28" s="131"/>
      <c r="L28" s="169"/>
      <c r="M28" s="170" t="s">
        <v>3</v>
      </c>
      <c r="N28" s="189">
        <v>0.61554350000000002</v>
      </c>
      <c r="O28" s="189"/>
      <c r="P28" s="136"/>
      <c r="Q28" s="172"/>
      <c r="R28" s="173" t="s">
        <v>3</v>
      </c>
      <c r="S28" s="190">
        <v>0.3780173</v>
      </c>
      <c r="T28" s="190"/>
      <c r="U28" s="141"/>
      <c r="V28" s="175"/>
      <c r="W28" s="176" t="s">
        <v>3</v>
      </c>
      <c r="X28" s="191">
        <v>0.77806640000000005</v>
      </c>
      <c r="Y28" s="191"/>
      <c r="Z28" s="146"/>
      <c r="AA28" s="178"/>
      <c r="AB28" s="179" t="s">
        <v>3</v>
      </c>
      <c r="AC28" s="192">
        <v>0.84536109999999998</v>
      </c>
      <c r="AD28" s="192"/>
      <c r="AE28" s="151"/>
      <c r="AF28" s="181"/>
      <c r="AG28" s="182" t="s">
        <v>3</v>
      </c>
      <c r="AH28" s="193">
        <v>0.81696650000000004</v>
      </c>
      <c r="AI28" s="193"/>
      <c r="AJ28" s="156"/>
      <c r="AK28" s="184"/>
      <c r="AL28" s="185" t="s">
        <v>3</v>
      </c>
      <c r="AM28" s="194">
        <v>0.68429079999999998</v>
      </c>
      <c r="AN28" s="194"/>
      <c r="AO28" s="161"/>
    </row>
    <row r="29" spans="1:41" s="1" customFormat="1" x14ac:dyDescent="0.2">
      <c r="A29" s="390"/>
      <c r="B29" s="162"/>
      <c r="C29" s="163" t="s">
        <v>4</v>
      </c>
      <c r="D29" s="187">
        <v>5.8335499999999998E-2</v>
      </c>
      <c r="E29" s="165"/>
      <c r="F29" s="126"/>
      <c r="G29" s="166"/>
      <c r="H29" s="167" t="s">
        <v>4</v>
      </c>
      <c r="I29" s="188">
        <v>-1.9089E-3</v>
      </c>
      <c r="J29" s="188"/>
      <c r="K29" s="131"/>
      <c r="L29" s="169"/>
      <c r="M29" s="170" t="s">
        <v>4</v>
      </c>
      <c r="N29" s="189">
        <v>0.23991779999999999</v>
      </c>
      <c r="O29" s="189"/>
      <c r="P29" s="136"/>
      <c r="Q29" s="172"/>
      <c r="R29" s="173" t="s">
        <v>4</v>
      </c>
      <c r="S29" s="190">
        <v>0.36102960000000001</v>
      </c>
      <c r="T29" s="190"/>
      <c r="U29" s="141"/>
      <c r="V29" s="175"/>
      <c r="W29" s="176" t="s">
        <v>4</v>
      </c>
      <c r="X29" s="191">
        <v>-0.2084085</v>
      </c>
      <c r="Y29" s="191"/>
      <c r="Z29" s="146"/>
      <c r="AA29" s="178"/>
      <c r="AB29" s="179" t="s">
        <v>4</v>
      </c>
      <c r="AC29" s="192">
        <v>-9.8686399999999994E-2</v>
      </c>
      <c r="AD29" s="192"/>
      <c r="AE29" s="151"/>
      <c r="AF29" s="181"/>
      <c r="AG29" s="182" t="s">
        <v>4</v>
      </c>
      <c r="AH29" s="193">
        <v>-9.7576399999999994E-2</v>
      </c>
      <c r="AI29" s="193"/>
      <c r="AJ29" s="156"/>
      <c r="AK29" s="184"/>
      <c r="AL29" s="185" t="s">
        <v>4</v>
      </c>
      <c r="AM29" s="194">
        <v>3.6814999999999999E-3</v>
      </c>
      <c r="AN29" s="194"/>
      <c r="AO29" s="161"/>
    </row>
    <row r="30" spans="1:41" s="1" customFormat="1" x14ac:dyDescent="0.2">
      <c r="A30" s="390"/>
      <c r="B30" s="162"/>
      <c r="C30" s="163" t="s">
        <v>5</v>
      </c>
      <c r="D30" s="187">
        <v>8.8108029999999999</v>
      </c>
      <c r="E30" s="165"/>
      <c r="F30" s="126"/>
      <c r="G30" s="166"/>
      <c r="H30" s="167" t="s">
        <v>5</v>
      </c>
      <c r="I30" s="188">
        <v>9.9771140000000003</v>
      </c>
      <c r="J30" s="188"/>
      <c r="K30" s="131"/>
      <c r="L30" s="169"/>
      <c r="M30" s="170" t="s">
        <v>5</v>
      </c>
      <c r="N30" s="189">
        <v>6.6490150000000003</v>
      </c>
      <c r="O30" s="189"/>
      <c r="P30" s="136"/>
      <c r="Q30" s="172"/>
      <c r="R30" s="173" t="s">
        <v>5</v>
      </c>
      <c r="S30" s="190">
        <v>7.1366779999999999</v>
      </c>
      <c r="T30" s="190"/>
      <c r="U30" s="141"/>
      <c r="V30" s="175"/>
      <c r="W30" s="176" t="s">
        <v>5</v>
      </c>
      <c r="X30" s="191">
        <v>5.7175450000000003</v>
      </c>
      <c r="Y30" s="191"/>
      <c r="Z30" s="146"/>
      <c r="AA30" s="178"/>
      <c r="AB30" s="179" t="s">
        <v>5</v>
      </c>
      <c r="AC30" s="192">
        <v>5.0757149999999998</v>
      </c>
      <c r="AD30" s="192"/>
      <c r="AE30" s="151"/>
      <c r="AF30" s="181"/>
      <c r="AG30" s="182" t="s">
        <v>5</v>
      </c>
      <c r="AH30" s="193">
        <v>5.1909020000000003</v>
      </c>
      <c r="AI30" s="193"/>
      <c r="AJ30" s="156"/>
      <c r="AK30" s="184"/>
      <c r="AL30" s="185" t="s">
        <v>5</v>
      </c>
      <c r="AM30" s="194">
        <v>6.1805209999999997</v>
      </c>
      <c r="AN30" s="194"/>
      <c r="AO30" s="161"/>
    </row>
    <row r="31" spans="1:41" s="1" customFormat="1" ht="12.75" thickBot="1" x14ac:dyDescent="0.25">
      <c r="A31" s="391"/>
      <c r="B31" s="195"/>
      <c r="C31" s="196"/>
      <c r="D31" s="196"/>
      <c r="E31" s="196"/>
      <c r="F31" s="197"/>
      <c r="G31" s="198"/>
      <c r="H31" s="199"/>
      <c r="I31" s="199"/>
      <c r="J31" s="199"/>
      <c r="K31" s="200"/>
      <c r="L31" s="201"/>
      <c r="M31" s="202"/>
      <c r="N31" s="202"/>
      <c r="O31" s="202"/>
      <c r="P31" s="203"/>
      <c r="Q31" s="204"/>
      <c r="R31" s="205"/>
      <c r="S31" s="205"/>
      <c r="T31" s="205"/>
      <c r="U31" s="206"/>
      <c r="V31" s="207"/>
      <c r="W31" s="208"/>
      <c r="X31" s="208"/>
      <c r="Y31" s="208"/>
      <c r="Z31" s="209"/>
      <c r="AA31" s="210"/>
      <c r="AB31" s="211"/>
      <c r="AC31" s="211"/>
      <c r="AD31" s="211"/>
      <c r="AE31" s="212"/>
      <c r="AF31" s="213"/>
      <c r="AG31" s="214"/>
      <c r="AH31" s="214"/>
      <c r="AI31" s="214"/>
      <c r="AJ31" s="215"/>
      <c r="AK31" s="216"/>
      <c r="AL31" s="217"/>
      <c r="AM31" s="217"/>
      <c r="AN31" s="217"/>
      <c r="AO31" s="218"/>
    </row>
    <row r="32" spans="1:41" s="1" customFormat="1" ht="15.75" customHeight="1" thickBot="1" x14ac:dyDescent="0.25">
      <c r="A32" s="389" t="s">
        <v>26</v>
      </c>
      <c r="B32" s="432" t="s">
        <v>8</v>
      </c>
      <c r="C32" s="433"/>
      <c r="D32" s="434"/>
      <c r="E32" s="488">
        <v>0.46299999999999997</v>
      </c>
      <c r="F32" s="489"/>
      <c r="G32" s="437" t="s">
        <v>8</v>
      </c>
      <c r="H32" s="438"/>
      <c r="I32" s="439"/>
      <c r="J32" s="484">
        <v>0.46520000000000006</v>
      </c>
      <c r="K32" s="485"/>
      <c r="L32" s="456" t="s">
        <v>8</v>
      </c>
      <c r="M32" s="457"/>
      <c r="N32" s="458"/>
      <c r="O32" s="459">
        <v>0.43959999999999999</v>
      </c>
      <c r="P32" s="460"/>
      <c r="Q32" s="461" t="s">
        <v>8</v>
      </c>
      <c r="R32" s="462"/>
      <c r="S32" s="463"/>
      <c r="T32" s="486">
        <v>0.42909999999999998</v>
      </c>
      <c r="U32" s="487"/>
      <c r="V32" s="466" t="s">
        <v>8</v>
      </c>
      <c r="W32" s="467"/>
      <c r="X32" s="468"/>
      <c r="Y32" s="469">
        <v>0.4778</v>
      </c>
      <c r="Z32" s="470"/>
      <c r="AA32" s="471" t="s">
        <v>8</v>
      </c>
      <c r="AB32" s="472"/>
      <c r="AC32" s="473"/>
      <c r="AD32" s="474">
        <v>0.48599999999999999</v>
      </c>
      <c r="AE32" s="475"/>
      <c r="AF32" s="476" t="s">
        <v>8</v>
      </c>
      <c r="AG32" s="477"/>
      <c r="AH32" s="478"/>
      <c r="AI32" s="479">
        <v>0.4829</v>
      </c>
      <c r="AJ32" s="480"/>
      <c r="AK32" s="481" t="s">
        <v>8</v>
      </c>
      <c r="AL32" s="482"/>
      <c r="AM32" s="483"/>
      <c r="AN32" s="454">
        <v>0.45810000000000001</v>
      </c>
      <c r="AO32" s="455"/>
    </row>
    <row r="33" spans="1:42" s="1" customFormat="1" x14ac:dyDescent="0.2">
      <c r="A33" s="390"/>
      <c r="B33" s="2"/>
      <c r="C33" s="3"/>
      <c r="D33" s="3"/>
      <c r="E33" s="3"/>
      <c r="F33" s="4"/>
      <c r="G33" s="5"/>
      <c r="H33" s="6"/>
      <c r="I33" s="6"/>
      <c r="J33" s="6"/>
      <c r="K33" s="7"/>
      <c r="L33" s="8"/>
      <c r="M33" s="9"/>
      <c r="N33" s="9"/>
      <c r="O33" s="9"/>
      <c r="P33" s="10"/>
      <c r="Q33" s="11"/>
      <c r="R33" s="12"/>
      <c r="S33" s="12"/>
      <c r="T33" s="12"/>
      <c r="U33" s="13"/>
      <c r="V33" s="14"/>
      <c r="W33" s="15"/>
      <c r="X33" s="15"/>
      <c r="Y33" s="15"/>
      <c r="Z33" s="16"/>
      <c r="AA33" s="17"/>
      <c r="AB33" s="18"/>
      <c r="AC33" s="18"/>
      <c r="AD33" s="18"/>
      <c r="AE33" s="19"/>
      <c r="AF33" s="20"/>
      <c r="AG33" s="21"/>
      <c r="AH33" s="21"/>
      <c r="AI33" s="21"/>
      <c r="AJ33" s="22"/>
      <c r="AK33" s="23"/>
      <c r="AL33" s="24"/>
      <c r="AM33" s="24"/>
      <c r="AN33" s="24"/>
      <c r="AO33" s="25"/>
    </row>
    <row r="34" spans="1:42" s="1" customFormat="1" x14ac:dyDescent="0.2">
      <c r="A34" s="390"/>
      <c r="B34" s="26"/>
      <c r="C34" s="27"/>
      <c r="D34" s="27" t="s">
        <v>0</v>
      </c>
      <c r="E34" s="27"/>
      <c r="F34" s="28"/>
      <c r="G34" s="29"/>
      <c r="H34" s="30"/>
      <c r="I34" s="30" t="s">
        <v>0</v>
      </c>
      <c r="J34" s="30"/>
      <c r="K34" s="31"/>
      <c r="L34" s="32"/>
      <c r="M34" s="33"/>
      <c r="N34" s="33" t="s">
        <v>0</v>
      </c>
      <c r="O34" s="33"/>
      <c r="P34" s="34"/>
      <c r="Q34" s="35"/>
      <c r="R34" s="36"/>
      <c r="S34" s="36" t="s">
        <v>0</v>
      </c>
      <c r="T34" s="36"/>
      <c r="U34" s="37"/>
      <c r="V34" s="38"/>
      <c r="W34" s="39"/>
      <c r="X34" s="39" t="s">
        <v>0</v>
      </c>
      <c r="Y34" s="39"/>
      <c r="Z34" s="40"/>
      <c r="AA34" s="41"/>
      <c r="AB34" s="42"/>
      <c r="AC34" s="42" t="s">
        <v>0</v>
      </c>
      <c r="AD34" s="42"/>
      <c r="AE34" s="43"/>
      <c r="AF34" s="44"/>
      <c r="AG34" s="45"/>
      <c r="AH34" s="45" t="s">
        <v>0</v>
      </c>
      <c r="AI34" s="45"/>
      <c r="AJ34" s="46"/>
      <c r="AK34" s="47"/>
      <c r="AL34" s="48"/>
      <c r="AM34" s="48" t="s">
        <v>0</v>
      </c>
      <c r="AN34" s="48"/>
      <c r="AO34" s="49"/>
    </row>
    <row r="35" spans="1:42" s="1" customFormat="1" x14ac:dyDescent="0.2">
      <c r="A35" s="390"/>
      <c r="B35" s="50"/>
      <c r="C35" s="51">
        <v>0.01</v>
      </c>
      <c r="D35" s="52">
        <v>-1.9232130000000001</v>
      </c>
      <c r="E35" s="53"/>
      <c r="F35" s="28"/>
      <c r="G35" s="54"/>
      <c r="H35" s="55">
        <v>0.01</v>
      </c>
      <c r="I35" s="56">
        <v>-1.7077869999999999</v>
      </c>
      <c r="J35" s="57"/>
      <c r="K35" s="31"/>
      <c r="L35" s="58"/>
      <c r="M35" s="59">
        <v>0.01</v>
      </c>
      <c r="N35" s="60">
        <v>-2.0562800000000001</v>
      </c>
      <c r="O35" s="61"/>
      <c r="P35" s="34"/>
      <c r="Q35" s="62"/>
      <c r="R35" s="63">
        <v>0.01</v>
      </c>
      <c r="S35" s="64">
        <v>-1.5066139999999999</v>
      </c>
      <c r="T35" s="65"/>
      <c r="U35" s="37"/>
      <c r="V35" s="66"/>
      <c r="W35" s="67">
        <v>0.01</v>
      </c>
      <c r="X35" s="68">
        <v>-2.2228919999999999</v>
      </c>
      <c r="Y35" s="69"/>
      <c r="Z35" s="40"/>
      <c r="AA35" s="70"/>
      <c r="AB35" s="71">
        <v>0.01</v>
      </c>
      <c r="AC35" s="72">
        <v>-2.4940959999999999</v>
      </c>
      <c r="AD35" s="73"/>
      <c r="AE35" s="43"/>
      <c r="AF35" s="74"/>
      <c r="AG35" s="75">
        <v>0.01</v>
      </c>
      <c r="AH35" s="76">
        <v>-2.415508</v>
      </c>
      <c r="AI35" s="77"/>
      <c r="AJ35" s="46"/>
      <c r="AK35" s="78"/>
      <c r="AL35" s="79">
        <v>0.01</v>
      </c>
      <c r="AM35" s="80">
        <v>-2.2476880000000001</v>
      </c>
      <c r="AN35" s="81"/>
      <c r="AO35" s="49"/>
    </row>
    <row r="36" spans="1:42" s="1" customFormat="1" x14ac:dyDescent="0.2">
      <c r="A36" s="390"/>
      <c r="B36" s="50"/>
      <c r="C36" s="51">
        <v>0.05</v>
      </c>
      <c r="D36" s="52">
        <v>-0.93571470000000001</v>
      </c>
      <c r="E36" s="53"/>
      <c r="F36" s="28"/>
      <c r="G36" s="54"/>
      <c r="H36" s="55">
        <v>0.05</v>
      </c>
      <c r="I36" s="56">
        <v>-0.78812170000000004</v>
      </c>
      <c r="J36" s="57"/>
      <c r="K36" s="31"/>
      <c r="L36" s="58"/>
      <c r="M36" s="59">
        <v>0.05</v>
      </c>
      <c r="N36" s="60">
        <v>-1.055553</v>
      </c>
      <c r="O36" s="61"/>
      <c r="P36" s="34"/>
      <c r="Q36" s="62"/>
      <c r="R36" s="63">
        <v>0.05</v>
      </c>
      <c r="S36" s="64">
        <v>-0.76519389999999998</v>
      </c>
      <c r="T36" s="65"/>
      <c r="U36" s="37"/>
      <c r="V36" s="66"/>
      <c r="W36" s="67">
        <v>0.05</v>
      </c>
      <c r="X36" s="68">
        <v>-1.2275020000000001</v>
      </c>
      <c r="Y36" s="69"/>
      <c r="Z36" s="40"/>
      <c r="AA36" s="70"/>
      <c r="AB36" s="71">
        <v>0.05</v>
      </c>
      <c r="AC36" s="72">
        <v>-1.4742999999999999</v>
      </c>
      <c r="AD36" s="73"/>
      <c r="AE36" s="43"/>
      <c r="AF36" s="74"/>
      <c r="AG36" s="75">
        <v>0.05</v>
      </c>
      <c r="AH36" s="76">
        <v>-1.427052</v>
      </c>
      <c r="AI36" s="77"/>
      <c r="AJ36" s="46"/>
      <c r="AK36" s="78"/>
      <c r="AL36" s="79">
        <v>0.05</v>
      </c>
      <c r="AM36" s="80">
        <v>-1.2095590000000001</v>
      </c>
      <c r="AN36" s="81"/>
      <c r="AO36" s="49"/>
    </row>
    <row r="37" spans="1:42" s="1" customFormat="1" x14ac:dyDescent="0.2">
      <c r="A37" s="390"/>
      <c r="B37" s="50"/>
      <c r="C37" s="51">
        <v>0.1</v>
      </c>
      <c r="D37" s="52">
        <v>-0.59678600000000004</v>
      </c>
      <c r="E37" s="53"/>
      <c r="F37" s="28"/>
      <c r="G37" s="54"/>
      <c r="H37" s="55">
        <v>0.1</v>
      </c>
      <c r="I37" s="56">
        <v>-0.5059633</v>
      </c>
      <c r="J37" s="57"/>
      <c r="K37" s="31"/>
      <c r="L37" s="58"/>
      <c r="M37" s="59">
        <v>0.1</v>
      </c>
      <c r="N37" s="60">
        <v>-0.69805430000000002</v>
      </c>
      <c r="O37" s="61"/>
      <c r="P37" s="34"/>
      <c r="Q37" s="62"/>
      <c r="R37" s="63">
        <v>0.1</v>
      </c>
      <c r="S37" s="64">
        <v>-0.49926569999999998</v>
      </c>
      <c r="T37" s="65"/>
      <c r="U37" s="37"/>
      <c r="V37" s="66"/>
      <c r="W37" s="67">
        <v>0.1</v>
      </c>
      <c r="X37" s="68">
        <v>-0.84048840000000002</v>
      </c>
      <c r="Y37" s="69"/>
      <c r="Z37" s="40"/>
      <c r="AA37" s="70"/>
      <c r="AB37" s="71">
        <v>0.1</v>
      </c>
      <c r="AC37" s="72">
        <v>-1.022295</v>
      </c>
      <c r="AD37" s="73"/>
      <c r="AE37" s="43"/>
      <c r="AF37" s="74"/>
      <c r="AG37" s="75">
        <v>0.1</v>
      </c>
      <c r="AH37" s="76">
        <v>-9.9126010000000004E-7</v>
      </c>
      <c r="AI37" s="77"/>
      <c r="AJ37" s="46"/>
      <c r="AK37" s="78"/>
      <c r="AL37" s="79">
        <v>0.1</v>
      </c>
      <c r="AM37" s="80">
        <v>-0.81622079999999997</v>
      </c>
      <c r="AN37" s="81"/>
      <c r="AO37" s="49"/>
    </row>
    <row r="38" spans="1:42" s="1" customFormat="1" x14ac:dyDescent="0.2">
      <c r="A38" s="390"/>
      <c r="B38" s="50"/>
      <c r="C38" s="51">
        <v>0.25</v>
      </c>
      <c r="D38" s="52">
        <v>-0.21473030000000001</v>
      </c>
      <c r="E38" s="53"/>
      <c r="F38" s="28"/>
      <c r="G38" s="54"/>
      <c r="H38" s="55">
        <v>0.25</v>
      </c>
      <c r="I38" s="56">
        <v>-0.19308520000000001</v>
      </c>
      <c r="J38" s="57"/>
      <c r="K38" s="31"/>
      <c r="L38" s="58"/>
      <c r="M38" s="59">
        <v>0.25</v>
      </c>
      <c r="N38" s="60">
        <v>-0.23663000000000001</v>
      </c>
      <c r="O38" s="61"/>
      <c r="P38" s="34"/>
      <c r="Q38" s="62"/>
      <c r="R38" s="63">
        <v>0.25</v>
      </c>
      <c r="S38" s="64">
        <v>-0.1859584</v>
      </c>
      <c r="T38" s="65"/>
      <c r="U38" s="37"/>
      <c r="V38" s="66"/>
      <c r="W38" s="67">
        <v>0.25</v>
      </c>
      <c r="X38" s="68">
        <v>-0.3660312</v>
      </c>
      <c r="Y38" s="69"/>
      <c r="Z38" s="40"/>
      <c r="AA38" s="70"/>
      <c r="AB38" s="71">
        <v>0.25</v>
      </c>
      <c r="AC38" s="72">
        <v>-0.40235660000000001</v>
      </c>
      <c r="AD38" s="73"/>
      <c r="AE38" s="43"/>
      <c r="AF38" s="74"/>
      <c r="AG38" s="75">
        <v>0.25</v>
      </c>
      <c r="AH38" s="76">
        <v>-0.38744210000000001</v>
      </c>
      <c r="AI38" s="77"/>
      <c r="AJ38" s="46"/>
      <c r="AK38" s="78"/>
      <c r="AL38" s="79">
        <v>0.25</v>
      </c>
      <c r="AM38" s="80">
        <v>-0.29047109999999998</v>
      </c>
      <c r="AN38" s="81"/>
      <c r="AO38" s="49"/>
    </row>
    <row r="39" spans="1:42" s="1" customFormat="1" x14ac:dyDescent="0.2">
      <c r="A39" s="390"/>
      <c r="B39" s="50"/>
      <c r="C39" s="51">
        <v>0.5</v>
      </c>
      <c r="D39" s="52">
        <v>3.1644800000000001E-2</v>
      </c>
      <c r="E39" s="53"/>
      <c r="F39" s="28"/>
      <c r="G39" s="54"/>
      <c r="H39" s="55">
        <v>0.5</v>
      </c>
      <c r="I39" s="56">
        <v>2.7615500000000001E-2</v>
      </c>
      <c r="J39" s="57"/>
      <c r="K39" s="31"/>
      <c r="L39" s="58"/>
      <c r="M39" s="59">
        <v>0.5</v>
      </c>
      <c r="N39" s="60">
        <v>5.5786099999999998E-2</v>
      </c>
      <c r="O39" s="61"/>
      <c r="P39" s="34"/>
      <c r="Q39" s="62"/>
      <c r="R39" s="63">
        <v>0.5</v>
      </c>
      <c r="S39" s="64">
        <v>5.4859900000000003E-2</v>
      </c>
      <c r="T39" s="65"/>
      <c r="U39" s="37"/>
      <c r="V39" s="66"/>
      <c r="W39" s="67">
        <v>0.5</v>
      </c>
      <c r="X39" s="68">
        <v>2.3397000000000001E-2</v>
      </c>
      <c r="Y39" s="69"/>
      <c r="Z39" s="40"/>
      <c r="AA39" s="70"/>
      <c r="AB39" s="71">
        <v>0.5</v>
      </c>
      <c r="AC39" s="72">
        <v>2.1091700000000001E-2</v>
      </c>
      <c r="AD39" s="73"/>
      <c r="AE39" s="43"/>
      <c r="AF39" s="74"/>
      <c r="AG39" s="75">
        <v>0.5</v>
      </c>
      <c r="AH39" s="76">
        <v>2.2188200000000002E-2</v>
      </c>
      <c r="AI39" s="77"/>
      <c r="AJ39" s="46"/>
      <c r="AK39" s="78"/>
      <c r="AL39" s="79">
        <v>0.5</v>
      </c>
      <c r="AM39" s="80">
        <v>4.3795099999999997E-2</v>
      </c>
      <c r="AN39" s="81"/>
      <c r="AO39" s="49"/>
    </row>
    <row r="40" spans="1:42" s="1" customFormat="1" x14ac:dyDescent="0.2">
      <c r="A40" s="390"/>
      <c r="B40" s="50"/>
      <c r="C40" s="51">
        <v>0.75</v>
      </c>
      <c r="D40" s="52">
        <v>0.29814429999999997</v>
      </c>
      <c r="E40" s="53"/>
      <c r="F40" s="28"/>
      <c r="G40" s="54"/>
      <c r="H40" s="55">
        <v>0.75</v>
      </c>
      <c r="I40" s="56">
        <v>0.26079869999999999</v>
      </c>
      <c r="J40" s="57"/>
      <c r="K40" s="31"/>
      <c r="L40" s="58"/>
      <c r="M40" s="59">
        <v>0.75</v>
      </c>
      <c r="N40" s="60">
        <v>0.4046245</v>
      </c>
      <c r="O40" s="61"/>
      <c r="P40" s="34"/>
      <c r="Q40" s="62"/>
      <c r="R40" s="63">
        <v>0.75</v>
      </c>
      <c r="S40" s="64">
        <v>0.34402660000000002</v>
      </c>
      <c r="T40" s="65"/>
      <c r="U40" s="37"/>
      <c r="V40" s="66"/>
      <c r="W40" s="67">
        <v>0.75</v>
      </c>
      <c r="X40" s="68">
        <v>0.4087133</v>
      </c>
      <c r="Y40" s="69"/>
      <c r="Z40" s="40"/>
      <c r="AA40" s="70"/>
      <c r="AB40" s="71">
        <v>0.75</v>
      </c>
      <c r="AC40" s="72">
        <v>0.46776630000000002</v>
      </c>
      <c r="AD40" s="73"/>
      <c r="AE40" s="43"/>
      <c r="AF40" s="74"/>
      <c r="AG40" s="75">
        <v>0.75</v>
      </c>
      <c r="AH40" s="76">
        <v>0.45293139999999998</v>
      </c>
      <c r="AI40" s="77"/>
      <c r="AJ40" s="46"/>
      <c r="AK40" s="78"/>
      <c r="AL40" s="79">
        <v>0.75</v>
      </c>
      <c r="AM40" s="80">
        <v>0.42321540000000002</v>
      </c>
      <c r="AN40" s="81"/>
      <c r="AO40" s="49"/>
    </row>
    <row r="41" spans="1:42" s="1" customFormat="1" x14ac:dyDescent="0.2">
      <c r="A41" s="390"/>
      <c r="B41" s="50"/>
      <c r="C41" s="51">
        <v>0.9</v>
      </c>
      <c r="D41" s="52">
        <v>0.67904229999999999</v>
      </c>
      <c r="E41" s="53"/>
      <c r="F41" s="28"/>
      <c r="G41" s="54"/>
      <c r="H41" s="55">
        <v>0.9</v>
      </c>
      <c r="I41" s="56">
        <v>0.58307980000000004</v>
      </c>
      <c r="J41" s="57"/>
      <c r="K41" s="31"/>
      <c r="L41" s="58"/>
      <c r="M41" s="59">
        <v>0.9</v>
      </c>
      <c r="N41" s="60">
        <v>0.8801928</v>
      </c>
      <c r="O41" s="61"/>
      <c r="P41" s="34"/>
      <c r="Q41" s="62"/>
      <c r="R41" s="63">
        <v>0.9</v>
      </c>
      <c r="S41" s="64">
        <v>0.6982737</v>
      </c>
      <c r="T41" s="65"/>
      <c r="U41" s="37"/>
      <c r="V41" s="66"/>
      <c r="W41" s="67">
        <v>0.9</v>
      </c>
      <c r="X41" s="68">
        <v>8.4987590000000004E-7</v>
      </c>
      <c r="Y41" s="69"/>
      <c r="Z41" s="40"/>
      <c r="AA41" s="70"/>
      <c r="AB41" s="71">
        <v>0.9</v>
      </c>
      <c r="AC41" s="72">
        <v>1.05124</v>
      </c>
      <c r="AD41" s="73"/>
      <c r="AE41" s="43"/>
      <c r="AF41" s="74"/>
      <c r="AG41" s="75">
        <v>0.9</v>
      </c>
      <c r="AH41" s="76">
        <v>1.018667</v>
      </c>
      <c r="AI41" s="77"/>
      <c r="AJ41" s="46"/>
      <c r="AK41" s="78"/>
      <c r="AL41" s="79">
        <v>0.9</v>
      </c>
      <c r="AM41" s="80">
        <v>0.92664809999999997</v>
      </c>
      <c r="AN41" s="81"/>
      <c r="AO41" s="49"/>
    </row>
    <row r="42" spans="1:42" s="1" customFormat="1" x14ac:dyDescent="0.2">
      <c r="A42" s="390"/>
      <c r="B42" s="50"/>
      <c r="C42" s="51">
        <v>0.95</v>
      </c>
      <c r="D42" s="52">
        <v>1.05124</v>
      </c>
      <c r="E42" s="53"/>
      <c r="F42" s="28"/>
      <c r="G42" s="54"/>
      <c r="H42" s="55">
        <v>0.95</v>
      </c>
      <c r="I42" s="56">
        <v>0.87401530000000005</v>
      </c>
      <c r="J42" s="57"/>
      <c r="K42" s="31"/>
      <c r="L42" s="58"/>
      <c r="M42" s="59">
        <v>0.95</v>
      </c>
      <c r="N42" s="60">
        <v>1.2535510000000001</v>
      </c>
      <c r="O42" s="61"/>
      <c r="P42" s="34"/>
      <c r="Q42" s="62"/>
      <c r="R42" s="63">
        <v>0.95</v>
      </c>
      <c r="S42" s="64">
        <v>1.002081</v>
      </c>
      <c r="T42" s="65"/>
      <c r="U42" s="37"/>
      <c r="V42" s="66"/>
      <c r="W42" s="67">
        <v>0.95</v>
      </c>
      <c r="X42" s="68">
        <v>1.2428440000000001</v>
      </c>
      <c r="Y42" s="69"/>
      <c r="Z42" s="40"/>
      <c r="AA42" s="70"/>
      <c r="AB42" s="71">
        <v>0.95</v>
      </c>
      <c r="AC42" s="72">
        <v>1.476639</v>
      </c>
      <c r="AD42" s="73"/>
      <c r="AE42" s="43"/>
      <c r="AF42" s="74"/>
      <c r="AG42" s="75">
        <v>0.95</v>
      </c>
      <c r="AH42" s="76">
        <v>1.443381</v>
      </c>
      <c r="AI42" s="77"/>
      <c r="AJ42" s="46"/>
      <c r="AK42" s="78"/>
      <c r="AL42" s="79">
        <v>0.95</v>
      </c>
      <c r="AM42" s="80">
        <v>1.3317399999999999</v>
      </c>
      <c r="AN42" s="81"/>
      <c r="AO42" s="49"/>
    </row>
    <row r="43" spans="1:42" s="1" customFormat="1" x14ac:dyDescent="0.2">
      <c r="A43" s="390"/>
      <c r="B43" s="50"/>
      <c r="C43" s="51">
        <v>0.99</v>
      </c>
      <c r="D43" s="52">
        <v>2.004251</v>
      </c>
      <c r="E43" s="53"/>
      <c r="F43" s="28"/>
      <c r="G43" s="54"/>
      <c r="H43" s="55">
        <v>0.99</v>
      </c>
      <c r="I43" s="56">
        <v>1.7876079999999999</v>
      </c>
      <c r="J43" s="57"/>
      <c r="K43" s="31"/>
      <c r="L43" s="58"/>
      <c r="M43" s="59">
        <v>0.99</v>
      </c>
      <c r="N43" s="60">
        <v>2.2570079999999999</v>
      </c>
      <c r="O43" s="61"/>
      <c r="P43" s="34"/>
      <c r="Q43" s="62"/>
      <c r="R43" s="63">
        <v>0.99</v>
      </c>
      <c r="S43" s="64">
        <v>1.7837909999999999</v>
      </c>
      <c r="T43" s="65"/>
      <c r="U43" s="37"/>
      <c r="V43" s="66"/>
      <c r="W43" s="67">
        <v>0.99</v>
      </c>
      <c r="X43" s="68">
        <v>2.3291019999999998</v>
      </c>
      <c r="Y43" s="69"/>
      <c r="Z43" s="40"/>
      <c r="AA43" s="70"/>
      <c r="AB43" s="71">
        <v>0.99</v>
      </c>
      <c r="AC43" s="72">
        <v>2.4708019999999999</v>
      </c>
      <c r="AD43" s="73"/>
      <c r="AE43" s="43"/>
      <c r="AF43" s="74"/>
      <c r="AG43" s="75">
        <v>0.99</v>
      </c>
      <c r="AH43" s="76">
        <v>2.4355500000000001</v>
      </c>
      <c r="AI43" s="77"/>
      <c r="AJ43" s="46"/>
      <c r="AK43" s="78"/>
      <c r="AL43" s="79">
        <v>0.99</v>
      </c>
      <c r="AM43" s="80">
        <v>2.3302</v>
      </c>
      <c r="AN43" s="81"/>
      <c r="AO43" s="49"/>
      <c r="AP43" s="219"/>
    </row>
    <row r="44" spans="1:42" s="1" customFormat="1" ht="12.75" thickBot="1" x14ac:dyDescent="0.25">
      <c r="A44" s="390"/>
      <c r="B44" s="82"/>
      <c r="C44" s="83"/>
      <c r="D44" s="84"/>
      <c r="E44" s="85"/>
      <c r="F44" s="86"/>
      <c r="G44" s="87"/>
      <c r="H44" s="88"/>
      <c r="I44" s="89"/>
      <c r="J44" s="90"/>
      <c r="K44" s="91"/>
      <c r="L44" s="92"/>
      <c r="M44" s="93"/>
      <c r="N44" s="94"/>
      <c r="O44" s="95"/>
      <c r="P44" s="96"/>
      <c r="Q44" s="97"/>
      <c r="R44" s="98"/>
      <c r="S44" s="99"/>
      <c r="T44" s="100"/>
      <c r="U44" s="101"/>
      <c r="V44" s="102"/>
      <c r="W44" s="103"/>
      <c r="X44" s="104"/>
      <c r="Y44" s="105"/>
      <c r="Z44" s="106"/>
      <c r="AA44" s="107"/>
      <c r="AB44" s="108"/>
      <c r="AC44" s="109"/>
      <c r="AD44" s="110"/>
      <c r="AE44" s="111"/>
      <c r="AF44" s="112"/>
      <c r="AG44" s="113"/>
      <c r="AH44" s="114"/>
      <c r="AI44" s="115"/>
      <c r="AJ44" s="116"/>
      <c r="AK44" s="117"/>
      <c r="AL44" s="118"/>
      <c r="AM44" s="119"/>
      <c r="AN44" s="120"/>
      <c r="AO44" s="121"/>
    </row>
    <row r="45" spans="1:42" s="1" customFormat="1" x14ac:dyDescent="0.2">
      <c r="A45" s="390"/>
      <c r="B45" s="122"/>
      <c r="C45" s="123"/>
      <c r="D45" s="124"/>
      <c r="E45" s="125"/>
      <c r="F45" s="126"/>
      <c r="G45" s="127"/>
      <c r="H45" s="128"/>
      <c r="I45" s="129"/>
      <c r="J45" s="130"/>
      <c r="K45" s="131"/>
      <c r="L45" s="132"/>
      <c r="M45" s="133"/>
      <c r="N45" s="134"/>
      <c r="O45" s="135"/>
      <c r="P45" s="136"/>
      <c r="Q45" s="137"/>
      <c r="R45" s="138"/>
      <c r="S45" s="139"/>
      <c r="T45" s="140"/>
      <c r="U45" s="141"/>
      <c r="V45" s="142"/>
      <c r="W45" s="143"/>
      <c r="X45" s="144"/>
      <c r="Y45" s="145"/>
      <c r="Z45" s="146"/>
      <c r="AA45" s="147"/>
      <c r="AB45" s="148"/>
      <c r="AC45" s="149"/>
      <c r="AD45" s="150"/>
      <c r="AE45" s="151"/>
      <c r="AF45" s="152"/>
      <c r="AG45" s="153"/>
      <c r="AH45" s="154"/>
      <c r="AI45" s="155"/>
      <c r="AJ45" s="156"/>
      <c r="AK45" s="157"/>
      <c r="AL45" s="158"/>
      <c r="AM45" s="159"/>
      <c r="AN45" s="160"/>
      <c r="AO45" s="161"/>
    </row>
    <row r="46" spans="1:42" s="1" customFormat="1" x14ac:dyDescent="0.2">
      <c r="A46" s="390"/>
      <c r="B46" s="162"/>
      <c r="C46" s="163" t="s">
        <v>1</v>
      </c>
      <c r="D46" s="164">
        <v>38633</v>
      </c>
      <c r="E46" s="165"/>
      <c r="F46" s="126"/>
      <c r="G46" s="166"/>
      <c r="H46" s="167" t="s">
        <v>1</v>
      </c>
      <c r="I46" s="168">
        <v>26744</v>
      </c>
      <c r="J46" s="168"/>
      <c r="K46" s="131"/>
      <c r="L46" s="169"/>
      <c r="M46" s="170" t="s">
        <v>1</v>
      </c>
      <c r="N46" s="171">
        <v>7829</v>
      </c>
      <c r="O46" s="171"/>
      <c r="P46" s="136"/>
      <c r="Q46" s="172"/>
      <c r="R46" s="173" t="s">
        <v>1</v>
      </c>
      <c r="S46" s="174">
        <v>5766</v>
      </c>
      <c r="T46" s="174"/>
      <c r="U46" s="141"/>
      <c r="V46" s="175"/>
      <c r="W46" s="176" t="s">
        <v>1</v>
      </c>
      <c r="X46" s="177">
        <v>1417</v>
      </c>
      <c r="Y46" s="177"/>
      <c r="Z46" s="146"/>
      <c r="AA46" s="178"/>
      <c r="AB46" s="179" t="s">
        <v>1</v>
      </c>
      <c r="AC46" s="180">
        <v>4932</v>
      </c>
      <c r="AD46" s="180"/>
      <c r="AE46" s="151"/>
      <c r="AF46" s="181"/>
      <c r="AG46" s="182" t="s">
        <v>1</v>
      </c>
      <c r="AH46" s="183">
        <v>5950</v>
      </c>
      <c r="AI46" s="183"/>
      <c r="AJ46" s="156"/>
      <c r="AK46" s="184"/>
      <c r="AL46" s="185" t="s">
        <v>1</v>
      </c>
      <c r="AM46" s="186">
        <v>11889</v>
      </c>
      <c r="AN46" s="186"/>
      <c r="AO46" s="161"/>
    </row>
    <row r="47" spans="1:42" s="1" customFormat="1" x14ac:dyDescent="0.2">
      <c r="A47" s="390"/>
      <c r="B47" s="162"/>
      <c r="C47" s="163" t="s">
        <v>9</v>
      </c>
      <c r="D47" s="164">
        <v>38633</v>
      </c>
      <c r="E47" s="165"/>
      <c r="F47" s="126"/>
      <c r="G47" s="166"/>
      <c r="H47" s="167" t="s">
        <v>9</v>
      </c>
      <c r="I47" s="168">
        <v>26744</v>
      </c>
      <c r="J47" s="168"/>
      <c r="K47" s="131"/>
      <c r="L47" s="169"/>
      <c r="M47" s="170" t="s">
        <v>9</v>
      </c>
      <c r="N47" s="171">
        <v>7829</v>
      </c>
      <c r="O47" s="171"/>
      <c r="P47" s="136"/>
      <c r="Q47" s="172"/>
      <c r="R47" s="173" t="s">
        <v>9</v>
      </c>
      <c r="S47" s="174">
        <v>5766</v>
      </c>
      <c r="T47" s="174"/>
      <c r="U47" s="141"/>
      <c r="V47" s="175"/>
      <c r="W47" s="176" t="s">
        <v>9</v>
      </c>
      <c r="X47" s="177">
        <v>1417</v>
      </c>
      <c r="Y47" s="177"/>
      <c r="Z47" s="146"/>
      <c r="AA47" s="178"/>
      <c r="AB47" s="179" t="s">
        <v>9</v>
      </c>
      <c r="AC47" s="180">
        <v>4932</v>
      </c>
      <c r="AD47" s="180"/>
      <c r="AE47" s="151"/>
      <c r="AF47" s="181"/>
      <c r="AG47" s="182" t="s">
        <v>9</v>
      </c>
      <c r="AH47" s="183">
        <v>5950</v>
      </c>
      <c r="AI47" s="183"/>
      <c r="AJ47" s="156"/>
      <c r="AK47" s="184"/>
      <c r="AL47" s="185" t="s">
        <v>9</v>
      </c>
      <c r="AM47" s="186">
        <v>11889</v>
      </c>
      <c r="AN47" s="186"/>
      <c r="AO47" s="161"/>
    </row>
    <row r="48" spans="1:42" s="1" customFormat="1" x14ac:dyDescent="0.2">
      <c r="A48" s="390"/>
      <c r="B48" s="162"/>
      <c r="C48" s="163" t="s">
        <v>2</v>
      </c>
      <c r="D48" s="187">
        <v>4.1959999999999997E-2</v>
      </c>
      <c r="E48" s="165"/>
      <c r="F48" s="126"/>
      <c r="G48" s="166"/>
      <c r="H48" s="167" t="s">
        <v>2</v>
      </c>
      <c r="I48" s="188">
        <v>3.5202400000000002E-2</v>
      </c>
      <c r="J48" s="188"/>
      <c r="K48" s="131"/>
      <c r="L48" s="169"/>
      <c r="M48" s="170" t="s">
        <v>2</v>
      </c>
      <c r="N48" s="189">
        <v>8.0825499999999995E-2</v>
      </c>
      <c r="O48" s="189"/>
      <c r="P48" s="136"/>
      <c r="Q48" s="172"/>
      <c r="R48" s="173" t="s">
        <v>2</v>
      </c>
      <c r="S48" s="190">
        <v>8.4945400000000004E-2</v>
      </c>
      <c r="T48" s="190"/>
      <c r="U48" s="141"/>
      <c r="V48" s="175"/>
      <c r="W48" s="176" t="s">
        <v>2</v>
      </c>
      <c r="X48" s="191">
        <v>1.3849999999999999E-2</v>
      </c>
      <c r="Y48" s="191"/>
      <c r="Z48" s="146"/>
      <c r="AA48" s="178"/>
      <c r="AB48" s="179" t="s">
        <v>2</v>
      </c>
      <c r="AC48" s="192">
        <v>2.07537E-2</v>
      </c>
      <c r="AD48" s="192"/>
      <c r="AE48" s="151"/>
      <c r="AF48" s="181"/>
      <c r="AG48" s="182" t="s">
        <v>2</v>
      </c>
      <c r="AH48" s="193">
        <v>2.2315999999999999E-2</v>
      </c>
      <c r="AI48" s="193"/>
      <c r="AJ48" s="156"/>
      <c r="AK48" s="184"/>
      <c r="AL48" s="185" t="s">
        <v>2</v>
      </c>
      <c r="AM48" s="194">
        <v>5.7160999999999997E-2</v>
      </c>
      <c r="AN48" s="194"/>
      <c r="AO48" s="161"/>
    </row>
    <row r="49" spans="1:41" s="1" customFormat="1" x14ac:dyDescent="0.2">
      <c r="A49" s="390"/>
      <c r="B49" s="162"/>
      <c r="C49" s="163" t="s">
        <v>10</v>
      </c>
      <c r="D49" s="187">
        <v>0.63895020000000002</v>
      </c>
      <c r="E49" s="165"/>
      <c r="F49" s="126"/>
      <c r="G49" s="166"/>
      <c r="H49" s="167" t="s">
        <v>10</v>
      </c>
      <c r="I49" s="188">
        <v>0.55815899999999996</v>
      </c>
      <c r="J49" s="188"/>
      <c r="K49" s="131"/>
      <c r="L49" s="169"/>
      <c r="M49" s="170" t="s">
        <v>10</v>
      </c>
      <c r="N49" s="189">
        <v>0.72801260000000001</v>
      </c>
      <c r="O49" s="189"/>
      <c r="P49" s="136"/>
      <c r="Q49" s="172"/>
      <c r="R49" s="173" t="s">
        <v>10</v>
      </c>
      <c r="S49" s="190">
        <v>0.56777120000000003</v>
      </c>
      <c r="T49" s="190"/>
      <c r="U49" s="141"/>
      <c r="V49" s="175"/>
      <c r="W49" s="176" t="s">
        <v>10</v>
      </c>
      <c r="X49" s="191">
        <v>0.77889430000000004</v>
      </c>
      <c r="Y49" s="191"/>
      <c r="Z49" s="146"/>
      <c r="AA49" s="178"/>
      <c r="AB49" s="179" t="s">
        <v>10</v>
      </c>
      <c r="AC49" s="192">
        <v>0.89556440000000004</v>
      </c>
      <c r="AD49" s="192"/>
      <c r="AE49" s="151"/>
      <c r="AF49" s="181"/>
      <c r="AG49" s="182" t="s">
        <v>10</v>
      </c>
      <c r="AH49" s="193">
        <v>0.87117160000000005</v>
      </c>
      <c r="AI49" s="193"/>
      <c r="AJ49" s="156"/>
      <c r="AK49" s="184"/>
      <c r="AL49" s="185" t="s">
        <v>10</v>
      </c>
      <c r="AM49" s="194">
        <v>0.79090329999999998</v>
      </c>
      <c r="AN49" s="194"/>
      <c r="AO49" s="161"/>
    </row>
    <row r="50" spans="1:41" s="1" customFormat="1" x14ac:dyDescent="0.2">
      <c r="A50" s="390"/>
      <c r="B50" s="162"/>
      <c r="C50" s="163" t="s">
        <v>3</v>
      </c>
      <c r="D50" s="187">
        <v>0.40825729999999999</v>
      </c>
      <c r="E50" s="165"/>
      <c r="F50" s="126"/>
      <c r="G50" s="166"/>
      <c r="H50" s="167" t="s">
        <v>3</v>
      </c>
      <c r="I50" s="188">
        <v>0.31154140000000002</v>
      </c>
      <c r="J50" s="188"/>
      <c r="K50" s="131"/>
      <c r="L50" s="169"/>
      <c r="M50" s="170" t="s">
        <v>3</v>
      </c>
      <c r="N50" s="189">
        <v>0.53000239999999998</v>
      </c>
      <c r="O50" s="189"/>
      <c r="P50" s="136"/>
      <c r="Q50" s="172"/>
      <c r="R50" s="173" t="s">
        <v>3</v>
      </c>
      <c r="S50" s="190">
        <v>0.32236409999999999</v>
      </c>
      <c r="T50" s="190"/>
      <c r="U50" s="141"/>
      <c r="V50" s="175"/>
      <c r="W50" s="176" t="s">
        <v>3</v>
      </c>
      <c r="X50" s="191">
        <v>0.60667629999999995</v>
      </c>
      <c r="Y50" s="191"/>
      <c r="Z50" s="146"/>
      <c r="AA50" s="178"/>
      <c r="AB50" s="179" t="s">
        <v>3</v>
      </c>
      <c r="AC50" s="192">
        <v>0.80203559999999996</v>
      </c>
      <c r="AD50" s="192"/>
      <c r="AE50" s="151"/>
      <c r="AF50" s="181"/>
      <c r="AG50" s="182" t="s">
        <v>3</v>
      </c>
      <c r="AH50" s="193">
        <v>0.75893999999999995</v>
      </c>
      <c r="AI50" s="193"/>
      <c r="AJ50" s="156"/>
      <c r="AK50" s="184"/>
      <c r="AL50" s="185" t="s">
        <v>3</v>
      </c>
      <c r="AM50" s="194">
        <v>0.62552799999999997</v>
      </c>
      <c r="AN50" s="194"/>
      <c r="AO50" s="161"/>
    </row>
    <row r="51" spans="1:41" s="1" customFormat="1" x14ac:dyDescent="0.2">
      <c r="A51" s="390"/>
      <c r="B51" s="162"/>
      <c r="C51" s="163" t="s">
        <v>4</v>
      </c>
      <c r="D51" s="187">
        <v>3.8139600000000003E-2</v>
      </c>
      <c r="E51" s="165"/>
      <c r="F51" s="126"/>
      <c r="G51" s="166"/>
      <c r="H51" s="167" t="s">
        <v>4</v>
      </c>
      <c r="I51" s="188">
        <v>9.4267000000000004E-2</v>
      </c>
      <c r="J51" s="188"/>
      <c r="K51" s="131"/>
      <c r="L51" s="169"/>
      <c r="M51" s="170" t="s">
        <v>4</v>
      </c>
      <c r="N51" s="189">
        <v>9.6301800000000007E-2</v>
      </c>
      <c r="O51" s="189"/>
      <c r="P51" s="136"/>
      <c r="Q51" s="172"/>
      <c r="R51" s="173" t="s">
        <v>4</v>
      </c>
      <c r="S51" s="190">
        <v>0.32207819999999998</v>
      </c>
      <c r="T51" s="190"/>
      <c r="U51" s="141"/>
      <c r="V51" s="175"/>
      <c r="W51" s="176" t="s">
        <v>4</v>
      </c>
      <c r="X51" s="191">
        <v>-5.0121199999999998E-2</v>
      </c>
      <c r="Y51" s="191"/>
      <c r="Z51" s="146"/>
      <c r="AA51" s="178"/>
      <c r="AB51" s="179" t="s">
        <v>4</v>
      </c>
      <c r="AC51" s="192">
        <v>-0.1226814</v>
      </c>
      <c r="AD51" s="192"/>
      <c r="AE51" s="151"/>
      <c r="AF51" s="181"/>
      <c r="AG51" s="182" t="s">
        <v>4</v>
      </c>
      <c r="AH51" s="193">
        <v>-0.1015144</v>
      </c>
      <c r="AI51" s="193"/>
      <c r="AJ51" s="156"/>
      <c r="AK51" s="184"/>
      <c r="AL51" s="185" t="s">
        <v>4</v>
      </c>
      <c r="AM51" s="194">
        <v>-3.8133800000000002E-2</v>
      </c>
      <c r="AN51" s="194"/>
      <c r="AO51" s="161"/>
    </row>
    <row r="52" spans="1:41" s="1" customFormat="1" x14ac:dyDescent="0.2">
      <c r="A52" s="390"/>
      <c r="B52" s="162"/>
      <c r="C52" s="163" t="s">
        <v>5</v>
      </c>
      <c r="D52" s="187">
        <v>8.4851299999999998</v>
      </c>
      <c r="E52" s="165"/>
      <c r="F52" s="126"/>
      <c r="G52" s="166"/>
      <c r="H52" s="167" t="s">
        <v>5</v>
      </c>
      <c r="I52" s="188">
        <v>9.5918580000000002</v>
      </c>
      <c r="J52" s="188"/>
      <c r="K52" s="131"/>
      <c r="L52" s="169"/>
      <c r="M52" s="170" t="s">
        <v>5</v>
      </c>
      <c r="N52" s="189">
        <v>6.7102500000000003</v>
      </c>
      <c r="O52" s="189"/>
      <c r="P52" s="136"/>
      <c r="Q52" s="172"/>
      <c r="R52" s="173" t="s">
        <v>5</v>
      </c>
      <c r="S52" s="190">
        <v>7.65463</v>
      </c>
      <c r="T52" s="190"/>
      <c r="U52" s="141"/>
      <c r="V52" s="175"/>
      <c r="W52" s="176" t="s">
        <v>5</v>
      </c>
      <c r="X52" s="191">
        <v>6.0534699999999999</v>
      </c>
      <c r="Y52" s="191"/>
      <c r="Z52" s="146"/>
      <c r="AA52" s="178"/>
      <c r="AB52" s="179" t="s">
        <v>5</v>
      </c>
      <c r="AC52" s="192">
        <v>5.5815599999999996</v>
      </c>
      <c r="AD52" s="192"/>
      <c r="AE52" s="151"/>
      <c r="AF52" s="181"/>
      <c r="AG52" s="182" t="s">
        <v>5</v>
      </c>
      <c r="AH52" s="193">
        <v>5.71225</v>
      </c>
      <c r="AI52" s="193"/>
      <c r="AJ52" s="156"/>
      <c r="AK52" s="184"/>
      <c r="AL52" s="185" t="s">
        <v>5</v>
      </c>
      <c r="AM52" s="194">
        <v>6.396382</v>
      </c>
      <c r="AN52" s="194"/>
      <c r="AO52" s="161"/>
    </row>
    <row r="53" spans="1:41" s="1" customFormat="1" ht="12.75" thickBot="1" x14ac:dyDescent="0.25">
      <c r="A53" s="391"/>
      <c r="B53" s="195"/>
      <c r="C53" s="196"/>
      <c r="D53" s="196"/>
      <c r="E53" s="196"/>
      <c r="F53" s="197"/>
      <c r="G53" s="198"/>
      <c r="H53" s="199"/>
      <c r="I53" s="199"/>
      <c r="J53" s="199"/>
      <c r="K53" s="200"/>
      <c r="L53" s="201"/>
      <c r="M53" s="202"/>
      <c r="N53" s="202"/>
      <c r="O53" s="202"/>
      <c r="P53" s="203"/>
      <c r="Q53" s="204"/>
      <c r="R53" s="205"/>
      <c r="S53" s="205"/>
      <c r="T53" s="205"/>
      <c r="U53" s="206"/>
      <c r="V53" s="207"/>
      <c r="W53" s="208"/>
      <c r="X53" s="208"/>
      <c r="Y53" s="208"/>
      <c r="Z53" s="209"/>
      <c r="AA53" s="210"/>
      <c r="AB53" s="211"/>
      <c r="AC53" s="211"/>
      <c r="AD53" s="211"/>
      <c r="AE53" s="212"/>
      <c r="AF53" s="213"/>
      <c r="AG53" s="214"/>
      <c r="AH53" s="214"/>
      <c r="AI53" s="214"/>
      <c r="AJ53" s="215"/>
      <c r="AK53" s="216"/>
      <c r="AL53" s="217"/>
      <c r="AM53" s="217"/>
      <c r="AN53" s="217"/>
      <c r="AO53" s="218"/>
    </row>
    <row r="54" spans="1:41" x14ac:dyDescent="0.2">
      <c r="B54" s="223"/>
      <c r="C54" s="223"/>
      <c r="F54" s="224"/>
      <c r="G54" s="223"/>
      <c r="H54" s="223"/>
      <c r="K54" s="224"/>
      <c r="L54" s="223"/>
      <c r="M54" s="223"/>
      <c r="P54" s="224"/>
      <c r="Q54" s="223"/>
      <c r="R54" s="223"/>
      <c r="U54" s="224"/>
      <c r="V54" s="223"/>
      <c r="W54" s="223"/>
      <c r="Z54" s="224"/>
      <c r="AA54" s="223"/>
      <c r="AB54" s="223"/>
      <c r="AE54" s="224"/>
      <c r="AF54" s="223"/>
      <c r="AG54" s="223"/>
      <c r="AJ54" s="224"/>
      <c r="AK54" s="223"/>
      <c r="AL54" s="223"/>
      <c r="AO54" s="224"/>
    </row>
  </sheetData>
  <mergeCells count="82">
    <mergeCell ref="AN32:AO32"/>
    <mergeCell ref="L32:N32"/>
    <mergeCell ref="O32:P32"/>
    <mergeCell ref="Q32:S32"/>
    <mergeCell ref="T32:U32"/>
    <mergeCell ref="V32:X32"/>
    <mergeCell ref="Y32:Z32"/>
    <mergeCell ref="AA32:AC32"/>
    <mergeCell ref="AD32:AE32"/>
    <mergeCell ref="AF32:AH32"/>
    <mergeCell ref="AI32:AJ32"/>
    <mergeCell ref="AK32:AM32"/>
    <mergeCell ref="A32:A53"/>
    <mergeCell ref="B32:D32"/>
    <mergeCell ref="E32:F32"/>
    <mergeCell ref="G32:I32"/>
    <mergeCell ref="J32:K32"/>
    <mergeCell ref="AA10:AC10"/>
    <mergeCell ref="AF9:AH9"/>
    <mergeCell ref="AI9:AJ9"/>
    <mergeCell ref="AK9:AM9"/>
    <mergeCell ref="AN9:AO9"/>
    <mergeCell ref="AA9:AC9"/>
    <mergeCell ref="AD9:AE9"/>
    <mergeCell ref="AD10:AE10"/>
    <mergeCell ref="AF10:AH10"/>
    <mergeCell ref="AI10:AJ10"/>
    <mergeCell ref="AK10:AM10"/>
    <mergeCell ref="AN10:AO10"/>
    <mergeCell ref="A10:A31"/>
    <mergeCell ref="B10:D10"/>
    <mergeCell ref="E10:F10"/>
    <mergeCell ref="G10:I10"/>
    <mergeCell ref="J10:K10"/>
    <mergeCell ref="L10:N10"/>
    <mergeCell ref="Q9:S9"/>
    <mergeCell ref="T9:U9"/>
    <mergeCell ref="V9:X9"/>
    <mergeCell ref="Y9:Z9"/>
    <mergeCell ref="O10:P10"/>
    <mergeCell ref="Q10:S10"/>
    <mergeCell ref="T10:U10"/>
    <mergeCell ref="V10:X10"/>
    <mergeCell ref="Y10:Z10"/>
    <mergeCell ref="AF8:AH8"/>
    <mergeCell ref="AI8:AJ8"/>
    <mergeCell ref="AK8:AM8"/>
    <mergeCell ref="AN8:AO8"/>
    <mergeCell ref="B9:D9"/>
    <mergeCell ref="E9:F9"/>
    <mergeCell ref="G9:I9"/>
    <mergeCell ref="J9:K9"/>
    <mergeCell ref="L9:N9"/>
    <mergeCell ref="O9:P9"/>
    <mergeCell ref="Q8:S8"/>
    <mergeCell ref="T8:U8"/>
    <mergeCell ref="V8:X8"/>
    <mergeCell ref="Y8:Z8"/>
    <mergeCell ref="AA8:AC8"/>
    <mergeCell ref="AD8:AE8"/>
    <mergeCell ref="V2:Z2"/>
    <mergeCell ref="B8:D8"/>
    <mergeCell ref="E8:F8"/>
    <mergeCell ref="G8:I8"/>
    <mergeCell ref="J8:K8"/>
    <mergeCell ref="L8:N8"/>
    <mergeCell ref="AA2:AE2"/>
    <mergeCell ref="O8:P8"/>
    <mergeCell ref="AF2:AJ2"/>
    <mergeCell ref="AK2:AO2"/>
    <mergeCell ref="B3:F7"/>
    <mergeCell ref="G3:K7"/>
    <mergeCell ref="L3:P7"/>
    <mergeCell ref="Q3:U7"/>
    <mergeCell ref="V3:Z7"/>
    <mergeCell ref="AA3:AE7"/>
    <mergeCell ref="AF3:AJ7"/>
    <mergeCell ref="AK3:AO7"/>
    <mergeCell ref="B2:F2"/>
    <mergeCell ref="G2:K2"/>
    <mergeCell ref="L2:P2"/>
    <mergeCell ref="Q2:U2"/>
  </mergeCells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2EAD8-9DFF-4E71-9ADE-AD74E5409B91}">
  <dimension ref="A1:AP530"/>
  <sheetViews>
    <sheetView zoomScale="90" zoomScaleNormal="90" workbookViewId="0"/>
  </sheetViews>
  <sheetFormatPr defaultColWidth="11.42578125" defaultRowHeight="12" x14ac:dyDescent="0.2"/>
  <cols>
    <col min="1" max="1" width="11.42578125" style="222"/>
    <col min="2" max="2" width="5.7109375" style="222" customWidth="1"/>
    <col min="3" max="4" width="13.85546875" style="222" bestFit="1" customWidth="1"/>
    <col min="5" max="5" width="11.5703125" style="222" bestFit="1" customWidth="1"/>
    <col min="6" max="7" width="5.7109375" style="222" customWidth="1"/>
    <col min="8" max="8" width="11.5703125" style="222" bestFit="1" customWidth="1"/>
    <col min="9" max="10" width="11.42578125" style="222"/>
    <col min="11" max="12" width="5.7109375" style="222" customWidth="1"/>
    <col min="13" max="13" width="11.85546875" style="222" bestFit="1" customWidth="1"/>
    <col min="14" max="14" width="11.42578125" style="222"/>
    <col min="15" max="15" width="16.42578125" style="222" bestFit="1" customWidth="1"/>
    <col min="16" max="17" width="5.7109375" style="222" customWidth="1"/>
    <col min="18" max="18" width="11.5703125" style="222" bestFit="1" customWidth="1"/>
    <col min="19" max="20" width="11.42578125" style="222"/>
    <col min="21" max="22" width="5.7109375" style="222" customWidth="1"/>
    <col min="23" max="24" width="11.42578125" style="222"/>
    <col min="25" max="25" width="11.5703125" style="222" bestFit="1" customWidth="1"/>
    <col min="26" max="27" width="5.7109375" style="222" customWidth="1"/>
    <col min="28" max="30" width="11.42578125" style="222"/>
    <col min="31" max="32" width="5.7109375" style="222" customWidth="1"/>
    <col min="33" max="33" width="11.42578125" style="222"/>
    <col min="34" max="34" width="16.42578125" style="222" bestFit="1" customWidth="1"/>
    <col min="35" max="35" width="11.42578125" style="222"/>
    <col min="36" max="37" width="5.7109375" style="222" customWidth="1"/>
    <col min="38" max="40" width="11.42578125" style="222"/>
    <col min="41" max="41" width="5.7109375" style="222" customWidth="1"/>
    <col min="42" max="16384" width="11.42578125" style="222"/>
  </cols>
  <sheetData>
    <row r="1" spans="1:41" s="1" customFormat="1" ht="12.75" thickBot="1" x14ac:dyDescent="0.25"/>
    <row r="2" spans="1:41" s="1" customFormat="1" ht="30.75" customHeight="1" thickBot="1" x14ac:dyDescent="0.25">
      <c r="B2" s="308" t="s">
        <v>77</v>
      </c>
      <c r="C2" s="309"/>
      <c r="D2" s="309"/>
      <c r="E2" s="309"/>
      <c r="F2" s="310"/>
      <c r="G2" s="311" t="s">
        <v>12</v>
      </c>
      <c r="H2" s="312"/>
      <c r="I2" s="312"/>
      <c r="J2" s="312"/>
      <c r="K2" s="313"/>
      <c r="L2" s="314" t="s">
        <v>13</v>
      </c>
      <c r="M2" s="315"/>
      <c r="N2" s="315"/>
      <c r="O2" s="315"/>
      <c r="P2" s="316"/>
      <c r="Q2" s="317" t="s">
        <v>76</v>
      </c>
      <c r="R2" s="318"/>
      <c r="S2" s="318"/>
      <c r="T2" s="318"/>
      <c r="U2" s="319"/>
      <c r="V2" s="320" t="s">
        <v>15</v>
      </c>
      <c r="W2" s="321"/>
      <c r="X2" s="321"/>
      <c r="Y2" s="321"/>
      <c r="Z2" s="322"/>
      <c r="AA2" s="225" t="s">
        <v>16</v>
      </c>
      <c r="AB2" s="226"/>
      <c r="AC2" s="226"/>
      <c r="AD2" s="226"/>
      <c r="AE2" s="227"/>
      <c r="AF2" s="230" t="s">
        <v>17</v>
      </c>
      <c r="AG2" s="231"/>
      <c r="AH2" s="231"/>
      <c r="AI2" s="231"/>
      <c r="AJ2" s="232"/>
      <c r="AK2" s="233" t="s">
        <v>23</v>
      </c>
      <c r="AL2" s="234"/>
      <c r="AM2" s="234"/>
      <c r="AN2" s="234"/>
      <c r="AO2" s="235"/>
    </row>
    <row r="3" spans="1:41" s="1" customFormat="1" ht="15" customHeight="1" x14ac:dyDescent="0.2">
      <c r="B3" s="236" t="s">
        <v>78</v>
      </c>
      <c r="C3" s="237"/>
      <c r="D3" s="237"/>
      <c r="E3" s="237"/>
      <c r="F3" s="238"/>
      <c r="G3" s="245" t="s">
        <v>21</v>
      </c>
      <c r="H3" s="246"/>
      <c r="I3" s="246"/>
      <c r="J3" s="246"/>
      <c r="K3" s="247"/>
      <c r="L3" s="254" t="s">
        <v>22</v>
      </c>
      <c r="M3" s="255"/>
      <c r="N3" s="255"/>
      <c r="O3" s="255"/>
      <c r="P3" s="256"/>
      <c r="Q3" s="263" t="s">
        <v>25</v>
      </c>
      <c r="R3" s="264"/>
      <c r="S3" s="264"/>
      <c r="T3" s="264"/>
      <c r="U3" s="265"/>
      <c r="V3" s="272" t="s">
        <v>18</v>
      </c>
      <c r="W3" s="273"/>
      <c r="X3" s="273"/>
      <c r="Y3" s="273"/>
      <c r="Z3" s="274"/>
      <c r="AA3" s="281" t="s">
        <v>19</v>
      </c>
      <c r="AB3" s="282"/>
      <c r="AC3" s="282"/>
      <c r="AD3" s="282"/>
      <c r="AE3" s="283"/>
      <c r="AF3" s="290" t="s">
        <v>20</v>
      </c>
      <c r="AG3" s="291"/>
      <c r="AH3" s="291"/>
      <c r="AI3" s="291"/>
      <c r="AJ3" s="292"/>
      <c r="AK3" s="299" t="s">
        <v>24</v>
      </c>
      <c r="AL3" s="300"/>
      <c r="AM3" s="300"/>
      <c r="AN3" s="300"/>
      <c r="AO3" s="301"/>
    </row>
    <row r="4" spans="1:41" s="1" customFormat="1" x14ac:dyDescent="0.2">
      <c r="B4" s="239"/>
      <c r="C4" s="240"/>
      <c r="D4" s="240"/>
      <c r="E4" s="240"/>
      <c r="F4" s="241"/>
      <c r="G4" s="248"/>
      <c r="H4" s="249"/>
      <c r="I4" s="249"/>
      <c r="J4" s="249"/>
      <c r="K4" s="250"/>
      <c r="L4" s="257"/>
      <c r="M4" s="258"/>
      <c r="N4" s="258"/>
      <c r="O4" s="258"/>
      <c r="P4" s="259"/>
      <c r="Q4" s="266"/>
      <c r="R4" s="267"/>
      <c r="S4" s="267"/>
      <c r="T4" s="267"/>
      <c r="U4" s="268"/>
      <c r="V4" s="275"/>
      <c r="W4" s="276"/>
      <c r="X4" s="276"/>
      <c r="Y4" s="276"/>
      <c r="Z4" s="277"/>
      <c r="AA4" s="284"/>
      <c r="AB4" s="285"/>
      <c r="AC4" s="285"/>
      <c r="AD4" s="285"/>
      <c r="AE4" s="286"/>
      <c r="AF4" s="293"/>
      <c r="AG4" s="294"/>
      <c r="AH4" s="294"/>
      <c r="AI4" s="294"/>
      <c r="AJ4" s="295"/>
      <c r="AK4" s="302"/>
      <c r="AL4" s="303"/>
      <c r="AM4" s="303"/>
      <c r="AN4" s="303"/>
      <c r="AO4" s="304"/>
    </row>
    <row r="5" spans="1:41" s="1" customFormat="1" x14ac:dyDescent="0.2">
      <c r="B5" s="239"/>
      <c r="C5" s="240"/>
      <c r="D5" s="240"/>
      <c r="E5" s="240"/>
      <c r="F5" s="241"/>
      <c r="G5" s="248"/>
      <c r="H5" s="249"/>
      <c r="I5" s="249"/>
      <c r="J5" s="249"/>
      <c r="K5" s="250"/>
      <c r="L5" s="257"/>
      <c r="M5" s="258"/>
      <c r="N5" s="258"/>
      <c r="O5" s="258"/>
      <c r="P5" s="259"/>
      <c r="Q5" s="266"/>
      <c r="R5" s="267"/>
      <c r="S5" s="267"/>
      <c r="T5" s="267"/>
      <c r="U5" s="268"/>
      <c r="V5" s="275"/>
      <c r="W5" s="276"/>
      <c r="X5" s="276"/>
      <c r="Y5" s="276"/>
      <c r="Z5" s="277"/>
      <c r="AA5" s="284"/>
      <c r="AB5" s="285"/>
      <c r="AC5" s="285"/>
      <c r="AD5" s="285"/>
      <c r="AE5" s="286"/>
      <c r="AF5" s="293"/>
      <c r="AG5" s="294"/>
      <c r="AH5" s="294"/>
      <c r="AI5" s="294"/>
      <c r="AJ5" s="295"/>
      <c r="AK5" s="302"/>
      <c r="AL5" s="303"/>
      <c r="AM5" s="303"/>
      <c r="AN5" s="303"/>
      <c r="AO5" s="304"/>
    </row>
    <row r="6" spans="1:41" s="1" customFormat="1" x14ac:dyDescent="0.2">
      <c r="B6" s="239"/>
      <c r="C6" s="240"/>
      <c r="D6" s="240"/>
      <c r="E6" s="240"/>
      <c r="F6" s="241"/>
      <c r="G6" s="248"/>
      <c r="H6" s="249"/>
      <c r="I6" s="249"/>
      <c r="J6" s="249"/>
      <c r="K6" s="250"/>
      <c r="L6" s="257"/>
      <c r="M6" s="258"/>
      <c r="N6" s="258"/>
      <c r="O6" s="258"/>
      <c r="P6" s="259"/>
      <c r="Q6" s="266"/>
      <c r="R6" s="267"/>
      <c r="S6" s="267"/>
      <c r="T6" s="267"/>
      <c r="U6" s="268"/>
      <c r="V6" s="275"/>
      <c r="W6" s="276"/>
      <c r="X6" s="276"/>
      <c r="Y6" s="276"/>
      <c r="Z6" s="277"/>
      <c r="AA6" s="284"/>
      <c r="AB6" s="285"/>
      <c r="AC6" s="285"/>
      <c r="AD6" s="285"/>
      <c r="AE6" s="286"/>
      <c r="AF6" s="293"/>
      <c r="AG6" s="294"/>
      <c r="AH6" s="294"/>
      <c r="AI6" s="294"/>
      <c r="AJ6" s="295"/>
      <c r="AK6" s="302"/>
      <c r="AL6" s="303"/>
      <c r="AM6" s="303"/>
      <c r="AN6" s="303"/>
      <c r="AO6" s="304"/>
    </row>
    <row r="7" spans="1:41" s="1" customFormat="1" ht="12.75" thickBot="1" x14ac:dyDescent="0.25">
      <c r="B7" s="242"/>
      <c r="C7" s="243"/>
      <c r="D7" s="243"/>
      <c r="E7" s="243"/>
      <c r="F7" s="244"/>
      <c r="G7" s="251"/>
      <c r="H7" s="252"/>
      <c r="I7" s="252"/>
      <c r="J7" s="252"/>
      <c r="K7" s="253"/>
      <c r="L7" s="260"/>
      <c r="M7" s="261"/>
      <c r="N7" s="261"/>
      <c r="O7" s="261"/>
      <c r="P7" s="262"/>
      <c r="Q7" s="269"/>
      <c r="R7" s="270"/>
      <c r="S7" s="270"/>
      <c r="T7" s="270"/>
      <c r="U7" s="271"/>
      <c r="V7" s="278"/>
      <c r="W7" s="279"/>
      <c r="X7" s="279"/>
      <c r="Y7" s="279"/>
      <c r="Z7" s="280"/>
      <c r="AA7" s="287"/>
      <c r="AB7" s="288"/>
      <c r="AC7" s="288"/>
      <c r="AD7" s="288"/>
      <c r="AE7" s="289"/>
      <c r="AF7" s="296"/>
      <c r="AG7" s="297"/>
      <c r="AH7" s="297"/>
      <c r="AI7" s="297"/>
      <c r="AJ7" s="298"/>
      <c r="AK7" s="305"/>
      <c r="AL7" s="306"/>
      <c r="AM7" s="306"/>
      <c r="AN7" s="306"/>
      <c r="AO7" s="307"/>
    </row>
    <row r="8" spans="1:41" s="1" customFormat="1" x14ac:dyDescent="0.2">
      <c r="B8" s="323" t="s">
        <v>6</v>
      </c>
      <c r="C8" s="324"/>
      <c r="D8" s="325"/>
      <c r="E8" s="326">
        <v>6536</v>
      </c>
      <c r="F8" s="327"/>
      <c r="G8" s="328" t="s">
        <v>6</v>
      </c>
      <c r="H8" s="329"/>
      <c r="I8" s="330"/>
      <c r="J8" s="331">
        <v>3769</v>
      </c>
      <c r="K8" s="332"/>
      <c r="L8" s="333" t="s">
        <v>6</v>
      </c>
      <c r="M8" s="334"/>
      <c r="N8" s="335"/>
      <c r="O8" s="228">
        <v>1992</v>
      </c>
      <c r="P8" s="229"/>
      <c r="Q8" s="361" t="s">
        <v>6</v>
      </c>
      <c r="R8" s="362"/>
      <c r="S8" s="363"/>
      <c r="T8" s="364">
        <v>1653</v>
      </c>
      <c r="U8" s="365"/>
      <c r="V8" s="366" t="s">
        <v>6</v>
      </c>
      <c r="W8" s="367"/>
      <c r="X8" s="368"/>
      <c r="Y8" s="369">
        <v>450</v>
      </c>
      <c r="Z8" s="370"/>
      <c r="AA8" s="371" t="s">
        <v>6</v>
      </c>
      <c r="AB8" s="372"/>
      <c r="AC8" s="373"/>
      <c r="AD8" s="374">
        <v>947</v>
      </c>
      <c r="AE8" s="375"/>
      <c r="AF8" s="336" t="s">
        <v>6</v>
      </c>
      <c r="AG8" s="337"/>
      <c r="AH8" s="338"/>
      <c r="AI8" s="339">
        <v>1282</v>
      </c>
      <c r="AJ8" s="340"/>
      <c r="AK8" s="341" t="s">
        <v>6</v>
      </c>
      <c r="AL8" s="342"/>
      <c r="AM8" s="343"/>
      <c r="AN8" s="344">
        <v>2767</v>
      </c>
      <c r="AO8" s="345"/>
    </row>
    <row r="9" spans="1:41" s="1" customFormat="1" ht="12.75" thickBot="1" x14ac:dyDescent="0.25">
      <c r="B9" s="346" t="s">
        <v>7</v>
      </c>
      <c r="C9" s="347"/>
      <c r="D9" s="348"/>
      <c r="E9" s="349">
        <v>1</v>
      </c>
      <c r="F9" s="350"/>
      <c r="G9" s="351" t="s">
        <v>7</v>
      </c>
      <c r="H9" s="352"/>
      <c r="I9" s="353"/>
      <c r="J9" s="354">
        <v>0.5766523867809058</v>
      </c>
      <c r="K9" s="355"/>
      <c r="L9" s="356" t="s">
        <v>7</v>
      </c>
      <c r="M9" s="357"/>
      <c r="N9" s="358"/>
      <c r="O9" s="359">
        <v>0.3047735618115055</v>
      </c>
      <c r="P9" s="360"/>
      <c r="Q9" s="379" t="s">
        <v>7</v>
      </c>
      <c r="R9" s="380"/>
      <c r="S9" s="381"/>
      <c r="T9" s="382">
        <v>0.25290697674418605</v>
      </c>
      <c r="U9" s="383"/>
      <c r="V9" s="384" t="s">
        <v>7</v>
      </c>
      <c r="W9" s="385"/>
      <c r="X9" s="386"/>
      <c r="Y9" s="387">
        <v>6.884944920440636E-2</v>
      </c>
      <c r="Z9" s="388"/>
      <c r="AA9" s="415" t="s">
        <v>7</v>
      </c>
      <c r="AB9" s="416"/>
      <c r="AC9" s="417"/>
      <c r="AD9" s="418">
        <v>0.14488984088127296</v>
      </c>
      <c r="AE9" s="419"/>
      <c r="AF9" s="405" t="s">
        <v>7</v>
      </c>
      <c r="AG9" s="406"/>
      <c r="AH9" s="407"/>
      <c r="AI9" s="408">
        <v>0.19614443084455324</v>
      </c>
      <c r="AJ9" s="409"/>
      <c r="AK9" s="410" t="s">
        <v>7</v>
      </c>
      <c r="AL9" s="411"/>
      <c r="AM9" s="412"/>
      <c r="AN9" s="413">
        <v>0.42334761321909425</v>
      </c>
      <c r="AO9" s="414"/>
    </row>
    <row r="10" spans="1:41" s="1" customFormat="1" ht="12.75" thickBot="1" x14ac:dyDescent="0.25">
      <c r="A10" s="389" t="s">
        <v>27</v>
      </c>
      <c r="B10" s="392" t="s">
        <v>8</v>
      </c>
      <c r="C10" s="393"/>
      <c r="D10" s="394"/>
      <c r="E10" s="395">
        <v>0.4279</v>
      </c>
      <c r="F10" s="396"/>
      <c r="G10" s="397" t="s">
        <v>8</v>
      </c>
      <c r="H10" s="398"/>
      <c r="I10" s="399"/>
      <c r="J10" s="484">
        <v>0.442</v>
      </c>
      <c r="K10" s="485"/>
      <c r="L10" s="376" t="s">
        <v>8</v>
      </c>
      <c r="M10" s="377"/>
      <c r="N10" s="378"/>
      <c r="O10" s="420">
        <v>0.38500000000000001</v>
      </c>
      <c r="P10" s="421"/>
      <c r="Q10" s="422" t="s">
        <v>8</v>
      </c>
      <c r="R10" s="423"/>
      <c r="S10" s="424"/>
      <c r="T10" s="486">
        <v>0.37990000000000002</v>
      </c>
      <c r="U10" s="487"/>
      <c r="V10" s="427" t="s">
        <v>8</v>
      </c>
      <c r="W10" s="428"/>
      <c r="X10" s="429"/>
      <c r="Y10" s="430">
        <v>0.43109999999999998</v>
      </c>
      <c r="Z10" s="431"/>
      <c r="AA10" s="402" t="s">
        <v>8</v>
      </c>
      <c r="AB10" s="403"/>
      <c r="AC10" s="404"/>
      <c r="AD10" s="442">
        <v>0.4456</v>
      </c>
      <c r="AE10" s="443"/>
      <c r="AF10" s="444" t="s">
        <v>8</v>
      </c>
      <c r="AG10" s="445"/>
      <c r="AH10" s="446"/>
      <c r="AI10" s="447">
        <v>0.43840000000000001</v>
      </c>
      <c r="AJ10" s="448"/>
      <c r="AK10" s="449" t="s">
        <v>8</v>
      </c>
      <c r="AL10" s="450"/>
      <c r="AM10" s="451"/>
      <c r="AN10" s="452">
        <v>0.40869999999999995</v>
      </c>
      <c r="AO10" s="453"/>
    </row>
    <row r="11" spans="1:41" s="1" customFormat="1" x14ac:dyDescent="0.2">
      <c r="A11" s="390"/>
      <c r="B11" s="2"/>
      <c r="C11" s="3"/>
      <c r="D11" s="3"/>
      <c r="E11" s="3"/>
      <c r="F11" s="4"/>
      <c r="G11" s="5"/>
      <c r="H11" s="6"/>
      <c r="I11" s="6"/>
      <c r="J11" s="6"/>
      <c r="K11" s="7"/>
      <c r="L11" s="8"/>
      <c r="M11" s="9"/>
      <c r="N11" s="9"/>
      <c r="O11" s="9"/>
      <c r="P11" s="10"/>
      <c r="Q11" s="11"/>
      <c r="R11" s="12"/>
      <c r="S11" s="12"/>
      <c r="T11" s="12"/>
      <c r="U11" s="13"/>
      <c r="V11" s="14"/>
      <c r="W11" s="15"/>
      <c r="X11" s="15"/>
      <c r="Y11" s="15"/>
      <c r="Z11" s="16"/>
      <c r="AA11" s="17"/>
      <c r="AB11" s="18"/>
      <c r="AC11" s="18"/>
      <c r="AD11" s="18"/>
      <c r="AE11" s="19"/>
      <c r="AF11" s="20"/>
      <c r="AG11" s="21"/>
      <c r="AH11" s="21"/>
      <c r="AI11" s="21"/>
      <c r="AJ11" s="22"/>
      <c r="AK11" s="23"/>
      <c r="AL11" s="24"/>
      <c r="AM11" s="24"/>
      <c r="AN11" s="24"/>
      <c r="AO11" s="25"/>
    </row>
    <row r="12" spans="1:41" s="1" customFormat="1" x14ac:dyDescent="0.2">
      <c r="A12" s="390"/>
      <c r="B12" s="26"/>
      <c r="C12" s="27"/>
      <c r="D12" s="27" t="s">
        <v>0</v>
      </c>
      <c r="E12" s="27"/>
      <c r="F12" s="28"/>
      <c r="G12" s="29"/>
      <c r="H12" s="30"/>
      <c r="I12" s="30" t="s">
        <v>0</v>
      </c>
      <c r="J12" s="30"/>
      <c r="K12" s="31"/>
      <c r="L12" s="32"/>
      <c r="M12" s="33"/>
      <c r="N12" s="33" t="s">
        <v>0</v>
      </c>
      <c r="O12" s="33"/>
      <c r="P12" s="34"/>
      <c r="Q12" s="35"/>
      <c r="R12" s="36"/>
      <c r="S12" s="36" t="s">
        <v>0</v>
      </c>
      <c r="T12" s="36"/>
      <c r="U12" s="37"/>
      <c r="V12" s="38"/>
      <c r="W12" s="39"/>
      <c r="X12" s="39" t="s">
        <v>0</v>
      </c>
      <c r="Y12" s="39"/>
      <c r="Z12" s="40"/>
      <c r="AA12" s="41"/>
      <c r="AB12" s="42"/>
      <c r="AC12" s="42" t="s">
        <v>0</v>
      </c>
      <c r="AD12" s="42"/>
      <c r="AE12" s="43"/>
      <c r="AF12" s="44"/>
      <c r="AG12" s="45"/>
      <c r="AH12" s="45" t="s">
        <v>0</v>
      </c>
      <c r="AI12" s="45"/>
      <c r="AJ12" s="46"/>
      <c r="AK12" s="47"/>
      <c r="AL12" s="48"/>
      <c r="AM12" s="48" t="s">
        <v>0</v>
      </c>
      <c r="AN12" s="48"/>
      <c r="AO12" s="49"/>
    </row>
    <row r="13" spans="1:41" s="1" customFormat="1" x14ac:dyDescent="0.2">
      <c r="A13" s="390"/>
      <c r="B13" s="50"/>
      <c r="C13" s="51">
        <v>0.01</v>
      </c>
      <c r="D13" s="52">
        <v>-1.8196950000000001</v>
      </c>
      <c r="E13" s="53"/>
      <c r="F13" s="28"/>
      <c r="G13" s="54"/>
      <c r="H13" s="55">
        <v>0.01</v>
      </c>
      <c r="I13" s="56">
        <v>-1.3682719999999999</v>
      </c>
      <c r="J13" s="57"/>
      <c r="K13" s="31"/>
      <c r="L13" s="58"/>
      <c r="M13" s="59">
        <v>0.01</v>
      </c>
      <c r="N13" s="60">
        <v>-2.1711740000000002</v>
      </c>
      <c r="O13" s="61"/>
      <c r="P13" s="34"/>
      <c r="Q13" s="62"/>
      <c r="R13" s="63">
        <v>0.01</v>
      </c>
      <c r="S13" s="64">
        <v>-1.6025860000000001</v>
      </c>
      <c r="T13" s="65"/>
      <c r="U13" s="37"/>
      <c r="V13" s="66"/>
      <c r="W13" s="67">
        <v>0.01</v>
      </c>
      <c r="X13" s="68">
        <v>-2.345186</v>
      </c>
      <c r="Y13" s="69"/>
      <c r="Z13" s="40"/>
      <c r="AA13" s="70"/>
      <c r="AB13" s="71">
        <v>0.01</v>
      </c>
      <c r="AC13" s="72">
        <v>-2.534189</v>
      </c>
      <c r="AD13" s="73"/>
      <c r="AE13" s="43"/>
      <c r="AF13" s="74"/>
      <c r="AG13" s="75">
        <v>0.01</v>
      </c>
      <c r="AH13" s="76">
        <v>-24.358810000000002</v>
      </c>
      <c r="AI13" s="77"/>
      <c r="AJ13" s="46"/>
      <c r="AK13" s="78"/>
      <c r="AL13" s="79">
        <v>0.01</v>
      </c>
      <c r="AM13" s="80">
        <v>-2.242801</v>
      </c>
      <c r="AN13" s="81"/>
      <c r="AO13" s="49"/>
    </row>
    <row r="14" spans="1:41" s="1" customFormat="1" x14ac:dyDescent="0.2">
      <c r="A14" s="390"/>
      <c r="B14" s="50"/>
      <c r="C14" s="51">
        <v>0.05</v>
      </c>
      <c r="D14" s="52">
        <v>-0.85426999999999997</v>
      </c>
      <c r="E14" s="53"/>
      <c r="F14" s="28"/>
      <c r="G14" s="54"/>
      <c r="H14" s="55">
        <v>0.05</v>
      </c>
      <c r="I14" s="56">
        <v>-0.64457699999999996</v>
      </c>
      <c r="J14" s="57"/>
      <c r="K14" s="31"/>
      <c r="L14" s="58"/>
      <c r="M14" s="59">
        <v>0.05</v>
      </c>
      <c r="N14" s="60">
        <v>-0.96744629999999998</v>
      </c>
      <c r="O14" s="61"/>
      <c r="P14" s="34"/>
      <c r="Q14" s="62"/>
      <c r="R14" s="63">
        <v>0.05</v>
      </c>
      <c r="S14" s="64">
        <v>-0.79648209999999997</v>
      </c>
      <c r="T14" s="65"/>
      <c r="U14" s="37"/>
      <c r="V14" s="66"/>
      <c r="W14" s="67">
        <v>0.05</v>
      </c>
      <c r="X14" s="68">
        <v>-1.332362</v>
      </c>
      <c r="Y14" s="69"/>
      <c r="Z14" s="40"/>
      <c r="AA14" s="70"/>
      <c r="AB14" s="71">
        <v>0.05</v>
      </c>
      <c r="AC14" s="72">
        <v>-1.332362</v>
      </c>
      <c r="AD14" s="73"/>
      <c r="AE14" s="43"/>
      <c r="AF14" s="74"/>
      <c r="AG14" s="75">
        <v>0.05</v>
      </c>
      <c r="AH14" s="76">
        <v>-1.308905</v>
      </c>
      <c r="AI14" s="77"/>
      <c r="AJ14" s="46"/>
      <c r="AK14" s="78"/>
      <c r="AL14" s="79">
        <v>0.05</v>
      </c>
      <c r="AM14" s="80">
        <v>-1.1218889999999999</v>
      </c>
      <c r="AN14" s="81"/>
      <c r="AO14" s="49"/>
    </row>
    <row r="15" spans="1:41" s="1" customFormat="1" x14ac:dyDescent="0.2">
      <c r="A15" s="390"/>
      <c r="B15" s="50"/>
      <c r="C15" s="51">
        <v>0.1</v>
      </c>
      <c r="D15" s="52">
        <v>-0.50096320000000005</v>
      </c>
      <c r="E15" s="53"/>
      <c r="F15" s="28"/>
      <c r="G15" s="54"/>
      <c r="H15" s="55">
        <v>0.1</v>
      </c>
      <c r="I15" s="56">
        <v>-0.41824719999999999</v>
      </c>
      <c r="J15" s="57"/>
      <c r="K15" s="31"/>
      <c r="L15" s="58"/>
      <c r="M15" s="59">
        <v>0.1</v>
      </c>
      <c r="N15" s="60">
        <v>-0.55753419999999998</v>
      </c>
      <c r="O15" s="61"/>
      <c r="P15" s="34"/>
      <c r="Q15" s="62"/>
      <c r="R15" s="63">
        <v>0.1</v>
      </c>
      <c r="S15" s="64">
        <v>-0.47646240000000001</v>
      </c>
      <c r="T15" s="65"/>
      <c r="U15" s="37"/>
      <c r="V15" s="66"/>
      <c r="W15" s="67">
        <v>0.1</v>
      </c>
      <c r="X15" s="68">
        <v>-0.91593500000000005</v>
      </c>
      <c r="Y15" s="69"/>
      <c r="Z15" s="40"/>
      <c r="AA15" s="70"/>
      <c r="AB15" s="71">
        <v>0.1</v>
      </c>
      <c r="AC15" s="72">
        <v>-0.95224949999999997</v>
      </c>
      <c r="AD15" s="73"/>
      <c r="AE15" s="43"/>
      <c r="AF15" s="74"/>
      <c r="AG15" s="75">
        <v>0.1</v>
      </c>
      <c r="AH15" s="76">
        <v>-0.91142849999999997</v>
      </c>
      <c r="AI15" s="77"/>
      <c r="AJ15" s="46"/>
      <c r="AK15" s="78"/>
      <c r="AL15" s="79">
        <v>0.1</v>
      </c>
      <c r="AM15" s="80">
        <v>-0.72058580000000005</v>
      </c>
      <c r="AN15" s="81"/>
      <c r="AO15" s="49"/>
    </row>
    <row r="16" spans="1:41" s="1" customFormat="1" x14ac:dyDescent="0.2">
      <c r="A16" s="390"/>
      <c r="B16" s="50"/>
      <c r="C16" s="51">
        <v>0.25</v>
      </c>
      <c r="D16" s="52">
        <v>-0.16531280000000001</v>
      </c>
      <c r="E16" s="53"/>
      <c r="F16" s="28"/>
      <c r="G16" s="54"/>
      <c r="H16" s="55">
        <v>0.25</v>
      </c>
      <c r="I16" s="56">
        <v>-0.14577290000000001</v>
      </c>
      <c r="J16" s="57"/>
      <c r="K16" s="31"/>
      <c r="L16" s="58"/>
      <c r="M16" s="59">
        <v>0.25</v>
      </c>
      <c r="N16" s="60">
        <v>-0.14070460000000001</v>
      </c>
      <c r="O16" s="61"/>
      <c r="P16" s="34"/>
      <c r="Q16" s="62"/>
      <c r="R16" s="63">
        <v>0.25</v>
      </c>
      <c r="S16" s="64">
        <v>-0.1214199</v>
      </c>
      <c r="T16" s="65"/>
      <c r="U16" s="37"/>
      <c r="V16" s="66"/>
      <c r="W16" s="67">
        <v>0.25</v>
      </c>
      <c r="X16" s="68">
        <v>-0.31610009999999999</v>
      </c>
      <c r="Y16" s="69"/>
      <c r="Z16" s="40"/>
      <c r="AA16" s="70"/>
      <c r="AB16" s="71">
        <v>0.25</v>
      </c>
      <c r="AC16" s="72">
        <v>-0.28915689999999999</v>
      </c>
      <c r="AD16" s="73"/>
      <c r="AE16" s="43"/>
      <c r="AF16" s="74"/>
      <c r="AG16" s="75">
        <v>0.25</v>
      </c>
      <c r="AH16" s="76">
        <v>-0.29779430000000001</v>
      </c>
      <c r="AI16" s="77"/>
      <c r="AJ16" s="46"/>
      <c r="AK16" s="78"/>
      <c r="AL16" s="79">
        <v>0.25</v>
      </c>
      <c r="AM16" s="80">
        <v>-0.19552800000000001</v>
      </c>
      <c r="AN16" s="81"/>
      <c r="AO16" s="49"/>
    </row>
    <row r="17" spans="1:41" s="1" customFormat="1" x14ac:dyDescent="0.2">
      <c r="A17" s="390"/>
      <c r="B17" s="50"/>
      <c r="C17" s="51">
        <v>0.5</v>
      </c>
      <c r="D17" s="52">
        <v>6.1909199999999998E-2</v>
      </c>
      <c r="E17" s="53"/>
      <c r="F17" s="28"/>
      <c r="G17" s="54"/>
      <c r="H17" s="55">
        <v>0.5</v>
      </c>
      <c r="I17" s="56">
        <v>4.4734999999999997E-2</v>
      </c>
      <c r="J17" s="57"/>
      <c r="K17" s="31"/>
      <c r="L17" s="58"/>
      <c r="M17" s="59">
        <v>0.5</v>
      </c>
      <c r="N17" s="60">
        <v>0.1263447</v>
      </c>
      <c r="O17" s="61"/>
      <c r="P17" s="34"/>
      <c r="Q17" s="62"/>
      <c r="R17" s="63">
        <v>0.5</v>
      </c>
      <c r="S17" s="64">
        <v>0.1202536</v>
      </c>
      <c r="T17" s="65"/>
      <c r="U17" s="37"/>
      <c r="V17" s="66"/>
      <c r="W17" s="67">
        <v>0.5</v>
      </c>
      <c r="X17" s="68">
        <v>9.0571899999999997E-2</v>
      </c>
      <c r="Y17" s="69"/>
      <c r="Z17" s="40"/>
      <c r="AA17" s="70"/>
      <c r="AB17" s="71">
        <v>0.5</v>
      </c>
      <c r="AC17" s="72">
        <v>8.7954500000000005E-2</v>
      </c>
      <c r="AD17" s="73"/>
      <c r="AE17" s="43"/>
      <c r="AF17" s="74"/>
      <c r="AG17" s="75">
        <v>0.5</v>
      </c>
      <c r="AH17" s="76">
        <v>9.0900900000000007E-2</v>
      </c>
      <c r="AI17" s="77"/>
      <c r="AJ17" s="46"/>
      <c r="AK17" s="78"/>
      <c r="AL17" s="79">
        <v>0.5</v>
      </c>
      <c r="AM17" s="80">
        <v>0.1127729</v>
      </c>
      <c r="AN17" s="81"/>
      <c r="AO17" s="49"/>
    </row>
    <row r="18" spans="1:41" s="1" customFormat="1" x14ac:dyDescent="0.2">
      <c r="A18" s="390"/>
      <c r="B18" s="50"/>
      <c r="C18" s="51">
        <v>0.75</v>
      </c>
      <c r="D18" s="52">
        <v>0.35249229999999998</v>
      </c>
      <c r="E18" s="53"/>
      <c r="F18" s="28"/>
      <c r="G18" s="54"/>
      <c r="H18" s="55">
        <v>0.75</v>
      </c>
      <c r="I18" s="56">
        <v>0.25086120000000001</v>
      </c>
      <c r="J18" s="57"/>
      <c r="K18" s="31"/>
      <c r="L18" s="58"/>
      <c r="M18" s="59">
        <v>0.75</v>
      </c>
      <c r="N18" s="60">
        <v>0.54807139999999999</v>
      </c>
      <c r="O18" s="61"/>
      <c r="P18" s="34"/>
      <c r="Q18" s="62"/>
      <c r="R18" s="63">
        <v>0.75</v>
      </c>
      <c r="S18" s="64">
        <v>0.4959364</v>
      </c>
      <c r="T18" s="65"/>
      <c r="U18" s="37"/>
      <c r="V18" s="66"/>
      <c r="W18" s="67">
        <v>0.75</v>
      </c>
      <c r="X18" s="68">
        <v>0.54010769999999997</v>
      </c>
      <c r="Y18" s="69"/>
      <c r="Z18" s="40"/>
      <c r="AA18" s="70"/>
      <c r="AB18" s="71">
        <v>0.75</v>
      </c>
      <c r="AC18" s="72">
        <v>0.60002800000000001</v>
      </c>
      <c r="AD18" s="73"/>
      <c r="AE18" s="43"/>
      <c r="AF18" s="74"/>
      <c r="AG18" s="75">
        <v>0.75</v>
      </c>
      <c r="AH18" s="76">
        <v>0.56055929999999998</v>
      </c>
      <c r="AI18" s="77"/>
      <c r="AJ18" s="46"/>
      <c r="AK18" s="78"/>
      <c r="AL18" s="79">
        <v>0.75</v>
      </c>
      <c r="AM18" s="80">
        <v>0.53531649999999997</v>
      </c>
      <c r="AN18" s="81"/>
      <c r="AO18" s="49"/>
    </row>
    <row r="19" spans="1:41" s="1" customFormat="1" x14ac:dyDescent="0.2">
      <c r="A19" s="390"/>
      <c r="B19" s="50"/>
      <c r="C19" s="51">
        <v>0.9</v>
      </c>
      <c r="D19" s="52">
        <v>0.78688619999999998</v>
      </c>
      <c r="E19" s="53"/>
      <c r="F19" s="28"/>
      <c r="G19" s="54"/>
      <c r="H19" s="55">
        <v>0.9</v>
      </c>
      <c r="I19" s="56">
        <v>0.52260680000000004</v>
      </c>
      <c r="J19" s="57"/>
      <c r="K19" s="31"/>
      <c r="L19" s="58"/>
      <c r="M19" s="59">
        <v>0.9</v>
      </c>
      <c r="N19" s="60">
        <v>1.1609130000000001</v>
      </c>
      <c r="O19" s="61"/>
      <c r="P19" s="34"/>
      <c r="Q19" s="62"/>
      <c r="R19" s="63">
        <v>0.9</v>
      </c>
      <c r="S19" s="64">
        <v>0.95516199999999996</v>
      </c>
      <c r="T19" s="65"/>
      <c r="U19" s="37"/>
      <c r="V19" s="66"/>
      <c r="W19" s="67">
        <v>0.9</v>
      </c>
      <c r="X19" s="68">
        <v>1.05016</v>
      </c>
      <c r="Y19" s="69"/>
      <c r="Z19" s="40"/>
      <c r="AA19" s="70"/>
      <c r="AB19" s="71">
        <v>0.9</v>
      </c>
      <c r="AC19" s="72">
        <v>1.262756</v>
      </c>
      <c r="AD19" s="73"/>
      <c r="AE19" s="43"/>
      <c r="AF19" s="74"/>
      <c r="AG19" s="75">
        <v>0.9</v>
      </c>
      <c r="AH19" s="76">
        <v>1.1765350000000001</v>
      </c>
      <c r="AI19" s="77"/>
      <c r="AJ19" s="46"/>
      <c r="AK19" s="78"/>
      <c r="AL19" s="79">
        <v>0.9</v>
      </c>
      <c r="AM19" s="80">
        <v>1.131027</v>
      </c>
      <c r="AN19" s="81"/>
      <c r="AO19" s="49"/>
    </row>
    <row r="20" spans="1:41" s="1" customFormat="1" x14ac:dyDescent="0.2">
      <c r="A20" s="390"/>
      <c r="B20" s="50"/>
      <c r="C20" s="51">
        <v>0.95</v>
      </c>
      <c r="D20" s="52">
        <v>1.190423</v>
      </c>
      <c r="E20" s="53"/>
      <c r="F20" s="28"/>
      <c r="G20" s="54"/>
      <c r="H20" s="55">
        <v>0.95</v>
      </c>
      <c r="I20" s="56">
        <v>0.80454729999999997</v>
      </c>
      <c r="J20" s="57"/>
      <c r="K20" s="31"/>
      <c r="L20" s="58"/>
      <c r="M20" s="59">
        <v>0.95</v>
      </c>
      <c r="N20" s="60">
        <v>1.6023240000000001</v>
      </c>
      <c r="O20" s="61"/>
      <c r="P20" s="34"/>
      <c r="Q20" s="62"/>
      <c r="R20" s="63">
        <v>0.95</v>
      </c>
      <c r="S20" s="64">
        <v>1.350382</v>
      </c>
      <c r="T20" s="65"/>
      <c r="U20" s="37"/>
      <c r="V20" s="66"/>
      <c r="W20" s="67">
        <v>0.95</v>
      </c>
      <c r="X20" s="68">
        <v>1.6159829999999999</v>
      </c>
      <c r="Y20" s="69"/>
      <c r="Z20" s="40"/>
      <c r="AA20" s="70"/>
      <c r="AB20" s="71">
        <v>0.95</v>
      </c>
      <c r="AC20" s="72">
        <v>1.708933</v>
      </c>
      <c r="AD20" s="73"/>
      <c r="AE20" s="43"/>
      <c r="AF20" s="74"/>
      <c r="AG20" s="75">
        <v>0.95</v>
      </c>
      <c r="AH20" s="76">
        <v>1.701133</v>
      </c>
      <c r="AI20" s="77"/>
      <c r="AJ20" s="46"/>
      <c r="AK20" s="78"/>
      <c r="AL20" s="79">
        <v>0.95</v>
      </c>
      <c r="AM20" s="80">
        <v>1.5866990000000001</v>
      </c>
      <c r="AN20" s="81"/>
      <c r="AO20" s="49"/>
    </row>
    <row r="21" spans="1:41" s="1" customFormat="1" x14ac:dyDescent="0.2">
      <c r="A21" s="390"/>
      <c r="B21" s="50"/>
      <c r="C21" s="51">
        <v>0.99</v>
      </c>
      <c r="D21" s="52">
        <v>2.1167060000000002</v>
      </c>
      <c r="E21" s="53"/>
      <c r="F21" s="28"/>
      <c r="G21" s="54"/>
      <c r="H21" s="55">
        <v>0.99</v>
      </c>
      <c r="I21" s="56">
        <v>1.584179</v>
      </c>
      <c r="J21" s="57"/>
      <c r="K21" s="31"/>
      <c r="L21" s="58"/>
      <c r="M21" s="59">
        <v>0.99</v>
      </c>
      <c r="N21" s="60">
        <v>2.4278939999999998</v>
      </c>
      <c r="O21" s="61"/>
      <c r="P21" s="34"/>
      <c r="Q21" s="62"/>
      <c r="R21" s="63">
        <v>0.99</v>
      </c>
      <c r="S21" s="64">
        <v>2.1876570000000002</v>
      </c>
      <c r="T21" s="65"/>
      <c r="U21" s="37"/>
      <c r="V21" s="66"/>
      <c r="W21" s="67">
        <v>0.99</v>
      </c>
      <c r="X21" s="68">
        <v>2.8835659999999996</v>
      </c>
      <c r="Y21" s="69"/>
      <c r="Z21" s="40"/>
      <c r="AA21" s="70"/>
      <c r="AB21" s="71">
        <v>0.99</v>
      </c>
      <c r="AC21" s="72">
        <v>2.7489889999999999</v>
      </c>
      <c r="AD21" s="73"/>
      <c r="AE21" s="43"/>
      <c r="AF21" s="74"/>
      <c r="AG21" s="75">
        <v>0.99</v>
      </c>
      <c r="AH21" s="76">
        <v>2.844795</v>
      </c>
      <c r="AI21" s="77"/>
      <c r="AJ21" s="46"/>
      <c r="AK21" s="78"/>
      <c r="AL21" s="79">
        <v>0.99</v>
      </c>
      <c r="AM21" s="80">
        <v>2.429297</v>
      </c>
      <c r="AN21" s="81"/>
      <c r="AO21" s="49"/>
    </row>
    <row r="22" spans="1:41" s="1" customFormat="1" ht="12.75" thickBot="1" x14ac:dyDescent="0.25">
      <c r="A22" s="390"/>
      <c r="B22" s="82"/>
      <c r="C22" s="83"/>
      <c r="D22" s="84"/>
      <c r="E22" s="85"/>
      <c r="F22" s="86"/>
      <c r="G22" s="87"/>
      <c r="H22" s="88"/>
      <c r="I22" s="89"/>
      <c r="J22" s="90"/>
      <c r="K22" s="91"/>
      <c r="L22" s="92"/>
      <c r="M22" s="93"/>
      <c r="N22" s="94"/>
      <c r="O22" s="95"/>
      <c r="P22" s="96"/>
      <c r="Q22" s="97"/>
      <c r="R22" s="98"/>
      <c r="S22" s="99"/>
      <c r="T22" s="100"/>
      <c r="U22" s="101"/>
      <c r="V22" s="102"/>
      <c r="W22" s="103"/>
      <c r="X22" s="104"/>
      <c r="Y22" s="105"/>
      <c r="Z22" s="106"/>
      <c r="AA22" s="107"/>
      <c r="AB22" s="108"/>
      <c r="AC22" s="109"/>
      <c r="AD22" s="110"/>
      <c r="AE22" s="111"/>
      <c r="AF22" s="112"/>
      <c r="AG22" s="113"/>
      <c r="AH22" s="114"/>
      <c r="AI22" s="115"/>
      <c r="AJ22" s="116"/>
      <c r="AK22" s="117"/>
      <c r="AL22" s="118"/>
      <c r="AM22" s="119"/>
      <c r="AN22" s="120"/>
      <c r="AO22" s="121"/>
    </row>
    <row r="23" spans="1:41" s="1" customFormat="1" x14ac:dyDescent="0.2">
      <c r="A23" s="390"/>
      <c r="B23" s="122"/>
      <c r="C23" s="123"/>
      <c r="D23" s="124"/>
      <c r="E23" s="125"/>
      <c r="F23" s="126"/>
      <c r="G23" s="127"/>
      <c r="H23" s="128"/>
      <c r="I23" s="129"/>
      <c r="J23" s="130"/>
      <c r="K23" s="131"/>
      <c r="L23" s="132"/>
      <c r="M23" s="133"/>
      <c r="N23" s="134"/>
      <c r="O23" s="135"/>
      <c r="P23" s="136"/>
      <c r="Q23" s="137"/>
      <c r="R23" s="138"/>
      <c r="S23" s="139"/>
      <c r="T23" s="140"/>
      <c r="U23" s="141"/>
      <c r="V23" s="142"/>
      <c r="W23" s="143"/>
      <c r="X23" s="144"/>
      <c r="Y23" s="145"/>
      <c r="Z23" s="146"/>
      <c r="AA23" s="147"/>
      <c r="AB23" s="148"/>
      <c r="AC23" s="149"/>
      <c r="AD23" s="150"/>
      <c r="AE23" s="151"/>
      <c r="AF23" s="152"/>
      <c r="AG23" s="153"/>
      <c r="AH23" s="154"/>
      <c r="AI23" s="155"/>
      <c r="AJ23" s="156"/>
      <c r="AK23" s="157"/>
      <c r="AL23" s="158"/>
      <c r="AM23" s="159"/>
      <c r="AN23" s="160"/>
      <c r="AO23" s="161"/>
    </row>
    <row r="24" spans="1:41" s="1" customFormat="1" x14ac:dyDescent="0.2">
      <c r="A24" s="390"/>
      <c r="B24" s="162"/>
      <c r="C24" s="163" t="s">
        <v>1</v>
      </c>
      <c r="D24" s="164">
        <v>6536</v>
      </c>
      <c r="E24" s="165"/>
      <c r="F24" s="126"/>
      <c r="G24" s="166"/>
      <c r="H24" s="167" t="s">
        <v>1</v>
      </c>
      <c r="I24" s="168">
        <v>3769</v>
      </c>
      <c r="J24" s="168"/>
      <c r="K24" s="131"/>
      <c r="L24" s="169"/>
      <c r="M24" s="170" t="s">
        <v>1</v>
      </c>
      <c r="N24" s="171">
        <v>1992</v>
      </c>
      <c r="O24" s="171"/>
      <c r="P24" s="136"/>
      <c r="Q24" s="172"/>
      <c r="R24" s="173" t="s">
        <v>1</v>
      </c>
      <c r="S24" s="174">
        <v>1653</v>
      </c>
      <c r="T24" s="174"/>
      <c r="U24" s="141"/>
      <c r="V24" s="175"/>
      <c r="W24" s="176" t="s">
        <v>1</v>
      </c>
      <c r="X24" s="177">
        <v>450</v>
      </c>
      <c r="Y24" s="177"/>
      <c r="Z24" s="146"/>
      <c r="AA24" s="178"/>
      <c r="AB24" s="179" t="s">
        <v>1</v>
      </c>
      <c r="AC24" s="180">
        <v>947</v>
      </c>
      <c r="AD24" s="180"/>
      <c r="AE24" s="151"/>
      <c r="AF24" s="181"/>
      <c r="AG24" s="182" t="s">
        <v>1</v>
      </c>
      <c r="AH24" s="183">
        <v>1282</v>
      </c>
      <c r="AI24" s="183"/>
      <c r="AJ24" s="156"/>
      <c r="AK24" s="184"/>
      <c r="AL24" s="185" t="s">
        <v>1</v>
      </c>
      <c r="AM24" s="186">
        <v>2767</v>
      </c>
      <c r="AN24" s="186"/>
      <c r="AO24" s="161"/>
    </row>
    <row r="25" spans="1:41" s="1" customFormat="1" x14ac:dyDescent="0.2">
      <c r="A25" s="390"/>
      <c r="B25" s="162"/>
      <c r="C25" s="163" t="s">
        <v>9</v>
      </c>
      <c r="D25" s="164">
        <v>6536</v>
      </c>
      <c r="E25" s="165"/>
      <c r="F25" s="126"/>
      <c r="G25" s="166"/>
      <c r="H25" s="167" t="s">
        <v>9</v>
      </c>
      <c r="I25" s="168">
        <v>3769</v>
      </c>
      <c r="J25" s="168"/>
      <c r="K25" s="131"/>
      <c r="L25" s="169"/>
      <c r="M25" s="170" t="s">
        <v>9</v>
      </c>
      <c r="N25" s="171">
        <v>1992</v>
      </c>
      <c r="O25" s="171"/>
      <c r="P25" s="136"/>
      <c r="Q25" s="172"/>
      <c r="R25" s="173" t="s">
        <v>9</v>
      </c>
      <c r="S25" s="174">
        <v>1653</v>
      </c>
      <c r="T25" s="174"/>
      <c r="U25" s="141"/>
      <c r="V25" s="175"/>
      <c r="W25" s="176" t="s">
        <v>9</v>
      </c>
      <c r="X25" s="177">
        <v>450</v>
      </c>
      <c r="Y25" s="177"/>
      <c r="Z25" s="146"/>
      <c r="AA25" s="178"/>
      <c r="AB25" s="179" t="s">
        <v>9</v>
      </c>
      <c r="AC25" s="180">
        <v>947</v>
      </c>
      <c r="AD25" s="180"/>
      <c r="AE25" s="151"/>
      <c r="AF25" s="181"/>
      <c r="AG25" s="182" t="s">
        <v>9</v>
      </c>
      <c r="AH25" s="183">
        <v>1282</v>
      </c>
      <c r="AI25" s="183"/>
      <c r="AJ25" s="156"/>
      <c r="AK25" s="184"/>
      <c r="AL25" s="185" t="s">
        <v>9</v>
      </c>
      <c r="AM25" s="186">
        <v>2767</v>
      </c>
      <c r="AN25" s="186"/>
      <c r="AO25" s="161"/>
    </row>
    <row r="26" spans="1:41" s="1" customFormat="1" x14ac:dyDescent="0.2">
      <c r="A26" s="390"/>
      <c r="B26" s="162"/>
      <c r="C26" s="163" t="s">
        <v>2</v>
      </c>
      <c r="D26" s="187">
        <v>0.1030427</v>
      </c>
      <c r="E26" s="165"/>
      <c r="F26" s="126"/>
      <c r="G26" s="166"/>
      <c r="H26" s="167" t="s">
        <v>2</v>
      </c>
      <c r="I26" s="188">
        <v>5.5881100000000003E-2</v>
      </c>
      <c r="J26" s="188"/>
      <c r="K26" s="131"/>
      <c r="L26" s="169"/>
      <c r="M26" s="170" t="s">
        <v>2</v>
      </c>
      <c r="N26" s="189">
        <v>0.20623939999999999</v>
      </c>
      <c r="O26" s="189"/>
      <c r="P26" s="136"/>
      <c r="Q26" s="172"/>
      <c r="R26" s="173" t="s">
        <v>2</v>
      </c>
      <c r="S26" s="190">
        <v>0.1884382</v>
      </c>
      <c r="T26" s="190"/>
      <c r="U26" s="141"/>
      <c r="V26" s="175"/>
      <c r="W26" s="176" t="s">
        <v>2</v>
      </c>
      <c r="X26" s="191">
        <v>9.1446399999999997E-2</v>
      </c>
      <c r="Y26" s="191"/>
      <c r="Z26" s="146"/>
      <c r="AA26" s="178"/>
      <c r="AB26" s="179" t="s">
        <v>2</v>
      </c>
      <c r="AC26" s="192">
        <v>0.1358528</v>
      </c>
      <c r="AD26" s="192"/>
      <c r="AE26" s="151"/>
      <c r="AF26" s="181"/>
      <c r="AG26" s="182" t="s">
        <v>2</v>
      </c>
      <c r="AH26" s="193">
        <v>0.1289091</v>
      </c>
      <c r="AI26" s="193"/>
      <c r="AJ26" s="156"/>
      <c r="AK26" s="184"/>
      <c r="AL26" s="185" t="s">
        <v>2</v>
      </c>
      <c r="AM26" s="194">
        <v>0.1672826</v>
      </c>
      <c r="AN26" s="194"/>
      <c r="AO26" s="161"/>
    </row>
    <row r="27" spans="1:41" s="1" customFormat="1" x14ac:dyDescent="0.2">
      <c r="A27" s="390"/>
      <c r="B27" s="162"/>
      <c r="C27" s="163" t="s">
        <v>10</v>
      </c>
      <c r="D27" s="187">
        <v>0.65249120000000005</v>
      </c>
      <c r="E27" s="165"/>
      <c r="F27" s="126"/>
      <c r="G27" s="166"/>
      <c r="H27" s="167" t="s">
        <v>10</v>
      </c>
      <c r="I27" s="188">
        <v>0.48497560000000001</v>
      </c>
      <c r="J27" s="188"/>
      <c r="K27" s="131"/>
      <c r="L27" s="169"/>
      <c r="M27" s="170" t="s">
        <v>10</v>
      </c>
      <c r="N27" s="189">
        <v>0.80011319999999997</v>
      </c>
      <c r="O27" s="189"/>
      <c r="P27" s="136"/>
      <c r="Q27" s="172"/>
      <c r="R27" s="173" t="s">
        <v>10</v>
      </c>
      <c r="S27" s="190">
        <v>0.65122429999999998</v>
      </c>
      <c r="T27" s="190"/>
      <c r="U27" s="141"/>
      <c r="V27" s="175"/>
      <c r="W27" s="176" t="s">
        <v>10</v>
      </c>
      <c r="X27" s="191">
        <v>0.9081399</v>
      </c>
      <c r="Y27" s="191"/>
      <c r="Z27" s="146"/>
      <c r="AA27" s="178"/>
      <c r="AB27" s="179" t="s">
        <v>10</v>
      </c>
      <c r="AC27" s="192">
        <v>0.93145029999999995</v>
      </c>
      <c r="AD27" s="192"/>
      <c r="AE27" s="151"/>
      <c r="AF27" s="181"/>
      <c r="AG27" s="182" t="s">
        <v>10</v>
      </c>
      <c r="AH27" s="193">
        <v>0.91859800000000003</v>
      </c>
      <c r="AI27" s="193"/>
      <c r="AJ27" s="156"/>
      <c r="AK27" s="184"/>
      <c r="AL27" s="185" t="s">
        <v>10</v>
      </c>
      <c r="AM27" s="194">
        <v>0.82359490000000002</v>
      </c>
      <c r="AN27" s="194"/>
      <c r="AO27" s="161"/>
    </row>
    <row r="28" spans="1:41" s="1" customFormat="1" x14ac:dyDescent="0.2">
      <c r="A28" s="390"/>
      <c r="B28" s="162"/>
      <c r="C28" s="163" t="s">
        <v>3</v>
      </c>
      <c r="D28" s="187">
        <v>0.42574479999999998</v>
      </c>
      <c r="E28" s="165"/>
      <c r="F28" s="126"/>
      <c r="G28" s="166"/>
      <c r="H28" s="167" t="s">
        <v>3</v>
      </c>
      <c r="I28" s="188">
        <v>0.2352014</v>
      </c>
      <c r="J28" s="188"/>
      <c r="K28" s="131"/>
      <c r="L28" s="169"/>
      <c r="M28" s="170" t="s">
        <v>3</v>
      </c>
      <c r="N28" s="189">
        <v>0.64018120000000001</v>
      </c>
      <c r="O28" s="189"/>
      <c r="P28" s="136"/>
      <c r="Q28" s="172"/>
      <c r="R28" s="173" t="s">
        <v>3</v>
      </c>
      <c r="S28" s="190">
        <v>0.424093</v>
      </c>
      <c r="T28" s="190"/>
      <c r="U28" s="141"/>
      <c r="V28" s="175"/>
      <c r="W28" s="176" t="s">
        <v>3</v>
      </c>
      <c r="X28" s="191">
        <v>0.82471810000000001</v>
      </c>
      <c r="Y28" s="191"/>
      <c r="Z28" s="146"/>
      <c r="AA28" s="178"/>
      <c r="AB28" s="179" t="s">
        <v>3</v>
      </c>
      <c r="AC28" s="192">
        <v>0.86759969999999997</v>
      </c>
      <c r="AD28" s="192"/>
      <c r="AE28" s="151"/>
      <c r="AF28" s="181"/>
      <c r="AG28" s="182" t="s">
        <v>3</v>
      </c>
      <c r="AH28" s="193">
        <v>0.84382230000000003</v>
      </c>
      <c r="AI28" s="193"/>
      <c r="AJ28" s="156"/>
      <c r="AK28" s="184"/>
      <c r="AL28" s="185" t="s">
        <v>3</v>
      </c>
      <c r="AM28" s="194">
        <v>0.67830860000000004</v>
      </c>
      <c r="AN28" s="194"/>
      <c r="AO28" s="161"/>
    </row>
    <row r="29" spans="1:41" s="1" customFormat="1" x14ac:dyDescent="0.2">
      <c r="A29" s="390"/>
      <c r="B29" s="162"/>
      <c r="C29" s="163" t="s">
        <v>4</v>
      </c>
      <c r="D29" s="187">
        <v>0.1145216</v>
      </c>
      <c r="E29" s="165"/>
      <c r="F29" s="126"/>
      <c r="G29" s="166"/>
      <c r="H29" s="167" t="s">
        <v>4</v>
      </c>
      <c r="I29" s="188">
        <v>3.1544200000000001E-2</v>
      </c>
      <c r="J29" s="188"/>
      <c r="K29" s="131"/>
      <c r="L29" s="169"/>
      <c r="M29" s="170" t="s">
        <v>4</v>
      </c>
      <c r="N29" s="189">
        <v>6.2960600000000005E-2</v>
      </c>
      <c r="O29" s="189"/>
      <c r="P29" s="136"/>
      <c r="Q29" s="172"/>
      <c r="R29" s="173" t="s">
        <v>4</v>
      </c>
      <c r="S29" s="190">
        <v>0.3398234</v>
      </c>
      <c r="T29" s="190"/>
      <c r="U29" s="141"/>
      <c r="V29" s="175"/>
      <c r="W29" s="176" t="s">
        <v>4</v>
      </c>
      <c r="X29" s="191">
        <v>-4.3019E-3</v>
      </c>
      <c r="Y29" s="191"/>
      <c r="Z29" s="146"/>
      <c r="AA29" s="178"/>
      <c r="AB29" s="179" t="s">
        <v>4</v>
      </c>
      <c r="AC29" s="192">
        <v>7.26522E-2</v>
      </c>
      <c r="AD29" s="192"/>
      <c r="AE29" s="151"/>
      <c r="AF29" s="181"/>
      <c r="AG29" s="182" t="s">
        <v>4</v>
      </c>
      <c r="AH29" s="193">
        <v>3.4878800000000001E-2</v>
      </c>
      <c r="AI29" s="193"/>
      <c r="AJ29" s="156"/>
      <c r="AK29" s="184"/>
      <c r="AL29" s="185" t="s">
        <v>4</v>
      </c>
      <c r="AM29" s="194">
        <v>-2.73155E-2</v>
      </c>
      <c r="AN29" s="194"/>
      <c r="AO29" s="161"/>
    </row>
    <row r="30" spans="1:41" s="1" customFormat="1" x14ac:dyDescent="0.2">
      <c r="A30" s="390"/>
      <c r="B30" s="162"/>
      <c r="C30" s="163" t="s">
        <v>5</v>
      </c>
      <c r="D30" s="187">
        <v>8.6312770000000008</v>
      </c>
      <c r="E30" s="165"/>
      <c r="F30" s="126"/>
      <c r="G30" s="166"/>
      <c r="H30" s="167" t="s">
        <v>5</v>
      </c>
      <c r="I30" s="188">
        <v>10.14648</v>
      </c>
      <c r="J30" s="188"/>
      <c r="K30" s="131"/>
      <c r="L30" s="169"/>
      <c r="M30" s="170" t="s">
        <v>5</v>
      </c>
      <c r="N30" s="189">
        <v>6.7175989999999999</v>
      </c>
      <c r="O30" s="189"/>
      <c r="P30" s="136"/>
      <c r="Q30" s="172"/>
      <c r="R30" s="173" t="s">
        <v>5</v>
      </c>
      <c r="S30" s="190">
        <v>5.8250419999999998</v>
      </c>
      <c r="T30" s="190"/>
      <c r="U30" s="141"/>
      <c r="V30" s="175"/>
      <c r="W30" s="176" t="s">
        <v>5</v>
      </c>
      <c r="X30" s="191">
        <v>5.9952449999999997</v>
      </c>
      <c r="Y30" s="191"/>
      <c r="Z30" s="146"/>
      <c r="AA30" s="178"/>
      <c r="AB30" s="179" t="s">
        <v>5</v>
      </c>
      <c r="AC30" s="192">
        <v>4.9528480000000004</v>
      </c>
      <c r="AD30" s="192"/>
      <c r="AE30" s="151"/>
      <c r="AF30" s="181"/>
      <c r="AG30" s="182" t="s">
        <v>5</v>
      </c>
      <c r="AH30" s="193">
        <v>5.2811349999999999</v>
      </c>
      <c r="AI30" s="193"/>
      <c r="AJ30" s="156"/>
      <c r="AK30" s="184"/>
      <c r="AL30" s="185" t="s">
        <v>5</v>
      </c>
      <c r="AM30" s="194">
        <v>6.3379479999999999</v>
      </c>
      <c r="AN30" s="194"/>
      <c r="AO30" s="161"/>
    </row>
    <row r="31" spans="1:41" s="1" customFormat="1" ht="12.75" thickBot="1" x14ac:dyDescent="0.25">
      <c r="A31" s="391"/>
      <c r="B31" s="195"/>
      <c r="C31" s="196"/>
      <c r="D31" s="196"/>
      <c r="E31" s="196"/>
      <c r="F31" s="197"/>
      <c r="G31" s="198"/>
      <c r="H31" s="199"/>
      <c r="I31" s="199"/>
      <c r="J31" s="199"/>
      <c r="K31" s="200"/>
      <c r="L31" s="201"/>
      <c r="M31" s="202"/>
      <c r="N31" s="202"/>
      <c r="O31" s="202"/>
      <c r="P31" s="203"/>
      <c r="Q31" s="204"/>
      <c r="R31" s="205"/>
      <c r="S31" s="205"/>
      <c r="T31" s="205"/>
      <c r="U31" s="206"/>
      <c r="V31" s="207"/>
      <c r="W31" s="208"/>
      <c r="X31" s="208"/>
      <c r="Y31" s="208"/>
      <c r="Z31" s="209"/>
      <c r="AA31" s="210"/>
      <c r="AB31" s="211"/>
      <c r="AC31" s="211"/>
      <c r="AD31" s="211"/>
      <c r="AE31" s="212"/>
      <c r="AF31" s="213"/>
      <c r="AG31" s="214"/>
      <c r="AH31" s="214"/>
      <c r="AI31" s="214"/>
      <c r="AJ31" s="215"/>
      <c r="AK31" s="216"/>
      <c r="AL31" s="217"/>
      <c r="AM31" s="217"/>
      <c r="AN31" s="217"/>
      <c r="AO31" s="218"/>
    </row>
    <row r="32" spans="1:41" s="1" customFormat="1" ht="15.75" customHeight="1" thickBot="1" x14ac:dyDescent="0.25">
      <c r="A32" s="389" t="s">
        <v>26</v>
      </c>
      <c r="B32" s="432" t="s">
        <v>8</v>
      </c>
      <c r="C32" s="433"/>
      <c r="D32" s="434"/>
      <c r="E32" s="488">
        <v>0.43390000000000001</v>
      </c>
      <c r="F32" s="489"/>
      <c r="G32" s="437" t="s">
        <v>8</v>
      </c>
      <c r="H32" s="438"/>
      <c r="I32" s="439"/>
      <c r="J32" s="484">
        <v>0.44340000000000002</v>
      </c>
      <c r="K32" s="485"/>
      <c r="L32" s="456" t="s">
        <v>8</v>
      </c>
      <c r="M32" s="457"/>
      <c r="N32" s="458"/>
      <c r="O32" s="459">
        <v>0.41110000000000002</v>
      </c>
      <c r="P32" s="460"/>
      <c r="Q32" s="461" t="s">
        <v>8</v>
      </c>
      <c r="R32" s="462"/>
      <c r="S32" s="463"/>
      <c r="T32" s="486">
        <v>0.3962</v>
      </c>
      <c r="U32" s="487"/>
      <c r="V32" s="466" t="s">
        <v>8</v>
      </c>
      <c r="W32" s="467"/>
      <c r="X32" s="468"/>
      <c r="Y32" s="469">
        <v>0.42670000000000002</v>
      </c>
      <c r="Z32" s="470"/>
      <c r="AA32" s="471" t="s">
        <v>8</v>
      </c>
      <c r="AB32" s="472"/>
      <c r="AC32" s="473"/>
      <c r="AD32" s="474">
        <v>0.4456</v>
      </c>
      <c r="AE32" s="475"/>
      <c r="AF32" s="476" t="s">
        <v>8</v>
      </c>
      <c r="AG32" s="477"/>
      <c r="AH32" s="478"/>
      <c r="AI32" s="479">
        <v>0.43680000000000002</v>
      </c>
      <c r="AJ32" s="480"/>
      <c r="AK32" s="481" t="s">
        <v>8</v>
      </c>
      <c r="AL32" s="482"/>
      <c r="AM32" s="483"/>
      <c r="AN32" s="454">
        <v>0.42100000000000004</v>
      </c>
      <c r="AO32" s="455"/>
    </row>
    <row r="33" spans="1:42" s="1" customFormat="1" x14ac:dyDescent="0.2">
      <c r="A33" s="390"/>
      <c r="B33" s="2"/>
      <c r="C33" s="3"/>
      <c r="D33" s="3"/>
      <c r="E33" s="3"/>
      <c r="F33" s="4"/>
      <c r="G33" s="5"/>
      <c r="H33" s="6"/>
      <c r="I33" s="6"/>
      <c r="J33" s="6"/>
      <c r="K33" s="7"/>
      <c r="L33" s="8"/>
      <c r="M33" s="9"/>
      <c r="N33" s="9"/>
      <c r="O33" s="9"/>
      <c r="P33" s="10"/>
      <c r="Q33" s="11"/>
      <c r="R33" s="12"/>
      <c r="S33" s="12"/>
      <c r="T33" s="12"/>
      <c r="U33" s="13"/>
      <c r="V33" s="14"/>
      <c r="W33" s="15"/>
      <c r="X33" s="15"/>
      <c r="Y33" s="15"/>
      <c r="Z33" s="16"/>
      <c r="AA33" s="17"/>
      <c r="AB33" s="18"/>
      <c r="AC33" s="18"/>
      <c r="AD33" s="18"/>
      <c r="AE33" s="19"/>
      <c r="AF33" s="20"/>
      <c r="AG33" s="21"/>
      <c r="AH33" s="21"/>
      <c r="AI33" s="21"/>
      <c r="AJ33" s="22"/>
      <c r="AK33" s="23"/>
      <c r="AL33" s="24"/>
      <c r="AM33" s="24"/>
      <c r="AN33" s="24"/>
      <c r="AO33" s="25"/>
    </row>
    <row r="34" spans="1:42" s="1" customFormat="1" x14ac:dyDescent="0.2">
      <c r="A34" s="390"/>
      <c r="B34" s="26"/>
      <c r="C34" s="27"/>
      <c r="D34" s="27" t="s">
        <v>0</v>
      </c>
      <c r="E34" s="27"/>
      <c r="F34" s="28"/>
      <c r="G34" s="29"/>
      <c r="H34" s="30"/>
      <c r="I34" s="30" t="s">
        <v>0</v>
      </c>
      <c r="J34" s="30"/>
      <c r="K34" s="31"/>
      <c r="L34" s="32"/>
      <c r="M34" s="33"/>
      <c r="N34" s="33" t="s">
        <v>0</v>
      </c>
      <c r="O34" s="33"/>
      <c r="P34" s="34"/>
      <c r="Q34" s="35"/>
      <c r="R34" s="36"/>
      <c r="S34" s="36" t="s">
        <v>0</v>
      </c>
      <c r="T34" s="36"/>
      <c r="U34" s="37"/>
      <c r="V34" s="38"/>
      <c r="W34" s="39"/>
      <c r="X34" s="39" t="s">
        <v>0</v>
      </c>
      <c r="Y34" s="39"/>
      <c r="Z34" s="40"/>
      <c r="AA34" s="41"/>
      <c r="AB34" s="42"/>
      <c r="AC34" s="42" t="s">
        <v>0</v>
      </c>
      <c r="AD34" s="42"/>
      <c r="AE34" s="43"/>
      <c r="AF34" s="44"/>
      <c r="AG34" s="45"/>
      <c r="AH34" s="45" t="s">
        <v>0</v>
      </c>
      <c r="AI34" s="45"/>
      <c r="AJ34" s="46"/>
      <c r="AK34" s="47"/>
      <c r="AL34" s="48"/>
      <c r="AM34" s="48" t="s">
        <v>0</v>
      </c>
      <c r="AN34" s="48"/>
      <c r="AO34" s="49"/>
    </row>
    <row r="35" spans="1:42" s="1" customFormat="1" x14ac:dyDescent="0.2">
      <c r="A35" s="390"/>
      <c r="B35" s="50"/>
      <c r="C35" s="51">
        <v>0.01</v>
      </c>
      <c r="D35" s="52">
        <v>-1.753455</v>
      </c>
      <c r="E35" s="53"/>
      <c r="F35" s="28"/>
      <c r="G35" s="54"/>
      <c r="H35" s="55">
        <v>0.01</v>
      </c>
      <c r="I35" s="56">
        <v>-1.4478150000000001</v>
      </c>
      <c r="J35" s="57"/>
      <c r="K35" s="31"/>
      <c r="L35" s="58"/>
      <c r="M35" s="59">
        <v>0.01</v>
      </c>
      <c r="N35" s="60">
        <v>-2.3292269999999999</v>
      </c>
      <c r="O35" s="61"/>
      <c r="P35" s="34"/>
      <c r="Q35" s="62"/>
      <c r="R35" s="63">
        <v>0.01</v>
      </c>
      <c r="S35" s="64">
        <v>-1.3510329999999999</v>
      </c>
      <c r="T35" s="65"/>
      <c r="U35" s="37"/>
      <c r="V35" s="66"/>
      <c r="W35" s="67">
        <v>0.01</v>
      </c>
      <c r="X35" s="68">
        <v>-2.4940959999999999</v>
      </c>
      <c r="Y35" s="69"/>
      <c r="Z35" s="40"/>
      <c r="AA35" s="70"/>
      <c r="AB35" s="71">
        <v>0.01</v>
      </c>
      <c r="AC35" s="72">
        <v>-2.4940959999999999</v>
      </c>
      <c r="AD35" s="73"/>
      <c r="AE35" s="43"/>
      <c r="AF35" s="74"/>
      <c r="AG35" s="75">
        <v>0.01</v>
      </c>
      <c r="AH35" s="76">
        <v>-2.4696509999999998</v>
      </c>
      <c r="AI35" s="77"/>
      <c r="AJ35" s="46"/>
      <c r="AK35" s="78"/>
      <c r="AL35" s="79">
        <v>0.01</v>
      </c>
      <c r="AM35" s="80">
        <v>-2.220936</v>
      </c>
      <c r="AN35" s="81"/>
      <c r="AO35" s="49"/>
    </row>
    <row r="36" spans="1:42" s="1" customFormat="1" x14ac:dyDescent="0.2">
      <c r="A36" s="390"/>
      <c r="B36" s="50"/>
      <c r="C36" s="51">
        <v>0.05</v>
      </c>
      <c r="D36" s="52">
        <v>-0.84290980000000004</v>
      </c>
      <c r="E36" s="53"/>
      <c r="F36" s="28"/>
      <c r="G36" s="54"/>
      <c r="H36" s="55">
        <v>0.05</v>
      </c>
      <c r="I36" s="56">
        <v>-0.66924570000000005</v>
      </c>
      <c r="J36" s="57"/>
      <c r="K36" s="31"/>
      <c r="L36" s="58"/>
      <c r="M36" s="59">
        <v>0.05</v>
      </c>
      <c r="N36" s="60">
        <v>-0.96126409999999995</v>
      </c>
      <c r="O36" s="61"/>
      <c r="P36" s="34"/>
      <c r="Q36" s="62"/>
      <c r="R36" s="63">
        <v>0.05</v>
      </c>
      <c r="S36" s="64">
        <v>-0.75963689999999995</v>
      </c>
      <c r="T36" s="65"/>
      <c r="U36" s="37"/>
      <c r="V36" s="66"/>
      <c r="W36" s="67">
        <v>0.05</v>
      </c>
      <c r="X36" s="68">
        <v>-1.1683889999999999</v>
      </c>
      <c r="Y36" s="69"/>
      <c r="Z36" s="40"/>
      <c r="AA36" s="70"/>
      <c r="AB36" s="71">
        <v>0.05</v>
      </c>
      <c r="AC36" s="72">
        <v>-1.221714</v>
      </c>
      <c r="AD36" s="73"/>
      <c r="AE36" s="43"/>
      <c r="AF36" s="74"/>
      <c r="AG36" s="75">
        <v>0.05</v>
      </c>
      <c r="AH36" s="76">
        <v>-1.196647</v>
      </c>
      <c r="AI36" s="77"/>
      <c r="AJ36" s="46"/>
      <c r="AK36" s="78"/>
      <c r="AL36" s="79">
        <v>0.05</v>
      </c>
      <c r="AM36" s="80">
        <v>-1.0631090000000001</v>
      </c>
      <c r="AN36" s="81"/>
      <c r="AO36" s="49"/>
    </row>
    <row r="37" spans="1:42" s="1" customFormat="1" x14ac:dyDescent="0.2">
      <c r="A37" s="390"/>
      <c r="B37" s="50"/>
      <c r="C37" s="51">
        <v>0.1</v>
      </c>
      <c r="D37" s="52">
        <v>-0.53043510000000005</v>
      </c>
      <c r="E37" s="53"/>
      <c r="F37" s="28"/>
      <c r="G37" s="54"/>
      <c r="H37" s="55">
        <v>0.1</v>
      </c>
      <c r="I37" s="56">
        <v>-0.43063590000000002</v>
      </c>
      <c r="J37" s="57"/>
      <c r="K37" s="31"/>
      <c r="L37" s="58"/>
      <c r="M37" s="59">
        <v>0.1</v>
      </c>
      <c r="N37" s="60">
        <v>-0.65604689999999999</v>
      </c>
      <c r="O37" s="61"/>
      <c r="P37" s="34"/>
      <c r="Q37" s="62"/>
      <c r="R37" s="63">
        <v>0.1</v>
      </c>
      <c r="S37" s="64">
        <v>-0.49159809999999998</v>
      </c>
      <c r="T37" s="65"/>
      <c r="U37" s="37"/>
      <c r="V37" s="66"/>
      <c r="W37" s="67">
        <v>0.1</v>
      </c>
      <c r="X37" s="68">
        <v>-0.83372310000000005</v>
      </c>
      <c r="Y37" s="69"/>
      <c r="Z37" s="40"/>
      <c r="AA37" s="70"/>
      <c r="AB37" s="71">
        <v>0.1</v>
      </c>
      <c r="AC37" s="72">
        <v>-0.89180519999999996</v>
      </c>
      <c r="AD37" s="73"/>
      <c r="AE37" s="43"/>
      <c r="AF37" s="74"/>
      <c r="AG37" s="75">
        <v>0.1</v>
      </c>
      <c r="AH37" s="76">
        <v>-0.85398960000000002</v>
      </c>
      <c r="AI37" s="77"/>
      <c r="AJ37" s="46"/>
      <c r="AK37" s="78"/>
      <c r="AL37" s="79">
        <v>0.1</v>
      </c>
      <c r="AM37" s="80">
        <v>-0.71422770000000002</v>
      </c>
      <c r="AN37" s="81"/>
      <c r="AO37" s="49"/>
    </row>
    <row r="38" spans="1:42" s="1" customFormat="1" x14ac:dyDescent="0.2">
      <c r="A38" s="390"/>
      <c r="B38" s="50"/>
      <c r="C38" s="51">
        <v>0.25</v>
      </c>
      <c r="D38" s="52">
        <v>-0.182472</v>
      </c>
      <c r="E38" s="53"/>
      <c r="F38" s="28"/>
      <c r="G38" s="54"/>
      <c r="H38" s="55">
        <v>0.25</v>
      </c>
      <c r="I38" s="56">
        <v>-0.1644554</v>
      </c>
      <c r="J38" s="57"/>
      <c r="K38" s="31"/>
      <c r="L38" s="58"/>
      <c r="M38" s="59">
        <v>0.25</v>
      </c>
      <c r="N38" s="60">
        <v>-0.19528390000000001</v>
      </c>
      <c r="O38" s="61"/>
      <c r="P38" s="34"/>
      <c r="Q38" s="62"/>
      <c r="R38" s="63">
        <v>0.25</v>
      </c>
      <c r="S38" s="64">
        <v>-0.15093709999999999</v>
      </c>
      <c r="T38" s="65"/>
      <c r="U38" s="37"/>
      <c r="V38" s="66"/>
      <c r="W38" s="67">
        <v>0.25</v>
      </c>
      <c r="X38" s="68">
        <v>-0.30295610000000001</v>
      </c>
      <c r="Y38" s="69"/>
      <c r="Z38" s="40"/>
      <c r="AA38" s="70"/>
      <c r="AB38" s="71">
        <v>0.25</v>
      </c>
      <c r="AC38" s="72">
        <v>-0.30178690000000002</v>
      </c>
      <c r="AD38" s="73"/>
      <c r="AE38" s="43"/>
      <c r="AF38" s="74"/>
      <c r="AG38" s="75">
        <v>0.25</v>
      </c>
      <c r="AH38" s="76">
        <v>-0.30046509999999998</v>
      </c>
      <c r="AI38" s="77"/>
      <c r="AJ38" s="46"/>
      <c r="AK38" s="78"/>
      <c r="AL38" s="79">
        <v>0.25</v>
      </c>
      <c r="AM38" s="80">
        <v>-0.2253809</v>
      </c>
      <c r="AN38" s="81"/>
      <c r="AO38" s="49"/>
    </row>
    <row r="39" spans="1:42" s="1" customFormat="1" x14ac:dyDescent="0.2">
      <c r="A39" s="390"/>
      <c r="B39" s="50"/>
      <c r="C39" s="51">
        <v>0.5</v>
      </c>
      <c r="D39" s="52">
        <v>5.59008E-2</v>
      </c>
      <c r="E39" s="53"/>
      <c r="F39" s="28"/>
      <c r="G39" s="54"/>
      <c r="H39" s="55">
        <v>0.5</v>
      </c>
      <c r="I39" s="56">
        <v>4.4231399999999997E-2</v>
      </c>
      <c r="J39" s="57"/>
      <c r="K39" s="31"/>
      <c r="L39" s="58"/>
      <c r="M39" s="59">
        <v>0.5</v>
      </c>
      <c r="N39" s="60">
        <v>9.12554E-2</v>
      </c>
      <c r="O39" s="61"/>
      <c r="P39" s="34"/>
      <c r="Q39" s="62"/>
      <c r="R39" s="63">
        <v>0.5</v>
      </c>
      <c r="S39" s="64">
        <v>9.34672E-2</v>
      </c>
      <c r="T39" s="65"/>
      <c r="U39" s="37"/>
      <c r="V39" s="66"/>
      <c r="W39" s="67">
        <v>0.5</v>
      </c>
      <c r="X39" s="68">
        <v>8.2056299999999999E-2</v>
      </c>
      <c r="Y39" s="69"/>
      <c r="Z39" s="40"/>
      <c r="AA39" s="70"/>
      <c r="AB39" s="71">
        <v>0.5</v>
      </c>
      <c r="AC39" s="72">
        <v>5.5060900000000003E-2</v>
      </c>
      <c r="AD39" s="73"/>
      <c r="AE39" s="43"/>
      <c r="AF39" s="74"/>
      <c r="AG39" s="75">
        <v>0.5</v>
      </c>
      <c r="AH39" s="76">
        <v>6.3671599999999995E-2</v>
      </c>
      <c r="AI39" s="77"/>
      <c r="AJ39" s="46"/>
      <c r="AK39" s="78"/>
      <c r="AL39" s="79">
        <v>0.5</v>
      </c>
      <c r="AM39" s="80">
        <v>8.3097000000000004E-2</v>
      </c>
      <c r="AN39" s="81"/>
      <c r="AO39" s="49"/>
    </row>
    <row r="40" spans="1:42" s="1" customFormat="1" x14ac:dyDescent="0.2">
      <c r="A40" s="390"/>
      <c r="B40" s="50"/>
      <c r="C40" s="51">
        <v>0.75</v>
      </c>
      <c r="D40" s="52">
        <v>0.326318</v>
      </c>
      <c r="E40" s="53"/>
      <c r="F40" s="28"/>
      <c r="G40" s="54"/>
      <c r="H40" s="55">
        <v>0.75</v>
      </c>
      <c r="I40" s="56">
        <v>0.26414490000000002</v>
      </c>
      <c r="J40" s="57"/>
      <c r="K40" s="31"/>
      <c r="L40" s="58"/>
      <c r="M40" s="59">
        <v>0.75</v>
      </c>
      <c r="N40" s="60">
        <v>0.47156520000000002</v>
      </c>
      <c r="O40" s="61"/>
      <c r="P40" s="34"/>
      <c r="Q40" s="62"/>
      <c r="R40" s="63">
        <v>0.75</v>
      </c>
      <c r="S40" s="64">
        <v>0.42517569999999999</v>
      </c>
      <c r="T40" s="65"/>
      <c r="U40" s="37"/>
      <c r="V40" s="66"/>
      <c r="W40" s="67">
        <v>0.75</v>
      </c>
      <c r="X40" s="68">
        <v>0.44817020000000002</v>
      </c>
      <c r="Y40" s="69"/>
      <c r="Z40" s="40"/>
      <c r="AA40" s="70"/>
      <c r="AB40" s="71">
        <v>0.75</v>
      </c>
      <c r="AC40" s="72">
        <v>0.47798629999999998</v>
      </c>
      <c r="AD40" s="73"/>
      <c r="AE40" s="43"/>
      <c r="AF40" s="74"/>
      <c r="AG40" s="75">
        <v>0.75</v>
      </c>
      <c r="AH40" s="76">
        <v>0.47661300000000001</v>
      </c>
      <c r="AI40" s="77"/>
      <c r="AJ40" s="46"/>
      <c r="AK40" s="78"/>
      <c r="AL40" s="79">
        <v>0.75</v>
      </c>
      <c r="AM40" s="80">
        <v>0.4701729</v>
      </c>
      <c r="AN40" s="81"/>
      <c r="AO40" s="49"/>
    </row>
    <row r="41" spans="1:42" s="1" customFormat="1" x14ac:dyDescent="0.2">
      <c r="A41" s="390"/>
      <c r="B41" s="50"/>
      <c r="C41" s="51">
        <v>0.9</v>
      </c>
      <c r="D41" s="52">
        <v>0.68183660000000001</v>
      </c>
      <c r="E41" s="53"/>
      <c r="F41" s="28"/>
      <c r="G41" s="54"/>
      <c r="H41" s="55">
        <v>0.9</v>
      </c>
      <c r="I41" s="56">
        <v>0.52260680000000004</v>
      </c>
      <c r="J41" s="57"/>
      <c r="K41" s="31"/>
      <c r="L41" s="58"/>
      <c r="M41" s="59">
        <v>0.9</v>
      </c>
      <c r="N41" s="60">
        <v>0.88673210000000002</v>
      </c>
      <c r="O41" s="61"/>
      <c r="P41" s="34"/>
      <c r="Q41" s="62"/>
      <c r="R41" s="63">
        <v>0.9</v>
      </c>
      <c r="S41" s="64">
        <v>0.77525089999999997</v>
      </c>
      <c r="T41" s="65"/>
      <c r="U41" s="37"/>
      <c r="V41" s="66"/>
      <c r="W41" s="67">
        <v>0.9</v>
      </c>
      <c r="X41" s="68">
        <v>0.80031779999999997</v>
      </c>
      <c r="Y41" s="69"/>
      <c r="Z41" s="40"/>
      <c r="AA41" s="70"/>
      <c r="AB41" s="71">
        <v>0.9</v>
      </c>
      <c r="AC41" s="72">
        <v>0.97423119999999996</v>
      </c>
      <c r="AD41" s="73"/>
      <c r="AE41" s="43"/>
      <c r="AF41" s="74"/>
      <c r="AG41" s="75">
        <v>0.9</v>
      </c>
      <c r="AH41" s="76">
        <v>0.92282819999999999</v>
      </c>
      <c r="AI41" s="77"/>
      <c r="AJ41" s="46"/>
      <c r="AK41" s="78"/>
      <c r="AL41" s="79">
        <v>0.9</v>
      </c>
      <c r="AM41" s="80">
        <v>0.89355130000000005</v>
      </c>
      <c r="AN41" s="81"/>
      <c r="AO41" s="49"/>
    </row>
    <row r="42" spans="1:42" s="1" customFormat="1" x14ac:dyDescent="0.2">
      <c r="A42" s="390"/>
      <c r="B42" s="50"/>
      <c r="C42" s="51">
        <v>0.95</v>
      </c>
      <c r="D42" s="52">
        <v>1.0183679999999999</v>
      </c>
      <c r="E42" s="53"/>
      <c r="F42" s="28"/>
      <c r="G42" s="54"/>
      <c r="H42" s="55">
        <v>0.95</v>
      </c>
      <c r="I42" s="56">
        <v>0.78499509999999995</v>
      </c>
      <c r="J42" s="57"/>
      <c r="K42" s="31"/>
      <c r="L42" s="58"/>
      <c r="M42" s="59">
        <v>0.95</v>
      </c>
      <c r="N42" s="60">
        <v>1.2443409999999999</v>
      </c>
      <c r="O42" s="61"/>
      <c r="P42" s="34"/>
      <c r="Q42" s="62"/>
      <c r="R42" s="63">
        <v>0.95</v>
      </c>
      <c r="S42" s="64">
        <v>1.105329</v>
      </c>
      <c r="T42" s="65"/>
      <c r="U42" s="37"/>
      <c r="V42" s="66"/>
      <c r="W42" s="67">
        <v>0.95</v>
      </c>
      <c r="X42" s="68">
        <v>1.179165</v>
      </c>
      <c r="Y42" s="69"/>
      <c r="Z42" s="40"/>
      <c r="AA42" s="70"/>
      <c r="AB42" s="71">
        <v>0.95</v>
      </c>
      <c r="AC42" s="72">
        <v>1.4435180000000001</v>
      </c>
      <c r="AD42" s="73"/>
      <c r="AE42" s="43"/>
      <c r="AF42" s="74"/>
      <c r="AG42" s="75">
        <v>0.95</v>
      </c>
      <c r="AH42" s="76">
        <v>1.4074850000000001</v>
      </c>
      <c r="AI42" s="77"/>
      <c r="AJ42" s="46"/>
      <c r="AK42" s="78"/>
      <c r="AL42" s="79">
        <v>0.95</v>
      </c>
      <c r="AM42" s="80">
        <v>1.2943180000000001</v>
      </c>
      <c r="AN42" s="81"/>
      <c r="AO42" s="49"/>
    </row>
    <row r="43" spans="1:42" s="1" customFormat="1" x14ac:dyDescent="0.2">
      <c r="A43" s="390"/>
      <c r="B43" s="50"/>
      <c r="C43" s="51">
        <v>0.99</v>
      </c>
      <c r="D43" s="52">
        <v>1.951341</v>
      </c>
      <c r="E43" s="53"/>
      <c r="F43" s="28"/>
      <c r="G43" s="54"/>
      <c r="H43" s="55">
        <v>0.99</v>
      </c>
      <c r="I43" s="56">
        <v>1.5899299999999998</v>
      </c>
      <c r="J43" s="57"/>
      <c r="K43" s="31"/>
      <c r="L43" s="58"/>
      <c r="M43" s="59">
        <v>0.99</v>
      </c>
      <c r="N43" s="60">
        <v>2.1558470000000001</v>
      </c>
      <c r="O43" s="61"/>
      <c r="P43" s="34"/>
      <c r="Q43" s="62"/>
      <c r="R43" s="63">
        <v>0.99</v>
      </c>
      <c r="S43" s="64">
        <v>1.963341</v>
      </c>
      <c r="T43" s="65"/>
      <c r="U43" s="37"/>
      <c r="V43" s="66"/>
      <c r="W43" s="67">
        <v>0.99</v>
      </c>
      <c r="X43" s="68">
        <v>2.0052319999999999</v>
      </c>
      <c r="Y43" s="69"/>
      <c r="Z43" s="40"/>
      <c r="AA43" s="70"/>
      <c r="AB43" s="71">
        <v>0.99</v>
      </c>
      <c r="AC43" s="72">
        <v>2.3520180000000002</v>
      </c>
      <c r="AD43" s="73"/>
      <c r="AE43" s="43"/>
      <c r="AF43" s="74"/>
      <c r="AG43" s="75">
        <v>0.99</v>
      </c>
      <c r="AH43" s="76">
        <v>2.3520180000000002</v>
      </c>
      <c r="AI43" s="77"/>
      <c r="AJ43" s="46"/>
      <c r="AK43" s="78"/>
      <c r="AL43" s="79">
        <v>0.99</v>
      </c>
      <c r="AM43" s="80">
        <v>2.1625329999999998</v>
      </c>
      <c r="AN43" s="81"/>
      <c r="AO43" s="49"/>
      <c r="AP43" s="219"/>
    </row>
    <row r="44" spans="1:42" s="1" customFormat="1" ht="12.75" thickBot="1" x14ac:dyDescent="0.25">
      <c r="A44" s="390"/>
      <c r="B44" s="82"/>
      <c r="C44" s="83"/>
      <c r="D44" s="84"/>
      <c r="E44" s="85"/>
      <c r="F44" s="86"/>
      <c r="G44" s="87"/>
      <c r="H44" s="88"/>
      <c r="I44" s="89"/>
      <c r="J44" s="90"/>
      <c r="K44" s="91"/>
      <c r="L44" s="92"/>
      <c r="M44" s="93"/>
      <c r="N44" s="94"/>
      <c r="O44" s="95"/>
      <c r="P44" s="96"/>
      <c r="Q44" s="97"/>
      <c r="R44" s="98"/>
      <c r="S44" s="99"/>
      <c r="T44" s="100"/>
      <c r="U44" s="101"/>
      <c r="V44" s="102"/>
      <c r="W44" s="103"/>
      <c r="X44" s="104"/>
      <c r="Y44" s="105"/>
      <c r="Z44" s="106"/>
      <c r="AA44" s="107"/>
      <c r="AB44" s="108"/>
      <c r="AC44" s="109"/>
      <c r="AD44" s="110"/>
      <c r="AE44" s="111"/>
      <c r="AF44" s="112"/>
      <c r="AG44" s="113"/>
      <c r="AH44" s="114"/>
      <c r="AI44" s="115"/>
      <c r="AJ44" s="116"/>
      <c r="AK44" s="117"/>
      <c r="AL44" s="118"/>
      <c r="AM44" s="119"/>
      <c r="AN44" s="120"/>
      <c r="AO44" s="121"/>
    </row>
    <row r="45" spans="1:42" s="1" customFormat="1" x14ac:dyDescent="0.2">
      <c r="A45" s="390"/>
      <c r="B45" s="122"/>
      <c r="C45" s="123"/>
      <c r="D45" s="124"/>
      <c r="E45" s="125"/>
      <c r="F45" s="126"/>
      <c r="G45" s="127"/>
      <c r="H45" s="128"/>
      <c r="I45" s="129"/>
      <c r="J45" s="130"/>
      <c r="K45" s="131"/>
      <c r="L45" s="132"/>
      <c r="M45" s="133"/>
      <c r="N45" s="134"/>
      <c r="O45" s="135"/>
      <c r="P45" s="136"/>
      <c r="Q45" s="137"/>
      <c r="R45" s="138"/>
      <c r="S45" s="139"/>
      <c r="T45" s="140"/>
      <c r="U45" s="141"/>
      <c r="V45" s="142"/>
      <c r="W45" s="143"/>
      <c r="X45" s="144"/>
      <c r="Y45" s="145"/>
      <c r="Z45" s="146"/>
      <c r="AA45" s="147"/>
      <c r="AB45" s="148"/>
      <c r="AC45" s="149"/>
      <c r="AD45" s="150"/>
      <c r="AE45" s="151"/>
      <c r="AF45" s="152"/>
      <c r="AG45" s="153"/>
      <c r="AH45" s="154"/>
      <c r="AI45" s="155"/>
      <c r="AJ45" s="156"/>
      <c r="AK45" s="157"/>
      <c r="AL45" s="158"/>
      <c r="AM45" s="159"/>
      <c r="AN45" s="160"/>
      <c r="AO45" s="161"/>
    </row>
    <row r="46" spans="1:42" s="1" customFormat="1" x14ac:dyDescent="0.2">
      <c r="A46" s="390"/>
      <c r="B46" s="162"/>
      <c r="C46" s="163" t="s">
        <v>1</v>
      </c>
      <c r="D46" s="164">
        <v>6536</v>
      </c>
      <c r="E46" s="165"/>
      <c r="F46" s="126"/>
      <c r="G46" s="166"/>
      <c r="H46" s="167" t="s">
        <v>1</v>
      </c>
      <c r="I46" s="168">
        <v>3769</v>
      </c>
      <c r="J46" s="168"/>
      <c r="K46" s="131"/>
      <c r="L46" s="169"/>
      <c r="M46" s="170" t="s">
        <v>1</v>
      </c>
      <c r="N46" s="171">
        <v>1992</v>
      </c>
      <c r="O46" s="171"/>
      <c r="P46" s="136"/>
      <c r="Q46" s="172"/>
      <c r="R46" s="173" t="s">
        <v>1</v>
      </c>
      <c r="S46" s="174">
        <v>1653</v>
      </c>
      <c r="T46" s="174"/>
      <c r="U46" s="141"/>
      <c r="V46" s="175"/>
      <c r="W46" s="176" t="s">
        <v>1</v>
      </c>
      <c r="X46" s="177">
        <v>450</v>
      </c>
      <c r="Y46" s="177"/>
      <c r="Z46" s="146"/>
      <c r="AA46" s="178"/>
      <c r="AB46" s="179" t="s">
        <v>1</v>
      </c>
      <c r="AC46" s="180">
        <v>947</v>
      </c>
      <c r="AD46" s="180"/>
      <c r="AE46" s="151"/>
      <c r="AF46" s="181"/>
      <c r="AG46" s="182" t="s">
        <v>1</v>
      </c>
      <c r="AH46" s="183">
        <v>1282</v>
      </c>
      <c r="AI46" s="183"/>
      <c r="AJ46" s="156"/>
      <c r="AK46" s="184"/>
      <c r="AL46" s="185" t="s">
        <v>1</v>
      </c>
      <c r="AM46" s="186">
        <v>2767</v>
      </c>
      <c r="AN46" s="186"/>
      <c r="AO46" s="161"/>
    </row>
    <row r="47" spans="1:42" s="1" customFormat="1" x14ac:dyDescent="0.2">
      <c r="A47" s="390"/>
      <c r="B47" s="162"/>
      <c r="C47" s="163" t="s">
        <v>9</v>
      </c>
      <c r="D47" s="164">
        <v>6536</v>
      </c>
      <c r="E47" s="165"/>
      <c r="F47" s="126"/>
      <c r="G47" s="166"/>
      <c r="H47" s="167" t="s">
        <v>9</v>
      </c>
      <c r="I47" s="168">
        <v>3769</v>
      </c>
      <c r="J47" s="168"/>
      <c r="K47" s="131"/>
      <c r="L47" s="169"/>
      <c r="M47" s="170" t="s">
        <v>9</v>
      </c>
      <c r="N47" s="171">
        <v>1992</v>
      </c>
      <c r="O47" s="171"/>
      <c r="P47" s="136"/>
      <c r="Q47" s="172"/>
      <c r="R47" s="173" t="s">
        <v>9</v>
      </c>
      <c r="S47" s="174">
        <v>1653</v>
      </c>
      <c r="T47" s="174"/>
      <c r="U47" s="141"/>
      <c r="V47" s="175"/>
      <c r="W47" s="176" t="s">
        <v>9</v>
      </c>
      <c r="X47" s="177">
        <v>450</v>
      </c>
      <c r="Y47" s="177"/>
      <c r="Z47" s="146"/>
      <c r="AA47" s="178"/>
      <c r="AB47" s="179" t="s">
        <v>9</v>
      </c>
      <c r="AC47" s="180">
        <v>947</v>
      </c>
      <c r="AD47" s="180"/>
      <c r="AE47" s="151"/>
      <c r="AF47" s="181"/>
      <c r="AG47" s="182" t="s">
        <v>9</v>
      </c>
      <c r="AH47" s="183">
        <v>1282</v>
      </c>
      <c r="AI47" s="183"/>
      <c r="AJ47" s="156"/>
      <c r="AK47" s="184"/>
      <c r="AL47" s="185" t="s">
        <v>9</v>
      </c>
      <c r="AM47" s="186">
        <v>2767</v>
      </c>
      <c r="AN47" s="186"/>
      <c r="AO47" s="161"/>
    </row>
    <row r="48" spans="1:42" s="1" customFormat="1" x14ac:dyDescent="0.2">
      <c r="A48" s="390"/>
      <c r="B48" s="162"/>
      <c r="C48" s="163" t="s">
        <v>2</v>
      </c>
      <c r="D48" s="187">
        <v>7.0217699999999994E-2</v>
      </c>
      <c r="E48" s="165"/>
      <c r="F48" s="126"/>
      <c r="G48" s="166"/>
      <c r="H48" s="167" t="s">
        <v>2</v>
      </c>
      <c r="I48" s="188">
        <v>4.7354899999999998E-2</v>
      </c>
      <c r="J48" s="188"/>
      <c r="K48" s="131"/>
      <c r="L48" s="169"/>
      <c r="M48" s="170" t="s">
        <v>2</v>
      </c>
      <c r="N48" s="189">
        <v>0.113596</v>
      </c>
      <c r="O48" s="189"/>
      <c r="P48" s="136"/>
      <c r="Q48" s="172"/>
      <c r="R48" s="173" t="s">
        <v>2</v>
      </c>
      <c r="S48" s="190">
        <v>0.13867350000000001</v>
      </c>
      <c r="T48" s="190"/>
      <c r="U48" s="141"/>
      <c r="V48" s="175"/>
      <c r="W48" s="176" t="s">
        <v>2</v>
      </c>
      <c r="X48" s="191">
        <v>4.9644899999999999E-2</v>
      </c>
      <c r="Y48" s="191"/>
      <c r="Z48" s="146"/>
      <c r="AA48" s="178"/>
      <c r="AB48" s="179" t="s">
        <v>2</v>
      </c>
      <c r="AC48" s="192">
        <v>7.1605100000000005E-2</v>
      </c>
      <c r="AD48" s="192"/>
      <c r="AE48" s="151"/>
      <c r="AF48" s="181"/>
      <c r="AG48" s="182" t="s">
        <v>2</v>
      </c>
      <c r="AH48" s="193">
        <v>7.1487999999999996E-2</v>
      </c>
      <c r="AI48" s="193"/>
      <c r="AJ48" s="156"/>
      <c r="AK48" s="184"/>
      <c r="AL48" s="185" t="s">
        <v>2</v>
      </c>
      <c r="AM48" s="194">
        <v>0.1013597</v>
      </c>
      <c r="AN48" s="194"/>
      <c r="AO48" s="161"/>
    </row>
    <row r="49" spans="1:41" s="1" customFormat="1" x14ac:dyDescent="0.2">
      <c r="A49" s="390"/>
      <c r="B49" s="162"/>
      <c r="C49" s="163" t="s">
        <v>10</v>
      </c>
      <c r="D49" s="187">
        <v>0.61354710000000001</v>
      </c>
      <c r="E49" s="165"/>
      <c r="F49" s="126"/>
      <c r="G49" s="166"/>
      <c r="H49" s="167" t="s">
        <v>10</v>
      </c>
      <c r="I49" s="188">
        <v>0.49146010000000001</v>
      </c>
      <c r="J49" s="188"/>
      <c r="K49" s="131"/>
      <c r="L49" s="169"/>
      <c r="M49" s="170" t="s">
        <v>10</v>
      </c>
      <c r="N49" s="189">
        <v>0.72869130000000004</v>
      </c>
      <c r="O49" s="189"/>
      <c r="P49" s="136"/>
      <c r="Q49" s="172"/>
      <c r="R49" s="173" t="s">
        <v>10</v>
      </c>
      <c r="S49" s="190">
        <v>0.58838950000000001</v>
      </c>
      <c r="T49" s="190"/>
      <c r="U49" s="141"/>
      <c r="V49" s="175"/>
      <c r="W49" s="176" t="s">
        <v>10</v>
      </c>
      <c r="X49" s="191">
        <v>0.78299450000000004</v>
      </c>
      <c r="Y49" s="191"/>
      <c r="Z49" s="146"/>
      <c r="AA49" s="178"/>
      <c r="AB49" s="179" t="s">
        <v>10</v>
      </c>
      <c r="AC49" s="192">
        <v>0.84856500000000001</v>
      </c>
      <c r="AD49" s="192"/>
      <c r="AE49" s="151"/>
      <c r="AF49" s="181"/>
      <c r="AG49" s="182" t="s">
        <v>10</v>
      </c>
      <c r="AH49" s="193">
        <v>0.82647369999999998</v>
      </c>
      <c r="AI49" s="193"/>
      <c r="AJ49" s="156"/>
      <c r="AK49" s="184"/>
      <c r="AL49" s="185" t="s">
        <v>10</v>
      </c>
      <c r="AM49" s="194">
        <v>0.74744330000000003</v>
      </c>
      <c r="AN49" s="194"/>
      <c r="AO49" s="161"/>
    </row>
    <row r="50" spans="1:41" s="1" customFormat="1" x14ac:dyDescent="0.2">
      <c r="A50" s="390"/>
      <c r="B50" s="162"/>
      <c r="C50" s="163" t="s">
        <v>3</v>
      </c>
      <c r="D50" s="187">
        <v>0.37644</v>
      </c>
      <c r="E50" s="165"/>
      <c r="F50" s="126"/>
      <c r="G50" s="166"/>
      <c r="H50" s="167" t="s">
        <v>3</v>
      </c>
      <c r="I50" s="188">
        <v>0.241533</v>
      </c>
      <c r="J50" s="188"/>
      <c r="K50" s="131"/>
      <c r="L50" s="169"/>
      <c r="M50" s="170" t="s">
        <v>3</v>
      </c>
      <c r="N50" s="189">
        <v>0.53099099999999999</v>
      </c>
      <c r="O50" s="189"/>
      <c r="P50" s="136"/>
      <c r="Q50" s="172"/>
      <c r="R50" s="173" t="s">
        <v>3</v>
      </c>
      <c r="S50" s="190">
        <v>0.34620230000000002</v>
      </c>
      <c r="T50" s="190"/>
      <c r="U50" s="141"/>
      <c r="V50" s="175"/>
      <c r="W50" s="176" t="s">
        <v>3</v>
      </c>
      <c r="X50" s="191">
        <v>0.61308039999999997</v>
      </c>
      <c r="Y50" s="191"/>
      <c r="Z50" s="146"/>
      <c r="AA50" s="178"/>
      <c r="AB50" s="179" t="s">
        <v>3</v>
      </c>
      <c r="AC50" s="192">
        <v>0.7200626</v>
      </c>
      <c r="AD50" s="192"/>
      <c r="AE50" s="151"/>
      <c r="AF50" s="181"/>
      <c r="AG50" s="182" t="s">
        <v>3</v>
      </c>
      <c r="AH50" s="193">
        <v>0.68305870000000002</v>
      </c>
      <c r="AI50" s="193"/>
      <c r="AJ50" s="156"/>
      <c r="AK50" s="184"/>
      <c r="AL50" s="185" t="s">
        <v>3</v>
      </c>
      <c r="AM50" s="194">
        <v>0.55867140000000004</v>
      </c>
      <c r="AN50" s="194"/>
      <c r="AO50" s="161"/>
    </row>
    <row r="51" spans="1:41" s="1" customFormat="1" x14ac:dyDescent="0.2">
      <c r="A51" s="390"/>
      <c r="B51" s="162"/>
      <c r="C51" s="163" t="s">
        <v>4</v>
      </c>
      <c r="D51" s="187">
        <v>4.3512999999999998E-3</v>
      </c>
      <c r="E51" s="165"/>
      <c r="F51" s="126"/>
      <c r="G51" s="166"/>
      <c r="H51" s="167" t="s">
        <v>4</v>
      </c>
      <c r="I51" s="188">
        <v>3.2939900000000001E-2</v>
      </c>
      <c r="J51" s="188"/>
      <c r="K51" s="131"/>
      <c r="L51" s="169"/>
      <c r="M51" s="170" t="s">
        <v>4</v>
      </c>
      <c r="N51" s="189">
        <v>-0.15570490000000001</v>
      </c>
      <c r="O51" s="189"/>
      <c r="P51" s="136"/>
      <c r="Q51" s="172"/>
      <c r="R51" s="173" t="s">
        <v>4</v>
      </c>
      <c r="S51" s="190">
        <v>0.44543709999999997</v>
      </c>
      <c r="T51" s="190"/>
      <c r="U51" s="141"/>
      <c r="V51" s="175"/>
      <c r="W51" s="176" t="s">
        <v>4</v>
      </c>
      <c r="X51" s="191">
        <v>-9.4935199999999997E-2</v>
      </c>
      <c r="Y51" s="191"/>
      <c r="Z51" s="146"/>
      <c r="AA51" s="178"/>
      <c r="AB51" s="179" t="s">
        <v>4</v>
      </c>
      <c r="AC51" s="192">
        <v>-7.1090399999999998E-2</v>
      </c>
      <c r="AD51" s="192"/>
      <c r="AE51" s="151"/>
      <c r="AF51" s="181"/>
      <c r="AG51" s="182" t="s">
        <v>4</v>
      </c>
      <c r="AH51" s="193">
        <v>-2.8208799999999999E-2</v>
      </c>
      <c r="AI51" s="193"/>
      <c r="AJ51" s="156"/>
      <c r="AK51" s="184"/>
      <c r="AL51" s="185" t="s">
        <v>4</v>
      </c>
      <c r="AM51" s="194">
        <v>-7.8065399999999993E-2</v>
      </c>
      <c r="AN51" s="194"/>
      <c r="AO51" s="161"/>
    </row>
    <row r="52" spans="1:41" s="1" customFormat="1" x14ac:dyDescent="0.2">
      <c r="A52" s="390"/>
      <c r="B52" s="162"/>
      <c r="C52" s="163" t="s">
        <v>5</v>
      </c>
      <c r="D52" s="187">
        <v>8.9697840000000006</v>
      </c>
      <c r="E52" s="165"/>
      <c r="F52" s="126"/>
      <c r="G52" s="166"/>
      <c r="H52" s="167" t="s">
        <v>5</v>
      </c>
      <c r="I52" s="188">
        <v>1.0055989999999999</v>
      </c>
      <c r="J52" s="188"/>
      <c r="K52" s="131"/>
      <c r="L52" s="169"/>
      <c r="M52" s="170" t="s">
        <v>5</v>
      </c>
      <c r="N52" s="189">
        <v>7.4864269999999999</v>
      </c>
      <c r="O52" s="189"/>
      <c r="P52" s="136"/>
      <c r="Q52" s="172"/>
      <c r="R52" s="173" t="s">
        <v>5</v>
      </c>
      <c r="S52" s="190">
        <v>6.874263</v>
      </c>
      <c r="T52" s="190"/>
      <c r="U52" s="141"/>
      <c r="V52" s="175"/>
      <c r="W52" s="176" t="s">
        <v>5</v>
      </c>
      <c r="X52" s="191">
        <v>7.2654079999999999</v>
      </c>
      <c r="Y52" s="191"/>
      <c r="Z52" s="146"/>
      <c r="AA52" s="178"/>
      <c r="AB52" s="179" t="s">
        <v>5</v>
      </c>
      <c r="AC52" s="192">
        <v>6.3099249999999998</v>
      </c>
      <c r="AD52" s="192"/>
      <c r="AE52" s="151"/>
      <c r="AF52" s="181"/>
      <c r="AG52" s="182" t="s">
        <v>5</v>
      </c>
      <c r="AH52" s="193">
        <v>6.6622810000000001</v>
      </c>
      <c r="AI52" s="193"/>
      <c r="AJ52" s="156"/>
      <c r="AK52" s="184"/>
      <c r="AL52" s="185" t="s">
        <v>5</v>
      </c>
      <c r="AM52" s="194">
        <v>7.0638560000000004</v>
      </c>
      <c r="AN52" s="194"/>
      <c r="AO52" s="161"/>
    </row>
    <row r="53" spans="1:41" s="1" customFormat="1" ht="12.75" thickBot="1" x14ac:dyDescent="0.25">
      <c r="A53" s="391"/>
      <c r="B53" s="195"/>
      <c r="C53" s="196"/>
      <c r="D53" s="196"/>
      <c r="E53" s="196"/>
      <c r="F53" s="197"/>
      <c r="G53" s="198"/>
      <c r="H53" s="199"/>
      <c r="I53" s="199"/>
      <c r="J53" s="199"/>
      <c r="K53" s="200"/>
      <c r="L53" s="201"/>
      <c r="M53" s="202"/>
      <c r="N53" s="202"/>
      <c r="O53" s="202"/>
      <c r="P53" s="203"/>
      <c r="Q53" s="204"/>
      <c r="R53" s="205"/>
      <c r="S53" s="205"/>
      <c r="T53" s="205"/>
      <c r="U53" s="206"/>
      <c r="V53" s="207"/>
      <c r="W53" s="208"/>
      <c r="X53" s="208"/>
      <c r="Y53" s="208"/>
      <c r="Z53" s="209"/>
      <c r="AA53" s="210"/>
      <c r="AB53" s="211"/>
      <c r="AC53" s="211"/>
      <c r="AD53" s="211"/>
      <c r="AE53" s="212"/>
      <c r="AF53" s="213"/>
      <c r="AG53" s="214"/>
      <c r="AH53" s="214"/>
      <c r="AI53" s="214"/>
      <c r="AJ53" s="215"/>
      <c r="AK53" s="216"/>
      <c r="AL53" s="217"/>
      <c r="AM53" s="217"/>
      <c r="AN53" s="217"/>
      <c r="AO53" s="218"/>
    </row>
    <row r="54" spans="1:41" x14ac:dyDescent="0.2">
      <c r="B54" s="223"/>
      <c r="C54" s="223"/>
      <c r="F54" s="224"/>
      <c r="G54" s="223"/>
      <c r="H54" s="223"/>
      <c r="K54" s="224"/>
      <c r="L54" s="223"/>
      <c r="M54" s="223"/>
      <c r="P54" s="224"/>
      <c r="Q54" s="223"/>
      <c r="R54" s="223"/>
      <c r="U54" s="224"/>
      <c r="V54" s="223"/>
      <c r="W54" s="223"/>
      <c r="Z54" s="224"/>
      <c r="AA54" s="223"/>
      <c r="AB54" s="223"/>
      <c r="AE54" s="224"/>
      <c r="AF54" s="223"/>
      <c r="AG54" s="223"/>
      <c r="AJ54" s="224"/>
      <c r="AK54" s="223"/>
      <c r="AL54" s="223"/>
      <c r="AO54" s="224"/>
    </row>
    <row r="55" spans="1:41" x14ac:dyDescent="0.2">
      <c r="B55" s="223"/>
      <c r="C55" s="223"/>
      <c r="F55" s="224"/>
      <c r="G55" s="223"/>
      <c r="H55" s="223"/>
      <c r="K55" s="224"/>
      <c r="L55" s="223"/>
      <c r="M55" s="223"/>
      <c r="P55" s="224"/>
      <c r="Q55" s="223"/>
      <c r="R55" s="223"/>
      <c r="U55" s="224"/>
      <c r="V55" s="223"/>
      <c r="W55" s="223"/>
      <c r="Z55" s="224"/>
      <c r="AA55" s="223"/>
      <c r="AB55" s="223"/>
      <c r="AE55" s="224"/>
      <c r="AF55" s="223"/>
      <c r="AG55" s="223"/>
      <c r="AJ55" s="224"/>
      <c r="AK55" s="223"/>
      <c r="AL55" s="223"/>
      <c r="AO55" s="224"/>
    </row>
    <row r="57" spans="1:41" x14ac:dyDescent="0.2">
      <c r="M57" s="223"/>
      <c r="P57" s="224"/>
      <c r="Q57" s="223"/>
      <c r="R57" s="223"/>
    </row>
    <row r="58" spans="1:41" x14ac:dyDescent="0.2">
      <c r="M58" s="223"/>
      <c r="O58" s="223"/>
      <c r="Q58" s="223"/>
      <c r="R58" s="490"/>
      <c r="S58" s="490"/>
    </row>
    <row r="59" spans="1:41" x14ac:dyDescent="0.2">
      <c r="M59" s="223"/>
      <c r="O59" s="223"/>
    </row>
    <row r="60" spans="1:41" x14ac:dyDescent="0.2">
      <c r="B60" s="223"/>
      <c r="C60" s="224"/>
      <c r="D60" s="224"/>
    </row>
    <row r="61" spans="1:41" x14ac:dyDescent="0.2">
      <c r="B61" s="223"/>
      <c r="D61" s="224"/>
    </row>
    <row r="62" spans="1:41" x14ac:dyDescent="0.2">
      <c r="B62" s="223"/>
      <c r="D62" s="224"/>
    </row>
    <row r="63" spans="1:41" x14ac:dyDescent="0.2">
      <c r="B63" s="223"/>
      <c r="D63" s="224"/>
    </row>
    <row r="65" spans="2:15" x14ac:dyDescent="0.2">
      <c r="B65" s="223"/>
      <c r="M65" s="224"/>
      <c r="O65" s="224"/>
    </row>
    <row r="66" spans="2:15" x14ac:dyDescent="0.2">
      <c r="M66" s="224"/>
      <c r="O66" s="224"/>
    </row>
    <row r="67" spans="2:15" x14ac:dyDescent="0.2">
      <c r="B67" s="223"/>
      <c r="D67" s="224"/>
    </row>
    <row r="68" spans="2:15" x14ac:dyDescent="0.2">
      <c r="B68" s="223"/>
      <c r="D68" s="224"/>
    </row>
    <row r="69" spans="2:15" x14ac:dyDescent="0.2">
      <c r="B69" s="223"/>
      <c r="C69" s="224"/>
      <c r="D69" s="224"/>
    </row>
    <row r="70" spans="2:15" x14ac:dyDescent="0.2">
      <c r="B70" s="223"/>
      <c r="C70" s="224"/>
      <c r="D70" s="224"/>
      <c r="F70" s="224"/>
    </row>
    <row r="75" spans="2:15" x14ac:dyDescent="0.2">
      <c r="M75" s="224"/>
      <c r="O75" s="224"/>
    </row>
    <row r="85" spans="2:19" x14ac:dyDescent="0.2">
      <c r="M85" s="223"/>
      <c r="P85" s="224"/>
      <c r="Q85" s="223"/>
      <c r="R85" s="223"/>
    </row>
    <row r="86" spans="2:19" x14ac:dyDescent="0.2">
      <c r="M86" s="223"/>
      <c r="O86" s="223"/>
      <c r="Q86" s="223"/>
      <c r="R86" s="490"/>
      <c r="S86" s="490"/>
    </row>
    <row r="87" spans="2:19" x14ac:dyDescent="0.2">
      <c r="M87" s="223"/>
      <c r="O87" s="223"/>
    </row>
    <row r="88" spans="2:19" x14ac:dyDescent="0.2">
      <c r="B88" s="223"/>
      <c r="C88" s="224"/>
      <c r="D88" s="224"/>
    </row>
    <row r="89" spans="2:19" x14ac:dyDescent="0.2">
      <c r="B89" s="223"/>
      <c r="D89" s="224"/>
    </row>
    <row r="90" spans="2:19" x14ac:dyDescent="0.2">
      <c r="B90" s="223"/>
      <c r="D90" s="224"/>
    </row>
    <row r="91" spans="2:19" x14ac:dyDescent="0.2">
      <c r="B91" s="223"/>
      <c r="D91" s="224"/>
    </row>
    <row r="93" spans="2:19" x14ac:dyDescent="0.2">
      <c r="B93" s="223"/>
      <c r="M93" s="224"/>
      <c r="O93" s="224"/>
    </row>
    <row r="94" spans="2:19" x14ac:dyDescent="0.2">
      <c r="M94" s="224"/>
      <c r="O94" s="224"/>
    </row>
    <row r="95" spans="2:19" x14ac:dyDescent="0.2">
      <c r="B95" s="223"/>
      <c r="D95" s="224"/>
    </row>
    <row r="96" spans="2:19" x14ac:dyDescent="0.2">
      <c r="B96" s="223"/>
      <c r="D96" s="224"/>
    </row>
    <row r="97" spans="2:15" x14ac:dyDescent="0.2">
      <c r="B97" s="223"/>
      <c r="C97" s="224"/>
      <c r="D97" s="224"/>
    </row>
    <row r="98" spans="2:15" x14ac:dyDescent="0.2">
      <c r="B98" s="223"/>
      <c r="C98" s="224"/>
      <c r="D98" s="224"/>
      <c r="F98" s="224"/>
    </row>
    <row r="103" spans="2:15" x14ac:dyDescent="0.2">
      <c r="M103" s="224"/>
      <c r="O103" s="224"/>
    </row>
    <row r="118" spans="2:19" x14ac:dyDescent="0.2">
      <c r="M118" s="223"/>
      <c r="P118" s="224"/>
      <c r="Q118" s="223"/>
      <c r="R118" s="223"/>
    </row>
    <row r="119" spans="2:19" x14ac:dyDescent="0.2">
      <c r="M119" s="223"/>
      <c r="O119" s="223"/>
      <c r="Q119" s="223"/>
      <c r="R119" s="490"/>
      <c r="S119" s="490"/>
    </row>
    <row r="120" spans="2:19" x14ac:dyDescent="0.2">
      <c r="M120" s="223"/>
      <c r="O120" s="223"/>
    </row>
    <row r="121" spans="2:19" x14ac:dyDescent="0.2">
      <c r="B121" s="223"/>
      <c r="C121" s="224"/>
      <c r="D121" s="224"/>
    </row>
    <row r="122" spans="2:19" x14ac:dyDescent="0.2">
      <c r="B122" s="223"/>
      <c r="D122" s="224"/>
    </row>
    <row r="123" spans="2:19" x14ac:dyDescent="0.2">
      <c r="B123" s="223"/>
      <c r="D123" s="224"/>
    </row>
    <row r="124" spans="2:19" x14ac:dyDescent="0.2">
      <c r="B124" s="223"/>
      <c r="D124" s="224"/>
    </row>
    <row r="126" spans="2:19" x14ac:dyDescent="0.2">
      <c r="B126" s="223"/>
      <c r="M126" s="224"/>
      <c r="O126" s="224"/>
    </row>
    <row r="127" spans="2:19" x14ac:dyDescent="0.2">
      <c r="M127" s="224"/>
      <c r="O127" s="224"/>
    </row>
    <row r="128" spans="2:19" x14ac:dyDescent="0.2">
      <c r="B128" s="223"/>
      <c r="D128" s="224"/>
    </row>
    <row r="129" spans="2:15" x14ac:dyDescent="0.2">
      <c r="B129" s="223"/>
      <c r="D129" s="224"/>
    </row>
    <row r="130" spans="2:15" x14ac:dyDescent="0.2">
      <c r="B130" s="223"/>
      <c r="D130" s="224"/>
    </row>
    <row r="131" spans="2:15" x14ac:dyDescent="0.2">
      <c r="B131" s="223"/>
      <c r="C131" s="224"/>
      <c r="D131" s="224"/>
      <c r="F131" s="224"/>
    </row>
    <row r="136" spans="2:15" x14ac:dyDescent="0.2">
      <c r="M136" s="224"/>
      <c r="O136" s="224"/>
    </row>
    <row r="146" spans="2:19" x14ac:dyDescent="0.2">
      <c r="M146" s="223"/>
      <c r="P146" s="224"/>
      <c r="Q146" s="223"/>
      <c r="R146" s="223"/>
    </row>
    <row r="147" spans="2:19" x14ac:dyDescent="0.2">
      <c r="M147" s="223"/>
      <c r="O147" s="223"/>
      <c r="Q147" s="223"/>
      <c r="R147" s="490"/>
      <c r="S147" s="490"/>
    </row>
    <row r="148" spans="2:19" x14ac:dyDescent="0.2">
      <c r="M148" s="223"/>
      <c r="O148" s="223"/>
    </row>
    <row r="149" spans="2:19" x14ac:dyDescent="0.2">
      <c r="B149" s="223"/>
      <c r="C149" s="224"/>
      <c r="D149" s="224"/>
    </row>
    <row r="150" spans="2:19" x14ac:dyDescent="0.2">
      <c r="B150" s="223"/>
      <c r="D150" s="224"/>
    </row>
    <row r="151" spans="2:19" x14ac:dyDescent="0.2">
      <c r="B151" s="223"/>
      <c r="D151" s="224"/>
    </row>
    <row r="152" spans="2:19" x14ac:dyDescent="0.2">
      <c r="B152" s="223"/>
      <c r="D152" s="224"/>
    </row>
    <row r="154" spans="2:19" x14ac:dyDescent="0.2">
      <c r="B154" s="223"/>
      <c r="M154" s="224"/>
      <c r="O154" s="224"/>
    </row>
    <row r="155" spans="2:19" x14ac:dyDescent="0.2">
      <c r="M155" s="224"/>
      <c r="O155" s="224"/>
    </row>
    <row r="156" spans="2:19" x14ac:dyDescent="0.2">
      <c r="B156" s="223"/>
      <c r="D156" s="224"/>
    </row>
    <row r="157" spans="2:19" x14ac:dyDescent="0.2">
      <c r="B157" s="223"/>
      <c r="D157" s="224"/>
    </row>
    <row r="158" spans="2:19" x14ac:dyDescent="0.2">
      <c r="B158" s="223"/>
      <c r="D158" s="224"/>
    </row>
    <row r="159" spans="2:19" x14ac:dyDescent="0.2">
      <c r="B159" s="223"/>
      <c r="C159" s="224"/>
      <c r="D159" s="224"/>
      <c r="F159" s="224"/>
    </row>
    <row r="164" spans="13:15" x14ac:dyDescent="0.2">
      <c r="M164" s="224"/>
      <c r="O164" s="224"/>
    </row>
    <row r="179" spans="2:19" x14ac:dyDescent="0.2">
      <c r="M179" s="223"/>
      <c r="P179" s="224"/>
      <c r="Q179" s="223"/>
      <c r="R179" s="223"/>
    </row>
    <row r="180" spans="2:19" x14ac:dyDescent="0.2">
      <c r="M180" s="223"/>
      <c r="O180" s="223"/>
      <c r="Q180" s="223"/>
      <c r="R180" s="490"/>
      <c r="S180" s="490"/>
    </row>
    <row r="181" spans="2:19" x14ac:dyDescent="0.2">
      <c r="M181" s="223"/>
      <c r="O181" s="223"/>
    </row>
    <row r="182" spans="2:19" x14ac:dyDescent="0.2">
      <c r="B182" s="223"/>
      <c r="C182" s="224"/>
      <c r="D182" s="224"/>
    </row>
    <row r="183" spans="2:19" x14ac:dyDescent="0.2">
      <c r="B183" s="223"/>
      <c r="D183" s="224"/>
    </row>
    <row r="184" spans="2:19" x14ac:dyDescent="0.2">
      <c r="B184" s="223"/>
      <c r="D184" s="224"/>
    </row>
    <row r="185" spans="2:19" x14ac:dyDescent="0.2">
      <c r="B185" s="223"/>
      <c r="D185" s="224"/>
    </row>
    <row r="187" spans="2:19" x14ac:dyDescent="0.2">
      <c r="B187" s="223"/>
      <c r="M187" s="224"/>
      <c r="O187" s="224"/>
    </row>
    <row r="188" spans="2:19" x14ac:dyDescent="0.2">
      <c r="M188" s="224"/>
      <c r="O188" s="224"/>
    </row>
    <row r="189" spans="2:19" x14ac:dyDescent="0.2">
      <c r="B189" s="223"/>
      <c r="D189" s="224"/>
    </row>
    <row r="190" spans="2:19" x14ac:dyDescent="0.2">
      <c r="B190" s="223"/>
      <c r="C190" s="224"/>
      <c r="D190" s="224"/>
    </row>
    <row r="191" spans="2:19" x14ac:dyDescent="0.2">
      <c r="B191" s="223"/>
      <c r="C191" s="224"/>
      <c r="D191" s="224"/>
    </row>
    <row r="192" spans="2:19" x14ac:dyDescent="0.2">
      <c r="B192" s="223"/>
      <c r="C192" s="224"/>
      <c r="D192" s="224"/>
      <c r="F192" s="224"/>
    </row>
    <row r="197" spans="13:19" x14ac:dyDescent="0.2">
      <c r="M197" s="224"/>
      <c r="O197" s="224"/>
    </row>
    <row r="207" spans="13:19" x14ac:dyDescent="0.2">
      <c r="M207" s="223"/>
      <c r="P207" s="224"/>
      <c r="Q207" s="223"/>
      <c r="R207" s="223"/>
    </row>
    <row r="208" spans="13:19" x14ac:dyDescent="0.2">
      <c r="M208" s="223"/>
      <c r="O208" s="223"/>
      <c r="Q208" s="223"/>
      <c r="R208" s="490"/>
      <c r="S208" s="490"/>
    </row>
    <row r="209" spans="2:15" x14ac:dyDescent="0.2">
      <c r="M209" s="223"/>
      <c r="O209" s="223"/>
    </row>
    <row r="210" spans="2:15" x14ac:dyDescent="0.2">
      <c r="B210" s="223"/>
      <c r="C210" s="224"/>
      <c r="D210" s="224"/>
    </row>
    <row r="211" spans="2:15" x14ac:dyDescent="0.2">
      <c r="B211" s="223"/>
      <c r="C211" s="224"/>
      <c r="D211" s="224"/>
    </row>
    <row r="212" spans="2:15" x14ac:dyDescent="0.2">
      <c r="B212" s="223"/>
      <c r="D212" s="224"/>
    </row>
    <row r="213" spans="2:15" x14ac:dyDescent="0.2">
      <c r="B213" s="223"/>
      <c r="D213" s="224"/>
    </row>
    <row r="215" spans="2:15" x14ac:dyDescent="0.2">
      <c r="B215" s="223"/>
      <c r="M215" s="224"/>
      <c r="O215" s="224"/>
    </row>
    <row r="216" spans="2:15" x14ac:dyDescent="0.2">
      <c r="M216" s="224"/>
      <c r="O216" s="224"/>
    </row>
    <row r="217" spans="2:15" x14ac:dyDescent="0.2">
      <c r="B217" s="223"/>
      <c r="D217" s="224"/>
    </row>
    <row r="218" spans="2:15" x14ac:dyDescent="0.2">
      <c r="B218" s="223"/>
      <c r="D218" s="224"/>
    </row>
    <row r="219" spans="2:15" x14ac:dyDescent="0.2">
      <c r="B219" s="223"/>
      <c r="C219" s="224"/>
      <c r="D219" s="224"/>
    </row>
    <row r="220" spans="2:15" x14ac:dyDescent="0.2">
      <c r="B220" s="223"/>
      <c r="C220" s="224"/>
      <c r="D220" s="224"/>
      <c r="F220" s="224"/>
    </row>
    <row r="225" spans="13:18" x14ac:dyDescent="0.2">
      <c r="M225" s="224"/>
      <c r="O225" s="224"/>
    </row>
    <row r="240" spans="13:18" x14ac:dyDescent="0.2">
      <c r="M240" s="223"/>
      <c r="P240" s="224"/>
      <c r="Q240" s="223"/>
      <c r="R240" s="223"/>
    </row>
    <row r="241" spans="2:19" x14ac:dyDescent="0.2">
      <c r="M241" s="223"/>
      <c r="O241" s="223"/>
      <c r="Q241" s="223"/>
      <c r="R241" s="490"/>
      <c r="S241" s="490"/>
    </row>
    <row r="242" spans="2:19" x14ac:dyDescent="0.2">
      <c r="M242" s="223"/>
      <c r="O242" s="223"/>
    </row>
    <row r="243" spans="2:19" x14ac:dyDescent="0.2">
      <c r="B243" s="223"/>
      <c r="C243" s="224"/>
      <c r="D243" s="224"/>
    </row>
    <row r="244" spans="2:19" x14ac:dyDescent="0.2">
      <c r="B244" s="223"/>
      <c r="D244" s="224"/>
    </row>
    <row r="245" spans="2:19" x14ac:dyDescent="0.2">
      <c r="B245" s="223"/>
      <c r="D245" s="224"/>
    </row>
    <row r="246" spans="2:19" x14ac:dyDescent="0.2">
      <c r="B246" s="223"/>
      <c r="D246" s="224"/>
    </row>
    <row r="248" spans="2:19" x14ac:dyDescent="0.2">
      <c r="B248" s="223"/>
      <c r="M248" s="224"/>
      <c r="O248" s="224"/>
    </row>
    <row r="249" spans="2:19" x14ac:dyDescent="0.2">
      <c r="M249" s="224"/>
      <c r="O249" s="224"/>
    </row>
    <row r="250" spans="2:19" x14ac:dyDescent="0.2">
      <c r="B250" s="223"/>
      <c r="D250" s="224"/>
    </row>
    <row r="251" spans="2:19" x14ac:dyDescent="0.2">
      <c r="B251" s="223"/>
      <c r="D251" s="224"/>
    </row>
    <row r="252" spans="2:19" x14ac:dyDescent="0.2">
      <c r="B252" s="223"/>
      <c r="C252" s="224"/>
      <c r="D252" s="224"/>
    </row>
    <row r="253" spans="2:19" x14ac:dyDescent="0.2">
      <c r="B253" s="223"/>
      <c r="C253" s="224"/>
      <c r="D253" s="224"/>
      <c r="F253" s="224"/>
    </row>
    <row r="258" spans="2:19" x14ac:dyDescent="0.2">
      <c r="M258" s="224"/>
      <c r="O258" s="224"/>
    </row>
    <row r="268" spans="2:19" x14ac:dyDescent="0.2">
      <c r="M268" s="223"/>
      <c r="P268" s="224"/>
      <c r="Q268" s="223"/>
      <c r="R268" s="223"/>
    </row>
    <row r="269" spans="2:19" x14ac:dyDescent="0.2">
      <c r="M269" s="223"/>
      <c r="O269" s="223"/>
      <c r="Q269" s="223"/>
      <c r="R269" s="490"/>
      <c r="S269" s="490"/>
    </row>
    <row r="270" spans="2:19" x14ac:dyDescent="0.2">
      <c r="M270" s="223"/>
      <c r="O270" s="223"/>
    </row>
    <row r="271" spans="2:19" x14ac:dyDescent="0.2">
      <c r="B271" s="223"/>
      <c r="C271" s="224"/>
      <c r="D271" s="224"/>
    </row>
    <row r="272" spans="2:19" x14ac:dyDescent="0.2">
      <c r="B272" s="223"/>
      <c r="D272" s="224"/>
    </row>
    <row r="273" spans="2:15" x14ac:dyDescent="0.2">
      <c r="B273" s="223"/>
      <c r="D273" s="224"/>
    </row>
    <row r="274" spans="2:15" x14ac:dyDescent="0.2">
      <c r="B274" s="223"/>
      <c r="D274" s="224"/>
    </row>
    <row r="276" spans="2:15" x14ac:dyDescent="0.2">
      <c r="B276" s="223"/>
      <c r="M276" s="224"/>
      <c r="O276" s="224"/>
    </row>
    <row r="277" spans="2:15" x14ac:dyDescent="0.2">
      <c r="M277" s="224"/>
      <c r="O277" s="224"/>
    </row>
    <row r="278" spans="2:15" x14ac:dyDescent="0.2">
      <c r="B278" s="223"/>
      <c r="D278" s="224"/>
    </row>
    <row r="279" spans="2:15" x14ac:dyDescent="0.2">
      <c r="B279" s="223"/>
      <c r="D279" s="224"/>
    </row>
    <row r="280" spans="2:15" x14ac:dyDescent="0.2">
      <c r="B280" s="223"/>
      <c r="C280" s="224"/>
      <c r="D280" s="224"/>
    </row>
    <row r="281" spans="2:15" x14ac:dyDescent="0.2">
      <c r="B281" s="223"/>
      <c r="C281" s="224"/>
      <c r="D281" s="224"/>
      <c r="F281" s="224"/>
    </row>
    <row r="286" spans="2:15" x14ac:dyDescent="0.2">
      <c r="M286" s="224"/>
      <c r="O286" s="224"/>
    </row>
    <row r="301" spans="2:19" x14ac:dyDescent="0.2">
      <c r="M301" s="223"/>
      <c r="P301" s="224"/>
      <c r="Q301" s="223"/>
      <c r="R301" s="223"/>
    </row>
    <row r="302" spans="2:19" x14ac:dyDescent="0.2">
      <c r="M302" s="223"/>
      <c r="O302" s="223"/>
      <c r="Q302" s="223"/>
      <c r="R302" s="490"/>
      <c r="S302" s="490"/>
    </row>
    <row r="303" spans="2:19" x14ac:dyDescent="0.2">
      <c r="M303" s="223"/>
      <c r="O303" s="223"/>
    </row>
    <row r="304" spans="2:19" x14ac:dyDescent="0.2">
      <c r="B304" s="223"/>
      <c r="C304" s="224"/>
      <c r="D304" s="224"/>
    </row>
    <row r="305" spans="2:15" x14ac:dyDescent="0.2">
      <c r="B305" s="223"/>
      <c r="C305" s="224"/>
      <c r="D305" s="224"/>
    </row>
    <row r="306" spans="2:15" x14ac:dyDescent="0.2">
      <c r="B306" s="223"/>
      <c r="D306" s="224"/>
    </row>
    <row r="307" spans="2:15" x14ac:dyDescent="0.2">
      <c r="B307" s="223"/>
      <c r="D307" s="224"/>
    </row>
    <row r="309" spans="2:15" x14ac:dyDescent="0.2">
      <c r="B309" s="223"/>
      <c r="M309" s="224"/>
      <c r="O309" s="224"/>
    </row>
    <row r="310" spans="2:15" x14ac:dyDescent="0.2">
      <c r="M310" s="224"/>
      <c r="O310" s="224"/>
    </row>
    <row r="311" spans="2:15" x14ac:dyDescent="0.2">
      <c r="B311" s="223"/>
      <c r="D311" s="224"/>
    </row>
    <row r="312" spans="2:15" x14ac:dyDescent="0.2">
      <c r="B312" s="223"/>
      <c r="C312" s="224"/>
      <c r="D312" s="224"/>
    </row>
    <row r="313" spans="2:15" x14ac:dyDescent="0.2">
      <c r="B313" s="223"/>
      <c r="C313" s="224"/>
      <c r="D313" s="224"/>
    </row>
    <row r="314" spans="2:15" x14ac:dyDescent="0.2">
      <c r="B314" s="223"/>
      <c r="C314" s="224"/>
      <c r="D314" s="224"/>
      <c r="F314" s="224"/>
    </row>
    <row r="319" spans="2:15" x14ac:dyDescent="0.2">
      <c r="M319" s="224"/>
      <c r="O319" s="224"/>
    </row>
    <row r="329" spans="2:19" x14ac:dyDescent="0.2">
      <c r="M329" s="223"/>
      <c r="P329" s="224"/>
      <c r="Q329" s="223"/>
      <c r="R329" s="223"/>
    </row>
    <row r="330" spans="2:19" x14ac:dyDescent="0.2">
      <c r="M330" s="223"/>
      <c r="O330" s="223"/>
      <c r="Q330" s="223"/>
      <c r="R330" s="490"/>
      <c r="S330" s="490"/>
    </row>
    <row r="331" spans="2:19" x14ac:dyDescent="0.2">
      <c r="M331" s="223"/>
      <c r="O331" s="223"/>
    </row>
    <row r="332" spans="2:19" x14ac:dyDescent="0.2">
      <c r="B332" s="223"/>
      <c r="C332" s="224"/>
      <c r="D332" s="224"/>
    </row>
    <row r="333" spans="2:19" x14ac:dyDescent="0.2">
      <c r="B333" s="223"/>
      <c r="C333" s="224"/>
      <c r="D333" s="224"/>
    </row>
    <row r="334" spans="2:19" x14ac:dyDescent="0.2">
      <c r="B334" s="223"/>
      <c r="D334" s="224"/>
    </row>
    <row r="335" spans="2:19" x14ac:dyDescent="0.2">
      <c r="B335" s="223"/>
      <c r="D335" s="224"/>
    </row>
    <row r="337" spans="2:15" x14ac:dyDescent="0.2">
      <c r="B337" s="223"/>
      <c r="M337" s="224"/>
      <c r="O337" s="224"/>
    </row>
    <row r="338" spans="2:15" x14ac:dyDescent="0.2">
      <c r="M338" s="224"/>
      <c r="O338" s="224"/>
    </row>
    <row r="339" spans="2:15" x14ac:dyDescent="0.2">
      <c r="B339" s="223"/>
      <c r="D339" s="224"/>
    </row>
    <row r="340" spans="2:15" x14ac:dyDescent="0.2">
      <c r="B340" s="223"/>
      <c r="D340" s="224"/>
    </row>
    <row r="341" spans="2:15" x14ac:dyDescent="0.2">
      <c r="B341" s="223"/>
      <c r="C341" s="224"/>
      <c r="D341" s="224"/>
    </row>
    <row r="342" spans="2:15" x14ac:dyDescent="0.2">
      <c r="B342" s="223"/>
      <c r="C342" s="224"/>
      <c r="D342" s="224"/>
      <c r="F342" s="224"/>
    </row>
    <row r="347" spans="2:15" x14ac:dyDescent="0.2">
      <c r="M347" s="224"/>
      <c r="O347" s="224"/>
    </row>
    <row r="362" spans="2:19" x14ac:dyDescent="0.2">
      <c r="M362" s="223"/>
      <c r="P362" s="224"/>
      <c r="Q362" s="223"/>
      <c r="R362" s="223"/>
    </row>
    <row r="363" spans="2:19" x14ac:dyDescent="0.2">
      <c r="M363" s="223"/>
      <c r="O363" s="223"/>
      <c r="Q363" s="223"/>
      <c r="R363" s="490"/>
      <c r="S363" s="490"/>
    </row>
    <row r="364" spans="2:19" x14ac:dyDescent="0.2">
      <c r="M364" s="223"/>
      <c r="O364" s="223"/>
    </row>
    <row r="365" spans="2:19" x14ac:dyDescent="0.2">
      <c r="B365" s="223"/>
      <c r="C365" s="224"/>
      <c r="D365" s="224"/>
    </row>
    <row r="366" spans="2:19" x14ac:dyDescent="0.2">
      <c r="B366" s="223"/>
      <c r="C366" s="224"/>
      <c r="D366" s="224"/>
    </row>
    <row r="367" spans="2:19" x14ac:dyDescent="0.2">
      <c r="B367" s="223"/>
      <c r="D367" s="224"/>
    </row>
    <row r="368" spans="2:19" x14ac:dyDescent="0.2">
      <c r="B368" s="223"/>
      <c r="D368" s="224"/>
    </row>
    <row r="370" spans="2:15" x14ac:dyDescent="0.2">
      <c r="B370" s="223"/>
      <c r="M370" s="224"/>
      <c r="O370" s="224"/>
    </row>
    <row r="371" spans="2:15" x14ac:dyDescent="0.2">
      <c r="M371" s="224"/>
      <c r="O371" s="224"/>
    </row>
    <row r="372" spans="2:15" x14ac:dyDescent="0.2">
      <c r="B372" s="223"/>
      <c r="D372" s="224"/>
    </row>
    <row r="373" spans="2:15" x14ac:dyDescent="0.2">
      <c r="B373" s="223"/>
      <c r="C373" s="224"/>
      <c r="D373" s="224"/>
    </row>
    <row r="374" spans="2:15" x14ac:dyDescent="0.2">
      <c r="B374" s="223"/>
      <c r="C374" s="224"/>
      <c r="D374" s="224"/>
    </row>
    <row r="375" spans="2:15" x14ac:dyDescent="0.2">
      <c r="B375" s="223"/>
      <c r="C375" s="224"/>
      <c r="D375" s="224"/>
      <c r="F375" s="224"/>
    </row>
    <row r="380" spans="2:15" x14ac:dyDescent="0.2">
      <c r="M380" s="224"/>
      <c r="O380" s="224"/>
    </row>
    <row r="390" spans="2:19" x14ac:dyDescent="0.2">
      <c r="M390" s="223"/>
      <c r="P390" s="224"/>
      <c r="Q390" s="223"/>
      <c r="R390" s="223"/>
    </row>
    <row r="391" spans="2:19" x14ac:dyDescent="0.2">
      <c r="M391" s="223"/>
      <c r="O391" s="223"/>
      <c r="Q391" s="223"/>
      <c r="R391" s="490"/>
      <c r="S391" s="490"/>
    </row>
    <row r="392" spans="2:19" x14ac:dyDescent="0.2">
      <c r="M392" s="223"/>
      <c r="O392" s="223"/>
    </row>
    <row r="393" spans="2:19" x14ac:dyDescent="0.2">
      <c r="B393" s="223"/>
      <c r="C393" s="224"/>
      <c r="D393" s="224"/>
    </row>
    <row r="394" spans="2:19" x14ac:dyDescent="0.2">
      <c r="B394" s="223"/>
      <c r="C394" s="224"/>
      <c r="D394" s="224"/>
    </row>
    <row r="395" spans="2:19" x14ac:dyDescent="0.2">
      <c r="B395" s="223"/>
      <c r="D395" s="224"/>
    </row>
    <row r="396" spans="2:19" x14ac:dyDescent="0.2">
      <c r="B396" s="223"/>
      <c r="D396" s="224"/>
    </row>
    <row r="398" spans="2:19" x14ac:dyDescent="0.2">
      <c r="B398" s="223"/>
      <c r="M398" s="224"/>
      <c r="O398" s="224"/>
    </row>
    <row r="399" spans="2:19" x14ac:dyDescent="0.2">
      <c r="M399" s="224"/>
      <c r="O399" s="224"/>
    </row>
    <row r="400" spans="2:19" x14ac:dyDescent="0.2">
      <c r="B400" s="223"/>
      <c r="D400" s="224"/>
    </row>
    <row r="401" spans="2:15" x14ac:dyDescent="0.2">
      <c r="B401" s="223"/>
      <c r="D401" s="224"/>
    </row>
    <row r="402" spans="2:15" x14ac:dyDescent="0.2">
      <c r="B402" s="223"/>
      <c r="C402" s="224"/>
      <c r="D402" s="224"/>
    </row>
    <row r="403" spans="2:15" x14ac:dyDescent="0.2">
      <c r="B403" s="223"/>
      <c r="C403" s="224"/>
      <c r="D403" s="224"/>
      <c r="F403" s="224"/>
    </row>
    <row r="408" spans="2:15" x14ac:dyDescent="0.2">
      <c r="M408" s="224"/>
      <c r="O408" s="224"/>
    </row>
    <row r="423" spans="2:19" x14ac:dyDescent="0.2">
      <c r="M423" s="223"/>
      <c r="P423" s="224"/>
      <c r="Q423" s="223"/>
      <c r="R423" s="223"/>
    </row>
    <row r="424" spans="2:19" x14ac:dyDescent="0.2">
      <c r="M424" s="223"/>
      <c r="O424" s="223"/>
      <c r="Q424" s="223"/>
      <c r="R424" s="490"/>
      <c r="S424" s="490"/>
    </row>
    <row r="425" spans="2:19" x14ac:dyDescent="0.2">
      <c r="M425" s="223"/>
      <c r="O425" s="223"/>
    </row>
    <row r="426" spans="2:19" x14ac:dyDescent="0.2">
      <c r="B426" s="223"/>
      <c r="C426" s="224"/>
      <c r="D426" s="224"/>
    </row>
    <row r="427" spans="2:19" x14ac:dyDescent="0.2">
      <c r="B427" s="223"/>
      <c r="C427" s="224"/>
      <c r="D427" s="224"/>
    </row>
    <row r="428" spans="2:19" x14ac:dyDescent="0.2">
      <c r="B428" s="223"/>
      <c r="D428" s="224"/>
    </row>
    <row r="429" spans="2:19" x14ac:dyDescent="0.2">
      <c r="B429" s="223"/>
      <c r="D429" s="224"/>
    </row>
    <row r="431" spans="2:19" x14ac:dyDescent="0.2">
      <c r="B431" s="223"/>
      <c r="M431" s="224"/>
      <c r="O431" s="224"/>
    </row>
    <row r="432" spans="2:19" x14ac:dyDescent="0.2">
      <c r="M432" s="224"/>
      <c r="O432" s="224"/>
    </row>
    <row r="433" spans="2:15" x14ac:dyDescent="0.2">
      <c r="B433" s="223"/>
      <c r="D433" s="224"/>
    </row>
    <row r="434" spans="2:15" x14ac:dyDescent="0.2">
      <c r="B434" s="223"/>
      <c r="C434" s="224"/>
      <c r="D434" s="224"/>
    </row>
    <row r="435" spans="2:15" x14ac:dyDescent="0.2">
      <c r="B435" s="223"/>
      <c r="C435" s="224"/>
      <c r="D435" s="224"/>
    </row>
    <row r="436" spans="2:15" x14ac:dyDescent="0.2">
      <c r="B436" s="223"/>
      <c r="C436" s="224"/>
      <c r="D436" s="224"/>
      <c r="F436" s="224"/>
    </row>
    <row r="441" spans="2:15" x14ac:dyDescent="0.2">
      <c r="M441" s="224"/>
      <c r="O441" s="224"/>
    </row>
    <row r="451" spans="2:19" x14ac:dyDescent="0.2">
      <c r="M451" s="223"/>
      <c r="P451" s="224"/>
      <c r="Q451" s="223"/>
      <c r="R451" s="223"/>
    </row>
    <row r="452" spans="2:19" x14ac:dyDescent="0.2">
      <c r="M452" s="223"/>
      <c r="O452" s="223"/>
      <c r="Q452" s="223"/>
      <c r="R452" s="490"/>
      <c r="S452" s="490"/>
    </row>
    <row r="453" spans="2:19" x14ac:dyDescent="0.2">
      <c r="M453" s="223"/>
      <c r="O453" s="223"/>
    </row>
    <row r="454" spans="2:19" x14ac:dyDescent="0.2">
      <c r="B454" s="223"/>
      <c r="C454" s="224"/>
      <c r="D454" s="224"/>
    </row>
    <row r="455" spans="2:19" x14ac:dyDescent="0.2">
      <c r="B455" s="223"/>
      <c r="C455" s="224"/>
      <c r="D455" s="224"/>
    </row>
    <row r="456" spans="2:19" x14ac:dyDescent="0.2">
      <c r="B456" s="223"/>
      <c r="D456" s="224"/>
    </row>
    <row r="457" spans="2:19" x14ac:dyDescent="0.2">
      <c r="B457" s="223"/>
      <c r="D457" s="224"/>
    </row>
    <row r="459" spans="2:19" x14ac:dyDescent="0.2">
      <c r="B459" s="223"/>
      <c r="M459" s="224"/>
      <c r="O459" s="224"/>
    </row>
    <row r="460" spans="2:19" x14ac:dyDescent="0.2">
      <c r="M460" s="224"/>
      <c r="O460" s="224"/>
    </row>
    <row r="461" spans="2:19" x14ac:dyDescent="0.2">
      <c r="B461" s="223"/>
      <c r="D461" s="224"/>
    </row>
    <row r="462" spans="2:19" x14ac:dyDescent="0.2">
      <c r="B462" s="223"/>
      <c r="D462" s="224"/>
    </row>
    <row r="463" spans="2:19" x14ac:dyDescent="0.2">
      <c r="B463" s="223"/>
      <c r="C463" s="224"/>
      <c r="D463" s="224"/>
    </row>
    <row r="464" spans="2:19" x14ac:dyDescent="0.2">
      <c r="B464" s="223"/>
      <c r="C464" s="224"/>
      <c r="D464" s="224"/>
      <c r="F464" s="224"/>
    </row>
    <row r="469" spans="13:15" x14ac:dyDescent="0.2">
      <c r="M469" s="224"/>
      <c r="O469" s="224"/>
    </row>
    <row r="484" spans="2:19" x14ac:dyDescent="0.2">
      <c r="M484" s="223"/>
      <c r="P484" s="224"/>
      <c r="Q484" s="223"/>
      <c r="R484" s="223"/>
    </row>
    <row r="485" spans="2:19" x14ac:dyDescent="0.2">
      <c r="M485" s="223"/>
      <c r="O485" s="223"/>
      <c r="Q485" s="223"/>
      <c r="R485" s="490"/>
      <c r="S485" s="490"/>
    </row>
    <row r="486" spans="2:19" x14ac:dyDescent="0.2">
      <c r="M486" s="223"/>
      <c r="O486" s="223"/>
    </row>
    <row r="487" spans="2:19" x14ac:dyDescent="0.2">
      <c r="B487" s="223"/>
      <c r="C487" s="224"/>
      <c r="D487" s="224"/>
    </row>
    <row r="488" spans="2:19" x14ac:dyDescent="0.2">
      <c r="B488" s="223"/>
      <c r="C488" s="224"/>
      <c r="D488" s="224"/>
    </row>
    <row r="489" spans="2:19" x14ac:dyDescent="0.2">
      <c r="B489" s="223"/>
      <c r="D489" s="224"/>
    </row>
    <row r="490" spans="2:19" x14ac:dyDescent="0.2">
      <c r="B490" s="223"/>
      <c r="D490" s="224"/>
    </row>
    <row r="492" spans="2:19" x14ac:dyDescent="0.2">
      <c r="B492" s="223"/>
      <c r="M492" s="224"/>
      <c r="O492" s="224"/>
    </row>
    <row r="493" spans="2:19" x14ac:dyDescent="0.2">
      <c r="M493" s="224"/>
      <c r="O493" s="224"/>
    </row>
    <row r="494" spans="2:19" x14ac:dyDescent="0.2">
      <c r="B494" s="223"/>
      <c r="D494" s="224"/>
    </row>
    <row r="495" spans="2:19" x14ac:dyDescent="0.2">
      <c r="B495" s="223"/>
      <c r="C495" s="224"/>
      <c r="D495" s="224"/>
    </row>
    <row r="496" spans="2:19" x14ac:dyDescent="0.2">
      <c r="B496" s="223"/>
      <c r="C496" s="224"/>
      <c r="D496" s="224"/>
    </row>
    <row r="497" spans="2:18" x14ac:dyDescent="0.2">
      <c r="B497" s="223"/>
      <c r="C497" s="224"/>
      <c r="D497" s="224"/>
      <c r="F497" s="224"/>
    </row>
    <row r="502" spans="2:18" x14ac:dyDescent="0.2">
      <c r="M502" s="224"/>
      <c r="O502" s="224"/>
    </row>
    <row r="512" spans="2:18" x14ac:dyDescent="0.2">
      <c r="M512" s="223"/>
      <c r="P512" s="224"/>
      <c r="Q512" s="223"/>
      <c r="R512" s="223"/>
    </row>
    <row r="513" spans="2:19" x14ac:dyDescent="0.2">
      <c r="M513" s="223"/>
      <c r="O513" s="223"/>
      <c r="Q513" s="223"/>
      <c r="R513" s="490"/>
      <c r="S513" s="490"/>
    </row>
    <row r="514" spans="2:19" x14ac:dyDescent="0.2">
      <c r="M514" s="223"/>
      <c r="O514" s="223"/>
    </row>
    <row r="515" spans="2:19" x14ac:dyDescent="0.2">
      <c r="B515" s="223"/>
      <c r="C515" s="224"/>
      <c r="D515" s="224"/>
    </row>
    <row r="516" spans="2:19" x14ac:dyDescent="0.2">
      <c r="B516" s="223"/>
      <c r="C516" s="224"/>
      <c r="D516" s="224"/>
    </row>
    <row r="517" spans="2:19" x14ac:dyDescent="0.2">
      <c r="B517" s="223"/>
      <c r="D517" s="224"/>
    </row>
    <row r="518" spans="2:19" x14ac:dyDescent="0.2">
      <c r="B518" s="223"/>
      <c r="D518" s="224"/>
    </row>
    <row r="520" spans="2:19" x14ac:dyDescent="0.2">
      <c r="B520" s="223"/>
      <c r="M520" s="224"/>
      <c r="O520" s="224"/>
    </row>
    <row r="521" spans="2:19" x14ac:dyDescent="0.2">
      <c r="M521" s="224"/>
      <c r="O521" s="224"/>
    </row>
    <row r="522" spans="2:19" x14ac:dyDescent="0.2">
      <c r="B522" s="223"/>
      <c r="D522" s="224"/>
    </row>
    <row r="523" spans="2:19" x14ac:dyDescent="0.2">
      <c r="B523" s="223"/>
      <c r="D523" s="224"/>
    </row>
    <row r="524" spans="2:19" x14ac:dyDescent="0.2">
      <c r="B524" s="223"/>
      <c r="C524" s="224"/>
      <c r="D524" s="224"/>
    </row>
    <row r="525" spans="2:19" x14ac:dyDescent="0.2">
      <c r="B525" s="223"/>
      <c r="C525" s="224"/>
      <c r="D525" s="224"/>
      <c r="F525" s="224"/>
    </row>
    <row r="530" spans="13:15" x14ac:dyDescent="0.2">
      <c r="M530" s="224"/>
      <c r="O530" s="224"/>
    </row>
  </sheetData>
  <mergeCells count="98">
    <mergeCell ref="R424:S424"/>
    <mergeCell ref="R452:S452"/>
    <mergeCell ref="R485:S485"/>
    <mergeCell ref="R513:S513"/>
    <mergeCell ref="R241:S241"/>
    <mergeCell ref="R269:S269"/>
    <mergeCell ref="R302:S302"/>
    <mergeCell ref="R330:S330"/>
    <mergeCell ref="R363:S363"/>
    <mergeCell ref="R391:S391"/>
    <mergeCell ref="R208:S208"/>
    <mergeCell ref="AA32:AC32"/>
    <mergeCell ref="AD32:AE32"/>
    <mergeCell ref="AF32:AH32"/>
    <mergeCell ref="AI32:AJ32"/>
    <mergeCell ref="R58:S58"/>
    <mergeCell ref="R86:S86"/>
    <mergeCell ref="R119:S119"/>
    <mergeCell ref="R147:S147"/>
    <mergeCell ref="R180:S180"/>
    <mergeCell ref="AK32:AM32"/>
    <mergeCell ref="AN32:AO32"/>
    <mergeCell ref="L32:N32"/>
    <mergeCell ref="O32:P32"/>
    <mergeCell ref="Q32:S32"/>
    <mergeCell ref="T32:U32"/>
    <mergeCell ref="V32:X32"/>
    <mergeCell ref="Y32:Z32"/>
    <mergeCell ref="A32:A53"/>
    <mergeCell ref="B32:D32"/>
    <mergeCell ref="E32:F32"/>
    <mergeCell ref="G32:I32"/>
    <mergeCell ref="J32:K32"/>
    <mergeCell ref="AA10:AC10"/>
    <mergeCell ref="AF9:AH9"/>
    <mergeCell ref="AI9:AJ9"/>
    <mergeCell ref="AK9:AM9"/>
    <mergeCell ref="AN9:AO9"/>
    <mergeCell ref="AA9:AC9"/>
    <mergeCell ref="AD9:AE9"/>
    <mergeCell ref="AD10:AE10"/>
    <mergeCell ref="AF10:AH10"/>
    <mergeCell ref="AI10:AJ10"/>
    <mergeCell ref="AK10:AM10"/>
    <mergeCell ref="AN10:AO10"/>
    <mergeCell ref="A10:A31"/>
    <mergeCell ref="B10:D10"/>
    <mergeCell ref="E10:F10"/>
    <mergeCell ref="G10:I10"/>
    <mergeCell ref="J10:K10"/>
    <mergeCell ref="L10:N10"/>
    <mergeCell ref="Q9:S9"/>
    <mergeCell ref="T9:U9"/>
    <mergeCell ref="V9:X9"/>
    <mergeCell ref="Y9:Z9"/>
    <mergeCell ref="O10:P10"/>
    <mergeCell ref="Q10:S10"/>
    <mergeCell ref="T10:U10"/>
    <mergeCell ref="V10:X10"/>
    <mergeCell ref="Y10:Z10"/>
    <mergeCell ref="AF8:AH8"/>
    <mergeCell ref="AI8:AJ8"/>
    <mergeCell ref="AK8:AM8"/>
    <mergeCell ref="AN8:AO8"/>
    <mergeCell ref="B9:D9"/>
    <mergeCell ref="E9:F9"/>
    <mergeCell ref="G9:I9"/>
    <mergeCell ref="J9:K9"/>
    <mergeCell ref="L9:N9"/>
    <mergeCell ref="O9:P9"/>
    <mergeCell ref="Q8:S8"/>
    <mergeCell ref="T8:U8"/>
    <mergeCell ref="V8:X8"/>
    <mergeCell ref="Y8:Z8"/>
    <mergeCell ref="AA8:AC8"/>
    <mergeCell ref="AD8:AE8"/>
    <mergeCell ref="V2:Z2"/>
    <mergeCell ref="B8:D8"/>
    <mergeCell ref="E8:F8"/>
    <mergeCell ref="G8:I8"/>
    <mergeCell ref="J8:K8"/>
    <mergeCell ref="L8:N8"/>
    <mergeCell ref="AA2:AE2"/>
    <mergeCell ref="O8:P8"/>
    <mergeCell ref="AF2:AJ2"/>
    <mergeCell ref="AK2:AO2"/>
    <mergeCell ref="B3:F7"/>
    <mergeCell ref="G3:K7"/>
    <mergeCell ref="L3:P7"/>
    <mergeCell ref="Q3:U7"/>
    <mergeCell ref="V3:Z7"/>
    <mergeCell ref="AA3:AE7"/>
    <mergeCell ref="AF3:AJ7"/>
    <mergeCell ref="AK3:AO7"/>
    <mergeCell ref="B2:F2"/>
    <mergeCell ref="G2:K2"/>
    <mergeCell ref="L2:P2"/>
    <mergeCell ref="Q2:U2"/>
  </mergeCells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6CE3B-0963-4622-8B08-28A9ED4FF3FA}">
  <dimension ref="A1:AP55"/>
  <sheetViews>
    <sheetView zoomScale="90" zoomScaleNormal="90" workbookViewId="0"/>
  </sheetViews>
  <sheetFormatPr defaultColWidth="11.42578125" defaultRowHeight="12" x14ac:dyDescent="0.2"/>
  <cols>
    <col min="1" max="1" width="11.42578125" style="222"/>
    <col min="2" max="2" width="5.7109375" style="222" customWidth="1"/>
    <col min="3" max="4" width="13.85546875" style="222" bestFit="1" customWidth="1"/>
    <col min="5" max="5" width="11.5703125" style="222" bestFit="1" customWidth="1"/>
    <col min="6" max="7" width="5.7109375" style="222" customWidth="1"/>
    <col min="8" max="8" width="11.5703125" style="222" bestFit="1" customWidth="1"/>
    <col min="9" max="10" width="11.42578125" style="222"/>
    <col min="11" max="12" width="5.7109375" style="222" customWidth="1"/>
    <col min="13" max="13" width="11.85546875" style="222" bestFit="1" customWidth="1"/>
    <col min="14" max="14" width="11.42578125" style="222"/>
    <col min="15" max="15" width="16.42578125" style="222" bestFit="1" customWidth="1"/>
    <col min="16" max="17" width="5.7109375" style="222" customWidth="1"/>
    <col min="18" max="18" width="11.5703125" style="222" bestFit="1" customWidth="1"/>
    <col min="19" max="20" width="11.42578125" style="222"/>
    <col min="21" max="22" width="5.7109375" style="222" customWidth="1"/>
    <col min="23" max="24" width="11.42578125" style="222"/>
    <col min="25" max="25" width="11.5703125" style="222" bestFit="1" customWidth="1"/>
    <col min="26" max="27" width="5.7109375" style="222" customWidth="1"/>
    <col min="28" max="30" width="11.42578125" style="222"/>
    <col min="31" max="32" width="5.7109375" style="222" customWidth="1"/>
    <col min="33" max="33" width="11.42578125" style="222"/>
    <col min="34" max="34" width="16.42578125" style="222" bestFit="1" customWidth="1"/>
    <col min="35" max="35" width="11.42578125" style="222"/>
    <col min="36" max="37" width="5.7109375" style="222" customWidth="1"/>
    <col min="38" max="40" width="11.42578125" style="222"/>
    <col min="41" max="41" width="5.7109375" style="222" customWidth="1"/>
    <col min="42" max="16384" width="11.42578125" style="222"/>
  </cols>
  <sheetData>
    <row r="1" spans="1:41" s="1" customFormat="1" ht="12.75" thickBot="1" x14ac:dyDescent="0.25"/>
    <row r="2" spans="1:41" s="1" customFormat="1" ht="30.75" customHeight="1" thickBot="1" x14ac:dyDescent="0.25">
      <c r="B2" s="308" t="s">
        <v>11</v>
      </c>
      <c r="C2" s="309"/>
      <c r="D2" s="309"/>
      <c r="E2" s="309"/>
      <c r="F2" s="310"/>
      <c r="G2" s="311" t="s">
        <v>12</v>
      </c>
      <c r="H2" s="312"/>
      <c r="I2" s="312"/>
      <c r="J2" s="312"/>
      <c r="K2" s="313"/>
      <c r="L2" s="314" t="s">
        <v>13</v>
      </c>
      <c r="M2" s="315"/>
      <c r="N2" s="315"/>
      <c r="O2" s="315"/>
      <c r="P2" s="316"/>
      <c r="Q2" s="317" t="s">
        <v>14</v>
      </c>
      <c r="R2" s="318"/>
      <c r="S2" s="318"/>
      <c r="T2" s="318"/>
      <c r="U2" s="319"/>
      <c r="V2" s="320" t="s">
        <v>15</v>
      </c>
      <c r="W2" s="321"/>
      <c r="X2" s="321"/>
      <c r="Y2" s="321"/>
      <c r="Z2" s="322"/>
      <c r="AA2" s="225" t="s">
        <v>16</v>
      </c>
      <c r="AB2" s="226"/>
      <c r="AC2" s="226"/>
      <c r="AD2" s="226"/>
      <c r="AE2" s="227"/>
      <c r="AF2" s="230" t="s">
        <v>17</v>
      </c>
      <c r="AG2" s="231"/>
      <c r="AH2" s="231"/>
      <c r="AI2" s="231"/>
      <c r="AJ2" s="232"/>
      <c r="AK2" s="233" t="s">
        <v>23</v>
      </c>
      <c r="AL2" s="234"/>
      <c r="AM2" s="234"/>
      <c r="AN2" s="234"/>
      <c r="AO2" s="235"/>
    </row>
    <row r="3" spans="1:41" s="1" customFormat="1" ht="15" customHeight="1" x14ac:dyDescent="0.2">
      <c r="B3" s="236" t="s">
        <v>79</v>
      </c>
      <c r="C3" s="237"/>
      <c r="D3" s="237"/>
      <c r="E3" s="237"/>
      <c r="F3" s="238"/>
      <c r="G3" s="245" t="s">
        <v>21</v>
      </c>
      <c r="H3" s="246"/>
      <c r="I3" s="246"/>
      <c r="J3" s="246"/>
      <c r="K3" s="247"/>
      <c r="L3" s="254" t="s">
        <v>22</v>
      </c>
      <c r="M3" s="255"/>
      <c r="N3" s="255"/>
      <c r="O3" s="255"/>
      <c r="P3" s="256"/>
      <c r="Q3" s="263" t="s">
        <v>25</v>
      </c>
      <c r="R3" s="264"/>
      <c r="S3" s="264"/>
      <c r="T3" s="264"/>
      <c r="U3" s="265"/>
      <c r="V3" s="272" t="s">
        <v>18</v>
      </c>
      <c r="W3" s="273"/>
      <c r="X3" s="273"/>
      <c r="Y3" s="273"/>
      <c r="Z3" s="274"/>
      <c r="AA3" s="281" t="s">
        <v>19</v>
      </c>
      <c r="AB3" s="282"/>
      <c r="AC3" s="282"/>
      <c r="AD3" s="282"/>
      <c r="AE3" s="283"/>
      <c r="AF3" s="290" t="s">
        <v>20</v>
      </c>
      <c r="AG3" s="291"/>
      <c r="AH3" s="291"/>
      <c r="AI3" s="291"/>
      <c r="AJ3" s="292"/>
      <c r="AK3" s="299" t="s">
        <v>24</v>
      </c>
      <c r="AL3" s="300"/>
      <c r="AM3" s="300"/>
      <c r="AN3" s="300"/>
      <c r="AO3" s="301"/>
    </row>
    <row r="4" spans="1:41" s="1" customFormat="1" x14ac:dyDescent="0.2">
      <c r="B4" s="239"/>
      <c r="C4" s="240"/>
      <c r="D4" s="240"/>
      <c r="E4" s="240"/>
      <c r="F4" s="241"/>
      <c r="G4" s="248"/>
      <c r="H4" s="249"/>
      <c r="I4" s="249"/>
      <c r="J4" s="249"/>
      <c r="K4" s="250"/>
      <c r="L4" s="257"/>
      <c r="M4" s="258"/>
      <c r="N4" s="258"/>
      <c r="O4" s="258"/>
      <c r="P4" s="259"/>
      <c r="Q4" s="266"/>
      <c r="R4" s="267"/>
      <c r="S4" s="267"/>
      <c r="T4" s="267"/>
      <c r="U4" s="268"/>
      <c r="V4" s="275"/>
      <c r="W4" s="276"/>
      <c r="X4" s="276"/>
      <c r="Y4" s="276"/>
      <c r="Z4" s="277"/>
      <c r="AA4" s="284"/>
      <c r="AB4" s="285"/>
      <c r="AC4" s="285"/>
      <c r="AD4" s="285"/>
      <c r="AE4" s="286"/>
      <c r="AF4" s="293"/>
      <c r="AG4" s="294"/>
      <c r="AH4" s="294"/>
      <c r="AI4" s="294"/>
      <c r="AJ4" s="295"/>
      <c r="AK4" s="302"/>
      <c r="AL4" s="303"/>
      <c r="AM4" s="303"/>
      <c r="AN4" s="303"/>
      <c r="AO4" s="304"/>
    </row>
    <row r="5" spans="1:41" s="1" customFormat="1" x14ac:dyDescent="0.2">
      <c r="B5" s="239"/>
      <c r="C5" s="240"/>
      <c r="D5" s="240"/>
      <c r="E5" s="240"/>
      <c r="F5" s="241"/>
      <c r="G5" s="248"/>
      <c r="H5" s="249"/>
      <c r="I5" s="249"/>
      <c r="J5" s="249"/>
      <c r="K5" s="250"/>
      <c r="L5" s="257"/>
      <c r="M5" s="258"/>
      <c r="N5" s="258"/>
      <c r="O5" s="258"/>
      <c r="P5" s="259"/>
      <c r="Q5" s="266"/>
      <c r="R5" s="267"/>
      <c r="S5" s="267"/>
      <c r="T5" s="267"/>
      <c r="U5" s="268"/>
      <c r="V5" s="275"/>
      <c r="W5" s="276"/>
      <c r="X5" s="276"/>
      <c r="Y5" s="276"/>
      <c r="Z5" s="277"/>
      <c r="AA5" s="284"/>
      <c r="AB5" s="285"/>
      <c r="AC5" s="285"/>
      <c r="AD5" s="285"/>
      <c r="AE5" s="286"/>
      <c r="AF5" s="293"/>
      <c r="AG5" s="294"/>
      <c r="AH5" s="294"/>
      <c r="AI5" s="294"/>
      <c r="AJ5" s="295"/>
      <c r="AK5" s="302"/>
      <c r="AL5" s="303"/>
      <c r="AM5" s="303"/>
      <c r="AN5" s="303"/>
      <c r="AO5" s="304"/>
    </row>
    <row r="6" spans="1:41" s="1" customFormat="1" x14ac:dyDescent="0.2">
      <c r="B6" s="239"/>
      <c r="C6" s="240"/>
      <c r="D6" s="240"/>
      <c r="E6" s="240"/>
      <c r="F6" s="241"/>
      <c r="G6" s="248"/>
      <c r="H6" s="249"/>
      <c r="I6" s="249"/>
      <c r="J6" s="249"/>
      <c r="K6" s="250"/>
      <c r="L6" s="257"/>
      <c r="M6" s="258"/>
      <c r="N6" s="258"/>
      <c r="O6" s="258"/>
      <c r="P6" s="259"/>
      <c r="Q6" s="266"/>
      <c r="R6" s="267"/>
      <c r="S6" s="267"/>
      <c r="T6" s="267"/>
      <c r="U6" s="268"/>
      <c r="V6" s="275"/>
      <c r="W6" s="276"/>
      <c r="X6" s="276"/>
      <c r="Y6" s="276"/>
      <c r="Z6" s="277"/>
      <c r="AA6" s="284"/>
      <c r="AB6" s="285"/>
      <c r="AC6" s="285"/>
      <c r="AD6" s="285"/>
      <c r="AE6" s="286"/>
      <c r="AF6" s="293"/>
      <c r="AG6" s="294"/>
      <c r="AH6" s="294"/>
      <c r="AI6" s="294"/>
      <c r="AJ6" s="295"/>
      <c r="AK6" s="302"/>
      <c r="AL6" s="303"/>
      <c r="AM6" s="303"/>
      <c r="AN6" s="303"/>
      <c r="AO6" s="304"/>
    </row>
    <row r="7" spans="1:41" s="1" customFormat="1" ht="12.75" thickBot="1" x14ac:dyDescent="0.25">
      <c r="B7" s="242"/>
      <c r="C7" s="243"/>
      <c r="D7" s="243"/>
      <c r="E7" s="243"/>
      <c r="F7" s="244"/>
      <c r="G7" s="251"/>
      <c r="H7" s="252"/>
      <c r="I7" s="252"/>
      <c r="J7" s="252"/>
      <c r="K7" s="253"/>
      <c r="L7" s="260"/>
      <c r="M7" s="261"/>
      <c r="N7" s="261"/>
      <c r="O7" s="261"/>
      <c r="P7" s="262"/>
      <c r="Q7" s="269"/>
      <c r="R7" s="270"/>
      <c r="S7" s="270"/>
      <c r="T7" s="270"/>
      <c r="U7" s="271"/>
      <c r="V7" s="278"/>
      <c r="W7" s="279"/>
      <c r="X7" s="279"/>
      <c r="Y7" s="279"/>
      <c r="Z7" s="280"/>
      <c r="AA7" s="287"/>
      <c r="AB7" s="288"/>
      <c r="AC7" s="288"/>
      <c r="AD7" s="288"/>
      <c r="AE7" s="289"/>
      <c r="AF7" s="296"/>
      <c r="AG7" s="297"/>
      <c r="AH7" s="297"/>
      <c r="AI7" s="297"/>
      <c r="AJ7" s="298"/>
      <c r="AK7" s="305"/>
      <c r="AL7" s="306"/>
      <c r="AM7" s="306"/>
      <c r="AN7" s="306"/>
      <c r="AO7" s="307"/>
    </row>
    <row r="8" spans="1:41" s="1" customFormat="1" x14ac:dyDescent="0.2">
      <c r="B8" s="323" t="s">
        <v>6</v>
      </c>
      <c r="C8" s="324"/>
      <c r="D8" s="325"/>
      <c r="E8" s="326">
        <v>20456</v>
      </c>
      <c r="F8" s="327"/>
      <c r="G8" s="328" t="s">
        <v>6</v>
      </c>
      <c r="H8" s="329"/>
      <c r="I8" s="330"/>
      <c r="J8" s="331">
        <v>14451</v>
      </c>
      <c r="K8" s="332"/>
      <c r="L8" s="333" t="s">
        <v>6</v>
      </c>
      <c r="M8" s="334"/>
      <c r="N8" s="335"/>
      <c r="O8" s="228">
        <v>4141</v>
      </c>
      <c r="P8" s="229"/>
      <c r="Q8" s="361" t="s">
        <v>6</v>
      </c>
      <c r="R8" s="362"/>
      <c r="S8" s="363"/>
      <c r="T8" s="364">
        <v>3021</v>
      </c>
      <c r="U8" s="365"/>
      <c r="V8" s="366" t="s">
        <v>6</v>
      </c>
      <c r="W8" s="367"/>
      <c r="X8" s="368"/>
      <c r="Y8" s="369">
        <v>742</v>
      </c>
      <c r="Z8" s="370"/>
      <c r="AA8" s="371" t="s">
        <v>6</v>
      </c>
      <c r="AB8" s="372"/>
      <c r="AC8" s="373"/>
      <c r="AD8" s="374">
        <v>2313</v>
      </c>
      <c r="AE8" s="375"/>
      <c r="AF8" s="336" t="s">
        <v>6</v>
      </c>
      <c r="AG8" s="337"/>
      <c r="AH8" s="338"/>
      <c r="AI8" s="339">
        <v>2849</v>
      </c>
      <c r="AJ8" s="340"/>
      <c r="AK8" s="341" t="s">
        <v>6</v>
      </c>
      <c r="AL8" s="342"/>
      <c r="AM8" s="343"/>
      <c r="AN8" s="344">
        <v>6005</v>
      </c>
      <c r="AO8" s="345"/>
    </row>
    <row r="9" spans="1:41" s="1" customFormat="1" ht="12.75" thickBot="1" x14ac:dyDescent="0.25">
      <c r="B9" s="346" t="s">
        <v>7</v>
      </c>
      <c r="C9" s="347"/>
      <c r="D9" s="348"/>
      <c r="E9" s="349">
        <v>1</v>
      </c>
      <c r="F9" s="350"/>
      <c r="G9" s="351" t="s">
        <v>7</v>
      </c>
      <c r="H9" s="352"/>
      <c r="I9" s="353"/>
      <c r="J9" s="354">
        <v>0.70644309737974187</v>
      </c>
      <c r="K9" s="355"/>
      <c r="L9" s="356" t="s">
        <v>7</v>
      </c>
      <c r="M9" s="357"/>
      <c r="N9" s="358"/>
      <c r="O9" s="359">
        <v>0.20243449354712553</v>
      </c>
      <c r="P9" s="360"/>
      <c r="Q9" s="379" t="s">
        <v>7</v>
      </c>
      <c r="R9" s="380"/>
      <c r="S9" s="381"/>
      <c r="T9" s="382">
        <v>0.14768283144309738</v>
      </c>
      <c r="U9" s="383"/>
      <c r="V9" s="384" t="s">
        <v>7</v>
      </c>
      <c r="W9" s="385"/>
      <c r="X9" s="386"/>
      <c r="Y9" s="387">
        <v>3.6272976143918653E-2</v>
      </c>
      <c r="Z9" s="388"/>
      <c r="AA9" s="415" t="s">
        <v>7</v>
      </c>
      <c r="AB9" s="416"/>
      <c r="AC9" s="417"/>
      <c r="AD9" s="418">
        <v>0.11307195932733673</v>
      </c>
      <c r="AE9" s="419"/>
      <c r="AF9" s="405" t="s">
        <v>7</v>
      </c>
      <c r="AG9" s="406"/>
      <c r="AH9" s="407"/>
      <c r="AI9" s="408">
        <v>0.13927454047712162</v>
      </c>
      <c r="AJ9" s="409"/>
      <c r="AK9" s="410" t="s">
        <v>7</v>
      </c>
      <c r="AL9" s="411"/>
      <c r="AM9" s="412"/>
      <c r="AN9" s="413">
        <v>0.29355690262025813</v>
      </c>
      <c r="AO9" s="414"/>
    </row>
    <row r="10" spans="1:41" s="1" customFormat="1" ht="12.75" thickBot="1" x14ac:dyDescent="0.25">
      <c r="A10" s="389" t="s">
        <v>27</v>
      </c>
      <c r="B10" s="392" t="s">
        <v>8</v>
      </c>
      <c r="C10" s="393"/>
      <c r="D10" s="394"/>
      <c r="E10" s="395">
        <v>0.46049999999999996</v>
      </c>
      <c r="F10" s="396"/>
      <c r="G10" s="397" t="s">
        <v>8</v>
      </c>
      <c r="H10" s="398"/>
      <c r="I10" s="399"/>
      <c r="J10" s="484">
        <v>0.46229999999999999</v>
      </c>
      <c r="K10" s="485"/>
      <c r="L10" s="376" t="s">
        <v>8</v>
      </c>
      <c r="M10" s="377"/>
      <c r="N10" s="378"/>
      <c r="O10" s="420">
        <v>0.42719999999999997</v>
      </c>
      <c r="P10" s="421"/>
      <c r="Q10" s="422" t="s">
        <v>8</v>
      </c>
      <c r="R10" s="423"/>
      <c r="S10" s="424"/>
      <c r="T10" s="486">
        <v>0.42499999999999999</v>
      </c>
      <c r="U10" s="487"/>
      <c r="V10" s="427" t="s">
        <v>8</v>
      </c>
      <c r="W10" s="428"/>
      <c r="X10" s="429"/>
      <c r="Y10" s="430">
        <v>0.51479999999999992</v>
      </c>
      <c r="Z10" s="431"/>
      <c r="AA10" s="402" t="s">
        <v>8</v>
      </c>
      <c r="AB10" s="403"/>
      <c r="AC10" s="404"/>
      <c r="AD10" s="442">
        <v>0.50109999999999999</v>
      </c>
      <c r="AE10" s="443"/>
      <c r="AF10" s="444" t="s">
        <v>8</v>
      </c>
      <c r="AG10" s="445"/>
      <c r="AH10" s="446"/>
      <c r="AI10" s="447">
        <v>0.503</v>
      </c>
      <c r="AJ10" s="448"/>
      <c r="AK10" s="449" t="s">
        <v>8</v>
      </c>
      <c r="AL10" s="450"/>
      <c r="AM10" s="451"/>
      <c r="AN10" s="452">
        <v>0.45649999999999996</v>
      </c>
      <c r="AO10" s="453"/>
    </row>
    <row r="11" spans="1:41" s="1" customFormat="1" x14ac:dyDescent="0.2">
      <c r="A11" s="390"/>
      <c r="B11" s="2"/>
      <c r="C11" s="3"/>
      <c r="D11" s="3"/>
      <c r="E11" s="3"/>
      <c r="F11" s="4"/>
      <c r="G11" s="5"/>
      <c r="H11" s="6"/>
      <c r="I11" s="6"/>
      <c r="J11" s="6"/>
      <c r="K11" s="7"/>
      <c r="L11" s="8"/>
      <c r="M11" s="9"/>
      <c r="N11" s="9"/>
      <c r="O11" s="9"/>
      <c r="P11" s="10"/>
      <c r="Q11" s="11"/>
      <c r="R11" s="12"/>
      <c r="S11" s="12"/>
      <c r="T11" s="12"/>
      <c r="U11" s="13"/>
      <c r="V11" s="14"/>
      <c r="W11" s="15"/>
      <c r="X11" s="15"/>
      <c r="Y11" s="15"/>
      <c r="Z11" s="16"/>
      <c r="AA11" s="17"/>
      <c r="AB11" s="18"/>
      <c r="AC11" s="18"/>
      <c r="AD11" s="18"/>
      <c r="AE11" s="19"/>
      <c r="AF11" s="20"/>
      <c r="AG11" s="21"/>
      <c r="AH11" s="21"/>
      <c r="AI11" s="21"/>
      <c r="AJ11" s="22"/>
      <c r="AK11" s="23"/>
      <c r="AL11" s="24"/>
      <c r="AM11" s="24"/>
      <c r="AN11" s="24"/>
      <c r="AO11" s="25"/>
    </row>
    <row r="12" spans="1:41" s="1" customFormat="1" x14ac:dyDescent="0.2">
      <c r="A12" s="390"/>
      <c r="B12" s="26"/>
      <c r="C12" s="27"/>
      <c r="D12" s="27" t="s">
        <v>0</v>
      </c>
      <c r="E12" s="27"/>
      <c r="F12" s="28"/>
      <c r="G12" s="29"/>
      <c r="H12" s="30"/>
      <c r="I12" s="30" t="s">
        <v>0</v>
      </c>
      <c r="J12" s="30"/>
      <c r="K12" s="31"/>
      <c r="L12" s="32"/>
      <c r="M12" s="33"/>
      <c r="N12" s="33" t="s">
        <v>0</v>
      </c>
      <c r="O12" s="33"/>
      <c r="P12" s="34"/>
      <c r="Q12" s="35"/>
      <c r="R12" s="36"/>
      <c r="S12" s="36" t="s">
        <v>0</v>
      </c>
      <c r="T12" s="36"/>
      <c r="U12" s="37"/>
      <c r="V12" s="38"/>
      <c r="W12" s="39"/>
      <c r="X12" s="39" t="s">
        <v>0</v>
      </c>
      <c r="Y12" s="39"/>
      <c r="Z12" s="40"/>
      <c r="AA12" s="41"/>
      <c r="AB12" s="42"/>
      <c r="AC12" s="42" t="s">
        <v>0</v>
      </c>
      <c r="AD12" s="42"/>
      <c r="AE12" s="43"/>
      <c r="AF12" s="44"/>
      <c r="AG12" s="45"/>
      <c r="AH12" s="45" t="s">
        <v>0</v>
      </c>
      <c r="AI12" s="45"/>
      <c r="AJ12" s="46"/>
      <c r="AK12" s="47"/>
      <c r="AL12" s="48"/>
      <c r="AM12" s="48" t="s">
        <v>0</v>
      </c>
      <c r="AN12" s="48"/>
      <c r="AO12" s="49"/>
    </row>
    <row r="13" spans="1:41" s="1" customFormat="1" x14ac:dyDescent="0.2">
      <c r="A13" s="390"/>
      <c r="B13" s="50"/>
      <c r="C13" s="51">
        <v>0.01</v>
      </c>
      <c r="D13" s="52">
        <v>-1.779574</v>
      </c>
      <c r="E13" s="53"/>
      <c r="F13" s="28"/>
      <c r="G13" s="54"/>
      <c r="H13" s="55">
        <v>0.01</v>
      </c>
      <c r="I13" s="56">
        <v>-1.431014</v>
      </c>
      <c r="J13" s="57"/>
      <c r="K13" s="31"/>
      <c r="L13" s="58"/>
      <c r="M13" s="59">
        <v>0.01</v>
      </c>
      <c r="N13" s="60">
        <v>-2.0038070000000001</v>
      </c>
      <c r="O13" s="61"/>
      <c r="P13" s="34"/>
      <c r="Q13" s="62"/>
      <c r="R13" s="63">
        <v>0.01</v>
      </c>
      <c r="S13" s="64">
        <v>-1.4781439999999999</v>
      </c>
      <c r="T13" s="65"/>
      <c r="U13" s="37"/>
      <c r="V13" s="66"/>
      <c r="W13" s="67">
        <v>0.01</v>
      </c>
      <c r="X13" s="68">
        <v>-2.4409540000000001</v>
      </c>
      <c r="Y13" s="69"/>
      <c r="Z13" s="40"/>
      <c r="AA13" s="70"/>
      <c r="AB13" s="71">
        <v>0.01</v>
      </c>
      <c r="AC13" s="72">
        <v>-2.3583470000000002</v>
      </c>
      <c r="AD13" s="73"/>
      <c r="AE13" s="43"/>
      <c r="AF13" s="74"/>
      <c r="AG13" s="75">
        <v>0.01</v>
      </c>
      <c r="AH13" s="76">
        <v>-2.3515769999999998</v>
      </c>
      <c r="AI13" s="77"/>
      <c r="AJ13" s="46"/>
      <c r="AK13" s="78"/>
      <c r="AL13" s="79">
        <v>0.01</v>
      </c>
      <c r="AM13" s="80">
        <v>-2.172015</v>
      </c>
      <c r="AN13" s="81"/>
      <c r="AO13" s="49"/>
    </row>
    <row r="14" spans="1:41" s="1" customFormat="1" x14ac:dyDescent="0.2">
      <c r="A14" s="390"/>
      <c r="B14" s="50"/>
      <c r="C14" s="51">
        <v>0.05</v>
      </c>
      <c r="D14" s="52">
        <v>-0.82782270000000002</v>
      </c>
      <c r="E14" s="53"/>
      <c r="F14" s="28"/>
      <c r="G14" s="54"/>
      <c r="H14" s="55">
        <v>0.05</v>
      </c>
      <c r="I14" s="56">
        <v>-0.70712759999999997</v>
      </c>
      <c r="J14" s="57"/>
      <c r="K14" s="31"/>
      <c r="L14" s="58"/>
      <c r="M14" s="59">
        <v>0.05</v>
      </c>
      <c r="N14" s="60">
        <v>-1.0048729999999999</v>
      </c>
      <c r="O14" s="61"/>
      <c r="P14" s="34"/>
      <c r="Q14" s="62"/>
      <c r="R14" s="63">
        <v>0.05</v>
      </c>
      <c r="S14" s="64">
        <v>-0.77257439999999999</v>
      </c>
      <c r="T14" s="65"/>
      <c r="U14" s="37"/>
      <c r="V14" s="66"/>
      <c r="W14" s="67">
        <v>0.05</v>
      </c>
      <c r="X14" s="68">
        <v>-1.4663330000000001</v>
      </c>
      <c r="Y14" s="69"/>
      <c r="Z14" s="40"/>
      <c r="AA14" s="70"/>
      <c r="AB14" s="71">
        <v>0.05</v>
      </c>
      <c r="AC14" s="72">
        <v>-1.482726</v>
      </c>
      <c r="AD14" s="73"/>
      <c r="AE14" s="43"/>
      <c r="AF14" s="74"/>
      <c r="AG14" s="75">
        <v>0.05</v>
      </c>
      <c r="AH14" s="76">
        <v>-1.425092</v>
      </c>
      <c r="AI14" s="77"/>
      <c r="AJ14" s="46"/>
      <c r="AK14" s="78"/>
      <c r="AL14" s="79">
        <v>0.05</v>
      </c>
      <c r="AM14" s="80">
        <v>-1.1608890000000001</v>
      </c>
      <c r="AN14" s="81"/>
      <c r="AO14" s="49"/>
    </row>
    <row r="15" spans="1:41" s="1" customFormat="1" x14ac:dyDescent="0.2">
      <c r="A15" s="390"/>
      <c r="B15" s="50"/>
      <c r="C15" s="51">
        <v>0.1</v>
      </c>
      <c r="D15" s="52">
        <v>-0.52843569999999995</v>
      </c>
      <c r="E15" s="53"/>
      <c r="F15" s="28"/>
      <c r="G15" s="54"/>
      <c r="H15" s="55">
        <v>0.1</v>
      </c>
      <c r="I15" s="56">
        <v>-0.43755440000000001</v>
      </c>
      <c r="J15" s="57"/>
      <c r="K15" s="31"/>
      <c r="L15" s="58"/>
      <c r="M15" s="59">
        <v>0.1</v>
      </c>
      <c r="N15" s="60">
        <v>-0.66092110000000004</v>
      </c>
      <c r="O15" s="61"/>
      <c r="P15" s="34"/>
      <c r="Q15" s="62"/>
      <c r="R15" s="63">
        <v>0.1</v>
      </c>
      <c r="S15" s="64">
        <v>-0.50596240000000003</v>
      </c>
      <c r="T15" s="65"/>
      <c r="U15" s="37"/>
      <c r="V15" s="66"/>
      <c r="W15" s="67">
        <v>0.1</v>
      </c>
      <c r="X15" s="68">
        <v>-0.95889190000000002</v>
      </c>
      <c r="Y15" s="69"/>
      <c r="Z15" s="40"/>
      <c r="AA15" s="70"/>
      <c r="AB15" s="71">
        <v>0.1</v>
      </c>
      <c r="AC15" s="72">
        <v>-0.97738650000000005</v>
      </c>
      <c r="AD15" s="73"/>
      <c r="AE15" s="43"/>
      <c r="AF15" s="74"/>
      <c r="AG15" s="75">
        <v>0.1</v>
      </c>
      <c r="AH15" s="76">
        <v>-0.95889190000000002</v>
      </c>
      <c r="AI15" s="77"/>
      <c r="AJ15" s="46"/>
      <c r="AK15" s="78"/>
      <c r="AL15" s="79">
        <v>0.1</v>
      </c>
      <c r="AM15" s="80">
        <v>-0.74056719999999998</v>
      </c>
      <c r="AN15" s="81"/>
      <c r="AO15" s="49"/>
    </row>
    <row r="16" spans="1:41" s="1" customFormat="1" x14ac:dyDescent="0.2">
      <c r="A16" s="390"/>
      <c r="B16" s="50"/>
      <c r="C16" s="51">
        <v>0.25</v>
      </c>
      <c r="D16" s="52">
        <v>-0.1819105</v>
      </c>
      <c r="E16" s="53"/>
      <c r="F16" s="28"/>
      <c r="G16" s="54"/>
      <c r="H16" s="55">
        <v>0.25</v>
      </c>
      <c r="I16" s="56">
        <v>-0.1593504</v>
      </c>
      <c r="J16" s="57"/>
      <c r="K16" s="31"/>
      <c r="L16" s="58"/>
      <c r="M16" s="59">
        <v>0.25</v>
      </c>
      <c r="N16" s="60">
        <v>-0.20627019999999999</v>
      </c>
      <c r="O16" s="61"/>
      <c r="P16" s="34"/>
      <c r="Q16" s="62"/>
      <c r="R16" s="63">
        <v>0.25</v>
      </c>
      <c r="S16" s="64">
        <v>-0.16903969999999999</v>
      </c>
      <c r="T16" s="65"/>
      <c r="U16" s="37"/>
      <c r="V16" s="66"/>
      <c r="W16" s="67">
        <v>0.25</v>
      </c>
      <c r="X16" s="68">
        <v>-0.3988409</v>
      </c>
      <c r="Y16" s="69"/>
      <c r="Z16" s="40"/>
      <c r="AA16" s="70"/>
      <c r="AB16" s="71">
        <v>0.25</v>
      </c>
      <c r="AC16" s="72">
        <v>-0.3778648</v>
      </c>
      <c r="AD16" s="73"/>
      <c r="AE16" s="43"/>
      <c r="AF16" s="74"/>
      <c r="AG16" s="75">
        <v>0.25</v>
      </c>
      <c r="AH16" s="76">
        <v>-0.37104609999999999</v>
      </c>
      <c r="AI16" s="77"/>
      <c r="AJ16" s="46"/>
      <c r="AK16" s="78"/>
      <c r="AL16" s="79">
        <v>0.25</v>
      </c>
      <c r="AM16" s="80">
        <v>-0.2527027</v>
      </c>
      <c r="AN16" s="81"/>
      <c r="AO16" s="49"/>
    </row>
    <row r="17" spans="1:41" s="1" customFormat="1" x14ac:dyDescent="0.2">
      <c r="A17" s="390"/>
      <c r="B17" s="50"/>
      <c r="C17" s="51">
        <v>0.5</v>
      </c>
      <c r="D17" s="52">
        <v>3.0112699999999999E-2</v>
      </c>
      <c r="E17" s="53"/>
      <c r="F17" s="28"/>
      <c r="G17" s="54"/>
      <c r="H17" s="55">
        <v>0.5</v>
      </c>
      <c r="I17" s="56">
        <v>2.6743900000000001E-2</v>
      </c>
      <c r="J17" s="57"/>
      <c r="K17" s="31"/>
      <c r="L17" s="58"/>
      <c r="M17" s="59">
        <v>0.5</v>
      </c>
      <c r="N17" s="60">
        <v>6.5790199999999993E-2</v>
      </c>
      <c r="O17" s="61"/>
      <c r="P17" s="34"/>
      <c r="Q17" s="62"/>
      <c r="R17" s="63">
        <v>0.5</v>
      </c>
      <c r="S17" s="64">
        <v>5.42097E-2</v>
      </c>
      <c r="T17" s="65"/>
      <c r="U17" s="37"/>
      <c r="V17" s="66"/>
      <c r="W17" s="67">
        <v>0.5</v>
      </c>
      <c r="X17" s="68">
        <v>-1.8721100000000001E-2</v>
      </c>
      <c r="Y17" s="69"/>
      <c r="Z17" s="40"/>
      <c r="AA17" s="70"/>
      <c r="AB17" s="71">
        <v>0.5</v>
      </c>
      <c r="AC17" s="72">
        <v>-8.698E-4</v>
      </c>
      <c r="AD17" s="73"/>
      <c r="AE17" s="43"/>
      <c r="AF17" s="74"/>
      <c r="AG17" s="75">
        <v>0.5</v>
      </c>
      <c r="AH17" s="76">
        <v>-2.2372999999999998E-3</v>
      </c>
      <c r="AI17" s="77"/>
      <c r="AJ17" s="46"/>
      <c r="AK17" s="78"/>
      <c r="AL17" s="79">
        <v>0.5</v>
      </c>
      <c r="AM17" s="80">
        <v>4.3728799999999998E-2</v>
      </c>
      <c r="AN17" s="81"/>
      <c r="AO17" s="49"/>
    </row>
    <row r="18" spans="1:41" s="1" customFormat="1" x14ac:dyDescent="0.2">
      <c r="A18" s="390"/>
      <c r="B18" s="50"/>
      <c r="C18" s="51">
        <v>0.75</v>
      </c>
      <c r="D18" s="52">
        <v>0.26665739999999999</v>
      </c>
      <c r="E18" s="53"/>
      <c r="F18" s="28"/>
      <c r="G18" s="54"/>
      <c r="H18" s="55">
        <v>0.75</v>
      </c>
      <c r="I18" s="56">
        <v>0.2336521</v>
      </c>
      <c r="J18" s="57"/>
      <c r="K18" s="31"/>
      <c r="L18" s="58"/>
      <c r="M18" s="59">
        <v>0.75</v>
      </c>
      <c r="N18" s="60">
        <v>0.42292689999999999</v>
      </c>
      <c r="O18" s="61"/>
      <c r="P18" s="34"/>
      <c r="Q18" s="62"/>
      <c r="R18" s="63">
        <v>0.75</v>
      </c>
      <c r="S18" s="64">
        <v>0.32928560000000001</v>
      </c>
      <c r="T18" s="65"/>
      <c r="U18" s="37"/>
      <c r="V18" s="66"/>
      <c r="W18" s="67">
        <v>0.75</v>
      </c>
      <c r="X18" s="68">
        <v>0.34178540000000002</v>
      </c>
      <c r="Y18" s="69"/>
      <c r="Z18" s="40"/>
      <c r="AA18" s="70"/>
      <c r="AB18" s="71">
        <v>0.75</v>
      </c>
      <c r="AC18" s="72">
        <v>0.44044489999999997</v>
      </c>
      <c r="AD18" s="73"/>
      <c r="AE18" s="43"/>
      <c r="AF18" s="74"/>
      <c r="AG18" s="75">
        <v>0.75</v>
      </c>
      <c r="AH18" s="76">
        <v>0.41538140000000001</v>
      </c>
      <c r="AI18" s="77"/>
      <c r="AJ18" s="46"/>
      <c r="AK18" s="78"/>
      <c r="AL18" s="79">
        <v>0.75</v>
      </c>
      <c r="AM18" s="80">
        <v>0.40804289999999999</v>
      </c>
      <c r="AN18" s="81"/>
      <c r="AO18" s="49"/>
    </row>
    <row r="19" spans="1:41" s="1" customFormat="1" x14ac:dyDescent="0.2">
      <c r="A19" s="390"/>
      <c r="B19" s="50"/>
      <c r="C19" s="51">
        <v>0.9</v>
      </c>
      <c r="D19" s="52">
        <v>0.65008829999999995</v>
      </c>
      <c r="E19" s="53"/>
      <c r="F19" s="28"/>
      <c r="G19" s="54"/>
      <c r="H19" s="55">
        <v>0.9</v>
      </c>
      <c r="I19" s="56">
        <v>0.52301120000000001</v>
      </c>
      <c r="J19" s="57"/>
      <c r="K19" s="31"/>
      <c r="L19" s="58"/>
      <c r="M19" s="59">
        <v>0.9</v>
      </c>
      <c r="N19" s="60">
        <v>0.9930639</v>
      </c>
      <c r="O19" s="61"/>
      <c r="P19" s="34"/>
      <c r="Q19" s="62"/>
      <c r="R19" s="63">
        <v>0.9</v>
      </c>
      <c r="S19" s="64">
        <v>0.73169709999999999</v>
      </c>
      <c r="T19" s="65"/>
      <c r="U19" s="37"/>
      <c r="V19" s="66"/>
      <c r="W19" s="67">
        <v>0.9</v>
      </c>
      <c r="X19" s="68">
        <v>0.83240990000000004</v>
      </c>
      <c r="Y19" s="69"/>
      <c r="Z19" s="40"/>
      <c r="AA19" s="70"/>
      <c r="AB19" s="71">
        <v>0.9</v>
      </c>
      <c r="AC19" s="72">
        <v>1.0716220000000001</v>
      </c>
      <c r="AD19" s="73"/>
      <c r="AE19" s="43"/>
      <c r="AF19" s="74"/>
      <c r="AG19" s="75">
        <v>0.9</v>
      </c>
      <c r="AH19" s="76">
        <v>1.042635</v>
      </c>
      <c r="AI19" s="77"/>
      <c r="AJ19" s="46"/>
      <c r="AK19" s="78"/>
      <c r="AL19" s="79">
        <v>0.9</v>
      </c>
      <c r="AM19" s="80">
        <v>0.97759149999999995</v>
      </c>
      <c r="AN19" s="81"/>
      <c r="AO19" s="49"/>
    </row>
    <row r="20" spans="1:41" s="1" customFormat="1" x14ac:dyDescent="0.2">
      <c r="A20" s="390"/>
      <c r="B20" s="50"/>
      <c r="C20" s="51">
        <v>0.95</v>
      </c>
      <c r="D20" s="52">
        <v>0.99063299999999999</v>
      </c>
      <c r="E20" s="53"/>
      <c r="F20" s="28"/>
      <c r="G20" s="54"/>
      <c r="H20" s="55">
        <v>0.95</v>
      </c>
      <c r="I20" s="56">
        <v>0.77750209999999997</v>
      </c>
      <c r="J20" s="57"/>
      <c r="K20" s="31"/>
      <c r="L20" s="58"/>
      <c r="M20" s="59">
        <v>0.95</v>
      </c>
      <c r="N20" s="60">
        <v>1.4154059999999999</v>
      </c>
      <c r="O20" s="61"/>
      <c r="P20" s="34"/>
      <c r="Q20" s="62"/>
      <c r="R20" s="63">
        <v>0.95</v>
      </c>
      <c r="S20" s="64">
        <v>1.059833</v>
      </c>
      <c r="T20" s="65"/>
      <c r="U20" s="37"/>
      <c r="V20" s="66"/>
      <c r="W20" s="67">
        <v>0.95</v>
      </c>
      <c r="X20" s="68">
        <v>1.361486</v>
      </c>
      <c r="Y20" s="69"/>
      <c r="Z20" s="40"/>
      <c r="AA20" s="70"/>
      <c r="AB20" s="71">
        <v>0.95</v>
      </c>
      <c r="AC20" s="72">
        <v>1.570222</v>
      </c>
      <c r="AD20" s="73"/>
      <c r="AE20" s="43"/>
      <c r="AF20" s="74"/>
      <c r="AG20" s="75">
        <v>0.95</v>
      </c>
      <c r="AH20" s="76">
        <v>1.542948</v>
      </c>
      <c r="AI20" s="77"/>
      <c r="AJ20" s="46"/>
      <c r="AK20" s="78"/>
      <c r="AL20" s="79">
        <v>0.95</v>
      </c>
      <c r="AM20" s="80">
        <v>1.413038</v>
      </c>
      <c r="AN20" s="81"/>
      <c r="AO20" s="49"/>
    </row>
    <row r="21" spans="1:41" s="1" customFormat="1" x14ac:dyDescent="0.2">
      <c r="A21" s="390"/>
      <c r="B21" s="50"/>
      <c r="C21" s="51">
        <v>0.99</v>
      </c>
      <c r="D21" s="52">
        <v>1.88632</v>
      </c>
      <c r="E21" s="53"/>
      <c r="F21" s="28"/>
      <c r="G21" s="54"/>
      <c r="H21" s="55">
        <v>0.99</v>
      </c>
      <c r="I21" s="56">
        <v>1.5340050000000001</v>
      </c>
      <c r="J21" s="57"/>
      <c r="K21" s="31"/>
      <c r="L21" s="58"/>
      <c r="M21" s="59">
        <v>0.99</v>
      </c>
      <c r="N21" s="60">
        <v>2.3793570000000002</v>
      </c>
      <c r="O21" s="61"/>
      <c r="P21" s="34"/>
      <c r="Q21" s="62"/>
      <c r="R21" s="63">
        <v>0.99</v>
      </c>
      <c r="S21" s="64">
        <v>1.8466040000000001</v>
      </c>
      <c r="T21" s="65"/>
      <c r="U21" s="37"/>
      <c r="V21" s="66"/>
      <c r="W21" s="67">
        <v>0.99</v>
      </c>
      <c r="X21" s="68">
        <v>2.21679</v>
      </c>
      <c r="Y21" s="69"/>
      <c r="Z21" s="40"/>
      <c r="AA21" s="70"/>
      <c r="AB21" s="71">
        <v>0.99</v>
      </c>
      <c r="AC21" s="72">
        <v>2.5213679999999998</v>
      </c>
      <c r="AD21" s="73"/>
      <c r="AE21" s="43"/>
      <c r="AF21" s="74"/>
      <c r="AG21" s="75">
        <v>0.99</v>
      </c>
      <c r="AH21" s="76">
        <v>2.4865120000000003</v>
      </c>
      <c r="AI21" s="77"/>
      <c r="AJ21" s="46"/>
      <c r="AK21" s="78"/>
      <c r="AL21" s="79">
        <v>0.99</v>
      </c>
      <c r="AM21" s="80">
        <v>2.4264650000000003</v>
      </c>
      <c r="AN21" s="81"/>
      <c r="AO21" s="49"/>
    </row>
    <row r="22" spans="1:41" s="1" customFormat="1" ht="12.75" thickBot="1" x14ac:dyDescent="0.25">
      <c r="A22" s="390"/>
      <c r="B22" s="82"/>
      <c r="C22" s="83"/>
      <c r="D22" s="84"/>
      <c r="E22" s="85"/>
      <c r="F22" s="86"/>
      <c r="G22" s="87"/>
      <c r="H22" s="88"/>
      <c r="I22" s="89"/>
      <c r="J22" s="90"/>
      <c r="K22" s="91"/>
      <c r="L22" s="92"/>
      <c r="M22" s="93"/>
      <c r="N22" s="94"/>
      <c r="O22" s="95"/>
      <c r="P22" s="96"/>
      <c r="Q22" s="97"/>
      <c r="R22" s="98"/>
      <c r="S22" s="99"/>
      <c r="T22" s="100"/>
      <c r="U22" s="101"/>
      <c r="V22" s="102"/>
      <c r="W22" s="103"/>
      <c r="X22" s="104"/>
      <c r="Y22" s="105"/>
      <c r="Z22" s="106"/>
      <c r="AA22" s="107"/>
      <c r="AB22" s="108"/>
      <c r="AC22" s="109"/>
      <c r="AD22" s="110"/>
      <c r="AE22" s="111"/>
      <c r="AF22" s="112"/>
      <c r="AG22" s="113"/>
      <c r="AH22" s="114"/>
      <c r="AI22" s="115"/>
      <c r="AJ22" s="116"/>
      <c r="AK22" s="117"/>
      <c r="AL22" s="118"/>
      <c r="AM22" s="119"/>
      <c r="AN22" s="120"/>
      <c r="AO22" s="121"/>
    </row>
    <row r="23" spans="1:41" s="1" customFormat="1" x14ac:dyDescent="0.2">
      <c r="A23" s="390"/>
      <c r="B23" s="122"/>
      <c r="C23" s="123"/>
      <c r="D23" s="124"/>
      <c r="E23" s="125"/>
      <c r="F23" s="126"/>
      <c r="G23" s="127"/>
      <c r="H23" s="128"/>
      <c r="I23" s="129"/>
      <c r="J23" s="130"/>
      <c r="K23" s="131"/>
      <c r="L23" s="132"/>
      <c r="M23" s="133"/>
      <c r="N23" s="134"/>
      <c r="O23" s="135"/>
      <c r="P23" s="136"/>
      <c r="Q23" s="137"/>
      <c r="R23" s="138"/>
      <c r="S23" s="139"/>
      <c r="T23" s="140"/>
      <c r="U23" s="141"/>
      <c r="V23" s="142"/>
      <c r="W23" s="143"/>
      <c r="X23" s="144"/>
      <c r="Y23" s="145"/>
      <c r="Z23" s="146"/>
      <c r="AA23" s="147"/>
      <c r="AB23" s="148"/>
      <c r="AC23" s="149"/>
      <c r="AD23" s="150"/>
      <c r="AE23" s="151"/>
      <c r="AF23" s="152"/>
      <c r="AG23" s="153"/>
      <c r="AH23" s="154"/>
      <c r="AI23" s="155"/>
      <c r="AJ23" s="156"/>
      <c r="AK23" s="157"/>
      <c r="AL23" s="158"/>
      <c r="AM23" s="159"/>
      <c r="AN23" s="160"/>
      <c r="AO23" s="161"/>
    </row>
    <row r="24" spans="1:41" s="1" customFormat="1" x14ac:dyDescent="0.2">
      <c r="A24" s="390"/>
      <c r="B24" s="162"/>
      <c r="C24" s="163" t="s">
        <v>1</v>
      </c>
      <c r="D24" s="164">
        <v>20456</v>
      </c>
      <c r="E24" s="165"/>
      <c r="F24" s="126"/>
      <c r="G24" s="166"/>
      <c r="H24" s="167" t="s">
        <v>1</v>
      </c>
      <c r="I24" s="168">
        <v>14451</v>
      </c>
      <c r="J24" s="168"/>
      <c r="K24" s="131"/>
      <c r="L24" s="169"/>
      <c r="M24" s="170" t="s">
        <v>1</v>
      </c>
      <c r="N24" s="171">
        <v>4141</v>
      </c>
      <c r="O24" s="171"/>
      <c r="P24" s="136"/>
      <c r="Q24" s="172"/>
      <c r="R24" s="173" t="s">
        <v>1</v>
      </c>
      <c r="S24" s="174">
        <v>3021</v>
      </c>
      <c r="T24" s="174"/>
      <c r="U24" s="141"/>
      <c r="V24" s="175"/>
      <c r="W24" s="176" t="s">
        <v>1</v>
      </c>
      <c r="X24" s="177">
        <v>742</v>
      </c>
      <c r="Y24" s="177"/>
      <c r="Z24" s="146"/>
      <c r="AA24" s="178"/>
      <c r="AB24" s="179" t="s">
        <v>1</v>
      </c>
      <c r="AC24" s="180">
        <v>2313</v>
      </c>
      <c r="AD24" s="180"/>
      <c r="AE24" s="151"/>
      <c r="AF24" s="181"/>
      <c r="AG24" s="182" t="s">
        <v>1</v>
      </c>
      <c r="AH24" s="183">
        <v>2849</v>
      </c>
      <c r="AI24" s="183"/>
      <c r="AJ24" s="156"/>
      <c r="AK24" s="184"/>
      <c r="AL24" s="185" t="s">
        <v>1</v>
      </c>
      <c r="AM24" s="186">
        <v>6005</v>
      </c>
      <c r="AN24" s="186"/>
      <c r="AO24" s="161"/>
    </row>
    <row r="25" spans="1:41" s="1" customFormat="1" x14ac:dyDescent="0.2">
      <c r="A25" s="390"/>
      <c r="B25" s="162"/>
      <c r="C25" s="163" t="s">
        <v>9</v>
      </c>
      <c r="D25" s="164">
        <v>20456</v>
      </c>
      <c r="E25" s="165"/>
      <c r="F25" s="126"/>
      <c r="G25" s="166"/>
      <c r="H25" s="167" t="s">
        <v>9</v>
      </c>
      <c r="I25" s="168">
        <v>14451</v>
      </c>
      <c r="J25" s="168"/>
      <c r="K25" s="131"/>
      <c r="L25" s="169"/>
      <c r="M25" s="170" t="s">
        <v>9</v>
      </c>
      <c r="N25" s="171">
        <v>4141</v>
      </c>
      <c r="O25" s="171"/>
      <c r="P25" s="136"/>
      <c r="Q25" s="172"/>
      <c r="R25" s="173" t="s">
        <v>9</v>
      </c>
      <c r="S25" s="174">
        <v>3021</v>
      </c>
      <c r="T25" s="174"/>
      <c r="U25" s="141"/>
      <c r="V25" s="175"/>
      <c r="W25" s="176" t="s">
        <v>9</v>
      </c>
      <c r="X25" s="177">
        <v>742</v>
      </c>
      <c r="Y25" s="177"/>
      <c r="Z25" s="146"/>
      <c r="AA25" s="178"/>
      <c r="AB25" s="179" t="s">
        <v>9</v>
      </c>
      <c r="AC25" s="180">
        <v>2313</v>
      </c>
      <c r="AD25" s="180"/>
      <c r="AE25" s="151"/>
      <c r="AF25" s="181"/>
      <c r="AG25" s="182" t="s">
        <v>9</v>
      </c>
      <c r="AH25" s="183">
        <v>2849</v>
      </c>
      <c r="AI25" s="183"/>
      <c r="AJ25" s="156"/>
      <c r="AK25" s="184"/>
      <c r="AL25" s="185" t="s">
        <v>9</v>
      </c>
      <c r="AM25" s="186">
        <v>6005</v>
      </c>
      <c r="AN25" s="186"/>
      <c r="AO25" s="161"/>
    </row>
    <row r="26" spans="1:41" s="1" customFormat="1" x14ac:dyDescent="0.2">
      <c r="A26" s="390"/>
      <c r="B26" s="162"/>
      <c r="C26" s="163" t="s">
        <v>2</v>
      </c>
      <c r="D26" s="187">
        <v>4.98742E-2</v>
      </c>
      <c r="E26" s="165"/>
      <c r="F26" s="126"/>
      <c r="G26" s="166"/>
      <c r="H26" s="167" t="s">
        <v>2</v>
      </c>
      <c r="I26" s="188">
        <v>3.7546099999999999E-2</v>
      </c>
      <c r="J26" s="188"/>
      <c r="K26" s="131"/>
      <c r="L26" s="169"/>
      <c r="M26" s="170" t="s">
        <v>2</v>
      </c>
      <c r="N26" s="189">
        <v>0.12007959999999999</v>
      </c>
      <c r="O26" s="189"/>
      <c r="P26" s="136"/>
      <c r="Q26" s="172"/>
      <c r="R26" s="173" t="s">
        <v>2</v>
      </c>
      <c r="S26" s="190">
        <v>9.3157500000000004E-2</v>
      </c>
      <c r="T26" s="190"/>
      <c r="U26" s="141"/>
      <c r="V26" s="175"/>
      <c r="W26" s="176" t="s">
        <v>2</v>
      </c>
      <c r="X26" s="191">
        <v>-3.5675999999999999E-2</v>
      </c>
      <c r="Y26" s="191"/>
      <c r="Z26" s="146"/>
      <c r="AA26" s="178"/>
      <c r="AB26" s="179" t="s">
        <v>2</v>
      </c>
      <c r="AC26" s="192">
        <v>2.99496E-2</v>
      </c>
      <c r="AD26" s="192"/>
      <c r="AE26" s="151"/>
      <c r="AF26" s="181"/>
      <c r="AG26" s="182" t="s">
        <v>2</v>
      </c>
      <c r="AH26" s="193">
        <v>2.4818400000000001E-2</v>
      </c>
      <c r="AI26" s="193"/>
      <c r="AJ26" s="156"/>
      <c r="AK26" s="184"/>
      <c r="AL26" s="185" t="s">
        <v>2</v>
      </c>
      <c r="AM26" s="194">
        <v>7.9541700000000007E-2</v>
      </c>
      <c r="AN26" s="194"/>
      <c r="AO26" s="161"/>
    </row>
    <row r="27" spans="1:41" s="1" customFormat="1" x14ac:dyDescent="0.2">
      <c r="A27" s="390"/>
      <c r="B27" s="162"/>
      <c r="C27" s="163" t="s">
        <v>10</v>
      </c>
      <c r="D27" s="187">
        <v>0.59328219999999998</v>
      </c>
      <c r="E27" s="165"/>
      <c r="F27" s="126"/>
      <c r="G27" s="166"/>
      <c r="H27" s="167" t="s">
        <v>10</v>
      </c>
      <c r="I27" s="188">
        <v>0.49026910000000001</v>
      </c>
      <c r="J27" s="188"/>
      <c r="K27" s="131"/>
      <c r="L27" s="169"/>
      <c r="M27" s="170" t="s">
        <v>10</v>
      </c>
      <c r="N27" s="189">
        <v>0.74865689999999996</v>
      </c>
      <c r="O27" s="189"/>
      <c r="P27" s="136"/>
      <c r="Q27" s="172"/>
      <c r="R27" s="173" t="s">
        <v>10</v>
      </c>
      <c r="S27" s="190">
        <v>0.57809869999999997</v>
      </c>
      <c r="T27" s="190"/>
      <c r="U27" s="141"/>
      <c r="V27" s="175"/>
      <c r="W27" s="176" t="s">
        <v>10</v>
      </c>
      <c r="X27" s="191">
        <v>0.83202449999999994</v>
      </c>
      <c r="Y27" s="191"/>
      <c r="Z27" s="146"/>
      <c r="AA27" s="178"/>
      <c r="AB27" s="179" t="s">
        <v>10</v>
      </c>
      <c r="AC27" s="192">
        <v>0.88566449999999997</v>
      </c>
      <c r="AD27" s="192"/>
      <c r="AE27" s="151"/>
      <c r="AF27" s="181"/>
      <c r="AG27" s="182" t="s">
        <v>10</v>
      </c>
      <c r="AH27" s="193">
        <v>0.86034219999999995</v>
      </c>
      <c r="AI27" s="193"/>
      <c r="AJ27" s="156"/>
      <c r="AK27" s="184"/>
      <c r="AL27" s="185" t="s">
        <v>10</v>
      </c>
      <c r="AM27" s="194">
        <v>0.78704220000000003</v>
      </c>
      <c r="AN27" s="194"/>
      <c r="AO27" s="161"/>
    </row>
    <row r="28" spans="1:41" s="1" customFormat="1" x14ac:dyDescent="0.2">
      <c r="A28" s="390"/>
      <c r="B28" s="162"/>
      <c r="C28" s="163" t="s">
        <v>3</v>
      </c>
      <c r="D28" s="187">
        <v>0.35198380000000001</v>
      </c>
      <c r="E28" s="165"/>
      <c r="F28" s="126"/>
      <c r="G28" s="166"/>
      <c r="H28" s="167" t="s">
        <v>3</v>
      </c>
      <c r="I28" s="188">
        <v>0.24036379999999999</v>
      </c>
      <c r="J28" s="188"/>
      <c r="K28" s="131"/>
      <c r="L28" s="169"/>
      <c r="M28" s="170" t="s">
        <v>3</v>
      </c>
      <c r="N28" s="189">
        <v>0.56048710000000002</v>
      </c>
      <c r="O28" s="189"/>
      <c r="P28" s="136"/>
      <c r="Q28" s="172"/>
      <c r="R28" s="173" t="s">
        <v>3</v>
      </c>
      <c r="S28" s="190">
        <v>0.3341981</v>
      </c>
      <c r="T28" s="190"/>
      <c r="U28" s="141"/>
      <c r="V28" s="175"/>
      <c r="W28" s="176" t="s">
        <v>3</v>
      </c>
      <c r="X28" s="191">
        <v>0.69226469999999996</v>
      </c>
      <c r="Y28" s="191"/>
      <c r="Z28" s="146"/>
      <c r="AA28" s="178"/>
      <c r="AB28" s="179" t="s">
        <v>3</v>
      </c>
      <c r="AC28" s="192">
        <v>0.78440149999999997</v>
      </c>
      <c r="AD28" s="192"/>
      <c r="AE28" s="151"/>
      <c r="AF28" s="181"/>
      <c r="AG28" s="182" t="s">
        <v>3</v>
      </c>
      <c r="AH28" s="193">
        <v>0.74018859999999997</v>
      </c>
      <c r="AI28" s="193"/>
      <c r="AJ28" s="156"/>
      <c r="AK28" s="184"/>
      <c r="AL28" s="185" t="s">
        <v>3</v>
      </c>
      <c r="AM28" s="194">
        <v>0.61943539999999997</v>
      </c>
      <c r="AN28" s="194"/>
      <c r="AO28" s="161"/>
    </row>
    <row r="29" spans="1:41" s="1" customFormat="1" x14ac:dyDescent="0.2">
      <c r="A29" s="390"/>
      <c r="B29" s="162"/>
      <c r="C29" s="163" t="s">
        <v>4</v>
      </c>
      <c r="D29" s="187">
        <v>0.14904519999999999</v>
      </c>
      <c r="E29" s="165"/>
      <c r="F29" s="126"/>
      <c r="G29" s="166"/>
      <c r="H29" s="167" t="s">
        <v>4</v>
      </c>
      <c r="I29" s="188">
        <v>2.34422E-2</v>
      </c>
      <c r="J29" s="188"/>
      <c r="K29" s="131"/>
      <c r="L29" s="169"/>
      <c r="M29" s="170" t="s">
        <v>4</v>
      </c>
      <c r="N29" s="189">
        <v>0.29767120000000002</v>
      </c>
      <c r="O29" s="189"/>
      <c r="P29" s="136"/>
      <c r="Q29" s="172"/>
      <c r="R29" s="173" t="s">
        <v>4</v>
      </c>
      <c r="S29" s="190">
        <v>0.32431589999999999</v>
      </c>
      <c r="T29" s="190"/>
      <c r="U29" s="141"/>
      <c r="V29" s="175"/>
      <c r="W29" s="176" t="s">
        <v>4</v>
      </c>
      <c r="X29" s="191">
        <v>-0.36434309999999998</v>
      </c>
      <c r="Y29" s="191"/>
      <c r="Z29" s="146"/>
      <c r="AA29" s="178"/>
      <c r="AB29" s="179" t="s">
        <v>4</v>
      </c>
      <c r="AC29" s="192">
        <v>5.4796400000000002E-2</v>
      </c>
      <c r="AD29" s="192"/>
      <c r="AE29" s="151"/>
      <c r="AF29" s="181"/>
      <c r="AG29" s="182" t="s">
        <v>4</v>
      </c>
      <c r="AH29" s="193">
        <v>5.77026E-2</v>
      </c>
      <c r="AI29" s="193"/>
      <c r="AJ29" s="156"/>
      <c r="AK29" s="184"/>
      <c r="AL29" s="185" t="s">
        <v>4</v>
      </c>
      <c r="AM29" s="194">
        <v>0.1346289</v>
      </c>
      <c r="AN29" s="194"/>
      <c r="AO29" s="161"/>
    </row>
    <row r="30" spans="1:41" s="1" customFormat="1" x14ac:dyDescent="0.2">
      <c r="A30" s="390"/>
      <c r="B30" s="162"/>
      <c r="C30" s="163" t="s">
        <v>5</v>
      </c>
      <c r="D30" s="187">
        <v>9.1661819999999992</v>
      </c>
      <c r="E30" s="165"/>
      <c r="F30" s="126"/>
      <c r="G30" s="166"/>
      <c r="H30" s="167" t="s">
        <v>5</v>
      </c>
      <c r="I30" s="188">
        <v>1.028311</v>
      </c>
      <c r="J30" s="188"/>
      <c r="K30" s="131"/>
      <c r="L30" s="169"/>
      <c r="M30" s="170" t="s">
        <v>5</v>
      </c>
      <c r="N30" s="189">
        <v>6.7668590000000002</v>
      </c>
      <c r="O30" s="189"/>
      <c r="P30" s="136"/>
      <c r="Q30" s="172"/>
      <c r="R30" s="173" t="s">
        <v>5</v>
      </c>
      <c r="S30" s="190">
        <v>7.6562809999999999</v>
      </c>
      <c r="T30" s="190"/>
      <c r="U30" s="141"/>
      <c r="V30" s="175"/>
      <c r="W30" s="176" t="s">
        <v>5</v>
      </c>
      <c r="X30" s="191">
        <v>6.1084880000000004</v>
      </c>
      <c r="Y30" s="191"/>
      <c r="Z30" s="146"/>
      <c r="AA30" s="178"/>
      <c r="AB30" s="179" t="s">
        <v>5</v>
      </c>
      <c r="AC30" s="192">
        <v>5.2331640000000004</v>
      </c>
      <c r="AD30" s="192"/>
      <c r="AE30" s="151"/>
      <c r="AF30" s="181"/>
      <c r="AG30" s="182" t="s">
        <v>5</v>
      </c>
      <c r="AH30" s="193">
        <v>5.2942039999999997</v>
      </c>
      <c r="AI30" s="193"/>
      <c r="AJ30" s="156"/>
      <c r="AK30" s="184"/>
      <c r="AL30" s="185" t="s">
        <v>5</v>
      </c>
      <c r="AM30" s="194">
        <v>6.3282540000000003</v>
      </c>
      <c r="AN30" s="194"/>
      <c r="AO30" s="161"/>
    </row>
    <row r="31" spans="1:41" s="1" customFormat="1" ht="12.75" thickBot="1" x14ac:dyDescent="0.25">
      <c r="A31" s="391"/>
      <c r="B31" s="195"/>
      <c r="C31" s="196"/>
      <c r="D31" s="196"/>
      <c r="E31" s="196"/>
      <c r="F31" s="197"/>
      <c r="G31" s="198"/>
      <c r="H31" s="199"/>
      <c r="I31" s="199"/>
      <c r="J31" s="199"/>
      <c r="K31" s="200"/>
      <c r="L31" s="201"/>
      <c r="M31" s="202"/>
      <c r="N31" s="202"/>
      <c r="O31" s="202"/>
      <c r="P31" s="203"/>
      <c r="Q31" s="204"/>
      <c r="R31" s="205"/>
      <c r="S31" s="205"/>
      <c r="T31" s="205"/>
      <c r="U31" s="206"/>
      <c r="V31" s="207"/>
      <c r="W31" s="208"/>
      <c r="X31" s="208"/>
      <c r="Y31" s="208"/>
      <c r="Z31" s="209"/>
      <c r="AA31" s="210"/>
      <c r="AB31" s="211"/>
      <c r="AC31" s="211"/>
      <c r="AD31" s="211"/>
      <c r="AE31" s="212"/>
      <c r="AF31" s="213"/>
      <c r="AG31" s="214"/>
      <c r="AH31" s="214"/>
      <c r="AI31" s="214"/>
      <c r="AJ31" s="215"/>
      <c r="AK31" s="216"/>
      <c r="AL31" s="217"/>
      <c r="AM31" s="217"/>
      <c r="AN31" s="217"/>
      <c r="AO31" s="218"/>
    </row>
    <row r="32" spans="1:41" s="1" customFormat="1" ht="15.75" customHeight="1" thickBot="1" x14ac:dyDescent="0.25">
      <c r="A32" s="389" t="s">
        <v>26</v>
      </c>
      <c r="B32" s="432" t="s">
        <v>8</v>
      </c>
      <c r="C32" s="433"/>
      <c r="D32" s="434"/>
      <c r="E32" s="488">
        <v>0.46619999999999995</v>
      </c>
      <c r="F32" s="489"/>
      <c r="G32" s="437" t="s">
        <v>8</v>
      </c>
      <c r="H32" s="438"/>
      <c r="I32" s="439"/>
      <c r="J32" s="484">
        <v>0.4657</v>
      </c>
      <c r="K32" s="485"/>
      <c r="L32" s="456" t="s">
        <v>8</v>
      </c>
      <c r="M32" s="457"/>
      <c r="N32" s="458"/>
      <c r="O32" s="459">
        <v>0.4496</v>
      </c>
      <c r="P32" s="460"/>
      <c r="Q32" s="461" t="s">
        <v>8</v>
      </c>
      <c r="R32" s="462"/>
      <c r="S32" s="463"/>
      <c r="T32" s="486">
        <v>0.44090000000000001</v>
      </c>
      <c r="U32" s="487"/>
      <c r="V32" s="466" t="s">
        <v>8</v>
      </c>
      <c r="W32" s="467"/>
      <c r="X32" s="468"/>
      <c r="Y32" s="469">
        <v>0.50670000000000004</v>
      </c>
      <c r="Z32" s="470"/>
      <c r="AA32" s="471" t="s">
        <v>8</v>
      </c>
      <c r="AB32" s="472"/>
      <c r="AC32" s="473"/>
      <c r="AD32" s="474">
        <v>0.495</v>
      </c>
      <c r="AE32" s="475"/>
      <c r="AF32" s="476" t="s">
        <v>8</v>
      </c>
      <c r="AG32" s="477"/>
      <c r="AH32" s="478"/>
      <c r="AI32" s="479">
        <v>0.49459999999999998</v>
      </c>
      <c r="AJ32" s="480"/>
      <c r="AK32" s="481" t="s">
        <v>8</v>
      </c>
      <c r="AL32" s="482"/>
      <c r="AM32" s="483"/>
      <c r="AN32" s="454">
        <v>0.46740000000000004</v>
      </c>
      <c r="AO32" s="455"/>
    </row>
    <row r="33" spans="1:42" s="1" customFormat="1" x14ac:dyDescent="0.2">
      <c r="A33" s="390"/>
      <c r="B33" s="2"/>
      <c r="C33" s="3"/>
      <c r="D33" s="3"/>
      <c r="E33" s="3"/>
      <c r="F33" s="4"/>
      <c r="G33" s="5"/>
      <c r="H33" s="6"/>
      <c r="I33" s="6"/>
      <c r="J33" s="6"/>
      <c r="K33" s="7"/>
      <c r="L33" s="8"/>
      <c r="M33" s="9"/>
      <c r="N33" s="9"/>
      <c r="O33" s="9"/>
      <c r="P33" s="10"/>
      <c r="Q33" s="11"/>
      <c r="R33" s="12"/>
      <c r="S33" s="12"/>
      <c r="T33" s="12"/>
      <c r="U33" s="13"/>
      <c r="V33" s="14"/>
      <c r="W33" s="15"/>
      <c r="X33" s="15"/>
      <c r="Y33" s="15"/>
      <c r="Z33" s="16"/>
      <c r="AA33" s="17"/>
      <c r="AB33" s="18"/>
      <c r="AC33" s="18"/>
      <c r="AD33" s="18"/>
      <c r="AE33" s="19"/>
      <c r="AF33" s="20"/>
      <c r="AG33" s="21"/>
      <c r="AH33" s="21"/>
      <c r="AI33" s="21"/>
      <c r="AJ33" s="22"/>
      <c r="AK33" s="23"/>
      <c r="AL33" s="24"/>
      <c r="AM33" s="24"/>
      <c r="AN33" s="24"/>
      <c r="AO33" s="25"/>
    </row>
    <row r="34" spans="1:42" s="1" customFormat="1" x14ac:dyDescent="0.2">
      <c r="A34" s="390"/>
      <c r="B34" s="26"/>
      <c r="C34" s="27"/>
      <c r="D34" s="27" t="s">
        <v>0</v>
      </c>
      <c r="E34" s="27"/>
      <c r="F34" s="28"/>
      <c r="G34" s="29"/>
      <c r="H34" s="30"/>
      <c r="I34" s="30" t="s">
        <v>0</v>
      </c>
      <c r="J34" s="30"/>
      <c r="K34" s="31"/>
      <c r="L34" s="32"/>
      <c r="M34" s="33"/>
      <c r="N34" s="33" t="s">
        <v>0</v>
      </c>
      <c r="O34" s="33"/>
      <c r="P34" s="34"/>
      <c r="Q34" s="35"/>
      <c r="R34" s="36"/>
      <c r="S34" s="36" t="s">
        <v>0</v>
      </c>
      <c r="T34" s="36"/>
      <c r="U34" s="37"/>
      <c r="V34" s="38"/>
      <c r="W34" s="39"/>
      <c r="X34" s="39" t="s">
        <v>0</v>
      </c>
      <c r="Y34" s="39"/>
      <c r="Z34" s="40"/>
      <c r="AA34" s="41"/>
      <c r="AB34" s="42"/>
      <c r="AC34" s="42" t="s">
        <v>0</v>
      </c>
      <c r="AD34" s="42"/>
      <c r="AE34" s="43"/>
      <c r="AF34" s="44"/>
      <c r="AG34" s="45"/>
      <c r="AH34" s="45" t="s">
        <v>0</v>
      </c>
      <c r="AI34" s="45"/>
      <c r="AJ34" s="46"/>
      <c r="AK34" s="47"/>
      <c r="AL34" s="48"/>
      <c r="AM34" s="48" t="s">
        <v>0</v>
      </c>
      <c r="AN34" s="48"/>
      <c r="AO34" s="49"/>
    </row>
    <row r="35" spans="1:42" s="1" customFormat="1" x14ac:dyDescent="0.2">
      <c r="A35" s="390"/>
      <c r="B35" s="50"/>
      <c r="C35" s="51">
        <v>0.01</v>
      </c>
      <c r="D35" s="52">
        <v>-1.858455</v>
      </c>
      <c r="E35" s="53"/>
      <c r="F35" s="28"/>
      <c r="G35" s="54"/>
      <c r="H35" s="55">
        <v>0.01</v>
      </c>
      <c r="I35" s="56">
        <v>-1.523679</v>
      </c>
      <c r="J35" s="57"/>
      <c r="K35" s="31"/>
      <c r="L35" s="58"/>
      <c r="M35" s="59">
        <v>0.01</v>
      </c>
      <c r="N35" s="60">
        <v>-2.0162909999999998</v>
      </c>
      <c r="O35" s="61"/>
      <c r="P35" s="34"/>
      <c r="Q35" s="62"/>
      <c r="R35" s="63">
        <v>0.01</v>
      </c>
      <c r="S35" s="64">
        <v>-1.5345960000000001</v>
      </c>
      <c r="T35" s="65"/>
      <c r="U35" s="37"/>
      <c r="V35" s="66"/>
      <c r="W35" s="67">
        <v>0.01</v>
      </c>
      <c r="X35" s="68">
        <v>-2.2138450000000001</v>
      </c>
      <c r="Y35" s="69"/>
      <c r="Z35" s="40"/>
      <c r="AA35" s="70"/>
      <c r="AB35" s="71">
        <v>0.01</v>
      </c>
      <c r="AC35" s="72">
        <v>-2.4269799999999999</v>
      </c>
      <c r="AD35" s="73"/>
      <c r="AE35" s="43"/>
      <c r="AF35" s="74"/>
      <c r="AG35" s="75">
        <v>0.01</v>
      </c>
      <c r="AH35" s="76">
        <v>-2.381624</v>
      </c>
      <c r="AI35" s="77"/>
      <c r="AJ35" s="46"/>
      <c r="AK35" s="78"/>
      <c r="AL35" s="79">
        <v>0.01</v>
      </c>
      <c r="AM35" s="80">
        <v>-2.1673230000000001</v>
      </c>
      <c r="AN35" s="81"/>
      <c r="AO35" s="49"/>
    </row>
    <row r="36" spans="1:42" s="1" customFormat="1" x14ac:dyDescent="0.2">
      <c r="A36" s="390"/>
      <c r="B36" s="50"/>
      <c r="C36" s="51">
        <v>0.05</v>
      </c>
      <c r="D36" s="52">
        <v>-0.88944909999999999</v>
      </c>
      <c r="E36" s="53"/>
      <c r="F36" s="28"/>
      <c r="G36" s="54"/>
      <c r="H36" s="55">
        <v>0.05</v>
      </c>
      <c r="I36" s="56">
        <v>-0.75471259999999996</v>
      </c>
      <c r="J36" s="57"/>
      <c r="K36" s="31"/>
      <c r="L36" s="58"/>
      <c r="M36" s="59">
        <v>0.05</v>
      </c>
      <c r="N36" s="60">
        <v>-1.0771329999999999</v>
      </c>
      <c r="O36" s="61"/>
      <c r="P36" s="34"/>
      <c r="Q36" s="62"/>
      <c r="R36" s="63">
        <v>0.05</v>
      </c>
      <c r="S36" s="64">
        <v>-0.77257439999999999</v>
      </c>
      <c r="T36" s="65"/>
      <c r="U36" s="37"/>
      <c r="V36" s="66"/>
      <c r="W36" s="67">
        <v>0.05</v>
      </c>
      <c r="X36" s="68">
        <v>-1.312182</v>
      </c>
      <c r="Y36" s="69"/>
      <c r="Z36" s="40"/>
      <c r="AA36" s="70"/>
      <c r="AB36" s="71">
        <v>0.05</v>
      </c>
      <c r="AC36" s="72">
        <v>-1.472693</v>
      </c>
      <c r="AD36" s="73"/>
      <c r="AE36" s="43"/>
      <c r="AF36" s="74"/>
      <c r="AG36" s="75">
        <v>0.05</v>
      </c>
      <c r="AH36" s="76">
        <v>-1.406506</v>
      </c>
      <c r="AI36" s="77"/>
      <c r="AJ36" s="46"/>
      <c r="AK36" s="78"/>
      <c r="AL36" s="79">
        <v>0.05</v>
      </c>
      <c r="AM36" s="80">
        <v>-1.202296</v>
      </c>
      <c r="AN36" s="81"/>
      <c r="AO36" s="49"/>
    </row>
    <row r="37" spans="1:42" s="1" customFormat="1" x14ac:dyDescent="0.2">
      <c r="A37" s="390"/>
      <c r="B37" s="50"/>
      <c r="C37" s="51">
        <v>0.1</v>
      </c>
      <c r="D37" s="52">
        <v>-0.57309719999999997</v>
      </c>
      <c r="E37" s="53"/>
      <c r="F37" s="28"/>
      <c r="G37" s="54"/>
      <c r="H37" s="55">
        <v>0.1</v>
      </c>
      <c r="I37" s="56">
        <v>-0.49095729999999999</v>
      </c>
      <c r="J37" s="57"/>
      <c r="K37" s="31"/>
      <c r="L37" s="58"/>
      <c r="M37" s="59">
        <v>0.1</v>
      </c>
      <c r="N37" s="60">
        <v>-0.70748330000000004</v>
      </c>
      <c r="O37" s="61"/>
      <c r="P37" s="34"/>
      <c r="Q37" s="62"/>
      <c r="R37" s="63">
        <v>0.1</v>
      </c>
      <c r="S37" s="64">
        <v>-0.4980369</v>
      </c>
      <c r="T37" s="65"/>
      <c r="U37" s="37"/>
      <c r="V37" s="66"/>
      <c r="W37" s="67">
        <v>0.1</v>
      </c>
      <c r="X37" s="68">
        <v>-0.86639259999999996</v>
      </c>
      <c r="Y37" s="69"/>
      <c r="Z37" s="40"/>
      <c r="AA37" s="70"/>
      <c r="AB37" s="71">
        <v>0.1</v>
      </c>
      <c r="AC37" s="72">
        <v>-0.97570939999999995</v>
      </c>
      <c r="AD37" s="73"/>
      <c r="AE37" s="43"/>
      <c r="AF37" s="74"/>
      <c r="AG37" s="75">
        <v>0.1</v>
      </c>
      <c r="AH37" s="76">
        <v>-9.429326E-7</v>
      </c>
      <c r="AI37" s="77"/>
      <c r="AJ37" s="46"/>
      <c r="AK37" s="78"/>
      <c r="AL37" s="79">
        <v>0.1</v>
      </c>
      <c r="AM37" s="80">
        <v>-0.79721589999999998</v>
      </c>
      <c r="AN37" s="81"/>
      <c r="AO37" s="49"/>
    </row>
    <row r="38" spans="1:42" s="1" customFormat="1" x14ac:dyDescent="0.2">
      <c r="A38" s="390"/>
      <c r="B38" s="50"/>
      <c r="C38" s="51">
        <v>0.25</v>
      </c>
      <c r="D38" s="52">
        <v>-0.20896339999999999</v>
      </c>
      <c r="E38" s="53"/>
      <c r="F38" s="28"/>
      <c r="G38" s="54"/>
      <c r="H38" s="55">
        <v>0.25</v>
      </c>
      <c r="I38" s="56">
        <v>-0.1859555</v>
      </c>
      <c r="J38" s="57"/>
      <c r="K38" s="31"/>
      <c r="L38" s="58"/>
      <c r="M38" s="59">
        <v>0.25</v>
      </c>
      <c r="N38" s="60">
        <v>-0.2355738</v>
      </c>
      <c r="O38" s="61"/>
      <c r="P38" s="34"/>
      <c r="Q38" s="62"/>
      <c r="R38" s="63">
        <v>0.25</v>
      </c>
      <c r="S38" s="64">
        <v>-0.1931744</v>
      </c>
      <c r="T38" s="65"/>
      <c r="U38" s="37"/>
      <c r="V38" s="66"/>
      <c r="W38" s="67">
        <v>0.25</v>
      </c>
      <c r="X38" s="68">
        <v>-0.40770240000000002</v>
      </c>
      <c r="Y38" s="69"/>
      <c r="Z38" s="40"/>
      <c r="AA38" s="70"/>
      <c r="AB38" s="71">
        <v>0.25</v>
      </c>
      <c r="AC38" s="72">
        <v>-0.37876890000000002</v>
      </c>
      <c r="AD38" s="73"/>
      <c r="AE38" s="43"/>
      <c r="AF38" s="74"/>
      <c r="AG38" s="75">
        <v>0.25</v>
      </c>
      <c r="AH38" s="76">
        <v>-0.37874790000000003</v>
      </c>
      <c r="AI38" s="77"/>
      <c r="AJ38" s="46"/>
      <c r="AK38" s="78"/>
      <c r="AL38" s="79">
        <v>0.25</v>
      </c>
      <c r="AM38" s="80">
        <v>-0.28256130000000002</v>
      </c>
      <c r="AN38" s="81"/>
      <c r="AO38" s="49"/>
    </row>
    <row r="39" spans="1:42" s="1" customFormat="1" x14ac:dyDescent="0.2">
      <c r="A39" s="390"/>
      <c r="B39" s="50"/>
      <c r="C39" s="51">
        <v>0.5</v>
      </c>
      <c r="D39" s="52">
        <v>2.7615500000000001E-2</v>
      </c>
      <c r="E39" s="53"/>
      <c r="F39" s="28"/>
      <c r="G39" s="54"/>
      <c r="H39" s="55">
        <v>0.5</v>
      </c>
      <c r="I39" s="56">
        <v>2.6752000000000001E-2</v>
      </c>
      <c r="J39" s="57"/>
      <c r="K39" s="31"/>
      <c r="L39" s="58"/>
      <c r="M39" s="59">
        <v>0.5</v>
      </c>
      <c r="N39" s="60">
        <v>4.3859000000000002E-2</v>
      </c>
      <c r="O39" s="61"/>
      <c r="P39" s="34"/>
      <c r="Q39" s="62"/>
      <c r="R39" s="63">
        <v>0.5</v>
      </c>
      <c r="S39" s="64">
        <v>4.1285500000000003E-2</v>
      </c>
      <c r="T39" s="65"/>
      <c r="U39" s="37"/>
      <c r="V39" s="66"/>
      <c r="W39" s="67">
        <v>0.5</v>
      </c>
      <c r="X39" s="68">
        <v>-6.0026999999999997E-3</v>
      </c>
      <c r="Y39" s="69"/>
      <c r="Z39" s="40"/>
      <c r="AA39" s="70"/>
      <c r="AB39" s="71">
        <v>0.5</v>
      </c>
      <c r="AC39" s="72">
        <v>5.4730999999999998E-3</v>
      </c>
      <c r="AD39" s="73"/>
      <c r="AE39" s="43"/>
      <c r="AF39" s="74"/>
      <c r="AG39" s="75">
        <v>0.5</v>
      </c>
      <c r="AH39" s="76">
        <v>8.0709000000000006E-3</v>
      </c>
      <c r="AI39" s="77"/>
      <c r="AJ39" s="46"/>
      <c r="AK39" s="78"/>
      <c r="AL39" s="79">
        <v>0.5</v>
      </c>
      <c r="AM39" s="80">
        <v>3.0898999999999999E-2</v>
      </c>
      <c r="AN39" s="81"/>
      <c r="AO39" s="49"/>
    </row>
    <row r="40" spans="1:42" s="1" customFormat="1" x14ac:dyDescent="0.2">
      <c r="A40" s="390"/>
      <c r="B40" s="50"/>
      <c r="C40" s="51">
        <v>0.75</v>
      </c>
      <c r="D40" s="52">
        <v>0.28453899999999999</v>
      </c>
      <c r="E40" s="53"/>
      <c r="F40" s="28"/>
      <c r="G40" s="54"/>
      <c r="H40" s="55">
        <v>0.75</v>
      </c>
      <c r="I40" s="56">
        <v>0.25118299999999999</v>
      </c>
      <c r="J40" s="57"/>
      <c r="K40" s="31"/>
      <c r="L40" s="58"/>
      <c r="M40" s="59">
        <v>0.75</v>
      </c>
      <c r="N40" s="60">
        <v>0.37948419999999999</v>
      </c>
      <c r="O40" s="61"/>
      <c r="P40" s="34"/>
      <c r="Q40" s="62"/>
      <c r="R40" s="63">
        <v>0.75</v>
      </c>
      <c r="S40" s="64">
        <v>0.31279800000000002</v>
      </c>
      <c r="T40" s="65"/>
      <c r="U40" s="37"/>
      <c r="V40" s="66"/>
      <c r="W40" s="67">
        <v>0.75</v>
      </c>
      <c r="X40" s="68">
        <v>0.37753009999999998</v>
      </c>
      <c r="Y40" s="69"/>
      <c r="Z40" s="40"/>
      <c r="AA40" s="70"/>
      <c r="AB40" s="71">
        <v>0.75</v>
      </c>
      <c r="AC40" s="72">
        <v>0.44044489999999997</v>
      </c>
      <c r="AD40" s="73"/>
      <c r="AE40" s="43"/>
      <c r="AF40" s="74"/>
      <c r="AG40" s="75">
        <v>0.75</v>
      </c>
      <c r="AH40" s="76">
        <v>0.4288807</v>
      </c>
      <c r="AI40" s="77"/>
      <c r="AJ40" s="46"/>
      <c r="AK40" s="78"/>
      <c r="AL40" s="79">
        <v>0.75</v>
      </c>
      <c r="AM40" s="80">
        <v>0.39685920000000002</v>
      </c>
      <c r="AN40" s="81"/>
      <c r="AO40" s="49"/>
    </row>
    <row r="41" spans="1:42" s="1" customFormat="1" x14ac:dyDescent="0.2">
      <c r="A41" s="390"/>
      <c r="B41" s="50"/>
      <c r="C41" s="51">
        <v>0.9</v>
      </c>
      <c r="D41" s="52">
        <v>0.65008739999999998</v>
      </c>
      <c r="E41" s="53"/>
      <c r="F41" s="28"/>
      <c r="G41" s="54"/>
      <c r="H41" s="55">
        <v>0.9</v>
      </c>
      <c r="I41" s="56">
        <v>0.55595399999999995</v>
      </c>
      <c r="J41" s="57"/>
      <c r="K41" s="31"/>
      <c r="L41" s="58"/>
      <c r="M41" s="59">
        <v>0.9</v>
      </c>
      <c r="N41" s="60">
        <v>0.84987590000000002</v>
      </c>
      <c r="O41" s="61"/>
      <c r="P41" s="34"/>
      <c r="Q41" s="62"/>
      <c r="R41" s="63">
        <v>0.9</v>
      </c>
      <c r="S41" s="64">
        <v>0.65583519999999995</v>
      </c>
      <c r="T41" s="65"/>
      <c r="U41" s="37"/>
      <c r="V41" s="66"/>
      <c r="W41" s="67">
        <v>0.9</v>
      </c>
      <c r="X41" s="68">
        <v>0.81948379999999998</v>
      </c>
      <c r="Y41" s="69"/>
      <c r="Z41" s="40"/>
      <c r="AA41" s="70"/>
      <c r="AB41" s="71">
        <v>0.9</v>
      </c>
      <c r="AC41" s="72">
        <v>1.0185299999999999</v>
      </c>
      <c r="AD41" s="73"/>
      <c r="AE41" s="43"/>
      <c r="AF41" s="74"/>
      <c r="AG41" s="75">
        <v>0.9</v>
      </c>
      <c r="AH41" s="76">
        <v>0.98491430000000002</v>
      </c>
      <c r="AI41" s="77"/>
      <c r="AJ41" s="46"/>
      <c r="AK41" s="78"/>
      <c r="AL41" s="79">
        <v>0.9</v>
      </c>
      <c r="AM41" s="80">
        <v>0.89148329999999998</v>
      </c>
      <c r="AN41" s="81"/>
      <c r="AO41" s="49"/>
    </row>
    <row r="42" spans="1:42" s="1" customFormat="1" x14ac:dyDescent="0.2">
      <c r="A42" s="390"/>
      <c r="B42" s="50"/>
      <c r="C42" s="51">
        <v>0.95</v>
      </c>
      <c r="D42" s="52">
        <v>0.98276620000000003</v>
      </c>
      <c r="E42" s="53"/>
      <c r="F42" s="28"/>
      <c r="G42" s="54"/>
      <c r="H42" s="55">
        <v>0.95</v>
      </c>
      <c r="I42" s="56">
        <v>0.81210329999999997</v>
      </c>
      <c r="J42" s="57"/>
      <c r="K42" s="31"/>
      <c r="L42" s="58"/>
      <c r="M42" s="59">
        <v>0.95</v>
      </c>
      <c r="N42" s="60">
        <v>1.2092080000000001</v>
      </c>
      <c r="O42" s="61"/>
      <c r="P42" s="34"/>
      <c r="Q42" s="62"/>
      <c r="R42" s="63">
        <v>0.95</v>
      </c>
      <c r="S42" s="64">
        <v>0.94024229999999998</v>
      </c>
      <c r="T42" s="65"/>
      <c r="U42" s="37"/>
      <c r="V42" s="66"/>
      <c r="W42" s="67">
        <v>0.95</v>
      </c>
      <c r="X42" s="68">
        <v>1.2378739999999999</v>
      </c>
      <c r="Y42" s="69"/>
      <c r="Z42" s="40"/>
      <c r="AA42" s="70"/>
      <c r="AB42" s="71">
        <v>0.95</v>
      </c>
      <c r="AC42" s="72">
        <v>1.4130119999999999</v>
      </c>
      <c r="AD42" s="73"/>
      <c r="AE42" s="43"/>
      <c r="AF42" s="74"/>
      <c r="AG42" s="75">
        <v>0.95</v>
      </c>
      <c r="AH42" s="76">
        <v>1.367758</v>
      </c>
      <c r="AI42" s="77"/>
      <c r="AJ42" s="46"/>
      <c r="AK42" s="78"/>
      <c r="AL42" s="79">
        <v>0.95</v>
      </c>
      <c r="AM42" s="80">
        <v>1.276783</v>
      </c>
      <c r="AN42" s="81"/>
      <c r="AO42" s="49"/>
    </row>
    <row r="43" spans="1:42" s="1" customFormat="1" x14ac:dyDescent="0.2">
      <c r="A43" s="390"/>
      <c r="B43" s="50"/>
      <c r="C43" s="51">
        <v>0.99</v>
      </c>
      <c r="D43" s="52">
        <v>1.920242</v>
      </c>
      <c r="E43" s="53"/>
      <c r="F43" s="28"/>
      <c r="G43" s="54"/>
      <c r="H43" s="55">
        <v>0.99</v>
      </c>
      <c r="I43" s="56">
        <v>1.64334</v>
      </c>
      <c r="J43" s="57"/>
      <c r="K43" s="31"/>
      <c r="L43" s="58"/>
      <c r="M43" s="59">
        <v>0.99</v>
      </c>
      <c r="N43" s="60">
        <v>2.2339729999999998</v>
      </c>
      <c r="O43" s="61"/>
      <c r="P43" s="34"/>
      <c r="Q43" s="62"/>
      <c r="R43" s="63">
        <v>0.99</v>
      </c>
      <c r="S43" s="64">
        <v>1.621623</v>
      </c>
      <c r="T43" s="65"/>
      <c r="U43" s="37"/>
      <c r="V43" s="66"/>
      <c r="W43" s="67">
        <v>0.99</v>
      </c>
      <c r="X43" s="68">
        <v>2.0224519999999999</v>
      </c>
      <c r="Y43" s="69"/>
      <c r="Z43" s="40"/>
      <c r="AA43" s="70"/>
      <c r="AB43" s="71">
        <v>0.99</v>
      </c>
      <c r="AC43" s="72">
        <v>2.4736400000000001</v>
      </c>
      <c r="AD43" s="73"/>
      <c r="AE43" s="43"/>
      <c r="AF43" s="74"/>
      <c r="AG43" s="75">
        <v>0.99</v>
      </c>
      <c r="AH43" s="76">
        <v>2.4334579999999999</v>
      </c>
      <c r="AI43" s="77"/>
      <c r="AJ43" s="46"/>
      <c r="AK43" s="78"/>
      <c r="AL43" s="79">
        <v>0.99</v>
      </c>
      <c r="AM43" s="80">
        <v>2.3257469999999998</v>
      </c>
      <c r="AN43" s="81"/>
      <c r="AO43" s="49"/>
      <c r="AP43" s="219"/>
    </row>
    <row r="44" spans="1:42" s="1" customFormat="1" ht="12.75" thickBot="1" x14ac:dyDescent="0.25">
      <c r="A44" s="390"/>
      <c r="B44" s="82"/>
      <c r="C44" s="83"/>
      <c r="D44" s="84"/>
      <c r="E44" s="85"/>
      <c r="F44" s="86"/>
      <c r="G44" s="87"/>
      <c r="H44" s="88"/>
      <c r="I44" s="89"/>
      <c r="J44" s="90"/>
      <c r="K44" s="91"/>
      <c r="L44" s="92"/>
      <c r="M44" s="93"/>
      <c r="N44" s="94"/>
      <c r="O44" s="95"/>
      <c r="P44" s="96"/>
      <c r="Q44" s="97"/>
      <c r="R44" s="98"/>
      <c r="S44" s="99"/>
      <c r="T44" s="100"/>
      <c r="U44" s="101"/>
      <c r="V44" s="102"/>
      <c r="W44" s="103"/>
      <c r="X44" s="104"/>
      <c r="Y44" s="105"/>
      <c r="Z44" s="106"/>
      <c r="AA44" s="107"/>
      <c r="AB44" s="108"/>
      <c r="AC44" s="109"/>
      <c r="AD44" s="110"/>
      <c r="AE44" s="111"/>
      <c r="AF44" s="112"/>
      <c r="AG44" s="113"/>
      <c r="AH44" s="114"/>
      <c r="AI44" s="115"/>
      <c r="AJ44" s="116"/>
      <c r="AK44" s="117"/>
      <c r="AL44" s="118"/>
      <c r="AM44" s="119"/>
      <c r="AN44" s="120"/>
      <c r="AO44" s="121"/>
    </row>
    <row r="45" spans="1:42" s="1" customFormat="1" x14ac:dyDescent="0.2">
      <c r="A45" s="390"/>
      <c r="B45" s="122"/>
      <c r="C45" s="123"/>
      <c r="D45" s="124"/>
      <c r="E45" s="125"/>
      <c r="F45" s="126"/>
      <c r="G45" s="127"/>
      <c r="H45" s="128"/>
      <c r="I45" s="129"/>
      <c r="J45" s="130"/>
      <c r="K45" s="131"/>
      <c r="L45" s="132"/>
      <c r="M45" s="133"/>
      <c r="N45" s="134"/>
      <c r="O45" s="135"/>
      <c r="P45" s="136"/>
      <c r="Q45" s="137"/>
      <c r="R45" s="138"/>
      <c r="S45" s="139"/>
      <c r="T45" s="140"/>
      <c r="U45" s="141"/>
      <c r="V45" s="142"/>
      <c r="W45" s="143"/>
      <c r="X45" s="144"/>
      <c r="Y45" s="145"/>
      <c r="Z45" s="146"/>
      <c r="AA45" s="147"/>
      <c r="AB45" s="148"/>
      <c r="AC45" s="149"/>
      <c r="AD45" s="150"/>
      <c r="AE45" s="151"/>
      <c r="AF45" s="152"/>
      <c r="AG45" s="153"/>
      <c r="AH45" s="154"/>
      <c r="AI45" s="155"/>
      <c r="AJ45" s="156"/>
      <c r="AK45" s="157"/>
      <c r="AL45" s="158"/>
      <c r="AM45" s="159"/>
      <c r="AN45" s="160"/>
      <c r="AO45" s="161"/>
    </row>
    <row r="46" spans="1:42" s="1" customFormat="1" x14ac:dyDescent="0.2">
      <c r="A46" s="390"/>
      <c r="B46" s="162"/>
      <c r="C46" s="163" t="s">
        <v>1</v>
      </c>
      <c r="D46" s="164">
        <v>20456</v>
      </c>
      <c r="E46" s="165"/>
      <c r="F46" s="126"/>
      <c r="G46" s="166"/>
      <c r="H46" s="167" t="s">
        <v>1</v>
      </c>
      <c r="I46" s="168">
        <v>14451</v>
      </c>
      <c r="J46" s="168"/>
      <c r="K46" s="131"/>
      <c r="L46" s="169"/>
      <c r="M46" s="170" t="s">
        <v>1</v>
      </c>
      <c r="N46" s="171">
        <v>4141</v>
      </c>
      <c r="O46" s="171"/>
      <c r="P46" s="136"/>
      <c r="Q46" s="172"/>
      <c r="R46" s="173" t="s">
        <v>1</v>
      </c>
      <c r="S46" s="174">
        <v>3021</v>
      </c>
      <c r="T46" s="174"/>
      <c r="U46" s="141"/>
      <c r="V46" s="175"/>
      <c r="W46" s="176" t="s">
        <v>1</v>
      </c>
      <c r="X46" s="177">
        <v>742</v>
      </c>
      <c r="Y46" s="177"/>
      <c r="Z46" s="146"/>
      <c r="AA46" s="178"/>
      <c r="AB46" s="179" t="s">
        <v>1</v>
      </c>
      <c r="AC46" s="180">
        <v>2313</v>
      </c>
      <c r="AD46" s="180"/>
      <c r="AE46" s="151"/>
      <c r="AF46" s="181"/>
      <c r="AG46" s="182" t="s">
        <v>1</v>
      </c>
      <c r="AH46" s="183">
        <v>2849</v>
      </c>
      <c r="AI46" s="183"/>
      <c r="AJ46" s="156"/>
      <c r="AK46" s="184"/>
      <c r="AL46" s="185" t="s">
        <v>1</v>
      </c>
      <c r="AM46" s="186">
        <v>6005</v>
      </c>
      <c r="AN46" s="186"/>
      <c r="AO46" s="161"/>
    </row>
    <row r="47" spans="1:42" s="1" customFormat="1" x14ac:dyDescent="0.2">
      <c r="A47" s="390"/>
      <c r="B47" s="162"/>
      <c r="C47" s="163" t="s">
        <v>9</v>
      </c>
      <c r="D47" s="164">
        <v>20456</v>
      </c>
      <c r="E47" s="165"/>
      <c r="F47" s="126"/>
      <c r="G47" s="166"/>
      <c r="H47" s="167" t="s">
        <v>9</v>
      </c>
      <c r="I47" s="168">
        <v>14451</v>
      </c>
      <c r="J47" s="168"/>
      <c r="K47" s="131"/>
      <c r="L47" s="169"/>
      <c r="M47" s="170" t="s">
        <v>9</v>
      </c>
      <c r="N47" s="171">
        <v>4141</v>
      </c>
      <c r="O47" s="171"/>
      <c r="P47" s="136"/>
      <c r="Q47" s="172"/>
      <c r="R47" s="173" t="s">
        <v>9</v>
      </c>
      <c r="S47" s="174">
        <v>3021</v>
      </c>
      <c r="T47" s="174"/>
      <c r="U47" s="141"/>
      <c r="V47" s="175"/>
      <c r="W47" s="176" t="s">
        <v>9</v>
      </c>
      <c r="X47" s="177">
        <v>742</v>
      </c>
      <c r="Y47" s="177"/>
      <c r="Z47" s="146"/>
      <c r="AA47" s="178"/>
      <c r="AB47" s="179" t="s">
        <v>9</v>
      </c>
      <c r="AC47" s="180">
        <v>2313</v>
      </c>
      <c r="AD47" s="180"/>
      <c r="AE47" s="151"/>
      <c r="AF47" s="181"/>
      <c r="AG47" s="182" t="s">
        <v>9</v>
      </c>
      <c r="AH47" s="183">
        <v>2849</v>
      </c>
      <c r="AI47" s="183"/>
      <c r="AJ47" s="156"/>
      <c r="AK47" s="184"/>
      <c r="AL47" s="185" t="s">
        <v>9</v>
      </c>
      <c r="AM47" s="186">
        <v>6005</v>
      </c>
      <c r="AN47" s="186"/>
      <c r="AO47" s="161"/>
    </row>
    <row r="48" spans="1:42" s="1" customFormat="1" x14ac:dyDescent="0.2">
      <c r="A48" s="390"/>
      <c r="B48" s="162"/>
      <c r="C48" s="163" t="s">
        <v>2</v>
      </c>
      <c r="D48" s="187">
        <v>3.7389400000000003E-2</v>
      </c>
      <c r="E48" s="165"/>
      <c r="F48" s="126"/>
      <c r="G48" s="166"/>
      <c r="H48" s="167" t="s">
        <v>2</v>
      </c>
      <c r="I48" s="188">
        <v>3.4542499999999997E-2</v>
      </c>
      <c r="J48" s="188"/>
      <c r="K48" s="131"/>
      <c r="L48" s="169"/>
      <c r="M48" s="170" t="s">
        <v>2</v>
      </c>
      <c r="N48" s="189">
        <v>6.57383E-2</v>
      </c>
      <c r="O48" s="189"/>
      <c r="P48" s="136"/>
      <c r="Q48" s="172"/>
      <c r="R48" s="173" t="s">
        <v>2</v>
      </c>
      <c r="S48" s="190">
        <v>6.1705500000000003E-2</v>
      </c>
      <c r="T48" s="190"/>
      <c r="U48" s="141"/>
      <c r="V48" s="175"/>
      <c r="W48" s="176" t="s">
        <v>2</v>
      </c>
      <c r="X48" s="191">
        <v>-2.6278099999999999E-2</v>
      </c>
      <c r="Y48" s="191"/>
      <c r="Z48" s="146"/>
      <c r="AA48" s="178"/>
      <c r="AB48" s="179" t="s">
        <v>2</v>
      </c>
      <c r="AC48" s="192">
        <v>1.30131E-2</v>
      </c>
      <c r="AD48" s="192"/>
      <c r="AE48" s="151"/>
      <c r="AF48" s="181"/>
      <c r="AG48" s="182" t="s">
        <v>2</v>
      </c>
      <c r="AH48" s="193">
        <v>1.0498499999999999E-2</v>
      </c>
      <c r="AI48" s="193"/>
      <c r="AJ48" s="156"/>
      <c r="AK48" s="184"/>
      <c r="AL48" s="185" t="s">
        <v>2</v>
      </c>
      <c r="AM48" s="194">
        <v>4.4240399999999999E-2</v>
      </c>
      <c r="AN48" s="194"/>
      <c r="AO48" s="161"/>
    </row>
    <row r="49" spans="1:41" s="1" customFormat="1" x14ac:dyDescent="0.2">
      <c r="A49" s="390"/>
      <c r="B49" s="162"/>
      <c r="C49" s="163" t="s">
        <v>10</v>
      </c>
      <c r="D49" s="187">
        <v>0.60784590000000005</v>
      </c>
      <c r="E49" s="165"/>
      <c r="F49" s="126"/>
      <c r="G49" s="166"/>
      <c r="H49" s="167" t="s">
        <v>10</v>
      </c>
      <c r="I49" s="188">
        <v>0.52648899999999998</v>
      </c>
      <c r="J49" s="188"/>
      <c r="K49" s="131"/>
      <c r="L49" s="169"/>
      <c r="M49" s="170" t="s">
        <v>10</v>
      </c>
      <c r="N49" s="189">
        <v>0.71239739999999996</v>
      </c>
      <c r="O49" s="189"/>
      <c r="P49" s="136"/>
      <c r="Q49" s="172"/>
      <c r="R49" s="173" t="s">
        <v>10</v>
      </c>
      <c r="S49" s="190">
        <v>0.5479385</v>
      </c>
      <c r="T49" s="190"/>
      <c r="U49" s="141"/>
      <c r="V49" s="175"/>
      <c r="W49" s="176" t="s">
        <v>10</v>
      </c>
      <c r="X49" s="191">
        <v>0.77780059999999995</v>
      </c>
      <c r="Y49" s="191"/>
      <c r="Z49" s="146"/>
      <c r="AA49" s="178"/>
      <c r="AB49" s="179" t="s">
        <v>10</v>
      </c>
      <c r="AC49" s="192">
        <v>0.86871310000000002</v>
      </c>
      <c r="AD49" s="192"/>
      <c r="AE49" s="151"/>
      <c r="AF49" s="181"/>
      <c r="AG49" s="182" t="s">
        <v>10</v>
      </c>
      <c r="AH49" s="193">
        <v>0.84338029999999997</v>
      </c>
      <c r="AI49" s="193"/>
      <c r="AJ49" s="156"/>
      <c r="AK49" s="184"/>
      <c r="AL49" s="185" t="s">
        <v>10</v>
      </c>
      <c r="AM49" s="194">
        <v>0.76914170000000004</v>
      </c>
      <c r="AN49" s="194"/>
      <c r="AO49" s="161"/>
    </row>
    <row r="50" spans="1:41" s="1" customFormat="1" x14ac:dyDescent="0.2">
      <c r="A50" s="390"/>
      <c r="B50" s="162"/>
      <c r="C50" s="163" t="s">
        <v>3</v>
      </c>
      <c r="D50" s="187">
        <v>0.36947659999999999</v>
      </c>
      <c r="E50" s="165"/>
      <c r="F50" s="126"/>
      <c r="G50" s="166"/>
      <c r="H50" s="167" t="s">
        <v>3</v>
      </c>
      <c r="I50" s="188">
        <v>0.27719070000000001</v>
      </c>
      <c r="J50" s="188"/>
      <c r="K50" s="131"/>
      <c r="L50" s="169"/>
      <c r="M50" s="170" t="s">
        <v>3</v>
      </c>
      <c r="N50" s="189">
        <v>0.50751000000000002</v>
      </c>
      <c r="O50" s="189"/>
      <c r="P50" s="136"/>
      <c r="Q50" s="172"/>
      <c r="R50" s="173" t="s">
        <v>3</v>
      </c>
      <c r="S50" s="190">
        <v>0.30023660000000002</v>
      </c>
      <c r="T50" s="190"/>
      <c r="U50" s="141"/>
      <c r="V50" s="175"/>
      <c r="W50" s="176" t="s">
        <v>3</v>
      </c>
      <c r="X50" s="191">
        <v>0.60497369999999995</v>
      </c>
      <c r="Y50" s="191"/>
      <c r="Z50" s="146"/>
      <c r="AA50" s="178"/>
      <c r="AB50" s="179" t="s">
        <v>3</v>
      </c>
      <c r="AC50" s="192">
        <v>0.75466250000000001</v>
      </c>
      <c r="AD50" s="192"/>
      <c r="AE50" s="151"/>
      <c r="AF50" s="181"/>
      <c r="AG50" s="182" t="s">
        <v>3</v>
      </c>
      <c r="AH50" s="193">
        <v>0.71129039999999999</v>
      </c>
      <c r="AI50" s="193"/>
      <c r="AJ50" s="156"/>
      <c r="AK50" s="184"/>
      <c r="AL50" s="185" t="s">
        <v>3</v>
      </c>
      <c r="AM50" s="194">
        <v>0.59157899999999997</v>
      </c>
      <c r="AN50" s="194"/>
      <c r="AO50" s="161"/>
    </row>
    <row r="51" spans="1:41" s="1" customFormat="1" x14ac:dyDescent="0.2">
      <c r="A51" s="390"/>
      <c r="B51" s="162"/>
      <c r="C51" s="163" t="s">
        <v>4</v>
      </c>
      <c r="D51" s="187">
        <v>7.9651100000000002E-2</v>
      </c>
      <c r="E51" s="165"/>
      <c r="F51" s="126"/>
      <c r="G51" s="166"/>
      <c r="H51" s="167" t="s">
        <v>4</v>
      </c>
      <c r="I51" s="188">
        <v>0.13060440000000001</v>
      </c>
      <c r="J51" s="188"/>
      <c r="K51" s="131"/>
      <c r="L51" s="169"/>
      <c r="M51" s="170" t="s">
        <v>4</v>
      </c>
      <c r="N51" s="189">
        <v>0.1481402</v>
      </c>
      <c r="O51" s="189"/>
      <c r="P51" s="136"/>
      <c r="Q51" s="172"/>
      <c r="R51" s="173" t="s">
        <v>4</v>
      </c>
      <c r="S51" s="190">
        <v>0.13115560000000001</v>
      </c>
      <c r="T51" s="190"/>
      <c r="U51" s="141"/>
      <c r="V51" s="175"/>
      <c r="W51" s="176" t="s">
        <v>4</v>
      </c>
      <c r="X51" s="191">
        <v>-0.2163457</v>
      </c>
      <c r="Y51" s="191"/>
      <c r="Z51" s="146"/>
      <c r="AA51" s="178"/>
      <c r="AB51" s="179" t="s">
        <v>4</v>
      </c>
      <c r="AC51" s="192">
        <v>-4.6263899999999997E-2</v>
      </c>
      <c r="AD51" s="192"/>
      <c r="AE51" s="151"/>
      <c r="AF51" s="181"/>
      <c r="AG51" s="182" t="s">
        <v>4</v>
      </c>
      <c r="AH51" s="193">
        <v>-5.1277700000000002E-2</v>
      </c>
      <c r="AI51" s="193"/>
      <c r="AJ51" s="156"/>
      <c r="AK51" s="184"/>
      <c r="AL51" s="185" t="s">
        <v>4</v>
      </c>
      <c r="AM51" s="194">
        <v>1.8924799999999999E-2</v>
      </c>
      <c r="AN51" s="194"/>
      <c r="AO51" s="161"/>
    </row>
    <row r="52" spans="1:41" s="1" customFormat="1" x14ac:dyDescent="0.2">
      <c r="A52" s="390"/>
      <c r="B52" s="162"/>
      <c r="C52" s="163" t="s">
        <v>5</v>
      </c>
      <c r="D52" s="187">
        <v>8.5477939999999997</v>
      </c>
      <c r="E52" s="165"/>
      <c r="F52" s="126"/>
      <c r="G52" s="166"/>
      <c r="H52" s="167" t="s">
        <v>5</v>
      </c>
      <c r="I52" s="188">
        <v>9.5962049999999994</v>
      </c>
      <c r="J52" s="188"/>
      <c r="K52" s="131"/>
      <c r="L52" s="169"/>
      <c r="M52" s="170" t="s">
        <v>5</v>
      </c>
      <c r="N52" s="189">
        <v>6.5566570000000004</v>
      </c>
      <c r="O52" s="189"/>
      <c r="P52" s="136"/>
      <c r="Q52" s="172"/>
      <c r="R52" s="173" t="s">
        <v>5</v>
      </c>
      <c r="S52" s="190">
        <v>7.6853700000000007</v>
      </c>
      <c r="T52" s="190"/>
      <c r="U52" s="141"/>
      <c r="V52" s="175"/>
      <c r="W52" s="176" t="s">
        <v>5</v>
      </c>
      <c r="X52" s="191">
        <v>5.6088310000000003</v>
      </c>
      <c r="Y52" s="191"/>
      <c r="Z52" s="146"/>
      <c r="AA52" s="178"/>
      <c r="AB52" s="179" t="s">
        <v>5</v>
      </c>
      <c r="AC52" s="192">
        <v>5.5504680000000004</v>
      </c>
      <c r="AD52" s="192"/>
      <c r="AE52" s="151"/>
      <c r="AF52" s="181"/>
      <c r="AG52" s="182" t="s">
        <v>5</v>
      </c>
      <c r="AH52" s="193">
        <v>5.5859099999999993</v>
      </c>
      <c r="AI52" s="193"/>
      <c r="AJ52" s="156"/>
      <c r="AK52" s="184"/>
      <c r="AL52" s="185" t="s">
        <v>5</v>
      </c>
      <c r="AM52" s="194">
        <v>6.2900580000000001</v>
      </c>
      <c r="AN52" s="194"/>
      <c r="AO52" s="161"/>
    </row>
    <row r="53" spans="1:41" s="1" customFormat="1" ht="12.75" thickBot="1" x14ac:dyDescent="0.25">
      <c r="A53" s="391"/>
      <c r="B53" s="195"/>
      <c r="C53" s="196"/>
      <c r="D53" s="196"/>
      <c r="E53" s="196"/>
      <c r="F53" s="197"/>
      <c r="G53" s="198"/>
      <c r="H53" s="199"/>
      <c r="I53" s="199"/>
      <c r="J53" s="199"/>
      <c r="K53" s="200"/>
      <c r="L53" s="201"/>
      <c r="M53" s="202"/>
      <c r="N53" s="202"/>
      <c r="O53" s="202"/>
      <c r="P53" s="203"/>
      <c r="Q53" s="204"/>
      <c r="R53" s="205"/>
      <c r="S53" s="205"/>
      <c r="T53" s="205"/>
      <c r="U53" s="206"/>
      <c r="V53" s="207"/>
      <c r="W53" s="208"/>
      <c r="X53" s="208"/>
      <c r="Y53" s="208"/>
      <c r="Z53" s="209"/>
      <c r="AA53" s="210"/>
      <c r="AB53" s="211"/>
      <c r="AC53" s="211"/>
      <c r="AD53" s="211"/>
      <c r="AE53" s="212"/>
      <c r="AF53" s="213"/>
      <c r="AG53" s="214"/>
      <c r="AH53" s="214"/>
      <c r="AI53" s="214"/>
      <c r="AJ53" s="215"/>
      <c r="AK53" s="216"/>
      <c r="AL53" s="217"/>
      <c r="AM53" s="217"/>
      <c r="AN53" s="217"/>
      <c r="AO53" s="218"/>
    </row>
    <row r="54" spans="1:41" x14ac:dyDescent="0.2">
      <c r="B54" s="223"/>
      <c r="C54" s="223"/>
      <c r="F54" s="224"/>
      <c r="G54" s="223"/>
      <c r="H54" s="223"/>
      <c r="K54" s="224"/>
      <c r="L54" s="223"/>
      <c r="M54" s="223"/>
      <c r="P54" s="224"/>
      <c r="Q54" s="223"/>
      <c r="R54" s="223"/>
      <c r="U54" s="224"/>
      <c r="V54" s="223"/>
      <c r="W54" s="223"/>
      <c r="Z54" s="224"/>
      <c r="AA54" s="223"/>
      <c r="AB54" s="223"/>
      <c r="AE54" s="224"/>
      <c r="AF54" s="223"/>
      <c r="AG54" s="223"/>
      <c r="AJ54" s="224"/>
      <c r="AK54" s="223"/>
      <c r="AL54" s="223"/>
      <c r="AO54" s="224"/>
    </row>
    <row r="55" spans="1:41" x14ac:dyDescent="0.2">
      <c r="B55" s="223"/>
      <c r="C55" s="223"/>
      <c r="F55" s="224"/>
      <c r="G55" s="223"/>
      <c r="H55" s="223"/>
      <c r="K55" s="224"/>
      <c r="L55" s="223"/>
      <c r="M55" s="223"/>
      <c r="P55" s="224"/>
      <c r="Q55" s="223"/>
      <c r="R55" s="223"/>
      <c r="U55" s="224"/>
      <c r="V55" s="223"/>
      <c r="W55" s="223"/>
      <c r="Z55" s="224"/>
      <c r="AA55" s="223"/>
      <c r="AB55" s="223"/>
      <c r="AE55" s="224"/>
      <c r="AF55" s="223"/>
      <c r="AG55" s="223"/>
      <c r="AJ55" s="224"/>
      <c r="AK55" s="223"/>
      <c r="AL55" s="223"/>
      <c r="AO55" s="224"/>
    </row>
  </sheetData>
  <mergeCells count="82">
    <mergeCell ref="AN32:AO32"/>
    <mergeCell ref="L32:N32"/>
    <mergeCell ref="O32:P32"/>
    <mergeCell ref="Q32:S32"/>
    <mergeCell ref="T32:U32"/>
    <mergeCell ref="V32:X32"/>
    <mergeCell ref="Y32:Z32"/>
    <mergeCell ref="AA32:AC32"/>
    <mergeCell ref="AD32:AE32"/>
    <mergeCell ref="AF32:AH32"/>
    <mergeCell ref="AI32:AJ32"/>
    <mergeCell ref="AK32:AM32"/>
    <mergeCell ref="A32:A53"/>
    <mergeCell ref="B32:D32"/>
    <mergeCell ref="E32:F32"/>
    <mergeCell ref="G32:I32"/>
    <mergeCell ref="J32:K32"/>
    <mergeCell ref="AA10:AC10"/>
    <mergeCell ref="AF9:AH9"/>
    <mergeCell ref="AI9:AJ9"/>
    <mergeCell ref="AK9:AM9"/>
    <mergeCell ref="AN9:AO9"/>
    <mergeCell ref="AA9:AC9"/>
    <mergeCell ref="AD9:AE9"/>
    <mergeCell ref="AD10:AE10"/>
    <mergeCell ref="AF10:AH10"/>
    <mergeCell ref="AI10:AJ10"/>
    <mergeCell ref="AK10:AM10"/>
    <mergeCell ref="AN10:AO10"/>
    <mergeCell ref="A10:A31"/>
    <mergeCell ref="B10:D10"/>
    <mergeCell ref="E10:F10"/>
    <mergeCell ref="G10:I10"/>
    <mergeCell ref="J10:K10"/>
    <mergeCell ref="L10:N10"/>
    <mergeCell ref="Q9:S9"/>
    <mergeCell ref="T9:U9"/>
    <mergeCell ref="V9:X9"/>
    <mergeCell ref="Y9:Z9"/>
    <mergeCell ref="O10:P10"/>
    <mergeCell ref="Q10:S10"/>
    <mergeCell ref="T10:U10"/>
    <mergeCell ref="V10:X10"/>
    <mergeCell ref="Y10:Z10"/>
    <mergeCell ref="AF8:AH8"/>
    <mergeCell ref="AI8:AJ8"/>
    <mergeCell ref="AK8:AM8"/>
    <mergeCell ref="AN8:AO8"/>
    <mergeCell ref="B9:D9"/>
    <mergeCell ref="E9:F9"/>
    <mergeCell ref="G9:I9"/>
    <mergeCell ref="J9:K9"/>
    <mergeCell ref="L9:N9"/>
    <mergeCell ref="O9:P9"/>
    <mergeCell ref="Q8:S8"/>
    <mergeCell ref="T8:U8"/>
    <mergeCell ref="V8:X8"/>
    <mergeCell ref="Y8:Z8"/>
    <mergeCell ref="AA8:AC8"/>
    <mergeCell ref="AD8:AE8"/>
    <mergeCell ref="V2:Z2"/>
    <mergeCell ref="B8:D8"/>
    <mergeCell ref="E8:F8"/>
    <mergeCell ref="G8:I8"/>
    <mergeCell ref="J8:K8"/>
    <mergeCell ref="L8:N8"/>
    <mergeCell ref="AA2:AE2"/>
    <mergeCell ref="O8:P8"/>
    <mergeCell ref="AF2:AJ2"/>
    <mergeCell ref="AK2:AO2"/>
    <mergeCell ref="B3:F7"/>
    <mergeCell ref="G3:K7"/>
    <mergeCell ref="L3:P7"/>
    <mergeCell ref="Q3:U7"/>
    <mergeCell ref="V3:Z7"/>
    <mergeCell ref="AA3:AE7"/>
    <mergeCell ref="AF3:AJ7"/>
    <mergeCell ref="AK3:AO7"/>
    <mergeCell ref="B2:F2"/>
    <mergeCell ref="G2:K2"/>
    <mergeCell ref="L2:P2"/>
    <mergeCell ref="Q2:U2"/>
  </mergeCells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0C7A52-9FDA-49C5-826B-951D1C0B5AEB}">
  <dimension ref="A1:AP55"/>
  <sheetViews>
    <sheetView zoomScale="90" zoomScaleNormal="90" workbookViewId="0"/>
  </sheetViews>
  <sheetFormatPr defaultColWidth="11.42578125" defaultRowHeight="12" x14ac:dyDescent="0.2"/>
  <cols>
    <col min="1" max="1" width="11.42578125" style="222"/>
    <col min="2" max="2" width="5.7109375" style="222" customWidth="1"/>
    <col min="3" max="4" width="13.85546875" style="222" bestFit="1" customWidth="1"/>
    <col min="5" max="5" width="11.5703125" style="222" bestFit="1" customWidth="1"/>
    <col min="6" max="7" width="5.7109375" style="222" customWidth="1"/>
    <col min="8" max="8" width="11.5703125" style="222" bestFit="1" customWidth="1"/>
    <col min="9" max="10" width="11.42578125" style="222"/>
    <col min="11" max="12" width="5.7109375" style="222" customWidth="1"/>
    <col min="13" max="13" width="11.85546875" style="222" bestFit="1" customWidth="1"/>
    <col min="14" max="14" width="11.42578125" style="222"/>
    <col min="15" max="15" width="16.42578125" style="222" bestFit="1" customWidth="1"/>
    <col min="16" max="17" width="5.7109375" style="222" customWidth="1"/>
    <col min="18" max="18" width="11.5703125" style="222" bestFit="1" customWidth="1"/>
    <col min="19" max="20" width="11.42578125" style="222"/>
    <col min="21" max="22" width="5.7109375" style="222" customWidth="1"/>
    <col min="23" max="24" width="11.42578125" style="222"/>
    <col min="25" max="25" width="11.5703125" style="222" bestFit="1" customWidth="1"/>
    <col min="26" max="27" width="5.7109375" style="222" customWidth="1"/>
    <col min="28" max="30" width="11.42578125" style="222"/>
    <col min="31" max="32" width="5.7109375" style="222" customWidth="1"/>
    <col min="33" max="33" width="11.42578125" style="222"/>
    <col min="34" max="34" width="16.42578125" style="222" bestFit="1" customWidth="1"/>
    <col min="35" max="35" width="11.42578125" style="222"/>
    <col min="36" max="37" width="5.7109375" style="222" customWidth="1"/>
    <col min="38" max="40" width="11.42578125" style="222"/>
    <col min="41" max="41" width="5.7109375" style="222" customWidth="1"/>
    <col min="42" max="16384" width="11.42578125" style="222"/>
  </cols>
  <sheetData>
    <row r="1" spans="1:41" s="1" customFormat="1" ht="12.75" thickBot="1" x14ac:dyDescent="0.25"/>
    <row r="2" spans="1:41" s="1" customFormat="1" ht="30.75" customHeight="1" thickBot="1" x14ac:dyDescent="0.25">
      <c r="B2" s="308" t="s">
        <v>11</v>
      </c>
      <c r="C2" s="309"/>
      <c r="D2" s="309"/>
      <c r="E2" s="309"/>
      <c r="F2" s="310"/>
      <c r="G2" s="311" t="s">
        <v>12</v>
      </c>
      <c r="H2" s="312"/>
      <c r="I2" s="312"/>
      <c r="J2" s="312"/>
      <c r="K2" s="313"/>
      <c r="L2" s="314" t="s">
        <v>13</v>
      </c>
      <c r="M2" s="315"/>
      <c r="N2" s="315"/>
      <c r="O2" s="315"/>
      <c r="P2" s="316"/>
      <c r="Q2" s="317" t="s">
        <v>14</v>
      </c>
      <c r="R2" s="318"/>
      <c r="S2" s="318"/>
      <c r="T2" s="318"/>
      <c r="U2" s="319"/>
      <c r="V2" s="320" t="s">
        <v>15</v>
      </c>
      <c r="W2" s="321"/>
      <c r="X2" s="321"/>
      <c r="Y2" s="321"/>
      <c r="Z2" s="322"/>
      <c r="AA2" s="225" t="s">
        <v>16</v>
      </c>
      <c r="AB2" s="226"/>
      <c r="AC2" s="226"/>
      <c r="AD2" s="226"/>
      <c r="AE2" s="227"/>
      <c r="AF2" s="230" t="s">
        <v>17</v>
      </c>
      <c r="AG2" s="231"/>
      <c r="AH2" s="231"/>
      <c r="AI2" s="231"/>
      <c r="AJ2" s="232"/>
      <c r="AK2" s="233" t="s">
        <v>23</v>
      </c>
      <c r="AL2" s="234"/>
      <c r="AM2" s="234"/>
      <c r="AN2" s="234"/>
      <c r="AO2" s="235"/>
    </row>
    <row r="3" spans="1:41" s="1" customFormat="1" ht="15" customHeight="1" x14ac:dyDescent="0.2">
      <c r="B3" s="236" t="s">
        <v>75</v>
      </c>
      <c r="C3" s="237"/>
      <c r="D3" s="237"/>
      <c r="E3" s="237"/>
      <c r="F3" s="238"/>
      <c r="G3" s="245" t="s">
        <v>21</v>
      </c>
      <c r="H3" s="246"/>
      <c r="I3" s="246"/>
      <c r="J3" s="246"/>
      <c r="K3" s="247"/>
      <c r="L3" s="254" t="s">
        <v>22</v>
      </c>
      <c r="M3" s="255"/>
      <c r="N3" s="255"/>
      <c r="O3" s="255"/>
      <c r="P3" s="256"/>
      <c r="Q3" s="263" t="s">
        <v>25</v>
      </c>
      <c r="R3" s="264"/>
      <c r="S3" s="264"/>
      <c r="T3" s="264"/>
      <c r="U3" s="265"/>
      <c r="V3" s="272" t="s">
        <v>18</v>
      </c>
      <c r="W3" s="273"/>
      <c r="X3" s="273"/>
      <c r="Y3" s="273"/>
      <c r="Z3" s="274"/>
      <c r="AA3" s="281" t="s">
        <v>19</v>
      </c>
      <c r="AB3" s="282"/>
      <c r="AC3" s="282"/>
      <c r="AD3" s="282"/>
      <c r="AE3" s="283"/>
      <c r="AF3" s="290" t="s">
        <v>20</v>
      </c>
      <c r="AG3" s="291"/>
      <c r="AH3" s="291"/>
      <c r="AI3" s="291"/>
      <c r="AJ3" s="292"/>
      <c r="AK3" s="299" t="s">
        <v>24</v>
      </c>
      <c r="AL3" s="300"/>
      <c r="AM3" s="300"/>
      <c r="AN3" s="300"/>
      <c r="AO3" s="301"/>
    </row>
    <row r="4" spans="1:41" s="1" customFormat="1" x14ac:dyDescent="0.2">
      <c r="B4" s="239"/>
      <c r="C4" s="240"/>
      <c r="D4" s="240"/>
      <c r="E4" s="240"/>
      <c r="F4" s="241"/>
      <c r="G4" s="248"/>
      <c r="H4" s="249"/>
      <c r="I4" s="249"/>
      <c r="J4" s="249"/>
      <c r="K4" s="250"/>
      <c r="L4" s="257"/>
      <c r="M4" s="258"/>
      <c r="N4" s="258"/>
      <c r="O4" s="258"/>
      <c r="P4" s="259"/>
      <c r="Q4" s="266"/>
      <c r="R4" s="267"/>
      <c r="S4" s="267"/>
      <c r="T4" s="267"/>
      <c r="U4" s="268"/>
      <c r="V4" s="275"/>
      <c r="W4" s="276"/>
      <c r="X4" s="276"/>
      <c r="Y4" s="276"/>
      <c r="Z4" s="277"/>
      <c r="AA4" s="284"/>
      <c r="AB4" s="285"/>
      <c r="AC4" s="285"/>
      <c r="AD4" s="285"/>
      <c r="AE4" s="286"/>
      <c r="AF4" s="293"/>
      <c r="AG4" s="294"/>
      <c r="AH4" s="294"/>
      <c r="AI4" s="294"/>
      <c r="AJ4" s="295"/>
      <c r="AK4" s="302"/>
      <c r="AL4" s="303"/>
      <c r="AM4" s="303"/>
      <c r="AN4" s="303"/>
      <c r="AO4" s="304"/>
    </row>
    <row r="5" spans="1:41" s="1" customFormat="1" x14ac:dyDescent="0.2">
      <c r="B5" s="239"/>
      <c r="C5" s="240"/>
      <c r="D5" s="240"/>
      <c r="E5" s="240"/>
      <c r="F5" s="241"/>
      <c r="G5" s="248"/>
      <c r="H5" s="249"/>
      <c r="I5" s="249"/>
      <c r="J5" s="249"/>
      <c r="K5" s="250"/>
      <c r="L5" s="257"/>
      <c r="M5" s="258"/>
      <c r="N5" s="258"/>
      <c r="O5" s="258"/>
      <c r="P5" s="259"/>
      <c r="Q5" s="266"/>
      <c r="R5" s="267"/>
      <c r="S5" s="267"/>
      <c r="T5" s="267"/>
      <c r="U5" s="268"/>
      <c r="V5" s="275"/>
      <c r="W5" s="276"/>
      <c r="X5" s="276"/>
      <c r="Y5" s="276"/>
      <c r="Z5" s="277"/>
      <c r="AA5" s="284"/>
      <c r="AB5" s="285"/>
      <c r="AC5" s="285"/>
      <c r="AD5" s="285"/>
      <c r="AE5" s="286"/>
      <c r="AF5" s="293"/>
      <c r="AG5" s="294"/>
      <c r="AH5" s="294"/>
      <c r="AI5" s="294"/>
      <c r="AJ5" s="295"/>
      <c r="AK5" s="302"/>
      <c r="AL5" s="303"/>
      <c r="AM5" s="303"/>
      <c r="AN5" s="303"/>
      <c r="AO5" s="304"/>
    </row>
    <row r="6" spans="1:41" s="1" customFormat="1" x14ac:dyDescent="0.2">
      <c r="B6" s="239"/>
      <c r="C6" s="240"/>
      <c r="D6" s="240"/>
      <c r="E6" s="240"/>
      <c r="F6" s="241"/>
      <c r="G6" s="248"/>
      <c r="H6" s="249"/>
      <c r="I6" s="249"/>
      <c r="J6" s="249"/>
      <c r="K6" s="250"/>
      <c r="L6" s="257"/>
      <c r="M6" s="258"/>
      <c r="N6" s="258"/>
      <c r="O6" s="258"/>
      <c r="P6" s="259"/>
      <c r="Q6" s="266"/>
      <c r="R6" s="267"/>
      <c r="S6" s="267"/>
      <c r="T6" s="267"/>
      <c r="U6" s="268"/>
      <c r="V6" s="275"/>
      <c r="W6" s="276"/>
      <c r="X6" s="276"/>
      <c r="Y6" s="276"/>
      <c r="Z6" s="277"/>
      <c r="AA6" s="284"/>
      <c r="AB6" s="285"/>
      <c r="AC6" s="285"/>
      <c r="AD6" s="285"/>
      <c r="AE6" s="286"/>
      <c r="AF6" s="293"/>
      <c r="AG6" s="294"/>
      <c r="AH6" s="294"/>
      <c r="AI6" s="294"/>
      <c r="AJ6" s="295"/>
      <c r="AK6" s="302"/>
      <c r="AL6" s="303"/>
      <c r="AM6" s="303"/>
      <c r="AN6" s="303"/>
      <c r="AO6" s="304"/>
    </row>
    <row r="7" spans="1:41" s="1" customFormat="1" ht="12.75" thickBot="1" x14ac:dyDescent="0.25">
      <c r="B7" s="242"/>
      <c r="C7" s="243"/>
      <c r="D7" s="243"/>
      <c r="E7" s="243"/>
      <c r="F7" s="244"/>
      <c r="G7" s="251"/>
      <c r="H7" s="252"/>
      <c r="I7" s="252"/>
      <c r="J7" s="252"/>
      <c r="K7" s="253"/>
      <c r="L7" s="260"/>
      <c r="M7" s="261"/>
      <c r="N7" s="261"/>
      <c r="O7" s="261"/>
      <c r="P7" s="262"/>
      <c r="Q7" s="269"/>
      <c r="R7" s="270"/>
      <c r="S7" s="270"/>
      <c r="T7" s="270"/>
      <c r="U7" s="271"/>
      <c r="V7" s="278"/>
      <c r="W7" s="279"/>
      <c r="X7" s="279"/>
      <c r="Y7" s="279"/>
      <c r="Z7" s="280"/>
      <c r="AA7" s="287"/>
      <c r="AB7" s="288"/>
      <c r="AC7" s="288"/>
      <c r="AD7" s="288"/>
      <c r="AE7" s="289"/>
      <c r="AF7" s="296"/>
      <c r="AG7" s="297"/>
      <c r="AH7" s="297"/>
      <c r="AI7" s="297"/>
      <c r="AJ7" s="298"/>
      <c r="AK7" s="305"/>
      <c r="AL7" s="306"/>
      <c r="AM7" s="306"/>
      <c r="AN7" s="306"/>
      <c r="AO7" s="307"/>
    </row>
    <row r="8" spans="1:41" s="1" customFormat="1" x14ac:dyDescent="0.2">
      <c r="B8" s="323" t="s">
        <v>6</v>
      </c>
      <c r="C8" s="324"/>
      <c r="D8" s="325"/>
      <c r="E8" s="326">
        <v>11641</v>
      </c>
      <c r="F8" s="327"/>
      <c r="G8" s="328" t="s">
        <v>6</v>
      </c>
      <c r="H8" s="329"/>
      <c r="I8" s="330"/>
      <c r="J8" s="331">
        <v>8524</v>
      </c>
      <c r="K8" s="332"/>
      <c r="L8" s="333" t="s">
        <v>6</v>
      </c>
      <c r="M8" s="334"/>
      <c r="N8" s="335"/>
      <c r="O8" s="228">
        <v>1696</v>
      </c>
      <c r="P8" s="229"/>
      <c r="Q8" s="361" t="s">
        <v>6</v>
      </c>
      <c r="R8" s="362"/>
      <c r="S8" s="363"/>
      <c r="T8" s="364">
        <v>1092</v>
      </c>
      <c r="U8" s="365"/>
      <c r="V8" s="366" t="s">
        <v>6</v>
      </c>
      <c r="W8" s="367"/>
      <c r="X8" s="368"/>
      <c r="Y8" s="369">
        <v>225</v>
      </c>
      <c r="Z8" s="370"/>
      <c r="AA8" s="371" t="s">
        <v>6</v>
      </c>
      <c r="AB8" s="372"/>
      <c r="AC8" s="373"/>
      <c r="AD8" s="374">
        <v>1672</v>
      </c>
      <c r="AE8" s="375"/>
      <c r="AF8" s="336" t="s">
        <v>6</v>
      </c>
      <c r="AG8" s="337"/>
      <c r="AH8" s="338"/>
      <c r="AI8" s="339">
        <v>1819</v>
      </c>
      <c r="AJ8" s="340"/>
      <c r="AK8" s="341" t="s">
        <v>6</v>
      </c>
      <c r="AL8" s="342"/>
      <c r="AM8" s="343"/>
      <c r="AN8" s="344">
        <v>3117</v>
      </c>
      <c r="AO8" s="345"/>
    </row>
    <row r="9" spans="1:41" s="1" customFormat="1" ht="12.75" thickBot="1" x14ac:dyDescent="0.25">
      <c r="B9" s="346" t="s">
        <v>7</v>
      </c>
      <c r="C9" s="347"/>
      <c r="D9" s="348"/>
      <c r="E9" s="349">
        <v>1</v>
      </c>
      <c r="F9" s="350"/>
      <c r="G9" s="351" t="s">
        <v>7</v>
      </c>
      <c r="H9" s="352"/>
      <c r="I9" s="353"/>
      <c r="J9" s="354">
        <v>0.73223949832488622</v>
      </c>
      <c r="K9" s="355"/>
      <c r="L9" s="356" t="s">
        <v>7</v>
      </c>
      <c r="M9" s="357"/>
      <c r="N9" s="358"/>
      <c r="O9" s="359">
        <v>0.1456919508633279</v>
      </c>
      <c r="P9" s="360"/>
      <c r="Q9" s="379" t="s">
        <v>7</v>
      </c>
      <c r="R9" s="380"/>
      <c r="S9" s="381"/>
      <c r="T9" s="382">
        <v>9.3806374022850275E-2</v>
      </c>
      <c r="U9" s="383"/>
      <c r="V9" s="384" t="s">
        <v>7</v>
      </c>
      <c r="W9" s="385"/>
      <c r="X9" s="386"/>
      <c r="Y9" s="387">
        <v>1.932823640580706E-2</v>
      </c>
      <c r="Z9" s="388"/>
      <c r="AA9" s="415" t="s">
        <v>7</v>
      </c>
      <c r="AB9" s="416"/>
      <c r="AC9" s="417"/>
      <c r="AD9" s="418">
        <v>0.14363027231337513</v>
      </c>
      <c r="AE9" s="419"/>
      <c r="AF9" s="405" t="s">
        <v>7</v>
      </c>
      <c r="AG9" s="406"/>
      <c r="AH9" s="407"/>
      <c r="AI9" s="408">
        <v>0.15625805343183574</v>
      </c>
      <c r="AJ9" s="409"/>
      <c r="AK9" s="410" t="s">
        <v>7</v>
      </c>
      <c r="AL9" s="411"/>
      <c r="AM9" s="412"/>
      <c r="AN9" s="413">
        <v>0.26776050167511384</v>
      </c>
      <c r="AO9" s="414"/>
    </row>
    <row r="10" spans="1:41" s="1" customFormat="1" ht="12.75" thickBot="1" x14ac:dyDescent="0.25">
      <c r="A10" s="389" t="s">
        <v>27</v>
      </c>
      <c r="B10" s="392" t="s">
        <v>8</v>
      </c>
      <c r="C10" s="393"/>
      <c r="D10" s="394"/>
      <c r="E10" s="395">
        <v>0.48039999999999999</v>
      </c>
      <c r="F10" s="396"/>
      <c r="G10" s="397" t="s">
        <v>8</v>
      </c>
      <c r="H10" s="398"/>
      <c r="I10" s="399"/>
      <c r="J10" s="484">
        <v>0.48119999999999996</v>
      </c>
      <c r="K10" s="485"/>
      <c r="L10" s="376" t="s">
        <v>8</v>
      </c>
      <c r="M10" s="377"/>
      <c r="N10" s="378"/>
      <c r="O10" s="420">
        <v>0.44750000000000001</v>
      </c>
      <c r="P10" s="421"/>
      <c r="Q10" s="422" t="s">
        <v>8</v>
      </c>
      <c r="R10" s="423"/>
      <c r="S10" s="424"/>
      <c r="T10" s="486">
        <v>0.43680000000000002</v>
      </c>
      <c r="U10" s="487"/>
      <c r="V10" s="427" t="s">
        <v>8</v>
      </c>
      <c r="W10" s="428"/>
      <c r="X10" s="429"/>
      <c r="Y10" s="430">
        <v>0.55110000000000003</v>
      </c>
      <c r="Z10" s="431"/>
      <c r="AA10" s="402" t="s">
        <v>8</v>
      </c>
      <c r="AB10" s="403"/>
      <c r="AC10" s="404"/>
      <c r="AD10" s="442">
        <v>0.503</v>
      </c>
      <c r="AE10" s="443"/>
      <c r="AF10" s="444" t="s">
        <v>8</v>
      </c>
      <c r="AG10" s="445"/>
      <c r="AH10" s="446"/>
      <c r="AI10" s="447">
        <v>0.50519999999999998</v>
      </c>
      <c r="AJ10" s="448"/>
      <c r="AK10" s="449" t="s">
        <v>8</v>
      </c>
      <c r="AL10" s="450"/>
      <c r="AM10" s="451"/>
      <c r="AN10" s="452">
        <v>0.47799999999999998</v>
      </c>
      <c r="AO10" s="453"/>
    </row>
    <row r="11" spans="1:41" s="1" customFormat="1" x14ac:dyDescent="0.2">
      <c r="A11" s="390"/>
      <c r="B11" s="2"/>
      <c r="C11" s="3"/>
      <c r="D11" s="3"/>
      <c r="E11" s="3"/>
      <c r="F11" s="4"/>
      <c r="G11" s="5"/>
      <c r="H11" s="6"/>
      <c r="I11" s="6"/>
      <c r="J11" s="6"/>
      <c r="K11" s="7"/>
      <c r="L11" s="8"/>
      <c r="M11" s="9"/>
      <c r="N11" s="9"/>
      <c r="O11" s="9"/>
      <c r="P11" s="10"/>
      <c r="Q11" s="11"/>
      <c r="R11" s="12"/>
      <c r="S11" s="12"/>
      <c r="T11" s="12"/>
      <c r="U11" s="13"/>
      <c r="V11" s="14"/>
      <c r="W11" s="15"/>
      <c r="X11" s="15"/>
      <c r="Y11" s="15"/>
      <c r="Z11" s="16"/>
      <c r="AA11" s="17"/>
      <c r="AB11" s="18"/>
      <c r="AC11" s="18"/>
      <c r="AD11" s="18"/>
      <c r="AE11" s="19"/>
      <c r="AF11" s="20"/>
      <c r="AG11" s="21"/>
      <c r="AH11" s="21"/>
      <c r="AI11" s="21"/>
      <c r="AJ11" s="22"/>
      <c r="AK11" s="23"/>
      <c r="AL11" s="24"/>
      <c r="AM11" s="24"/>
      <c r="AN11" s="24"/>
      <c r="AO11" s="25"/>
    </row>
    <row r="12" spans="1:41" s="1" customFormat="1" x14ac:dyDescent="0.2">
      <c r="A12" s="390"/>
      <c r="B12" s="26"/>
      <c r="C12" s="27"/>
      <c r="D12" s="27" t="s">
        <v>0</v>
      </c>
      <c r="E12" s="27"/>
      <c r="F12" s="28"/>
      <c r="G12" s="29"/>
      <c r="H12" s="30"/>
      <c r="I12" s="30" t="s">
        <v>0</v>
      </c>
      <c r="J12" s="30"/>
      <c r="K12" s="31"/>
      <c r="L12" s="32"/>
      <c r="M12" s="33"/>
      <c r="N12" s="33" t="s">
        <v>0</v>
      </c>
      <c r="O12" s="33"/>
      <c r="P12" s="34"/>
      <c r="Q12" s="35"/>
      <c r="R12" s="36"/>
      <c r="S12" s="36" t="s">
        <v>0</v>
      </c>
      <c r="T12" s="36"/>
      <c r="U12" s="37"/>
      <c r="V12" s="38"/>
      <c r="W12" s="39"/>
      <c r="X12" s="39" t="s">
        <v>0</v>
      </c>
      <c r="Y12" s="39"/>
      <c r="Z12" s="40"/>
      <c r="AA12" s="41"/>
      <c r="AB12" s="42"/>
      <c r="AC12" s="42" t="s">
        <v>0</v>
      </c>
      <c r="AD12" s="42"/>
      <c r="AE12" s="43"/>
      <c r="AF12" s="44"/>
      <c r="AG12" s="45"/>
      <c r="AH12" s="45" t="s">
        <v>0</v>
      </c>
      <c r="AI12" s="45"/>
      <c r="AJ12" s="46"/>
      <c r="AK12" s="47"/>
      <c r="AL12" s="48"/>
      <c r="AM12" s="48" t="s">
        <v>0</v>
      </c>
      <c r="AN12" s="48"/>
      <c r="AO12" s="49"/>
    </row>
    <row r="13" spans="1:41" s="1" customFormat="1" x14ac:dyDescent="0.2">
      <c r="A13" s="390"/>
      <c r="B13" s="50"/>
      <c r="C13" s="51">
        <v>0.01</v>
      </c>
      <c r="D13" s="52">
        <v>-2.059876</v>
      </c>
      <c r="E13" s="53"/>
      <c r="F13" s="28"/>
      <c r="G13" s="54"/>
      <c r="H13" s="55">
        <v>0.01</v>
      </c>
      <c r="I13" s="56">
        <v>-1.8331379999999999</v>
      </c>
      <c r="J13" s="57"/>
      <c r="K13" s="31"/>
      <c r="L13" s="58"/>
      <c r="M13" s="59">
        <v>0.01</v>
      </c>
      <c r="N13" s="60">
        <v>-2.2104689999999998</v>
      </c>
      <c r="O13" s="61"/>
      <c r="P13" s="34"/>
      <c r="Q13" s="62"/>
      <c r="R13" s="63">
        <v>0.01</v>
      </c>
      <c r="S13" s="64">
        <v>-1.6804030000000001</v>
      </c>
      <c r="T13" s="65"/>
      <c r="U13" s="37"/>
      <c r="V13" s="66"/>
      <c r="W13" s="67">
        <v>0.01</v>
      </c>
      <c r="X13" s="68">
        <v>-2.8043969999999998</v>
      </c>
      <c r="Y13" s="69"/>
      <c r="Z13" s="40"/>
      <c r="AA13" s="70"/>
      <c r="AB13" s="71">
        <v>0.01</v>
      </c>
      <c r="AC13" s="72">
        <v>-2.5997880000000002</v>
      </c>
      <c r="AD13" s="73"/>
      <c r="AE13" s="43"/>
      <c r="AF13" s="74"/>
      <c r="AG13" s="75">
        <v>0.01</v>
      </c>
      <c r="AH13" s="76">
        <v>-2.6756150000000001</v>
      </c>
      <c r="AI13" s="77"/>
      <c r="AJ13" s="46"/>
      <c r="AK13" s="78"/>
      <c r="AL13" s="79">
        <v>0.01</v>
      </c>
      <c r="AM13" s="80">
        <v>-2.485779</v>
      </c>
      <c r="AN13" s="81"/>
      <c r="AO13" s="49"/>
    </row>
    <row r="14" spans="1:41" s="1" customFormat="1" x14ac:dyDescent="0.2">
      <c r="A14" s="390"/>
      <c r="B14" s="50"/>
      <c r="C14" s="51">
        <v>0.05</v>
      </c>
      <c r="D14" s="52">
        <v>-1.064711</v>
      </c>
      <c r="E14" s="53"/>
      <c r="F14" s="28"/>
      <c r="G14" s="54"/>
      <c r="H14" s="55">
        <v>0.05</v>
      </c>
      <c r="I14" s="56">
        <v>-0.86595440000000001</v>
      </c>
      <c r="J14" s="57"/>
      <c r="K14" s="31"/>
      <c r="L14" s="58"/>
      <c r="M14" s="59">
        <v>0.05</v>
      </c>
      <c r="N14" s="60">
        <v>-1.1593370000000001</v>
      </c>
      <c r="O14" s="61"/>
      <c r="P14" s="34"/>
      <c r="Q14" s="62"/>
      <c r="R14" s="63">
        <v>0.05</v>
      </c>
      <c r="S14" s="64">
        <v>-0.9419594</v>
      </c>
      <c r="T14" s="65"/>
      <c r="U14" s="37"/>
      <c r="V14" s="66"/>
      <c r="W14" s="67">
        <v>0.05</v>
      </c>
      <c r="X14" s="68">
        <v>-1.878158</v>
      </c>
      <c r="Y14" s="69"/>
      <c r="Z14" s="40"/>
      <c r="AA14" s="70"/>
      <c r="AB14" s="71">
        <v>0.05</v>
      </c>
      <c r="AC14" s="72">
        <v>-1.7198089999999999</v>
      </c>
      <c r="AD14" s="73"/>
      <c r="AE14" s="43"/>
      <c r="AF14" s="74"/>
      <c r="AG14" s="75">
        <v>0.05</v>
      </c>
      <c r="AH14" s="76">
        <v>-1.7207479999999999</v>
      </c>
      <c r="AI14" s="77"/>
      <c r="AJ14" s="46"/>
      <c r="AK14" s="78"/>
      <c r="AL14" s="79">
        <v>0.05</v>
      </c>
      <c r="AM14" s="80">
        <v>-1.5175639999999999</v>
      </c>
      <c r="AN14" s="81"/>
      <c r="AO14" s="49"/>
    </row>
    <row r="15" spans="1:41" s="1" customFormat="1" x14ac:dyDescent="0.2">
      <c r="A15" s="390"/>
      <c r="B15" s="50"/>
      <c r="C15" s="51">
        <v>0.1</v>
      </c>
      <c r="D15" s="52">
        <v>-0.65816779999999997</v>
      </c>
      <c r="E15" s="53"/>
      <c r="F15" s="28"/>
      <c r="G15" s="54"/>
      <c r="H15" s="55">
        <v>0.1</v>
      </c>
      <c r="I15" s="56">
        <v>-0.54183769999999998</v>
      </c>
      <c r="J15" s="57"/>
      <c r="K15" s="31"/>
      <c r="L15" s="58"/>
      <c r="M15" s="59">
        <v>0.1</v>
      </c>
      <c r="N15" s="60">
        <v>-0.81396769999999996</v>
      </c>
      <c r="O15" s="61"/>
      <c r="P15" s="34"/>
      <c r="Q15" s="62"/>
      <c r="R15" s="63">
        <v>0.1</v>
      </c>
      <c r="S15" s="64">
        <v>-0.5862579</v>
      </c>
      <c r="T15" s="65"/>
      <c r="U15" s="37"/>
      <c r="V15" s="66"/>
      <c r="W15" s="67">
        <v>0.1</v>
      </c>
      <c r="X15" s="68">
        <v>-0.14255100000000001</v>
      </c>
      <c r="Y15" s="69"/>
      <c r="Z15" s="40"/>
      <c r="AA15" s="70"/>
      <c r="AB15" s="71">
        <v>0.1</v>
      </c>
      <c r="AC15" s="72">
        <v>-1.1441889999999999</v>
      </c>
      <c r="AD15" s="73"/>
      <c r="AE15" s="43"/>
      <c r="AF15" s="74"/>
      <c r="AG15" s="75">
        <v>0.1</v>
      </c>
      <c r="AH15" s="76">
        <v>-1.1660759999999999</v>
      </c>
      <c r="AI15" s="77"/>
      <c r="AJ15" s="46"/>
      <c r="AK15" s="78"/>
      <c r="AL15" s="79">
        <v>0.1</v>
      </c>
      <c r="AM15" s="80">
        <v>-0.97259519999999999</v>
      </c>
      <c r="AN15" s="81"/>
      <c r="AO15" s="49"/>
    </row>
    <row r="16" spans="1:41" s="1" customFormat="1" x14ac:dyDescent="0.2">
      <c r="A16" s="390"/>
      <c r="B16" s="50"/>
      <c r="C16" s="51">
        <v>0.25</v>
      </c>
      <c r="D16" s="52">
        <v>-0.22685910000000001</v>
      </c>
      <c r="E16" s="53"/>
      <c r="F16" s="28"/>
      <c r="G16" s="54"/>
      <c r="H16" s="55">
        <v>0.25</v>
      </c>
      <c r="I16" s="56">
        <v>-0.19721030000000001</v>
      </c>
      <c r="J16" s="57"/>
      <c r="K16" s="31"/>
      <c r="L16" s="58"/>
      <c r="M16" s="59">
        <v>0.25</v>
      </c>
      <c r="N16" s="60">
        <v>-0.26555109999999998</v>
      </c>
      <c r="O16" s="61"/>
      <c r="P16" s="34"/>
      <c r="Q16" s="62"/>
      <c r="R16" s="63">
        <v>0.25</v>
      </c>
      <c r="S16" s="64">
        <v>-0.19291349999999999</v>
      </c>
      <c r="T16" s="65"/>
      <c r="U16" s="37"/>
      <c r="V16" s="66"/>
      <c r="W16" s="67">
        <v>0.25</v>
      </c>
      <c r="X16" s="68">
        <v>-0.53649329999999995</v>
      </c>
      <c r="Y16" s="69"/>
      <c r="Z16" s="40"/>
      <c r="AA16" s="70"/>
      <c r="AB16" s="71">
        <v>0.25</v>
      </c>
      <c r="AC16" s="72">
        <v>-0.45043850000000002</v>
      </c>
      <c r="AD16" s="73"/>
      <c r="AE16" s="43"/>
      <c r="AF16" s="74"/>
      <c r="AG16" s="75">
        <v>0.25</v>
      </c>
      <c r="AH16" s="76">
        <v>-0.45080379999999998</v>
      </c>
      <c r="AI16" s="77"/>
      <c r="AJ16" s="46"/>
      <c r="AK16" s="78"/>
      <c r="AL16" s="79">
        <v>0.25</v>
      </c>
      <c r="AM16" s="80">
        <v>-0.35751250000000001</v>
      </c>
      <c r="AN16" s="81"/>
      <c r="AO16" s="49"/>
    </row>
    <row r="17" spans="1:41" s="1" customFormat="1" x14ac:dyDescent="0.2">
      <c r="A17" s="390"/>
      <c r="B17" s="50"/>
      <c r="C17" s="51">
        <v>0.5</v>
      </c>
      <c r="D17" s="52">
        <v>1.933E-2</v>
      </c>
      <c r="E17" s="53"/>
      <c r="F17" s="28"/>
      <c r="G17" s="54"/>
      <c r="H17" s="55">
        <v>0.5</v>
      </c>
      <c r="I17" s="56">
        <v>1.53413E-2</v>
      </c>
      <c r="J17" s="57"/>
      <c r="K17" s="31"/>
      <c r="L17" s="58"/>
      <c r="M17" s="59">
        <v>0.5</v>
      </c>
      <c r="N17" s="60">
        <v>5.8007200000000002E-2</v>
      </c>
      <c r="O17" s="61"/>
      <c r="P17" s="34"/>
      <c r="Q17" s="62"/>
      <c r="R17" s="63">
        <v>0.5</v>
      </c>
      <c r="S17" s="64">
        <v>5.4603600000000002E-2</v>
      </c>
      <c r="T17" s="65"/>
      <c r="U17" s="37"/>
      <c r="V17" s="66"/>
      <c r="W17" s="67">
        <v>0.5</v>
      </c>
      <c r="X17" s="68">
        <v>-4.1377999999999998E-2</v>
      </c>
      <c r="Y17" s="69"/>
      <c r="Z17" s="40"/>
      <c r="AA17" s="70"/>
      <c r="AB17" s="71">
        <v>0.5</v>
      </c>
      <c r="AC17" s="72">
        <v>-8.3251000000000002E-3</v>
      </c>
      <c r="AD17" s="73"/>
      <c r="AE17" s="43"/>
      <c r="AF17" s="74"/>
      <c r="AG17" s="75">
        <v>0.5</v>
      </c>
      <c r="AH17" s="76">
        <v>-9.9287000000000004E-3</v>
      </c>
      <c r="AI17" s="77"/>
      <c r="AJ17" s="46"/>
      <c r="AK17" s="78"/>
      <c r="AL17" s="79">
        <v>0.5</v>
      </c>
      <c r="AM17" s="80">
        <v>3.2689999999999997E-2</v>
      </c>
      <c r="AN17" s="81"/>
      <c r="AO17" s="49"/>
    </row>
    <row r="18" spans="1:41" s="1" customFormat="1" x14ac:dyDescent="0.2">
      <c r="A18" s="390"/>
      <c r="B18" s="50"/>
      <c r="C18" s="51">
        <v>0.75</v>
      </c>
      <c r="D18" s="52">
        <v>0.27945609999999999</v>
      </c>
      <c r="E18" s="53"/>
      <c r="F18" s="28"/>
      <c r="G18" s="54"/>
      <c r="H18" s="55">
        <v>0.75</v>
      </c>
      <c r="I18" s="56">
        <v>0.24507999999999999</v>
      </c>
      <c r="J18" s="57"/>
      <c r="K18" s="31"/>
      <c r="L18" s="58"/>
      <c r="M18" s="59">
        <v>0.75</v>
      </c>
      <c r="N18" s="60">
        <v>0.42298269999999999</v>
      </c>
      <c r="O18" s="61"/>
      <c r="P18" s="34"/>
      <c r="Q18" s="62"/>
      <c r="R18" s="63">
        <v>0.75</v>
      </c>
      <c r="S18" s="64">
        <v>0.31674239999999998</v>
      </c>
      <c r="T18" s="65"/>
      <c r="U18" s="37"/>
      <c r="V18" s="66"/>
      <c r="W18" s="67">
        <v>0.75</v>
      </c>
      <c r="X18" s="68">
        <v>0.35185240000000001</v>
      </c>
      <c r="Y18" s="69"/>
      <c r="Z18" s="40"/>
      <c r="AA18" s="70"/>
      <c r="AB18" s="71">
        <v>0.75</v>
      </c>
      <c r="AC18" s="72">
        <v>0.49176409999999998</v>
      </c>
      <c r="AD18" s="73"/>
      <c r="AE18" s="43"/>
      <c r="AF18" s="74"/>
      <c r="AG18" s="75">
        <v>0.75</v>
      </c>
      <c r="AH18" s="76">
        <v>0.48601820000000001</v>
      </c>
      <c r="AI18" s="77"/>
      <c r="AJ18" s="46"/>
      <c r="AK18" s="78"/>
      <c r="AL18" s="79">
        <v>0.75</v>
      </c>
      <c r="AM18" s="80">
        <v>0.44139669999999998</v>
      </c>
      <c r="AN18" s="81"/>
      <c r="AO18" s="49"/>
    </row>
    <row r="19" spans="1:41" s="1" customFormat="1" x14ac:dyDescent="0.2">
      <c r="A19" s="390"/>
      <c r="B19" s="50"/>
      <c r="C19" s="51">
        <v>0.9</v>
      </c>
      <c r="D19" s="52">
        <v>0.69933610000000002</v>
      </c>
      <c r="E19" s="53"/>
      <c r="F19" s="28"/>
      <c r="G19" s="54"/>
      <c r="H19" s="55">
        <v>0.9</v>
      </c>
      <c r="I19" s="56">
        <v>0.58819480000000002</v>
      </c>
      <c r="J19" s="57"/>
      <c r="K19" s="31"/>
      <c r="L19" s="58"/>
      <c r="M19" s="59">
        <v>0.9</v>
      </c>
      <c r="N19" s="60">
        <v>1.0648029999999999</v>
      </c>
      <c r="O19" s="61"/>
      <c r="P19" s="34"/>
      <c r="Q19" s="62"/>
      <c r="R19" s="63">
        <v>0.9</v>
      </c>
      <c r="S19" s="64">
        <v>0.7453012</v>
      </c>
      <c r="T19" s="65"/>
      <c r="U19" s="37"/>
      <c r="V19" s="66"/>
      <c r="W19" s="67">
        <v>0.9</v>
      </c>
      <c r="X19" s="68">
        <v>1.0690539999999999</v>
      </c>
      <c r="Y19" s="69"/>
      <c r="Z19" s="40"/>
      <c r="AA19" s="70"/>
      <c r="AB19" s="71">
        <v>0.9</v>
      </c>
      <c r="AC19" s="72">
        <v>1.084508</v>
      </c>
      <c r="AD19" s="73"/>
      <c r="AE19" s="43"/>
      <c r="AF19" s="74"/>
      <c r="AG19" s="75">
        <v>0.9</v>
      </c>
      <c r="AH19" s="76">
        <v>1.0845070000000001</v>
      </c>
      <c r="AI19" s="77"/>
      <c r="AJ19" s="46"/>
      <c r="AK19" s="78"/>
      <c r="AL19" s="79">
        <v>0.9</v>
      </c>
      <c r="AM19" s="80">
        <v>1.0653889999999999</v>
      </c>
      <c r="AN19" s="81"/>
      <c r="AO19" s="49"/>
    </row>
    <row r="20" spans="1:41" s="1" customFormat="1" x14ac:dyDescent="0.2">
      <c r="A20" s="390"/>
      <c r="B20" s="50"/>
      <c r="C20" s="51">
        <v>0.95</v>
      </c>
      <c r="D20" s="52">
        <v>1.1146929999999999</v>
      </c>
      <c r="E20" s="53"/>
      <c r="F20" s="28"/>
      <c r="G20" s="54"/>
      <c r="H20" s="55">
        <v>0.95</v>
      </c>
      <c r="I20" s="56">
        <v>0.9162903</v>
      </c>
      <c r="J20" s="57"/>
      <c r="K20" s="31"/>
      <c r="L20" s="58"/>
      <c r="M20" s="59">
        <v>0.95</v>
      </c>
      <c r="N20" s="60">
        <v>1.6033010000000001</v>
      </c>
      <c r="O20" s="61"/>
      <c r="P20" s="34"/>
      <c r="Q20" s="62"/>
      <c r="R20" s="63">
        <v>0.95</v>
      </c>
      <c r="S20" s="64">
        <v>1.188869</v>
      </c>
      <c r="T20" s="65"/>
      <c r="U20" s="37"/>
      <c r="V20" s="66"/>
      <c r="W20" s="67">
        <v>0.95</v>
      </c>
      <c r="X20" s="68">
        <v>1.5324770000000001</v>
      </c>
      <c r="Y20" s="69"/>
      <c r="Z20" s="40"/>
      <c r="AA20" s="70"/>
      <c r="AB20" s="71">
        <v>0.95</v>
      </c>
      <c r="AC20" s="72">
        <v>1.5861609999999999</v>
      </c>
      <c r="AD20" s="73"/>
      <c r="AE20" s="43"/>
      <c r="AF20" s="74"/>
      <c r="AG20" s="75">
        <v>0.95</v>
      </c>
      <c r="AH20" s="76">
        <v>1.5837699999999999</v>
      </c>
      <c r="AI20" s="77"/>
      <c r="AJ20" s="46"/>
      <c r="AK20" s="78"/>
      <c r="AL20" s="79">
        <v>0.95</v>
      </c>
      <c r="AM20" s="80">
        <v>1.554511</v>
      </c>
      <c r="AN20" s="81"/>
      <c r="AO20" s="49"/>
    </row>
    <row r="21" spans="1:41" s="1" customFormat="1" x14ac:dyDescent="0.2">
      <c r="A21" s="390"/>
      <c r="B21" s="50"/>
      <c r="C21" s="51">
        <v>0.99</v>
      </c>
      <c r="D21" s="52">
        <v>2.0788859999999998</v>
      </c>
      <c r="E21" s="53"/>
      <c r="F21" s="28"/>
      <c r="G21" s="54"/>
      <c r="H21" s="55">
        <v>0.99</v>
      </c>
      <c r="I21" s="56">
        <v>1.8018219999999998</v>
      </c>
      <c r="J21" s="57"/>
      <c r="K21" s="31"/>
      <c r="L21" s="58"/>
      <c r="M21" s="59">
        <v>0.99</v>
      </c>
      <c r="N21" s="60">
        <v>2.7454909999999999</v>
      </c>
      <c r="O21" s="61"/>
      <c r="P21" s="34"/>
      <c r="Q21" s="62"/>
      <c r="R21" s="63">
        <v>0.99</v>
      </c>
      <c r="S21" s="64">
        <v>2.115259</v>
      </c>
      <c r="T21" s="65"/>
      <c r="U21" s="37"/>
      <c r="V21" s="66"/>
      <c r="W21" s="67">
        <v>0.99</v>
      </c>
      <c r="X21" s="68">
        <v>2.0945960000000001</v>
      </c>
      <c r="Y21" s="69"/>
      <c r="Z21" s="40"/>
      <c r="AA21" s="70"/>
      <c r="AB21" s="71">
        <v>0.99</v>
      </c>
      <c r="AC21" s="72">
        <v>2.2666249999999999</v>
      </c>
      <c r="AD21" s="73"/>
      <c r="AE21" s="43"/>
      <c r="AF21" s="74"/>
      <c r="AG21" s="75">
        <v>0.99</v>
      </c>
      <c r="AH21" s="76">
        <v>2.2107869999999998</v>
      </c>
      <c r="AI21" s="77"/>
      <c r="AJ21" s="46"/>
      <c r="AK21" s="78"/>
      <c r="AL21" s="79">
        <v>0.99</v>
      </c>
      <c r="AM21" s="80">
        <v>2.5540639999999999</v>
      </c>
      <c r="AN21" s="81"/>
      <c r="AO21" s="49"/>
    </row>
    <row r="22" spans="1:41" s="1" customFormat="1" ht="12.75" thickBot="1" x14ac:dyDescent="0.25">
      <c r="A22" s="390"/>
      <c r="B22" s="82"/>
      <c r="C22" s="83"/>
      <c r="D22" s="84"/>
      <c r="E22" s="85"/>
      <c r="F22" s="86"/>
      <c r="G22" s="87"/>
      <c r="H22" s="88"/>
      <c r="I22" s="89"/>
      <c r="J22" s="90"/>
      <c r="K22" s="91"/>
      <c r="L22" s="92"/>
      <c r="M22" s="93"/>
      <c r="N22" s="94"/>
      <c r="O22" s="95"/>
      <c r="P22" s="96"/>
      <c r="Q22" s="97"/>
      <c r="R22" s="98"/>
      <c r="S22" s="99"/>
      <c r="T22" s="100"/>
      <c r="U22" s="101"/>
      <c r="V22" s="102"/>
      <c r="W22" s="103"/>
      <c r="X22" s="104"/>
      <c r="Y22" s="105"/>
      <c r="Z22" s="106"/>
      <c r="AA22" s="107"/>
      <c r="AB22" s="108"/>
      <c r="AC22" s="109"/>
      <c r="AD22" s="110"/>
      <c r="AE22" s="111"/>
      <c r="AF22" s="112"/>
      <c r="AG22" s="113"/>
      <c r="AH22" s="114"/>
      <c r="AI22" s="115"/>
      <c r="AJ22" s="116"/>
      <c r="AK22" s="117"/>
      <c r="AL22" s="118"/>
      <c r="AM22" s="119"/>
      <c r="AN22" s="120"/>
      <c r="AO22" s="121"/>
    </row>
    <row r="23" spans="1:41" s="1" customFormat="1" x14ac:dyDescent="0.2">
      <c r="A23" s="390"/>
      <c r="B23" s="122"/>
      <c r="C23" s="123"/>
      <c r="D23" s="124"/>
      <c r="E23" s="125"/>
      <c r="F23" s="126"/>
      <c r="G23" s="127"/>
      <c r="H23" s="128"/>
      <c r="I23" s="129"/>
      <c r="J23" s="130"/>
      <c r="K23" s="131"/>
      <c r="L23" s="132"/>
      <c r="M23" s="133"/>
      <c r="N23" s="134"/>
      <c r="O23" s="135"/>
      <c r="P23" s="136"/>
      <c r="Q23" s="137"/>
      <c r="R23" s="138"/>
      <c r="S23" s="139"/>
      <c r="T23" s="140"/>
      <c r="U23" s="141"/>
      <c r="V23" s="142"/>
      <c r="W23" s="143"/>
      <c r="X23" s="144"/>
      <c r="Y23" s="145"/>
      <c r="Z23" s="146"/>
      <c r="AA23" s="147"/>
      <c r="AB23" s="148"/>
      <c r="AC23" s="149"/>
      <c r="AD23" s="150"/>
      <c r="AE23" s="151"/>
      <c r="AF23" s="152"/>
      <c r="AG23" s="153"/>
      <c r="AH23" s="154"/>
      <c r="AI23" s="155"/>
      <c r="AJ23" s="156"/>
      <c r="AK23" s="157"/>
      <c r="AL23" s="158"/>
      <c r="AM23" s="159"/>
      <c r="AN23" s="160"/>
      <c r="AO23" s="161"/>
    </row>
    <row r="24" spans="1:41" s="1" customFormat="1" x14ac:dyDescent="0.2">
      <c r="A24" s="390"/>
      <c r="B24" s="162"/>
      <c r="C24" s="163" t="s">
        <v>1</v>
      </c>
      <c r="D24" s="164">
        <v>11641</v>
      </c>
      <c r="E24" s="165"/>
      <c r="F24" s="126"/>
      <c r="G24" s="166"/>
      <c r="H24" s="167" t="s">
        <v>1</v>
      </c>
      <c r="I24" s="168">
        <v>8524</v>
      </c>
      <c r="J24" s="168"/>
      <c r="K24" s="131"/>
      <c r="L24" s="169"/>
      <c r="M24" s="170" t="s">
        <v>1</v>
      </c>
      <c r="N24" s="171">
        <v>1696</v>
      </c>
      <c r="O24" s="171"/>
      <c r="P24" s="136"/>
      <c r="Q24" s="172"/>
      <c r="R24" s="173" t="s">
        <v>1</v>
      </c>
      <c r="S24" s="174">
        <v>1092</v>
      </c>
      <c r="T24" s="174"/>
      <c r="U24" s="141"/>
      <c r="V24" s="175"/>
      <c r="W24" s="176" t="s">
        <v>1</v>
      </c>
      <c r="X24" s="177">
        <v>225</v>
      </c>
      <c r="Y24" s="177"/>
      <c r="Z24" s="146"/>
      <c r="AA24" s="178"/>
      <c r="AB24" s="179" t="s">
        <v>1</v>
      </c>
      <c r="AC24" s="180">
        <v>1672</v>
      </c>
      <c r="AD24" s="180"/>
      <c r="AE24" s="151"/>
      <c r="AF24" s="181"/>
      <c r="AG24" s="182" t="s">
        <v>1</v>
      </c>
      <c r="AH24" s="183">
        <v>1819</v>
      </c>
      <c r="AI24" s="183"/>
      <c r="AJ24" s="156"/>
      <c r="AK24" s="184"/>
      <c r="AL24" s="185" t="s">
        <v>1</v>
      </c>
      <c r="AM24" s="186">
        <v>3117</v>
      </c>
      <c r="AN24" s="186"/>
      <c r="AO24" s="161"/>
    </row>
    <row r="25" spans="1:41" s="1" customFormat="1" x14ac:dyDescent="0.2">
      <c r="A25" s="390"/>
      <c r="B25" s="162"/>
      <c r="C25" s="163" t="s">
        <v>9</v>
      </c>
      <c r="D25" s="164">
        <v>11641</v>
      </c>
      <c r="E25" s="165"/>
      <c r="F25" s="126"/>
      <c r="G25" s="166"/>
      <c r="H25" s="167" t="s">
        <v>9</v>
      </c>
      <c r="I25" s="168">
        <v>8524</v>
      </c>
      <c r="J25" s="168"/>
      <c r="K25" s="131"/>
      <c r="L25" s="169"/>
      <c r="M25" s="170" t="s">
        <v>9</v>
      </c>
      <c r="N25" s="171">
        <v>1696</v>
      </c>
      <c r="O25" s="171"/>
      <c r="P25" s="136"/>
      <c r="Q25" s="172"/>
      <c r="R25" s="173" t="s">
        <v>9</v>
      </c>
      <c r="S25" s="174">
        <v>1092</v>
      </c>
      <c r="T25" s="174"/>
      <c r="U25" s="141"/>
      <c r="V25" s="175"/>
      <c r="W25" s="176" t="s">
        <v>9</v>
      </c>
      <c r="X25" s="177">
        <v>225</v>
      </c>
      <c r="Y25" s="177"/>
      <c r="Z25" s="146"/>
      <c r="AA25" s="178"/>
      <c r="AB25" s="179" t="s">
        <v>9</v>
      </c>
      <c r="AC25" s="180">
        <v>1672</v>
      </c>
      <c r="AD25" s="180"/>
      <c r="AE25" s="151"/>
      <c r="AF25" s="181"/>
      <c r="AG25" s="182" t="s">
        <v>9</v>
      </c>
      <c r="AH25" s="183">
        <v>1819</v>
      </c>
      <c r="AI25" s="183"/>
      <c r="AJ25" s="156"/>
      <c r="AK25" s="184"/>
      <c r="AL25" s="185" t="s">
        <v>9</v>
      </c>
      <c r="AM25" s="186">
        <v>3117</v>
      </c>
      <c r="AN25" s="186"/>
      <c r="AO25" s="161"/>
    </row>
    <row r="26" spans="1:41" s="1" customFormat="1" x14ac:dyDescent="0.2">
      <c r="A26" s="390"/>
      <c r="B26" s="162"/>
      <c r="C26" s="163" t="s">
        <v>2</v>
      </c>
      <c r="D26" s="187">
        <v>2.51229E-2</v>
      </c>
      <c r="E26" s="165"/>
      <c r="F26" s="126"/>
      <c r="G26" s="166"/>
      <c r="H26" s="167" t="s">
        <v>2</v>
      </c>
      <c r="I26" s="188">
        <v>2.1249199999999999E-2</v>
      </c>
      <c r="J26" s="188"/>
      <c r="K26" s="131"/>
      <c r="L26" s="169"/>
      <c r="M26" s="170" t="s">
        <v>2</v>
      </c>
      <c r="N26" s="189">
        <v>9.8028900000000002E-2</v>
      </c>
      <c r="O26" s="189"/>
      <c r="P26" s="136"/>
      <c r="Q26" s="172"/>
      <c r="R26" s="173" t="s">
        <v>2</v>
      </c>
      <c r="S26" s="190">
        <v>7.8930399999999998E-2</v>
      </c>
      <c r="T26" s="190"/>
      <c r="U26" s="141"/>
      <c r="V26" s="175"/>
      <c r="W26" s="176" t="s">
        <v>2</v>
      </c>
      <c r="X26" s="191">
        <v>-0.1142215</v>
      </c>
      <c r="Y26" s="191"/>
      <c r="Z26" s="146"/>
      <c r="AA26" s="178"/>
      <c r="AB26" s="179" t="s">
        <v>2</v>
      </c>
      <c r="AC26" s="192">
        <v>-1.1972699999999999E-2</v>
      </c>
      <c r="AD26" s="192"/>
      <c r="AE26" s="151"/>
      <c r="AF26" s="181"/>
      <c r="AG26" s="182" t="s">
        <v>2</v>
      </c>
      <c r="AH26" s="193">
        <v>-1.9394499999999999E-2</v>
      </c>
      <c r="AI26" s="193"/>
      <c r="AJ26" s="156"/>
      <c r="AK26" s="184"/>
      <c r="AL26" s="185" t="s">
        <v>2</v>
      </c>
      <c r="AM26" s="194">
        <v>3.5716100000000001E-2</v>
      </c>
      <c r="AN26" s="194"/>
      <c r="AO26" s="161"/>
    </row>
    <row r="27" spans="1:41" s="1" customFormat="1" x14ac:dyDescent="0.2">
      <c r="A27" s="390"/>
      <c r="B27" s="162"/>
      <c r="C27" s="163" t="s">
        <v>10</v>
      </c>
      <c r="D27" s="187">
        <v>0.67908930000000001</v>
      </c>
      <c r="E27" s="165"/>
      <c r="F27" s="126"/>
      <c r="G27" s="166"/>
      <c r="H27" s="167" t="s">
        <v>10</v>
      </c>
      <c r="I27" s="188">
        <v>0.57869329999999997</v>
      </c>
      <c r="J27" s="188"/>
      <c r="K27" s="131"/>
      <c r="L27" s="169"/>
      <c r="M27" s="170" t="s">
        <v>10</v>
      </c>
      <c r="N27" s="189">
        <v>0.84495609999999999</v>
      </c>
      <c r="O27" s="189"/>
      <c r="P27" s="136"/>
      <c r="Q27" s="172"/>
      <c r="R27" s="173" t="s">
        <v>10</v>
      </c>
      <c r="S27" s="190">
        <v>0.64767600000000003</v>
      </c>
      <c r="T27" s="190"/>
      <c r="U27" s="141"/>
      <c r="V27" s="175"/>
      <c r="W27" s="176" t="s">
        <v>10</v>
      </c>
      <c r="X27" s="191">
        <v>0.97036040000000001</v>
      </c>
      <c r="Y27" s="191"/>
      <c r="Z27" s="146"/>
      <c r="AA27" s="178"/>
      <c r="AB27" s="179" t="s">
        <v>10</v>
      </c>
      <c r="AC27" s="192">
        <v>0.95400359999999995</v>
      </c>
      <c r="AD27" s="192"/>
      <c r="AE27" s="151"/>
      <c r="AF27" s="181"/>
      <c r="AG27" s="182" t="s">
        <v>10</v>
      </c>
      <c r="AH27" s="193">
        <v>0.95387759999999999</v>
      </c>
      <c r="AI27" s="193"/>
      <c r="AJ27" s="156"/>
      <c r="AK27" s="184"/>
      <c r="AL27" s="185" t="s">
        <v>10</v>
      </c>
      <c r="AM27" s="194">
        <v>0.89808270000000001</v>
      </c>
      <c r="AN27" s="194"/>
      <c r="AO27" s="161"/>
    </row>
    <row r="28" spans="1:41" s="1" customFormat="1" x14ac:dyDescent="0.2">
      <c r="A28" s="390"/>
      <c r="B28" s="162"/>
      <c r="C28" s="163" t="s">
        <v>3</v>
      </c>
      <c r="D28" s="187">
        <v>0.46116220000000002</v>
      </c>
      <c r="E28" s="165"/>
      <c r="F28" s="126"/>
      <c r="G28" s="166"/>
      <c r="H28" s="167" t="s">
        <v>3</v>
      </c>
      <c r="I28" s="188">
        <v>0.33488600000000002</v>
      </c>
      <c r="J28" s="188"/>
      <c r="K28" s="131"/>
      <c r="L28" s="169"/>
      <c r="M28" s="170" t="s">
        <v>3</v>
      </c>
      <c r="N28" s="189">
        <v>0.7139508</v>
      </c>
      <c r="O28" s="189"/>
      <c r="P28" s="136"/>
      <c r="Q28" s="172"/>
      <c r="R28" s="173" t="s">
        <v>3</v>
      </c>
      <c r="S28" s="190">
        <v>0.41948419999999997</v>
      </c>
      <c r="T28" s="190"/>
      <c r="U28" s="141"/>
      <c r="V28" s="175"/>
      <c r="W28" s="176" t="s">
        <v>3</v>
      </c>
      <c r="X28" s="191">
        <v>0.94159930000000003</v>
      </c>
      <c r="Y28" s="191"/>
      <c r="Z28" s="146"/>
      <c r="AA28" s="178"/>
      <c r="AB28" s="179" t="s">
        <v>3</v>
      </c>
      <c r="AC28" s="192">
        <v>0.91012280000000001</v>
      </c>
      <c r="AD28" s="192"/>
      <c r="AE28" s="151"/>
      <c r="AF28" s="181"/>
      <c r="AG28" s="182" t="s">
        <v>3</v>
      </c>
      <c r="AH28" s="193">
        <v>0.90988239999999998</v>
      </c>
      <c r="AI28" s="193"/>
      <c r="AJ28" s="156"/>
      <c r="AK28" s="184"/>
      <c r="AL28" s="185" t="s">
        <v>3</v>
      </c>
      <c r="AM28" s="194">
        <v>0.80655250000000001</v>
      </c>
      <c r="AN28" s="194"/>
      <c r="AO28" s="161"/>
    </row>
    <row r="29" spans="1:41" s="1" customFormat="1" x14ac:dyDescent="0.2">
      <c r="A29" s="390"/>
      <c r="B29" s="162"/>
      <c r="C29" s="163" t="s">
        <v>4</v>
      </c>
      <c r="D29" s="187">
        <v>-6.9620399999999999E-2</v>
      </c>
      <c r="E29" s="165"/>
      <c r="F29" s="126"/>
      <c r="G29" s="166"/>
      <c r="H29" s="167" t="s">
        <v>4</v>
      </c>
      <c r="I29" s="188">
        <v>-1.5944799999999999E-2</v>
      </c>
      <c r="J29" s="188"/>
      <c r="K29" s="131"/>
      <c r="L29" s="169"/>
      <c r="M29" s="170" t="s">
        <v>4</v>
      </c>
      <c r="N29" s="189">
        <v>0.31589260000000002</v>
      </c>
      <c r="O29" s="189"/>
      <c r="P29" s="136"/>
      <c r="Q29" s="172"/>
      <c r="R29" s="173" t="s">
        <v>4</v>
      </c>
      <c r="S29" s="190">
        <v>0.39962550000000002</v>
      </c>
      <c r="T29" s="190"/>
      <c r="U29" s="141"/>
      <c r="V29" s="175"/>
      <c r="W29" s="176" t="s">
        <v>4</v>
      </c>
      <c r="X29" s="191">
        <v>-0.22386410000000001</v>
      </c>
      <c r="Y29" s="191"/>
      <c r="Z29" s="146"/>
      <c r="AA29" s="178"/>
      <c r="AB29" s="179" t="s">
        <v>4</v>
      </c>
      <c r="AC29" s="192">
        <v>-0.3554986</v>
      </c>
      <c r="AD29" s="192"/>
      <c r="AE29" s="151"/>
      <c r="AF29" s="181"/>
      <c r="AG29" s="182" t="s">
        <v>4</v>
      </c>
      <c r="AH29" s="193">
        <v>-0.35332999999999998</v>
      </c>
      <c r="AI29" s="193"/>
      <c r="AJ29" s="156"/>
      <c r="AK29" s="184"/>
      <c r="AL29" s="185" t="s">
        <v>4</v>
      </c>
      <c r="AM29" s="194">
        <v>-0.1214797</v>
      </c>
      <c r="AN29" s="194"/>
      <c r="AO29" s="161"/>
    </row>
    <row r="30" spans="1:41" s="1" customFormat="1" x14ac:dyDescent="0.2">
      <c r="A30" s="390"/>
      <c r="B30" s="162"/>
      <c r="C30" s="163" t="s">
        <v>5</v>
      </c>
      <c r="D30" s="187">
        <v>8.2143739999999994</v>
      </c>
      <c r="E30" s="165"/>
      <c r="F30" s="126"/>
      <c r="G30" s="166"/>
      <c r="H30" s="167" t="s">
        <v>5</v>
      </c>
      <c r="I30" s="188">
        <v>9.1280629999999991</v>
      </c>
      <c r="J30" s="188"/>
      <c r="K30" s="131"/>
      <c r="L30" s="169"/>
      <c r="M30" s="170" t="s">
        <v>5</v>
      </c>
      <c r="N30" s="189">
        <v>6.3206509999999998</v>
      </c>
      <c r="O30" s="189"/>
      <c r="P30" s="136"/>
      <c r="Q30" s="172"/>
      <c r="R30" s="173" t="s">
        <v>5</v>
      </c>
      <c r="S30" s="190">
        <v>7.9835089999999997</v>
      </c>
      <c r="T30" s="190"/>
      <c r="U30" s="141"/>
      <c r="V30" s="175"/>
      <c r="W30" s="176" t="s">
        <v>5</v>
      </c>
      <c r="X30" s="191">
        <v>4.1967869999999996</v>
      </c>
      <c r="Y30" s="191"/>
      <c r="Z30" s="146"/>
      <c r="AA30" s="178"/>
      <c r="AB30" s="179" t="s">
        <v>5</v>
      </c>
      <c r="AC30" s="192">
        <v>4.8641209999999999</v>
      </c>
      <c r="AD30" s="192"/>
      <c r="AE30" s="151"/>
      <c r="AF30" s="181"/>
      <c r="AG30" s="182" t="s">
        <v>5</v>
      </c>
      <c r="AH30" s="193">
        <v>4.8663860000000003</v>
      </c>
      <c r="AI30" s="193"/>
      <c r="AJ30" s="156"/>
      <c r="AK30" s="184"/>
      <c r="AL30" s="185" t="s">
        <v>5</v>
      </c>
      <c r="AM30" s="194">
        <v>5.7333990000000004</v>
      </c>
      <c r="AN30" s="194"/>
      <c r="AO30" s="161"/>
    </row>
    <row r="31" spans="1:41" s="1" customFormat="1" ht="12.75" thickBot="1" x14ac:dyDescent="0.25">
      <c r="A31" s="391"/>
      <c r="B31" s="195"/>
      <c r="C31" s="196"/>
      <c r="D31" s="196"/>
      <c r="E31" s="196"/>
      <c r="F31" s="197"/>
      <c r="G31" s="198"/>
      <c r="H31" s="199"/>
      <c r="I31" s="199"/>
      <c r="J31" s="199"/>
      <c r="K31" s="200"/>
      <c r="L31" s="201"/>
      <c r="M31" s="202"/>
      <c r="N31" s="202"/>
      <c r="O31" s="202"/>
      <c r="P31" s="203"/>
      <c r="Q31" s="204"/>
      <c r="R31" s="205"/>
      <c r="S31" s="205"/>
      <c r="T31" s="205"/>
      <c r="U31" s="206"/>
      <c r="V31" s="207"/>
      <c r="W31" s="208"/>
      <c r="X31" s="208"/>
      <c r="Y31" s="208"/>
      <c r="Z31" s="209"/>
      <c r="AA31" s="210"/>
      <c r="AB31" s="211"/>
      <c r="AC31" s="211"/>
      <c r="AD31" s="211"/>
      <c r="AE31" s="212"/>
      <c r="AF31" s="213"/>
      <c r="AG31" s="214"/>
      <c r="AH31" s="214"/>
      <c r="AI31" s="214"/>
      <c r="AJ31" s="215"/>
      <c r="AK31" s="216"/>
      <c r="AL31" s="217"/>
      <c r="AM31" s="217"/>
      <c r="AN31" s="217"/>
      <c r="AO31" s="218"/>
    </row>
    <row r="32" spans="1:41" s="1" customFormat="1" ht="15.75" customHeight="1" thickBot="1" x14ac:dyDescent="0.25">
      <c r="A32" s="389" t="s">
        <v>26</v>
      </c>
      <c r="B32" s="432" t="s">
        <v>8</v>
      </c>
      <c r="C32" s="433"/>
      <c r="D32" s="434"/>
      <c r="E32" s="488">
        <v>0.4738</v>
      </c>
      <c r="F32" s="489"/>
      <c r="G32" s="437" t="s">
        <v>8</v>
      </c>
      <c r="H32" s="438"/>
      <c r="I32" s="439"/>
      <c r="J32" s="484">
        <v>0.47409999999999997</v>
      </c>
      <c r="K32" s="485"/>
      <c r="L32" s="456" t="s">
        <v>8</v>
      </c>
      <c r="M32" s="457"/>
      <c r="N32" s="458"/>
      <c r="O32" s="459">
        <v>0.44869999999999999</v>
      </c>
      <c r="P32" s="460"/>
      <c r="Q32" s="461" t="s">
        <v>8</v>
      </c>
      <c r="R32" s="462"/>
      <c r="S32" s="463"/>
      <c r="T32" s="486">
        <v>0.44600000000000001</v>
      </c>
      <c r="U32" s="487"/>
      <c r="V32" s="466" t="s">
        <v>8</v>
      </c>
      <c r="W32" s="467"/>
      <c r="X32" s="468"/>
      <c r="Y32" s="469">
        <v>0.4844</v>
      </c>
      <c r="Z32" s="470"/>
      <c r="AA32" s="471" t="s">
        <v>8</v>
      </c>
      <c r="AB32" s="472"/>
      <c r="AC32" s="473"/>
      <c r="AD32" s="474">
        <v>0.49640000000000001</v>
      </c>
      <c r="AE32" s="475"/>
      <c r="AF32" s="476" t="s">
        <v>8</v>
      </c>
      <c r="AG32" s="477"/>
      <c r="AH32" s="478"/>
      <c r="AI32" s="479">
        <v>0.49700000000000005</v>
      </c>
      <c r="AJ32" s="480"/>
      <c r="AK32" s="481" t="s">
        <v>8</v>
      </c>
      <c r="AL32" s="482"/>
      <c r="AM32" s="483"/>
      <c r="AN32" s="454">
        <v>0.47289999999999999</v>
      </c>
      <c r="AO32" s="455"/>
    </row>
    <row r="33" spans="1:42" s="1" customFormat="1" x14ac:dyDescent="0.2">
      <c r="A33" s="390"/>
      <c r="B33" s="2"/>
      <c r="C33" s="3"/>
      <c r="D33" s="3"/>
      <c r="E33" s="3"/>
      <c r="F33" s="4"/>
      <c r="G33" s="5"/>
      <c r="H33" s="6"/>
      <c r="I33" s="6"/>
      <c r="J33" s="6"/>
      <c r="K33" s="7"/>
      <c r="L33" s="8"/>
      <c r="M33" s="9"/>
      <c r="N33" s="9"/>
      <c r="O33" s="9"/>
      <c r="P33" s="10"/>
      <c r="Q33" s="11"/>
      <c r="R33" s="12"/>
      <c r="S33" s="12"/>
      <c r="T33" s="12"/>
      <c r="U33" s="13"/>
      <c r="V33" s="14"/>
      <c r="W33" s="15"/>
      <c r="X33" s="15"/>
      <c r="Y33" s="15"/>
      <c r="Z33" s="16"/>
      <c r="AA33" s="17"/>
      <c r="AB33" s="18"/>
      <c r="AC33" s="18"/>
      <c r="AD33" s="18"/>
      <c r="AE33" s="19"/>
      <c r="AF33" s="20"/>
      <c r="AG33" s="21"/>
      <c r="AH33" s="21"/>
      <c r="AI33" s="21"/>
      <c r="AJ33" s="22"/>
      <c r="AK33" s="23"/>
      <c r="AL33" s="24"/>
      <c r="AM33" s="24"/>
      <c r="AN33" s="24"/>
      <c r="AO33" s="25"/>
    </row>
    <row r="34" spans="1:42" s="1" customFormat="1" x14ac:dyDescent="0.2">
      <c r="A34" s="390"/>
      <c r="B34" s="26"/>
      <c r="C34" s="27"/>
      <c r="D34" s="27" t="s">
        <v>0</v>
      </c>
      <c r="E34" s="27"/>
      <c r="F34" s="28"/>
      <c r="G34" s="29"/>
      <c r="H34" s="30"/>
      <c r="I34" s="30" t="s">
        <v>0</v>
      </c>
      <c r="J34" s="30"/>
      <c r="K34" s="31"/>
      <c r="L34" s="32"/>
      <c r="M34" s="33"/>
      <c r="N34" s="33" t="s">
        <v>0</v>
      </c>
      <c r="O34" s="33"/>
      <c r="P34" s="34"/>
      <c r="Q34" s="35"/>
      <c r="R34" s="36"/>
      <c r="S34" s="36" t="s">
        <v>0</v>
      </c>
      <c r="T34" s="36"/>
      <c r="U34" s="37"/>
      <c r="V34" s="38"/>
      <c r="W34" s="39"/>
      <c r="X34" s="39" t="s">
        <v>0</v>
      </c>
      <c r="Y34" s="39"/>
      <c r="Z34" s="40"/>
      <c r="AA34" s="41"/>
      <c r="AB34" s="42"/>
      <c r="AC34" s="42" t="s">
        <v>0</v>
      </c>
      <c r="AD34" s="42"/>
      <c r="AE34" s="43"/>
      <c r="AF34" s="44"/>
      <c r="AG34" s="45"/>
      <c r="AH34" s="45" t="s">
        <v>0</v>
      </c>
      <c r="AI34" s="45"/>
      <c r="AJ34" s="46"/>
      <c r="AK34" s="47"/>
      <c r="AL34" s="48"/>
      <c r="AM34" s="48" t="s">
        <v>0</v>
      </c>
      <c r="AN34" s="48"/>
      <c r="AO34" s="49"/>
    </row>
    <row r="35" spans="1:42" s="1" customFormat="1" x14ac:dyDescent="0.2">
      <c r="A35" s="390"/>
      <c r="B35" s="50"/>
      <c r="C35" s="51">
        <v>0.01</v>
      </c>
      <c r="D35" s="52">
        <v>-2.0935459999999999</v>
      </c>
      <c r="E35" s="53"/>
      <c r="F35" s="28"/>
      <c r="G35" s="54"/>
      <c r="H35" s="55">
        <v>0.01</v>
      </c>
      <c r="I35" s="56">
        <v>-1.9393959999999999</v>
      </c>
      <c r="J35" s="57"/>
      <c r="K35" s="31"/>
      <c r="L35" s="58"/>
      <c r="M35" s="59">
        <v>0.01</v>
      </c>
      <c r="N35" s="60">
        <v>-2.0943300000000002</v>
      </c>
      <c r="O35" s="61"/>
      <c r="P35" s="34"/>
      <c r="Q35" s="62"/>
      <c r="R35" s="63">
        <v>0.01</v>
      </c>
      <c r="S35" s="64">
        <v>-1.6851830000000001</v>
      </c>
      <c r="T35" s="65"/>
      <c r="U35" s="37"/>
      <c r="V35" s="66"/>
      <c r="W35" s="67">
        <v>0.01</v>
      </c>
      <c r="X35" s="68">
        <v>-1.727589</v>
      </c>
      <c r="Y35" s="69"/>
      <c r="Z35" s="40"/>
      <c r="AA35" s="70"/>
      <c r="AB35" s="71">
        <v>0.01</v>
      </c>
      <c r="AC35" s="72">
        <v>-2.526284</v>
      </c>
      <c r="AD35" s="73"/>
      <c r="AE35" s="43"/>
      <c r="AF35" s="74"/>
      <c r="AG35" s="75">
        <v>0.01</v>
      </c>
      <c r="AH35" s="76">
        <v>-2.5043199999999999</v>
      </c>
      <c r="AI35" s="77"/>
      <c r="AJ35" s="46"/>
      <c r="AK35" s="78"/>
      <c r="AL35" s="79">
        <v>0.01</v>
      </c>
      <c r="AM35" s="80">
        <v>-2.3610180000000001</v>
      </c>
      <c r="AN35" s="81"/>
      <c r="AO35" s="49"/>
    </row>
    <row r="36" spans="1:42" s="1" customFormat="1" x14ac:dyDescent="0.2">
      <c r="A36" s="390"/>
      <c r="B36" s="50"/>
      <c r="C36" s="51">
        <v>0.05</v>
      </c>
      <c r="D36" s="52">
        <v>-1.064711</v>
      </c>
      <c r="E36" s="53"/>
      <c r="F36" s="28"/>
      <c r="G36" s="54"/>
      <c r="H36" s="55">
        <v>0.05</v>
      </c>
      <c r="I36" s="56">
        <v>-0.93039559999999999</v>
      </c>
      <c r="J36" s="57"/>
      <c r="K36" s="31"/>
      <c r="L36" s="58"/>
      <c r="M36" s="59">
        <v>0.05</v>
      </c>
      <c r="N36" s="60">
        <v>-1.1045450000000001</v>
      </c>
      <c r="O36" s="61"/>
      <c r="P36" s="34"/>
      <c r="Q36" s="62"/>
      <c r="R36" s="63">
        <v>0.05</v>
      </c>
      <c r="S36" s="64">
        <v>-0.73812060000000002</v>
      </c>
      <c r="T36" s="65"/>
      <c r="U36" s="37"/>
      <c r="V36" s="66"/>
      <c r="W36" s="67">
        <v>0.05</v>
      </c>
      <c r="X36" s="68">
        <v>-1.128922</v>
      </c>
      <c r="Y36" s="69"/>
      <c r="Z36" s="40"/>
      <c r="AA36" s="70"/>
      <c r="AB36" s="71">
        <v>0.05</v>
      </c>
      <c r="AC36" s="72">
        <v>-1.598738</v>
      </c>
      <c r="AD36" s="73"/>
      <c r="AE36" s="43"/>
      <c r="AF36" s="74"/>
      <c r="AG36" s="75">
        <v>0.05</v>
      </c>
      <c r="AH36" s="76">
        <v>-1.547137</v>
      </c>
      <c r="AI36" s="77"/>
      <c r="AJ36" s="46"/>
      <c r="AK36" s="78"/>
      <c r="AL36" s="79">
        <v>0.05</v>
      </c>
      <c r="AM36" s="80">
        <v>-1.3667290000000001</v>
      </c>
      <c r="AN36" s="81"/>
      <c r="AO36" s="49"/>
    </row>
    <row r="37" spans="1:42" s="1" customFormat="1" x14ac:dyDescent="0.2">
      <c r="A37" s="390"/>
      <c r="B37" s="50"/>
      <c r="C37" s="51">
        <v>0.1</v>
      </c>
      <c r="D37" s="52">
        <v>-0.67294790000000004</v>
      </c>
      <c r="E37" s="53"/>
      <c r="F37" s="28"/>
      <c r="G37" s="54"/>
      <c r="H37" s="55">
        <v>0.1</v>
      </c>
      <c r="I37" s="56">
        <v>-0.5803528</v>
      </c>
      <c r="J37" s="57"/>
      <c r="K37" s="31"/>
      <c r="L37" s="58"/>
      <c r="M37" s="59">
        <v>0.1</v>
      </c>
      <c r="N37" s="60">
        <v>-0.72629069999999996</v>
      </c>
      <c r="O37" s="61"/>
      <c r="P37" s="34"/>
      <c r="Q37" s="62"/>
      <c r="R37" s="63">
        <v>0.1</v>
      </c>
      <c r="S37" s="64">
        <v>-0.52315520000000004</v>
      </c>
      <c r="T37" s="65"/>
      <c r="U37" s="37"/>
      <c r="V37" s="66"/>
      <c r="W37" s="67">
        <v>0.1</v>
      </c>
      <c r="X37" s="68">
        <v>-0.75301359999999995</v>
      </c>
      <c r="Y37" s="69"/>
      <c r="Z37" s="40"/>
      <c r="AA37" s="70"/>
      <c r="AB37" s="71">
        <v>0.1</v>
      </c>
      <c r="AC37" s="72">
        <v>-11.23443</v>
      </c>
      <c r="AD37" s="73"/>
      <c r="AE37" s="43"/>
      <c r="AF37" s="74"/>
      <c r="AG37" s="75">
        <v>0.1</v>
      </c>
      <c r="AH37" s="76">
        <v>-1.0965940000000001</v>
      </c>
      <c r="AI37" s="77"/>
      <c r="AJ37" s="46"/>
      <c r="AK37" s="78"/>
      <c r="AL37" s="79">
        <v>0.1</v>
      </c>
      <c r="AM37" s="80">
        <v>-0.93279979999999996</v>
      </c>
      <c r="AN37" s="81"/>
      <c r="AO37" s="49"/>
    </row>
    <row r="38" spans="1:42" s="1" customFormat="1" x14ac:dyDescent="0.2">
      <c r="A38" s="390"/>
      <c r="B38" s="50"/>
      <c r="C38" s="51">
        <v>0.25</v>
      </c>
      <c r="D38" s="52">
        <v>-0.24607229999999999</v>
      </c>
      <c r="E38" s="53"/>
      <c r="F38" s="28"/>
      <c r="G38" s="54"/>
      <c r="H38" s="55">
        <v>0.25</v>
      </c>
      <c r="I38" s="56">
        <v>-0.2192702</v>
      </c>
      <c r="J38" s="57"/>
      <c r="K38" s="31"/>
      <c r="L38" s="58"/>
      <c r="M38" s="59">
        <v>0.25</v>
      </c>
      <c r="N38" s="60">
        <v>-0.26620290000000002</v>
      </c>
      <c r="O38" s="61"/>
      <c r="P38" s="34"/>
      <c r="Q38" s="62"/>
      <c r="R38" s="63">
        <v>0.25</v>
      </c>
      <c r="S38" s="64">
        <v>-0.2040334</v>
      </c>
      <c r="T38" s="65"/>
      <c r="U38" s="37"/>
      <c r="V38" s="66"/>
      <c r="W38" s="67">
        <v>0.25</v>
      </c>
      <c r="X38" s="68">
        <v>-0.31561660000000002</v>
      </c>
      <c r="Y38" s="69"/>
      <c r="Z38" s="40"/>
      <c r="AA38" s="70"/>
      <c r="AB38" s="71">
        <v>0.25</v>
      </c>
      <c r="AC38" s="72">
        <v>-0.50620560000000003</v>
      </c>
      <c r="AD38" s="73"/>
      <c r="AE38" s="43"/>
      <c r="AF38" s="74"/>
      <c r="AG38" s="75">
        <v>0.25</v>
      </c>
      <c r="AH38" s="76">
        <v>-0.48321009999999998</v>
      </c>
      <c r="AI38" s="77"/>
      <c r="AJ38" s="46"/>
      <c r="AK38" s="78"/>
      <c r="AL38" s="79">
        <v>0.25</v>
      </c>
      <c r="AM38" s="80">
        <v>-0.36214020000000002</v>
      </c>
      <c r="AN38" s="81"/>
      <c r="AO38" s="49"/>
    </row>
    <row r="39" spans="1:42" s="1" customFormat="1" x14ac:dyDescent="0.2">
      <c r="A39" s="390"/>
      <c r="B39" s="50"/>
      <c r="C39" s="51">
        <v>0.5</v>
      </c>
      <c r="D39" s="52">
        <v>2.4839900000000002E-2</v>
      </c>
      <c r="E39" s="53"/>
      <c r="F39" s="28"/>
      <c r="G39" s="54"/>
      <c r="H39" s="55">
        <v>0.5</v>
      </c>
      <c r="I39" s="56">
        <v>2.22521E-2</v>
      </c>
      <c r="J39" s="57"/>
      <c r="K39" s="31"/>
      <c r="L39" s="58"/>
      <c r="M39" s="59">
        <v>0.5</v>
      </c>
      <c r="N39" s="60">
        <v>5.1993600000000001E-2</v>
      </c>
      <c r="O39" s="61"/>
      <c r="P39" s="34"/>
      <c r="Q39" s="62"/>
      <c r="R39" s="63">
        <v>0.5</v>
      </c>
      <c r="S39" s="64">
        <v>4.6086500000000002E-2</v>
      </c>
      <c r="T39" s="65"/>
      <c r="U39" s="37"/>
      <c r="V39" s="66"/>
      <c r="W39" s="67">
        <v>0.5</v>
      </c>
      <c r="X39" s="68">
        <v>1.31693E-2</v>
      </c>
      <c r="Y39" s="69"/>
      <c r="Z39" s="40"/>
      <c r="AA39" s="70"/>
      <c r="AB39" s="71">
        <v>0.5</v>
      </c>
      <c r="AC39" s="72">
        <v>1.0341599999999999E-2</v>
      </c>
      <c r="AD39" s="73"/>
      <c r="AE39" s="43"/>
      <c r="AF39" s="74"/>
      <c r="AG39" s="75">
        <v>0.5</v>
      </c>
      <c r="AH39" s="76">
        <v>7.5840999999999999E-3</v>
      </c>
      <c r="AI39" s="77"/>
      <c r="AJ39" s="46"/>
      <c r="AK39" s="78"/>
      <c r="AL39" s="79">
        <v>0.5</v>
      </c>
      <c r="AM39" s="80">
        <v>3.4421E-2</v>
      </c>
      <c r="AN39" s="81"/>
      <c r="AO39" s="49"/>
    </row>
    <row r="40" spans="1:42" s="1" customFormat="1" x14ac:dyDescent="0.2">
      <c r="A40" s="390"/>
      <c r="B40" s="50"/>
      <c r="C40" s="51">
        <v>0.75</v>
      </c>
      <c r="D40" s="52">
        <v>0.3069134</v>
      </c>
      <c r="E40" s="53"/>
      <c r="F40" s="28"/>
      <c r="G40" s="54"/>
      <c r="H40" s="55">
        <v>0.75</v>
      </c>
      <c r="I40" s="56">
        <v>0.27146150000000002</v>
      </c>
      <c r="J40" s="57"/>
      <c r="K40" s="31"/>
      <c r="L40" s="58"/>
      <c r="M40" s="59">
        <v>0.75</v>
      </c>
      <c r="N40" s="60">
        <v>0.38689489999999999</v>
      </c>
      <c r="O40" s="61"/>
      <c r="P40" s="34"/>
      <c r="Q40" s="62"/>
      <c r="R40" s="63">
        <v>0.75</v>
      </c>
      <c r="S40" s="64">
        <v>0.30154819999999999</v>
      </c>
      <c r="T40" s="65"/>
      <c r="U40" s="37"/>
      <c r="V40" s="66"/>
      <c r="W40" s="67">
        <v>0.75</v>
      </c>
      <c r="X40" s="68">
        <v>0.42862650000000002</v>
      </c>
      <c r="Y40" s="69"/>
      <c r="Z40" s="40"/>
      <c r="AA40" s="70"/>
      <c r="AB40" s="71">
        <v>0.75</v>
      </c>
      <c r="AC40" s="72">
        <v>0.49228810000000001</v>
      </c>
      <c r="AD40" s="73"/>
      <c r="AE40" s="43"/>
      <c r="AF40" s="74"/>
      <c r="AG40" s="75">
        <v>0.75</v>
      </c>
      <c r="AH40" s="76">
        <v>0.48762080000000002</v>
      </c>
      <c r="AI40" s="77"/>
      <c r="AJ40" s="46"/>
      <c r="AK40" s="78"/>
      <c r="AL40" s="79">
        <v>0.75</v>
      </c>
      <c r="AM40" s="80">
        <v>0.43404389999999998</v>
      </c>
      <c r="AN40" s="81"/>
      <c r="AO40" s="49"/>
    </row>
    <row r="41" spans="1:42" s="1" customFormat="1" x14ac:dyDescent="0.2">
      <c r="A41" s="390"/>
      <c r="B41" s="50"/>
      <c r="C41" s="51">
        <v>0.9</v>
      </c>
      <c r="D41" s="52">
        <v>0.75915239999999995</v>
      </c>
      <c r="E41" s="53"/>
      <c r="F41" s="28"/>
      <c r="G41" s="54"/>
      <c r="H41" s="55">
        <v>0.9</v>
      </c>
      <c r="I41" s="56">
        <v>0.65846159999999998</v>
      </c>
      <c r="J41" s="57"/>
      <c r="K41" s="31"/>
      <c r="L41" s="58"/>
      <c r="M41" s="59">
        <v>0.9</v>
      </c>
      <c r="N41" s="60">
        <v>0.95778470000000004</v>
      </c>
      <c r="O41" s="61"/>
      <c r="P41" s="34"/>
      <c r="Q41" s="62"/>
      <c r="R41" s="63">
        <v>0.9</v>
      </c>
      <c r="S41" s="64">
        <v>0.67843390000000003</v>
      </c>
      <c r="T41" s="65"/>
      <c r="U41" s="37"/>
      <c r="V41" s="66"/>
      <c r="W41" s="67">
        <v>0.9</v>
      </c>
      <c r="X41" s="68">
        <v>0.107197</v>
      </c>
      <c r="Y41" s="69"/>
      <c r="Z41" s="40"/>
      <c r="AA41" s="70"/>
      <c r="AB41" s="71">
        <v>0.9</v>
      </c>
      <c r="AC41" s="72">
        <v>1.134109</v>
      </c>
      <c r="AD41" s="73"/>
      <c r="AE41" s="43"/>
      <c r="AF41" s="74"/>
      <c r="AG41" s="75">
        <v>0.9</v>
      </c>
      <c r="AH41" s="76">
        <v>1.132514</v>
      </c>
      <c r="AI41" s="77"/>
      <c r="AJ41" s="46"/>
      <c r="AK41" s="78"/>
      <c r="AL41" s="79">
        <v>0.9</v>
      </c>
      <c r="AM41" s="80">
        <v>1.0530360000000001</v>
      </c>
      <c r="AN41" s="81"/>
      <c r="AO41" s="49"/>
    </row>
    <row r="42" spans="1:42" s="1" customFormat="1" x14ac:dyDescent="0.2">
      <c r="A42" s="390"/>
      <c r="B42" s="50"/>
      <c r="C42" s="51">
        <v>0.95</v>
      </c>
      <c r="D42" s="52">
        <v>1.1773309999999999</v>
      </c>
      <c r="E42" s="53"/>
      <c r="F42" s="28"/>
      <c r="G42" s="54"/>
      <c r="H42" s="55">
        <v>0.95</v>
      </c>
      <c r="I42" s="56">
        <v>1.02318</v>
      </c>
      <c r="J42" s="57"/>
      <c r="K42" s="31"/>
      <c r="L42" s="58"/>
      <c r="M42" s="59">
        <v>0.95</v>
      </c>
      <c r="N42" s="60">
        <v>1.3317399999999999</v>
      </c>
      <c r="O42" s="61"/>
      <c r="P42" s="34"/>
      <c r="Q42" s="62"/>
      <c r="R42" s="63">
        <v>0.95</v>
      </c>
      <c r="S42" s="64">
        <v>1.032599</v>
      </c>
      <c r="T42" s="65"/>
      <c r="U42" s="37"/>
      <c r="V42" s="66"/>
      <c r="W42" s="67">
        <v>0.95</v>
      </c>
      <c r="X42" s="68">
        <v>1.304951</v>
      </c>
      <c r="Y42" s="69"/>
      <c r="Z42" s="40"/>
      <c r="AA42" s="70"/>
      <c r="AB42" s="71">
        <v>0.95</v>
      </c>
      <c r="AC42" s="72">
        <v>1.597019</v>
      </c>
      <c r="AD42" s="73"/>
      <c r="AE42" s="43"/>
      <c r="AF42" s="74"/>
      <c r="AG42" s="75">
        <v>0.95</v>
      </c>
      <c r="AH42" s="76">
        <v>1.594549</v>
      </c>
      <c r="AI42" s="77"/>
      <c r="AJ42" s="46"/>
      <c r="AK42" s="78"/>
      <c r="AL42" s="79">
        <v>0.95</v>
      </c>
      <c r="AM42" s="80">
        <v>1.4821139999999999</v>
      </c>
      <c r="AN42" s="81"/>
      <c r="AO42" s="49"/>
    </row>
    <row r="43" spans="1:42" s="1" customFormat="1" x14ac:dyDescent="0.2">
      <c r="A43" s="390"/>
      <c r="B43" s="50"/>
      <c r="C43" s="51">
        <v>0.99</v>
      </c>
      <c r="D43" s="52">
        <v>2.2102869999999997</v>
      </c>
      <c r="E43" s="53"/>
      <c r="F43" s="28"/>
      <c r="G43" s="54"/>
      <c r="H43" s="55">
        <v>0.99</v>
      </c>
      <c r="I43" s="56">
        <v>1.9963660000000001</v>
      </c>
      <c r="J43" s="57"/>
      <c r="K43" s="31"/>
      <c r="L43" s="58"/>
      <c r="M43" s="59">
        <v>0.99</v>
      </c>
      <c r="N43" s="60">
        <v>2.4041069999999998</v>
      </c>
      <c r="O43" s="61"/>
      <c r="P43" s="34"/>
      <c r="Q43" s="62"/>
      <c r="R43" s="63">
        <v>0.99</v>
      </c>
      <c r="S43" s="64">
        <v>1.8586320000000001</v>
      </c>
      <c r="T43" s="65"/>
      <c r="U43" s="37"/>
      <c r="V43" s="66"/>
      <c r="W43" s="67">
        <v>0.99</v>
      </c>
      <c r="X43" s="68">
        <v>2.4599299999999999</v>
      </c>
      <c r="Y43" s="69"/>
      <c r="Z43" s="40"/>
      <c r="AA43" s="70"/>
      <c r="AB43" s="71">
        <v>0.99</v>
      </c>
      <c r="AC43" s="72">
        <v>2.4763670000000002</v>
      </c>
      <c r="AD43" s="73"/>
      <c r="AE43" s="43"/>
      <c r="AF43" s="74"/>
      <c r="AG43" s="75">
        <v>0.99</v>
      </c>
      <c r="AH43" s="76">
        <v>2.4599299999999999</v>
      </c>
      <c r="AI43" s="77"/>
      <c r="AJ43" s="46"/>
      <c r="AK43" s="78"/>
      <c r="AL43" s="79">
        <v>0.99</v>
      </c>
      <c r="AM43" s="80">
        <v>2.437738</v>
      </c>
      <c r="AN43" s="81"/>
      <c r="AO43" s="49"/>
      <c r="AP43" s="219"/>
    </row>
    <row r="44" spans="1:42" s="1" customFormat="1" ht="12.75" thickBot="1" x14ac:dyDescent="0.25">
      <c r="A44" s="390"/>
      <c r="B44" s="82"/>
      <c r="C44" s="83"/>
      <c r="D44" s="84"/>
      <c r="E44" s="85"/>
      <c r="F44" s="86"/>
      <c r="G44" s="87"/>
      <c r="H44" s="88"/>
      <c r="I44" s="89"/>
      <c r="J44" s="90"/>
      <c r="K44" s="91"/>
      <c r="L44" s="92"/>
      <c r="M44" s="93"/>
      <c r="N44" s="94"/>
      <c r="O44" s="95"/>
      <c r="P44" s="96"/>
      <c r="Q44" s="97"/>
      <c r="R44" s="98"/>
      <c r="S44" s="99"/>
      <c r="T44" s="100"/>
      <c r="U44" s="101"/>
      <c r="V44" s="102"/>
      <c r="W44" s="103"/>
      <c r="X44" s="104"/>
      <c r="Y44" s="105"/>
      <c r="Z44" s="106"/>
      <c r="AA44" s="107"/>
      <c r="AB44" s="108"/>
      <c r="AC44" s="109"/>
      <c r="AD44" s="110"/>
      <c r="AE44" s="111"/>
      <c r="AF44" s="112"/>
      <c r="AG44" s="113"/>
      <c r="AH44" s="114"/>
      <c r="AI44" s="115"/>
      <c r="AJ44" s="116"/>
      <c r="AK44" s="117"/>
      <c r="AL44" s="118"/>
      <c r="AM44" s="119"/>
      <c r="AN44" s="120"/>
      <c r="AO44" s="121"/>
    </row>
    <row r="45" spans="1:42" s="1" customFormat="1" x14ac:dyDescent="0.2">
      <c r="A45" s="390"/>
      <c r="B45" s="122"/>
      <c r="C45" s="123"/>
      <c r="D45" s="124"/>
      <c r="E45" s="125"/>
      <c r="F45" s="126"/>
      <c r="G45" s="127"/>
      <c r="H45" s="128"/>
      <c r="I45" s="129"/>
      <c r="J45" s="130"/>
      <c r="K45" s="131"/>
      <c r="L45" s="132"/>
      <c r="M45" s="133"/>
      <c r="N45" s="134"/>
      <c r="O45" s="135"/>
      <c r="P45" s="136"/>
      <c r="Q45" s="137"/>
      <c r="R45" s="138"/>
      <c r="S45" s="139"/>
      <c r="T45" s="140"/>
      <c r="U45" s="141"/>
      <c r="V45" s="142"/>
      <c r="W45" s="143"/>
      <c r="X45" s="144"/>
      <c r="Y45" s="145"/>
      <c r="Z45" s="146"/>
      <c r="AA45" s="147"/>
      <c r="AB45" s="148"/>
      <c r="AC45" s="149"/>
      <c r="AD45" s="150"/>
      <c r="AE45" s="151"/>
      <c r="AF45" s="152"/>
      <c r="AG45" s="153"/>
      <c r="AH45" s="154"/>
      <c r="AI45" s="155"/>
      <c r="AJ45" s="156"/>
      <c r="AK45" s="157"/>
      <c r="AL45" s="158"/>
      <c r="AM45" s="159"/>
      <c r="AN45" s="160"/>
      <c r="AO45" s="161"/>
    </row>
    <row r="46" spans="1:42" s="1" customFormat="1" x14ac:dyDescent="0.2">
      <c r="A46" s="390"/>
      <c r="B46" s="162"/>
      <c r="C46" s="163" t="s">
        <v>1</v>
      </c>
      <c r="D46" s="164">
        <v>11641</v>
      </c>
      <c r="E46" s="165"/>
      <c r="F46" s="126"/>
      <c r="G46" s="166"/>
      <c r="H46" s="167" t="s">
        <v>1</v>
      </c>
      <c r="I46" s="168">
        <v>8524</v>
      </c>
      <c r="J46" s="168"/>
      <c r="K46" s="131"/>
      <c r="L46" s="169"/>
      <c r="M46" s="170" t="s">
        <v>1</v>
      </c>
      <c r="N46" s="171">
        <v>1696</v>
      </c>
      <c r="O46" s="171"/>
      <c r="P46" s="136"/>
      <c r="Q46" s="172"/>
      <c r="R46" s="173" t="s">
        <v>1</v>
      </c>
      <c r="S46" s="174">
        <v>1092</v>
      </c>
      <c r="T46" s="174"/>
      <c r="U46" s="141"/>
      <c r="V46" s="175"/>
      <c r="W46" s="176" t="s">
        <v>1</v>
      </c>
      <c r="X46" s="177">
        <v>225</v>
      </c>
      <c r="Y46" s="177"/>
      <c r="Z46" s="146"/>
      <c r="AA46" s="178"/>
      <c r="AB46" s="179" t="s">
        <v>1</v>
      </c>
      <c r="AC46" s="180">
        <v>1672</v>
      </c>
      <c r="AD46" s="180"/>
      <c r="AE46" s="151"/>
      <c r="AF46" s="181"/>
      <c r="AG46" s="182" t="s">
        <v>1</v>
      </c>
      <c r="AH46" s="183">
        <v>1819</v>
      </c>
      <c r="AI46" s="183"/>
      <c r="AJ46" s="156"/>
      <c r="AK46" s="184"/>
      <c r="AL46" s="185" t="s">
        <v>1</v>
      </c>
      <c r="AM46" s="186">
        <v>3117</v>
      </c>
      <c r="AN46" s="186"/>
      <c r="AO46" s="161"/>
    </row>
    <row r="47" spans="1:42" s="1" customFormat="1" x14ac:dyDescent="0.2">
      <c r="A47" s="390"/>
      <c r="B47" s="162"/>
      <c r="C47" s="163" t="s">
        <v>9</v>
      </c>
      <c r="D47" s="164">
        <v>11641</v>
      </c>
      <c r="E47" s="165"/>
      <c r="F47" s="126"/>
      <c r="G47" s="166"/>
      <c r="H47" s="167" t="s">
        <v>9</v>
      </c>
      <c r="I47" s="168">
        <v>8524</v>
      </c>
      <c r="J47" s="168"/>
      <c r="K47" s="131"/>
      <c r="L47" s="169"/>
      <c r="M47" s="170" t="s">
        <v>9</v>
      </c>
      <c r="N47" s="171">
        <v>1696</v>
      </c>
      <c r="O47" s="171"/>
      <c r="P47" s="136"/>
      <c r="Q47" s="172"/>
      <c r="R47" s="173" t="s">
        <v>9</v>
      </c>
      <c r="S47" s="174">
        <v>1092</v>
      </c>
      <c r="T47" s="174"/>
      <c r="U47" s="141"/>
      <c r="V47" s="175"/>
      <c r="W47" s="176" t="s">
        <v>9</v>
      </c>
      <c r="X47" s="177">
        <v>225</v>
      </c>
      <c r="Y47" s="177"/>
      <c r="Z47" s="146"/>
      <c r="AA47" s="178"/>
      <c r="AB47" s="179" t="s">
        <v>9</v>
      </c>
      <c r="AC47" s="180">
        <v>1672</v>
      </c>
      <c r="AD47" s="180"/>
      <c r="AE47" s="151"/>
      <c r="AF47" s="181"/>
      <c r="AG47" s="182" t="s">
        <v>9</v>
      </c>
      <c r="AH47" s="183">
        <v>1819</v>
      </c>
      <c r="AI47" s="183"/>
      <c r="AJ47" s="156"/>
      <c r="AK47" s="184"/>
      <c r="AL47" s="185" t="s">
        <v>9</v>
      </c>
      <c r="AM47" s="186">
        <v>3117</v>
      </c>
      <c r="AN47" s="186"/>
      <c r="AO47" s="161"/>
    </row>
    <row r="48" spans="1:42" s="1" customFormat="1" x14ac:dyDescent="0.2">
      <c r="A48" s="390"/>
      <c r="B48" s="162"/>
      <c r="C48" s="163" t="s">
        <v>2</v>
      </c>
      <c r="D48" s="187">
        <v>3.4125799999999998E-2</v>
      </c>
      <c r="E48" s="165"/>
      <c r="F48" s="126"/>
      <c r="G48" s="166"/>
      <c r="H48" s="167" t="s">
        <v>2</v>
      </c>
      <c r="I48" s="188">
        <v>3.0947599999999999E-2</v>
      </c>
      <c r="J48" s="188"/>
      <c r="K48" s="131"/>
      <c r="L48" s="169"/>
      <c r="M48" s="170" t="s">
        <v>2</v>
      </c>
      <c r="N48" s="189">
        <v>7.9172999999999993E-2</v>
      </c>
      <c r="O48" s="189"/>
      <c r="P48" s="136"/>
      <c r="Q48" s="172"/>
      <c r="R48" s="173" t="s">
        <v>2</v>
      </c>
      <c r="S48" s="190">
        <v>6.7907999999999996E-2</v>
      </c>
      <c r="T48" s="190"/>
      <c r="U48" s="141"/>
      <c r="V48" s="175"/>
      <c r="W48" s="176" t="s">
        <v>2</v>
      </c>
      <c r="X48" s="191">
        <v>7.4594199999999999E-2</v>
      </c>
      <c r="Y48" s="191"/>
      <c r="Z48" s="146"/>
      <c r="AA48" s="178"/>
      <c r="AB48" s="179" t="s">
        <v>2</v>
      </c>
      <c r="AC48" s="192">
        <v>2.6603E-3</v>
      </c>
      <c r="AD48" s="192"/>
      <c r="AE48" s="151"/>
      <c r="AF48" s="181"/>
      <c r="AG48" s="182" t="s">
        <v>2</v>
      </c>
      <c r="AH48" s="193">
        <v>6.1697000000000002E-3</v>
      </c>
      <c r="AI48" s="193"/>
      <c r="AJ48" s="156"/>
      <c r="AK48" s="184"/>
      <c r="AL48" s="185" t="s">
        <v>2</v>
      </c>
      <c r="AM48" s="194">
        <v>4.2817399999999999E-2</v>
      </c>
      <c r="AN48" s="194"/>
      <c r="AO48" s="161"/>
    </row>
    <row r="49" spans="1:41" s="1" customFormat="1" x14ac:dyDescent="0.2">
      <c r="A49" s="390"/>
      <c r="B49" s="162"/>
      <c r="C49" s="163" t="s">
        <v>10</v>
      </c>
      <c r="D49" s="187">
        <v>0.70270449999999995</v>
      </c>
      <c r="E49" s="165"/>
      <c r="F49" s="126"/>
      <c r="G49" s="166"/>
      <c r="H49" s="167" t="s">
        <v>10</v>
      </c>
      <c r="I49" s="188">
        <v>0.63302420000000004</v>
      </c>
      <c r="J49" s="188"/>
      <c r="K49" s="131"/>
      <c r="L49" s="169"/>
      <c r="M49" s="170" t="s">
        <v>10</v>
      </c>
      <c r="N49" s="189">
        <v>0.76327109999999998</v>
      </c>
      <c r="O49" s="189"/>
      <c r="P49" s="136"/>
      <c r="Q49" s="172"/>
      <c r="R49" s="173" t="s">
        <v>10</v>
      </c>
      <c r="S49" s="190">
        <v>0.58476550000000005</v>
      </c>
      <c r="T49" s="190"/>
      <c r="U49" s="141"/>
      <c r="V49" s="175"/>
      <c r="W49" s="176" t="s">
        <v>10</v>
      </c>
      <c r="X49" s="191">
        <v>0.77024309999999996</v>
      </c>
      <c r="Y49" s="191"/>
      <c r="Z49" s="146"/>
      <c r="AA49" s="178"/>
      <c r="AB49" s="179" t="s">
        <v>10</v>
      </c>
      <c r="AC49" s="192">
        <v>0.95554819999999996</v>
      </c>
      <c r="AD49" s="192"/>
      <c r="AE49" s="151"/>
      <c r="AF49" s="181"/>
      <c r="AG49" s="182" t="s">
        <v>10</v>
      </c>
      <c r="AH49" s="193">
        <v>0.94111820000000002</v>
      </c>
      <c r="AI49" s="193"/>
      <c r="AJ49" s="156"/>
      <c r="AK49" s="184"/>
      <c r="AL49" s="185" t="s">
        <v>10</v>
      </c>
      <c r="AM49" s="194">
        <v>0.86511749999999998</v>
      </c>
      <c r="AN49" s="194"/>
      <c r="AO49" s="161"/>
    </row>
    <row r="50" spans="1:41" s="1" customFormat="1" x14ac:dyDescent="0.2">
      <c r="A50" s="390"/>
      <c r="B50" s="162"/>
      <c r="C50" s="163" t="s">
        <v>3</v>
      </c>
      <c r="D50" s="187">
        <v>0.4937936</v>
      </c>
      <c r="E50" s="165"/>
      <c r="F50" s="126"/>
      <c r="G50" s="166"/>
      <c r="H50" s="167" t="s">
        <v>3</v>
      </c>
      <c r="I50" s="188">
        <v>0.40071960000000001</v>
      </c>
      <c r="J50" s="188"/>
      <c r="K50" s="131"/>
      <c r="L50" s="169"/>
      <c r="M50" s="170" t="s">
        <v>3</v>
      </c>
      <c r="N50" s="189">
        <v>0.58258279999999996</v>
      </c>
      <c r="O50" s="189"/>
      <c r="P50" s="136"/>
      <c r="Q50" s="172"/>
      <c r="R50" s="173" t="s">
        <v>3</v>
      </c>
      <c r="S50" s="190">
        <v>0.3419507</v>
      </c>
      <c r="T50" s="190"/>
      <c r="U50" s="141"/>
      <c r="V50" s="175"/>
      <c r="W50" s="176" t="s">
        <v>3</v>
      </c>
      <c r="X50" s="191">
        <v>0.59327439999999998</v>
      </c>
      <c r="Y50" s="191"/>
      <c r="Z50" s="146"/>
      <c r="AA50" s="178"/>
      <c r="AB50" s="179" t="s">
        <v>3</v>
      </c>
      <c r="AC50" s="192">
        <v>0.91307229999999995</v>
      </c>
      <c r="AD50" s="192"/>
      <c r="AE50" s="151"/>
      <c r="AF50" s="181"/>
      <c r="AG50" s="182" t="s">
        <v>3</v>
      </c>
      <c r="AH50" s="193">
        <v>0.88570349999999998</v>
      </c>
      <c r="AI50" s="193"/>
      <c r="AJ50" s="156"/>
      <c r="AK50" s="184"/>
      <c r="AL50" s="185" t="s">
        <v>3</v>
      </c>
      <c r="AM50" s="194">
        <v>0.74842819999999999</v>
      </c>
      <c r="AN50" s="194"/>
      <c r="AO50" s="161"/>
    </row>
    <row r="51" spans="1:41" s="1" customFormat="1" x14ac:dyDescent="0.2">
      <c r="A51" s="390"/>
      <c r="B51" s="162"/>
      <c r="C51" s="163" t="s">
        <v>4</v>
      </c>
      <c r="D51" s="187">
        <v>1.03757E-2</v>
      </c>
      <c r="E51" s="165"/>
      <c r="F51" s="126"/>
      <c r="G51" s="166"/>
      <c r="H51" s="167" t="s">
        <v>4</v>
      </c>
      <c r="I51" s="188">
        <v>7.7045199999999994E-2</v>
      </c>
      <c r="J51" s="188"/>
      <c r="K51" s="131"/>
      <c r="L51" s="169"/>
      <c r="M51" s="170" t="s">
        <v>4</v>
      </c>
      <c r="N51" s="189">
        <v>0.2456121</v>
      </c>
      <c r="O51" s="189"/>
      <c r="P51" s="136"/>
      <c r="Q51" s="172"/>
      <c r="R51" s="173" t="s">
        <v>4</v>
      </c>
      <c r="S51" s="190">
        <v>0.52600570000000002</v>
      </c>
      <c r="T51" s="190"/>
      <c r="U51" s="141"/>
      <c r="V51" s="175"/>
      <c r="W51" s="176" t="s">
        <v>4</v>
      </c>
      <c r="X51" s="191">
        <v>0.61160009999999998</v>
      </c>
      <c r="Y51" s="191"/>
      <c r="Z51" s="146"/>
      <c r="AA51" s="178"/>
      <c r="AB51" s="179" t="s">
        <v>4</v>
      </c>
      <c r="AC51" s="192">
        <v>-0.20857000000000001</v>
      </c>
      <c r="AD51" s="192"/>
      <c r="AE51" s="151"/>
      <c r="AF51" s="181"/>
      <c r="AG51" s="182" t="s">
        <v>4</v>
      </c>
      <c r="AH51" s="193">
        <v>-0.1786615</v>
      </c>
      <c r="AI51" s="193"/>
      <c r="AJ51" s="156"/>
      <c r="AK51" s="184"/>
      <c r="AL51" s="185" t="s">
        <v>4</v>
      </c>
      <c r="AM51" s="194">
        <v>-7.5798199999999996E-2</v>
      </c>
      <c r="AN51" s="194"/>
      <c r="AO51" s="161"/>
    </row>
    <row r="52" spans="1:41" s="1" customFormat="1" x14ac:dyDescent="0.2">
      <c r="A52" s="390"/>
      <c r="B52" s="162"/>
      <c r="C52" s="163" t="s">
        <v>5</v>
      </c>
      <c r="D52" s="187">
        <v>7.911886</v>
      </c>
      <c r="E52" s="165"/>
      <c r="F52" s="126"/>
      <c r="G52" s="166"/>
      <c r="H52" s="167" t="s">
        <v>5</v>
      </c>
      <c r="I52" s="188">
        <v>8.7941050000000001</v>
      </c>
      <c r="J52" s="188"/>
      <c r="K52" s="131"/>
      <c r="L52" s="169"/>
      <c r="M52" s="170" t="s">
        <v>5</v>
      </c>
      <c r="N52" s="189">
        <v>6.2328910000000004</v>
      </c>
      <c r="O52" s="189"/>
      <c r="P52" s="136"/>
      <c r="Q52" s="172"/>
      <c r="R52" s="173" t="s">
        <v>5</v>
      </c>
      <c r="S52" s="190">
        <v>0.86415500000000001</v>
      </c>
      <c r="T52" s="190"/>
      <c r="U52" s="141"/>
      <c r="V52" s="175"/>
      <c r="W52" s="176" t="s">
        <v>5</v>
      </c>
      <c r="X52" s="191">
        <v>4.7955379999999996</v>
      </c>
      <c r="Y52" s="191"/>
      <c r="Z52" s="146"/>
      <c r="AA52" s="178"/>
      <c r="AB52" s="179" t="s">
        <v>5</v>
      </c>
      <c r="AC52" s="192">
        <v>0.52243099999999998</v>
      </c>
      <c r="AD52" s="192"/>
      <c r="AE52" s="151"/>
      <c r="AF52" s="181"/>
      <c r="AG52" s="182" t="s">
        <v>5</v>
      </c>
      <c r="AH52" s="193">
        <v>5.2693789999999998</v>
      </c>
      <c r="AI52" s="193"/>
      <c r="AJ52" s="156"/>
      <c r="AK52" s="184"/>
      <c r="AL52" s="185" t="s">
        <v>5</v>
      </c>
      <c r="AM52" s="194">
        <v>5.9751099999999999</v>
      </c>
      <c r="AN52" s="194"/>
      <c r="AO52" s="161"/>
    </row>
    <row r="53" spans="1:41" s="1" customFormat="1" ht="12.75" thickBot="1" x14ac:dyDescent="0.25">
      <c r="A53" s="391"/>
      <c r="B53" s="195"/>
      <c r="C53" s="196"/>
      <c r="D53" s="196"/>
      <c r="E53" s="196"/>
      <c r="F53" s="197"/>
      <c r="G53" s="198"/>
      <c r="H53" s="199"/>
      <c r="I53" s="199"/>
      <c r="J53" s="199"/>
      <c r="K53" s="200"/>
      <c r="L53" s="201"/>
      <c r="M53" s="202"/>
      <c r="N53" s="202"/>
      <c r="O53" s="202"/>
      <c r="P53" s="203"/>
      <c r="Q53" s="204"/>
      <c r="R53" s="205"/>
      <c r="S53" s="205"/>
      <c r="T53" s="205"/>
      <c r="U53" s="206"/>
      <c r="V53" s="207"/>
      <c r="W53" s="208"/>
      <c r="X53" s="208"/>
      <c r="Y53" s="208"/>
      <c r="Z53" s="209"/>
      <c r="AA53" s="210"/>
      <c r="AB53" s="211"/>
      <c r="AC53" s="211"/>
      <c r="AD53" s="211"/>
      <c r="AE53" s="212"/>
      <c r="AF53" s="213"/>
      <c r="AG53" s="214"/>
      <c r="AH53" s="214"/>
      <c r="AI53" s="214"/>
      <c r="AJ53" s="215"/>
      <c r="AK53" s="216"/>
      <c r="AL53" s="217"/>
      <c r="AM53" s="217"/>
      <c r="AN53" s="217"/>
      <c r="AO53" s="218"/>
    </row>
    <row r="54" spans="1:41" x14ac:dyDescent="0.2">
      <c r="B54" s="223"/>
      <c r="C54" s="223"/>
      <c r="F54" s="224"/>
      <c r="G54" s="223"/>
      <c r="H54" s="223"/>
      <c r="K54" s="224"/>
      <c r="L54" s="223"/>
      <c r="M54" s="223"/>
      <c r="P54" s="224"/>
      <c r="Q54" s="223"/>
      <c r="R54" s="223"/>
      <c r="U54" s="224"/>
      <c r="V54" s="223"/>
      <c r="W54" s="223"/>
      <c r="Z54" s="224"/>
      <c r="AA54" s="223"/>
      <c r="AB54" s="223"/>
      <c r="AE54" s="224"/>
      <c r="AF54" s="223"/>
      <c r="AG54" s="223"/>
      <c r="AJ54" s="224"/>
      <c r="AK54" s="223"/>
      <c r="AL54" s="223"/>
      <c r="AO54" s="224"/>
    </row>
    <row r="55" spans="1:41" x14ac:dyDescent="0.2">
      <c r="B55" s="223"/>
      <c r="C55" s="223"/>
      <c r="F55" s="224"/>
      <c r="G55" s="223"/>
      <c r="H55" s="223"/>
      <c r="K55" s="224"/>
      <c r="L55" s="223"/>
      <c r="M55" s="223"/>
      <c r="P55" s="224"/>
      <c r="Q55" s="223"/>
      <c r="R55" s="223"/>
      <c r="U55" s="224"/>
      <c r="V55" s="223"/>
      <c r="W55" s="223"/>
      <c r="Z55" s="224"/>
      <c r="AA55" s="223"/>
      <c r="AB55" s="223"/>
      <c r="AE55" s="224"/>
      <c r="AF55" s="223"/>
      <c r="AG55" s="223"/>
      <c r="AJ55" s="224"/>
      <c r="AK55" s="223"/>
      <c r="AL55" s="223"/>
      <c r="AO55" s="224"/>
    </row>
  </sheetData>
  <mergeCells count="82">
    <mergeCell ref="AN32:AO32"/>
    <mergeCell ref="L32:N32"/>
    <mergeCell ref="O32:P32"/>
    <mergeCell ref="Q32:S32"/>
    <mergeCell ref="T32:U32"/>
    <mergeCell ref="V32:X32"/>
    <mergeCell ref="Y32:Z32"/>
    <mergeCell ref="AA32:AC32"/>
    <mergeCell ref="AD32:AE32"/>
    <mergeCell ref="AF32:AH32"/>
    <mergeCell ref="AI32:AJ32"/>
    <mergeCell ref="AK32:AM32"/>
    <mergeCell ref="A32:A53"/>
    <mergeCell ref="B32:D32"/>
    <mergeCell ref="E32:F32"/>
    <mergeCell ref="G32:I32"/>
    <mergeCell ref="J32:K32"/>
    <mergeCell ref="AA10:AC10"/>
    <mergeCell ref="AF9:AH9"/>
    <mergeCell ref="AI9:AJ9"/>
    <mergeCell ref="AK9:AM9"/>
    <mergeCell ref="AN9:AO9"/>
    <mergeCell ref="AA9:AC9"/>
    <mergeCell ref="AD9:AE9"/>
    <mergeCell ref="AD10:AE10"/>
    <mergeCell ref="AF10:AH10"/>
    <mergeCell ref="AI10:AJ10"/>
    <mergeCell ref="AK10:AM10"/>
    <mergeCell ref="AN10:AO10"/>
    <mergeCell ref="A10:A31"/>
    <mergeCell ref="B10:D10"/>
    <mergeCell ref="E10:F10"/>
    <mergeCell ref="G10:I10"/>
    <mergeCell ref="J10:K10"/>
    <mergeCell ref="L10:N10"/>
    <mergeCell ref="Q9:S9"/>
    <mergeCell ref="T9:U9"/>
    <mergeCell ref="V9:X9"/>
    <mergeCell ref="Y9:Z9"/>
    <mergeCell ref="O10:P10"/>
    <mergeCell ref="Q10:S10"/>
    <mergeCell ref="T10:U10"/>
    <mergeCell ref="V10:X10"/>
    <mergeCell ref="Y10:Z10"/>
    <mergeCell ref="AF8:AH8"/>
    <mergeCell ref="AI8:AJ8"/>
    <mergeCell ref="AK8:AM8"/>
    <mergeCell ref="AN8:AO8"/>
    <mergeCell ref="B9:D9"/>
    <mergeCell ref="E9:F9"/>
    <mergeCell ref="G9:I9"/>
    <mergeCell ref="J9:K9"/>
    <mergeCell ref="L9:N9"/>
    <mergeCell ref="O9:P9"/>
    <mergeCell ref="Q8:S8"/>
    <mergeCell ref="T8:U8"/>
    <mergeCell ref="V8:X8"/>
    <mergeCell ref="Y8:Z8"/>
    <mergeCell ref="AA8:AC8"/>
    <mergeCell ref="AD8:AE8"/>
    <mergeCell ref="V2:Z2"/>
    <mergeCell ref="B8:D8"/>
    <mergeCell ref="E8:F8"/>
    <mergeCell ref="G8:I8"/>
    <mergeCell ref="J8:K8"/>
    <mergeCell ref="L8:N8"/>
    <mergeCell ref="AA2:AE2"/>
    <mergeCell ref="O8:P8"/>
    <mergeCell ref="AF2:AJ2"/>
    <mergeCell ref="AK2:AO2"/>
    <mergeCell ref="B3:F7"/>
    <mergeCell ref="G3:K7"/>
    <mergeCell ref="L3:P7"/>
    <mergeCell ref="Q3:U7"/>
    <mergeCell ref="V3:Z7"/>
    <mergeCell ref="AA3:AE7"/>
    <mergeCell ref="AF3:AJ7"/>
    <mergeCell ref="AK3:AO7"/>
    <mergeCell ref="B2:F2"/>
    <mergeCell ref="G2:K2"/>
    <mergeCell ref="L2:P2"/>
    <mergeCell ref="Q2:U2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mayor_min</vt:lpstr>
      <vt:lpstr>18-65</vt:lpstr>
      <vt:lpstr>18-30</vt:lpstr>
      <vt:lpstr>31-50</vt:lpstr>
      <vt:lpstr>51-65</vt:lpstr>
      <vt:lpstr>muj 18-65</vt:lpstr>
      <vt:lpstr>muj 18-30</vt:lpstr>
      <vt:lpstr>muj 31-50</vt:lpstr>
      <vt:lpstr>muj 51-65</vt:lpstr>
      <vt:lpstr>hom 18-65</vt:lpstr>
      <vt:lpstr>hom 18-30</vt:lpstr>
      <vt:lpstr>hom 31-50</vt:lpstr>
      <vt:lpstr>hom 51-65</vt:lpstr>
      <vt:lpstr>fórmulas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</dc:creator>
  <cp:lastModifiedBy>manu sanchez</cp:lastModifiedBy>
  <dcterms:created xsi:type="dcterms:W3CDTF">2019-12-10T16:48:05Z</dcterms:created>
  <dcterms:modified xsi:type="dcterms:W3CDTF">2020-02-02T15:36:41Z</dcterms:modified>
</cp:coreProperties>
</file>