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29B036EB-DFC9-44FE-BC92-7F71055B145E}" xr6:coauthVersionLast="47" xr6:coauthVersionMax="47" xr10:uidLastSave="{00000000-0000-0000-0000-000000000000}"/>
  <bookViews>
    <workbookView xWindow="-108" yWindow="-108" windowWidth="23256" windowHeight="12576" activeTab="4" xr2:uid="{01145671-3DA1-443F-B1BC-7070194EBE04}"/>
  </bookViews>
  <sheets>
    <sheet name="Sheet5" sheetId="11" r:id="rId1"/>
    <sheet name="Sheet3" sheetId="9" r:id="rId2"/>
    <sheet name="Sheet8" sheetId="14" r:id="rId3"/>
    <sheet name="Sheet1" sheetId="1" r:id="rId4"/>
    <sheet name="Sheet2" sheetId="8" r:id="rId5"/>
    <sheet name="Sheet4" sheetId="10" r:id="rId6"/>
    <sheet name="Sheet6" sheetId="12" r:id="rId7"/>
  </sheets>
  <definedNames>
    <definedName name="Slicer_COMPANY">#N/A</definedName>
    <definedName name="Slicer_GROWTH_RATE_IN_2021">#N/A</definedName>
    <definedName name="Slicer_INDUSTERY">#N/A</definedName>
    <definedName name="Slicer_NET_INCOME_IN_BILLION_2021">#N/A</definedName>
    <definedName name="Slicer_NO.OF_EMPLOYEES_202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8" i="1" l="1"/>
  <c r="H37" i="1"/>
  <c r="H36" i="1"/>
  <c r="H35" i="1"/>
  <c r="H34" i="1"/>
  <c r="H33" i="1"/>
  <c r="H32" i="1"/>
  <c r="H31" i="1"/>
  <c r="H30" i="1"/>
  <c r="H29" i="1"/>
  <c r="H28" i="1"/>
  <c r="H27" i="1"/>
  <c r="H26" i="1"/>
</calcChain>
</file>

<file path=xl/sharedStrings.xml><?xml version="1.0" encoding="utf-8"?>
<sst xmlns="http://schemas.openxmlformats.org/spreadsheetml/2006/main" count="316" uniqueCount="170">
  <si>
    <t>COMPANY</t>
  </si>
  <si>
    <t>FOUNDED</t>
  </si>
  <si>
    <t>FOUNDERS</t>
  </si>
  <si>
    <t>HEADQUATERS</t>
  </si>
  <si>
    <t>CEO</t>
  </si>
  <si>
    <t>CFO</t>
  </si>
  <si>
    <t>INDUSTERY</t>
  </si>
  <si>
    <t>WEBSITE</t>
  </si>
  <si>
    <t>Google</t>
  </si>
  <si>
    <t>larry page,sergey brin</t>
  </si>
  <si>
    <t>california,us</t>
  </si>
  <si>
    <t>world wide</t>
  </si>
  <si>
    <t>sunder pichai</t>
  </si>
  <si>
    <t>ruth porat</t>
  </si>
  <si>
    <t>IT</t>
  </si>
  <si>
    <t>google.com</t>
  </si>
  <si>
    <t>Microsoft</t>
  </si>
  <si>
    <t>Bill gates,paul allen</t>
  </si>
  <si>
    <t>washington,US</t>
  </si>
  <si>
    <t>satya nadella</t>
  </si>
  <si>
    <t>www.microsoft.com</t>
  </si>
  <si>
    <t>area served</t>
  </si>
  <si>
    <t>worldwide</t>
  </si>
  <si>
    <t>worldw1ide</t>
  </si>
  <si>
    <t>Amazon</t>
  </si>
  <si>
    <t>JEFF bazos</t>
  </si>
  <si>
    <t>andy jassy</t>
  </si>
  <si>
    <t>cloud and e-commerce</t>
  </si>
  <si>
    <t>amazon.com</t>
  </si>
  <si>
    <t>facebook</t>
  </si>
  <si>
    <t>Mark Zuckerberg</t>
  </si>
  <si>
    <t>David wehner</t>
  </si>
  <si>
    <t>Social media</t>
  </si>
  <si>
    <t>about.fb.com</t>
  </si>
  <si>
    <t>Jio</t>
  </si>
  <si>
    <t>mukesh ambani</t>
  </si>
  <si>
    <t>mumbai,india</t>
  </si>
  <si>
    <t>jio.com</t>
  </si>
  <si>
    <t>india</t>
  </si>
  <si>
    <t>telecommunication</t>
  </si>
  <si>
    <t>Youtube</t>
  </si>
  <si>
    <t>chand hurley,steve chan,javed karim</t>
  </si>
  <si>
    <t>Susan wojcicki</t>
  </si>
  <si>
    <t>internet,video hosting,service</t>
  </si>
  <si>
    <t>linkedin</t>
  </si>
  <si>
    <t>Reid hoffman</t>
  </si>
  <si>
    <t>Rayan Roslansky</t>
  </si>
  <si>
    <t>steve sordello</t>
  </si>
  <si>
    <t>www.linkedin.com</t>
  </si>
  <si>
    <t>apple</t>
  </si>
  <si>
    <t>steve jobs,steve wozniak,ronaldwayne</t>
  </si>
  <si>
    <t>tim cook</t>
  </si>
  <si>
    <t>luca maestri</t>
  </si>
  <si>
    <t>computer software and hardware</t>
  </si>
  <si>
    <t>www,apple.com</t>
  </si>
  <si>
    <t>infosys</t>
  </si>
  <si>
    <t>Nr narayana murthy,nandan nilekani ,S gopal krishna ,k.dinesh</t>
  </si>
  <si>
    <t>bangolare ,karnataka ,india</t>
  </si>
  <si>
    <t>Salil pareek</t>
  </si>
  <si>
    <t>IT Service and IT consulting</t>
  </si>
  <si>
    <t>www.infosys.com</t>
  </si>
  <si>
    <t>wordwide</t>
  </si>
  <si>
    <t>Tesla</t>
  </si>
  <si>
    <t>See S</t>
  </si>
  <si>
    <t>Elon musk</t>
  </si>
  <si>
    <t>Zach Kirkhorn</t>
  </si>
  <si>
    <t>Automative</t>
  </si>
  <si>
    <t>tesla.com</t>
  </si>
  <si>
    <t>north america,Europe,austerilia,newzealand,east asia</t>
  </si>
  <si>
    <t>wipro</t>
  </si>
  <si>
    <t>mohamed premji</t>
  </si>
  <si>
    <t>conglomerate</t>
  </si>
  <si>
    <t>www.wipro.com</t>
  </si>
  <si>
    <t>IBM</t>
  </si>
  <si>
    <t>charles Ranlett flint</t>
  </si>
  <si>
    <t>new york</t>
  </si>
  <si>
    <t>arvind krishna</t>
  </si>
  <si>
    <t>cloud computing and ai</t>
  </si>
  <si>
    <t>ibm.com</t>
  </si>
  <si>
    <t>177 countries</t>
  </si>
  <si>
    <t>TCS</t>
  </si>
  <si>
    <t>tata sons</t>
  </si>
  <si>
    <t>rajesh gopinathan</t>
  </si>
  <si>
    <t>www.tcs.com</t>
  </si>
  <si>
    <t>Cognizant</t>
  </si>
  <si>
    <t>kumar mahadeva,francisso d'souza</t>
  </si>
  <si>
    <t>New jersey ,US</t>
  </si>
  <si>
    <t>Brian  Humphries</t>
  </si>
  <si>
    <t>www.cognizant.com</t>
  </si>
  <si>
    <t>capgemini</t>
  </si>
  <si>
    <t>serge kampf</t>
  </si>
  <si>
    <t>paris,france</t>
  </si>
  <si>
    <t>www.capagemini.com</t>
  </si>
  <si>
    <t>SAP</t>
  </si>
  <si>
    <t>weinheim</t>
  </si>
  <si>
    <t>Baden ,germeny</t>
  </si>
  <si>
    <t>christian</t>
  </si>
  <si>
    <t>Enterprise software</t>
  </si>
  <si>
    <t>www.sap.com</t>
  </si>
  <si>
    <t>accenture</t>
  </si>
  <si>
    <t>dublin,ireland</t>
  </si>
  <si>
    <t>julie sweet</t>
  </si>
  <si>
    <t>www.accenture.com</t>
  </si>
  <si>
    <t>proffesional service and IT</t>
  </si>
  <si>
    <t>Oracle corporation</t>
  </si>
  <si>
    <t>larry ellision, bob miner ,ed oats</t>
  </si>
  <si>
    <t>taxas ,US</t>
  </si>
  <si>
    <t>safra catz</t>
  </si>
  <si>
    <t>www.oracle.com</t>
  </si>
  <si>
    <t>alphabet</t>
  </si>
  <si>
    <t>abc.xyz</t>
  </si>
  <si>
    <t>clarence delany</t>
  </si>
  <si>
    <t>aiman ezzat</t>
  </si>
  <si>
    <t>thierry delaporate</t>
  </si>
  <si>
    <t>YouTube Studio</t>
  </si>
  <si>
    <t>Atul kansal</t>
  </si>
  <si>
    <t>rajneesh jain</t>
  </si>
  <si>
    <t>jo zhang</t>
  </si>
  <si>
    <t>nilanjan roy</t>
  </si>
  <si>
    <t>amy hood</t>
  </si>
  <si>
    <t>Brain T.olsavsky</t>
  </si>
  <si>
    <t>jatin dalal</t>
  </si>
  <si>
    <t>samir seksaria</t>
  </si>
  <si>
    <t>james J.kavanaugh</t>
  </si>
  <si>
    <t>sujit sircar</t>
  </si>
  <si>
    <t>jan siegumund</t>
  </si>
  <si>
    <t>LUKA mucic</t>
  </si>
  <si>
    <t>KC  McClure</t>
  </si>
  <si>
    <t>Gregory maffei</t>
  </si>
  <si>
    <t>founded</t>
  </si>
  <si>
    <t>founders</t>
  </si>
  <si>
    <t>headquatters</t>
  </si>
  <si>
    <t>ceo</t>
  </si>
  <si>
    <t>cfo</t>
  </si>
  <si>
    <t>industry</t>
  </si>
  <si>
    <t>number of employees</t>
  </si>
  <si>
    <t>website</t>
  </si>
  <si>
    <t>AREA SERVED</t>
  </si>
  <si>
    <t>company</t>
  </si>
  <si>
    <t>users</t>
  </si>
  <si>
    <t>200million</t>
  </si>
  <si>
    <t>2.85billion</t>
  </si>
  <si>
    <t>1,626 client</t>
  </si>
  <si>
    <t>17,000 client</t>
  </si>
  <si>
    <t>225 million costomber</t>
  </si>
  <si>
    <t>425,000 customber</t>
  </si>
  <si>
    <t>25 million cloud users</t>
  </si>
  <si>
    <t>4 billion</t>
  </si>
  <si>
    <t>426.2 million</t>
  </si>
  <si>
    <t>2.29 billion</t>
  </si>
  <si>
    <t>744 million</t>
  </si>
  <si>
    <t>588  million</t>
  </si>
  <si>
    <t>500,000 customer</t>
  </si>
  <si>
    <t>978 clients</t>
  </si>
  <si>
    <t>1.5 billion</t>
  </si>
  <si>
    <t>2000 clients</t>
  </si>
  <si>
    <t>500 clients</t>
  </si>
  <si>
    <t>more than 91 cleint</t>
  </si>
  <si>
    <t>GROWTH RATE IN 2021</t>
  </si>
  <si>
    <t>REVENUE IN BILLION (2021)</t>
  </si>
  <si>
    <t>NET INCOME IN BILLION(2021)</t>
  </si>
  <si>
    <t>NO.OF EMPLOYEES(2021)</t>
  </si>
  <si>
    <t>GROWTH RATE IN PER</t>
  </si>
  <si>
    <t>revenue (billion)</t>
  </si>
  <si>
    <t>net income(billion)</t>
  </si>
  <si>
    <t>Row Labels</t>
  </si>
  <si>
    <t>Sum of REVENUE IN BILLION (2021)</t>
  </si>
  <si>
    <t>Grand Total</t>
  </si>
  <si>
    <t>Column Labels</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</si>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</sst>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
      <b/>
      <sz val="11"/>
      <color theme="5" tint="-0.499984740745262"/>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24">
    <xf numFmtId="0" fontId="0" fillId="0" borderId="0" xfId="0"/>
    <xf numFmtId="0" fontId="1" fillId="0" borderId="0" xfId="0" applyFont="1"/>
    <xf numFmtId="164" fontId="0" fillId="0" borderId="0" xfId="0" applyNumberFormat="1"/>
    <xf numFmtId="0" fontId="0" fillId="0" borderId="0" xfId="2" applyNumberFormat="1" applyFon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1" fillId="2" borderId="1" xfId="2" applyNumberFormat="1" applyFont="1" applyFill="1" applyBorder="1"/>
    <xf numFmtId="164" fontId="1" fillId="2" borderId="1" xfId="0" applyNumberFormat="1" applyFont="1" applyFill="1" applyBorder="1"/>
    <xf numFmtId="0" fontId="1" fillId="2" borderId="1" xfId="2" applyNumberFormat="1" applyFont="1" applyFill="1" applyBorder="1"/>
    <xf numFmtId="0" fontId="0" fillId="3" borderId="1" xfId="0" applyFill="1" applyBorder="1"/>
    <xf numFmtId="15" fontId="0" fillId="3" borderId="1" xfId="0" applyNumberFormat="1" applyFill="1" applyBorder="1"/>
    <xf numFmtId="164" fontId="0" fillId="3" borderId="1" xfId="2" applyNumberFormat="1" applyFont="1" applyFill="1" applyBorder="1"/>
    <xf numFmtId="164" fontId="0" fillId="3" borderId="1" xfId="0" applyNumberFormat="1" applyFill="1" applyBorder="1"/>
    <xf numFmtId="3" fontId="0" fillId="3" borderId="1" xfId="0" applyNumberFormat="1" applyFill="1" applyBorder="1"/>
    <xf numFmtId="0" fontId="0" fillId="3" borderId="1" xfId="2" applyNumberFormat="1" applyFont="1" applyFill="1" applyBorder="1"/>
    <xf numFmtId="0" fontId="2" fillId="3" borderId="1" xfId="1" applyFill="1" applyBorder="1"/>
    <xf numFmtId="17" fontId="0" fillId="3" borderId="1" xfId="0" applyNumberFormat="1" applyFill="1" applyBorder="1"/>
    <xf numFmtId="3" fontId="2" fillId="3" borderId="1" xfId="1" applyNumberFormat="1" applyFill="1" applyBorder="1"/>
    <xf numFmtId="0" fontId="1" fillId="4" borderId="1" xfId="0" applyFont="1" applyFill="1" applyBorder="1"/>
    <xf numFmtId="0" fontId="0" fillId="4" borderId="1" xfId="2" applyNumberFormat="1" applyFont="1" applyFill="1" applyBorder="1"/>
    <xf numFmtId="164" fontId="0" fillId="4" borderId="1" xfId="2" applyNumberFormat="1" applyFont="1" applyFill="1" applyBorder="1"/>
    <xf numFmtId="0" fontId="5" fillId="4" borderId="0" xfId="2" applyNumberFormat="1" applyFont="1" applyFill="1"/>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DASHBOARD.xlsx]Sheet5!PivotTable2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5407464310862"/>
          <c:y val="7.407407407407407E-2"/>
          <c:w val="0.66268132641956345"/>
          <c:h val="0.73344816272965885"/>
        </c:manualLayout>
      </c:layout>
      <c:barChart>
        <c:barDir val="col"/>
        <c:grouping val="clustered"/>
        <c:varyColors val="0"/>
        <c:ser>
          <c:idx val="0"/>
          <c:order val="0"/>
          <c:tx>
            <c:strRef>
              <c:f>Sheet5!$B$3:$B$4</c:f>
              <c:strCache>
                <c:ptCount val="1"/>
                <c:pt idx="0">
                  <c:v>2</c:v>
                </c:pt>
              </c:strCache>
            </c:strRef>
          </c:tx>
          <c:spPr>
            <a:solidFill>
              <a:schemeClr val="accent1"/>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Sheet5!$B$5:$B$24</c:f>
              <c:numCache>
                <c:formatCode>General</c:formatCode>
                <c:ptCount val="19"/>
                <c:pt idx="8">
                  <c:v>18.7</c:v>
                </c:pt>
                <c:pt idx="11">
                  <c:v>10</c:v>
                </c:pt>
                <c:pt idx="14">
                  <c:v>7.73</c:v>
                </c:pt>
              </c:numCache>
            </c:numRef>
          </c:val>
          <c:extLst>
            <c:ext xmlns:c16="http://schemas.microsoft.com/office/drawing/2014/chart" uri="{C3380CC4-5D6E-409C-BE32-E72D297353CC}">
              <c16:uniqueId val="{00000014-2518-4F3E-BE08-28F6B32F7A17}"/>
            </c:ext>
          </c:extLst>
        </c:ser>
        <c:ser>
          <c:idx val="1"/>
          <c:order val="1"/>
          <c:tx>
            <c:strRef>
              <c:f>Sheet5!$C$3:$C$4</c:f>
              <c:strCache>
                <c:ptCount val="1"/>
                <c:pt idx="0">
                  <c:v>6.68</c:v>
                </c:pt>
              </c:strCache>
            </c:strRef>
          </c:tx>
          <c:spPr>
            <a:solidFill>
              <a:schemeClr val="accent2"/>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Sheet5!$C$5:$C$24</c:f>
              <c:numCache>
                <c:formatCode>General</c:formatCode>
                <c:ptCount val="19"/>
                <c:pt idx="3">
                  <c:v>81.400000000000006</c:v>
                </c:pt>
              </c:numCache>
            </c:numRef>
          </c:val>
          <c:extLst>
            <c:ext xmlns:c16="http://schemas.microsoft.com/office/drawing/2014/chart" uri="{C3380CC4-5D6E-409C-BE32-E72D297353CC}">
              <c16:uniqueId val="{00000001-D829-4214-8E38-04E0CA8E71D2}"/>
            </c:ext>
          </c:extLst>
        </c:ser>
        <c:ser>
          <c:idx val="2"/>
          <c:order val="2"/>
          <c:tx>
            <c:strRef>
              <c:f>Sheet5!$D$3:$D$4</c:f>
              <c:strCache>
                <c:ptCount val="1"/>
                <c:pt idx="0">
                  <c:v>7</c:v>
                </c:pt>
              </c:strCache>
            </c:strRef>
          </c:tx>
          <c:spPr>
            <a:solidFill>
              <a:schemeClr val="accent3"/>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Sheet5!$D$5:$D$24</c:f>
              <c:numCache>
                <c:formatCode>General</c:formatCode>
                <c:ptCount val="19"/>
                <c:pt idx="17">
                  <c:v>8.6999999999999993</c:v>
                </c:pt>
              </c:numCache>
            </c:numRef>
          </c:val>
          <c:extLst>
            <c:ext xmlns:c16="http://schemas.microsoft.com/office/drawing/2014/chart" uri="{C3380CC4-5D6E-409C-BE32-E72D297353CC}">
              <c16:uniqueId val="{00000002-D829-4214-8E38-04E0CA8E71D2}"/>
            </c:ext>
          </c:extLst>
        </c:ser>
        <c:ser>
          <c:idx val="3"/>
          <c:order val="3"/>
          <c:tx>
            <c:strRef>
              <c:f>Sheet5!$E$3:$E$4</c:f>
              <c:strCache>
                <c:ptCount val="1"/>
                <c:pt idx="0">
                  <c:v>11</c:v>
                </c:pt>
              </c:strCache>
            </c:strRef>
          </c:tx>
          <c:spPr>
            <a:solidFill>
              <a:schemeClr val="accent4"/>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Sheet5!$E$5:$E$24</c:f>
              <c:numCache>
                <c:formatCode>General</c:formatCode>
                <c:ptCount val="19"/>
                <c:pt idx="0">
                  <c:v>13.4</c:v>
                </c:pt>
              </c:numCache>
            </c:numRef>
          </c:val>
          <c:extLst>
            <c:ext xmlns:c16="http://schemas.microsoft.com/office/drawing/2014/chart" uri="{C3380CC4-5D6E-409C-BE32-E72D297353CC}">
              <c16:uniqueId val="{00000003-D829-4214-8E38-04E0CA8E71D2}"/>
            </c:ext>
          </c:extLst>
        </c:ser>
        <c:ser>
          <c:idx val="4"/>
          <c:order val="4"/>
          <c:tx>
            <c:strRef>
              <c:f>Sheet5!$F$3:$F$4</c:f>
              <c:strCache>
                <c:ptCount val="1"/>
                <c:pt idx="0">
                  <c:v>11.2</c:v>
                </c:pt>
              </c:strCache>
            </c:strRef>
          </c:tx>
          <c:spPr>
            <a:solidFill>
              <a:schemeClr val="accent5"/>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Sheet5!$F$5:$F$24</c:f>
              <c:numCache>
                <c:formatCode>General</c:formatCode>
                <c:ptCount val="19"/>
                <c:pt idx="5">
                  <c:v>18.5</c:v>
                </c:pt>
              </c:numCache>
            </c:numRef>
          </c:val>
          <c:extLst>
            <c:ext xmlns:c16="http://schemas.microsoft.com/office/drawing/2014/chart" uri="{C3380CC4-5D6E-409C-BE32-E72D297353CC}">
              <c16:uniqueId val="{00000004-D829-4214-8E38-04E0CA8E71D2}"/>
            </c:ext>
          </c:extLst>
        </c:ser>
        <c:ser>
          <c:idx val="5"/>
          <c:order val="5"/>
          <c:tx>
            <c:strRef>
              <c:f>Sheet5!$G$3:$G$4</c:f>
              <c:strCache>
                <c:ptCount val="1"/>
                <c:pt idx="0">
                  <c:v>13</c:v>
                </c:pt>
              </c:strCache>
            </c:strRef>
          </c:tx>
          <c:spPr>
            <a:solidFill>
              <a:schemeClr val="accent6"/>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Sheet5!$G$5:$G$24</c:f>
              <c:numCache>
                <c:formatCode>General</c:formatCode>
                <c:ptCount val="19"/>
                <c:pt idx="4">
                  <c:v>0.15840000000000001</c:v>
                </c:pt>
              </c:numCache>
            </c:numRef>
          </c:val>
          <c:extLst>
            <c:ext xmlns:c16="http://schemas.microsoft.com/office/drawing/2014/chart" uri="{C3380CC4-5D6E-409C-BE32-E72D297353CC}">
              <c16:uniqueId val="{00000005-D829-4214-8E38-04E0CA8E71D2}"/>
            </c:ext>
          </c:extLst>
        </c:ser>
        <c:ser>
          <c:idx val="6"/>
          <c:order val="6"/>
          <c:tx>
            <c:strRef>
              <c:f>Sheet5!$H$3:$H$4</c:f>
              <c:strCache>
                <c:ptCount val="1"/>
                <c:pt idx="0">
                  <c:v>16</c:v>
                </c:pt>
              </c:strCache>
            </c:strRef>
          </c:tx>
          <c:spPr>
            <a:solidFill>
              <a:schemeClr val="accent1">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Sheet5!$H$5:$H$24</c:f>
              <c:numCache>
                <c:formatCode>General</c:formatCode>
                <c:ptCount val="19"/>
                <c:pt idx="9">
                  <c:v>14</c:v>
                </c:pt>
              </c:numCache>
            </c:numRef>
          </c:val>
          <c:extLst>
            <c:ext xmlns:c16="http://schemas.microsoft.com/office/drawing/2014/chart" uri="{C3380CC4-5D6E-409C-BE32-E72D297353CC}">
              <c16:uniqueId val="{00000006-D829-4214-8E38-04E0CA8E71D2}"/>
            </c:ext>
          </c:extLst>
        </c:ser>
        <c:ser>
          <c:idx val="7"/>
          <c:order val="7"/>
          <c:tx>
            <c:strRef>
              <c:f>Sheet5!$I$3:$I$4</c:f>
              <c:strCache>
                <c:ptCount val="1"/>
                <c:pt idx="0">
                  <c:v>21</c:v>
                </c:pt>
              </c:strCache>
            </c:strRef>
          </c:tx>
          <c:spPr>
            <a:solidFill>
              <a:schemeClr val="accent2">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Sheet5!$I$5:$I$24</c:f>
              <c:numCache>
                <c:formatCode>General</c:formatCode>
                <c:ptCount val="19"/>
                <c:pt idx="12">
                  <c:v>168.1</c:v>
                </c:pt>
                <c:pt idx="13">
                  <c:v>39.07</c:v>
                </c:pt>
              </c:numCache>
            </c:numRef>
          </c:val>
          <c:extLst>
            <c:ext xmlns:c16="http://schemas.microsoft.com/office/drawing/2014/chart" uri="{C3380CC4-5D6E-409C-BE32-E72D297353CC}">
              <c16:uniqueId val="{00000007-D829-4214-8E38-04E0CA8E71D2}"/>
            </c:ext>
          </c:extLst>
        </c:ser>
        <c:ser>
          <c:idx val="8"/>
          <c:order val="8"/>
          <c:tx>
            <c:strRef>
              <c:f>Sheet5!$J$3:$J$4</c:f>
              <c:strCache>
                <c:ptCount val="1"/>
                <c:pt idx="0">
                  <c:v>28.5</c:v>
                </c:pt>
              </c:strCache>
            </c:strRef>
          </c:tx>
          <c:spPr>
            <a:solidFill>
              <a:schemeClr val="accent3">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Sheet5!$J$5:$J$24</c:f>
              <c:numCache>
                <c:formatCode>General</c:formatCode>
                <c:ptCount val="19"/>
                <c:pt idx="15">
                  <c:v>23</c:v>
                </c:pt>
              </c:numCache>
            </c:numRef>
          </c:val>
          <c:extLst>
            <c:ext xmlns:c16="http://schemas.microsoft.com/office/drawing/2014/chart" uri="{C3380CC4-5D6E-409C-BE32-E72D297353CC}">
              <c16:uniqueId val="{00000008-D829-4214-8E38-04E0CA8E71D2}"/>
            </c:ext>
          </c:extLst>
        </c:ser>
        <c:ser>
          <c:idx val="9"/>
          <c:order val="9"/>
          <c:tx>
            <c:strRef>
              <c:f>Sheet5!$K$3:$K$4</c:f>
              <c:strCache>
                <c:ptCount val="1"/>
                <c:pt idx="0">
                  <c:v>41</c:v>
                </c:pt>
              </c:strCache>
            </c:strRef>
          </c:tx>
          <c:spPr>
            <a:solidFill>
              <a:schemeClr val="accent4">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Sheet5!$K$5:$K$24</c:f>
              <c:numCache>
                <c:formatCode>General</c:formatCode>
                <c:ptCount val="19"/>
                <c:pt idx="2">
                  <c:v>221.6</c:v>
                </c:pt>
              </c:numCache>
            </c:numRef>
          </c:val>
          <c:extLst>
            <c:ext xmlns:c16="http://schemas.microsoft.com/office/drawing/2014/chart" uri="{C3380CC4-5D6E-409C-BE32-E72D297353CC}">
              <c16:uniqueId val="{00000009-D829-4214-8E38-04E0CA8E71D2}"/>
            </c:ext>
          </c:extLst>
        </c:ser>
        <c:ser>
          <c:idx val="10"/>
          <c:order val="10"/>
          <c:tx>
            <c:strRef>
              <c:f>Sheet5!$L$3:$L$4</c:f>
              <c:strCache>
                <c:ptCount val="1"/>
                <c:pt idx="0">
                  <c:v>44.9</c:v>
                </c:pt>
              </c:strCache>
            </c:strRef>
          </c:tx>
          <c:spPr>
            <a:solidFill>
              <a:schemeClr val="accent5">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Sheet5!$L$5:$L$24</c:f>
              <c:numCache>
                <c:formatCode>General</c:formatCode>
                <c:ptCount val="19"/>
                <c:pt idx="10">
                  <c:v>13</c:v>
                </c:pt>
              </c:numCache>
            </c:numRef>
          </c:val>
          <c:extLst>
            <c:ext xmlns:c16="http://schemas.microsoft.com/office/drawing/2014/chart" uri="{C3380CC4-5D6E-409C-BE32-E72D297353CC}">
              <c16:uniqueId val="{0000000A-D829-4214-8E38-04E0CA8E71D2}"/>
            </c:ext>
          </c:extLst>
        </c:ser>
        <c:ser>
          <c:idx val="11"/>
          <c:order val="11"/>
          <c:tx>
            <c:strRef>
              <c:f>Sheet5!$M$3:$M$4</c:f>
              <c:strCache>
                <c:ptCount val="1"/>
                <c:pt idx="0">
                  <c:v>56</c:v>
                </c:pt>
              </c:strCache>
            </c:strRef>
          </c:tx>
          <c:spPr>
            <a:solidFill>
              <a:schemeClr val="accent6">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Sheet5!$M$5:$M$24</c:f>
              <c:numCache>
                <c:formatCode>General</c:formatCode>
                <c:ptCount val="19"/>
                <c:pt idx="6">
                  <c:v>84.2</c:v>
                </c:pt>
              </c:numCache>
            </c:numRef>
          </c:val>
          <c:extLst>
            <c:ext xmlns:c16="http://schemas.microsoft.com/office/drawing/2014/chart" uri="{C3380CC4-5D6E-409C-BE32-E72D297353CC}">
              <c16:uniqueId val="{0000000B-D829-4214-8E38-04E0CA8E71D2}"/>
            </c:ext>
          </c:extLst>
        </c:ser>
        <c:ser>
          <c:idx val="12"/>
          <c:order val="12"/>
          <c:tx>
            <c:strRef>
              <c:f>Sheet5!$N$3:$N$4</c:f>
              <c:strCache>
                <c:ptCount val="1"/>
                <c:pt idx="0">
                  <c:v>59.1</c:v>
                </c:pt>
              </c:strCache>
            </c:strRef>
          </c:tx>
          <c:spPr>
            <a:solidFill>
              <a:schemeClr val="accent1">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Sheet5!$N$5:$N$24</c:f>
              <c:numCache>
                <c:formatCode>General</c:formatCode>
                <c:ptCount val="19"/>
                <c:pt idx="16">
                  <c:v>10.39</c:v>
                </c:pt>
              </c:numCache>
            </c:numRef>
          </c:val>
          <c:extLst>
            <c:ext xmlns:c16="http://schemas.microsoft.com/office/drawing/2014/chart" uri="{C3380CC4-5D6E-409C-BE32-E72D297353CC}">
              <c16:uniqueId val="{0000000C-D829-4214-8E38-04E0CA8E71D2}"/>
            </c:ext>
          </c:extLst>
        </c:ser>
        <c:ser>
          <c:idx val="13"/>
          <c:order val="13"/>
          <c:tx>
            <c:strRef>
              <c:f>Sheet5!$O$3:$O$4</c:f>
              <c:strCache>
                <c:ptCount val="1"/>
                <c:pt idx="0">
                  <c:v>62</c:v>
                </c:pt>
              </c:strCache>
            </c:strRef>
          </c:tx>
          <c:spPr>
            <a:solidFill>
              <a:schemeClr val="accent2">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Sheet5!$O$5:$O$24</c:f>
              <c:numCache>
                <c:formatCode>General</c:formatCode>
                <c:ptCount val="19"/>
                <c:pt idx="1">
                  <c:v>182.53</c:v>
                </c:pt>
                <c:pt idx="7">
                  <c:v>61.7</c:v>
                </c:pt>
              </c:numCache>
            </c:numRef>
          </c:val>
          <c:extLst>
            <c:ext xmlns:c16="http://schemas.microsoft.com/office/drawing/2014/chart" uri="{C3380CC4-5D6E-409C-BE32-E72D297353CC}">
              <c16:uniqueId val="{0000000D-D829-4214-8E38-04E0CA8E71D2}"/>
            </c:ext>
          </c:extLst>
        </c:ser>
        <c:ser>
          <c:idx val="14"/>
          <c:order val="14"/>
          <c:tx>
            <c:strRef>
              <c:f>Sheet5!$P$3:$P$4</c:f>
              <c:strCache>
                <c:ptCount val="1"/>
                <c:pt idx="0">
                  <c:v>95</c:v>
                </c:pt>
              </c:strCache>
            </c:strRef>
          </c:tx>
          <c:spPr>
            <a:solidFill>
              <a:schemeClr val="accent3">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Sheet5!$P$5:$P$24</c:f>
              <c:numCache>
                <c:formatCode>General</c:formatCode>
                <c:ptCount val="19"/>
                <c:pt idx="18">
                  <c:v>19.8</c:v>
                </c:pt>
              </c:numCache>
            </c:numRef>
          </c:val>
          <c:extLst>
            <c:ext xmlns:c16="http://schemas.microsoft.com/office/drawing/2014/chart" uri="{C3380CC4-5D6E-409C-BE32-E72D297353CC}">
              <c16:uniqueId val="{0000000E-D829-4214-8E38-04E0CA8E71D2}"/>
            </c:ext>
          </c:extLst>
        </c:ser>
        <c:dLbls>
          <c:showLegendKey val="0"/>
          <c:showVal val="0"/>
          <c:showCatName val="0"/>
          <c:showSerName val="0"/>
          <c:showPercent val="0"/>
          <c:showBubbleSize val="0"/>
        </c:dLbls>
        <c:gapWidth val="219"/>
        <c:overlap val="-27"/>
        <c:axId val="1016230400"/>
        <c:axId val="1016222080"/>
      </c:barChart>
      <c:catAx>
        <c:axId val="101623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22080"/>
        <c:crosses val="autoZero"/>
        <c:auto val="1"/>
        <c:lblAlgn val="ctr"/>
        <c:lblOffset val="100"/>
        <c:noMultiLvlLbl val="0"/>
      </c:catAx>
      <c:valAx>
        <c:axId val="101622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DASHBOARD.xlsx]Sheet6!PivotTable6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Sheet6!$B$1:$B$2</c:f>
              <c:strCache>
                <c:ptCount val="1"/>
                <c:pt idx="0">
                  <c:v>aiman ezzat</c:v>
                </c:pt>
              </c:strCache>
            </c:strRef>
          </c:tx>
          <c:spPr>
            <a:solidFill>
              <a:schemeClr val="accent1"/>
            </a:solidFill>
            <a:ln>
              <a:noFill/>
            </a:ln>
            <a:effectLst/>
          </c:spPr>
          <c:invertIfNegative val="0"/>
          <c:cat>
            <c:strRef>
              <c:f>Sheet6!$A$3</c:f>
              <c:strCache>
                <c:ptCount val="1"/>
                <c:pt idx="0">
                  <c:v>Total</c:v>
                </c:pt>
              </c:strCache>
            </c:strRef>
          </c:cat>
          <c:val>
            <c:numRef>
              <c:f>Sheet6!$B$3</c:f>
              <c:numCache>
                <c:formatCode>General</c:formatCode>
                <c:ptCount val="1"/>
                <c:pt idx="0">
                  <c:v>0.15840000000000001</c:v>
                </c:pt>
              </c:numCache>
            </c:numRef>
          </c:val>
          <c:extLst>
            <c:ext xmlns:c16="http://schemas.microsoft.com/office/drawing/2014/chart" uri="{C3380CC4-5D6E-409C-BE32-E72D297353CC}">
              <c16:uniqueId val="{00000000-469B-4251-B80D-49FAECE5F9AC}"/>
            </c:ext>
          </c:extLst>
        </c:ser>
        <c:ser>
          <c:idx val="1"/>
          <c:order val="1"/>
          <c:tx>
            <c:strRef>
              <c:f>Sheet6!$C$1:$C$2</c:f>
              <c:strCache>
                <c:ptCount val="1"/>
                <c:pt idx="0">
                  <c:v>andy jassy</c:v>
                </c:pt>
              </c:strCache>
            </c:strRef>
          </c:tx>
          <c:spPr>
            <a:solidFill>
              <a:schemeClr val="accent2"/>
            </a:solidFill>
            <a:ln>
              <a:noFill/>
            </a:ln>
            <a:effectLst/>
          </c:spPr>
          <c:invertIfNegative val="0"/>
          <c:cat>
            <c:strRef>
              <c:f>Sheet6!$A$3</c:f>
              <c:strCache>
                <c:ptCount val="1"/>
                <c:pt idx="0">
                  <c:v>Total</c:v>
                </c:pt>
              </c:strCache>
            </c:strRef>
          </c:cat>
          <c:val>
            <c:numRef>
              <c:f>Sheet6!$C$3</c:f>
              <c:numCache>
                <c:formatCode>General</c:formatCode>
                <c:ptCount val="1"/>
                <c:pt idx="0">
                  <c:v>221.6</c:v>
                </c:pt>
              </c:numCache>
            </c:numRef>
          </c:val>
          <c:extLst>
            <c:ext xmlns:c16="http://schemas.microsoft.com/office/drawing/2014/chart" uri="{C3380CC4-5D6E-409C-BE32-E72D297353CC}">
              <c16:uniqueId val="{00000001-85F2-4FEA-BD94-B30429261AD9}"/>
            </c:ext>
          </c:extLst>
        </c:ser>
        <c:ser>
          <c:idx val="2"/>
          <c:order val="2"/>
          <c:tx>
            <c:strRef>
              <c:f>Sheet6!$D$1:$D$2</c:f>
              <c:strCache>
                <c:ptCount val="1"/>
                <c:pt idx="0">
                  <c:v>arvind krishna</c:v>
                </c:pt>
              </c:strCache>
            </c:strRef>
          </c:tx>
          <c:spPr>
            <a:solidFill>
              <a:schemeClr val="accent3"/>
            </a:solidFill>
            <a:ln>
              <a:noFill/>
            </a:ln>
            <a:effectLst/>
          </c:spPr>
          <c:invertIfNegative val="0"/>
          <c:cat>
            <c:strRef>
              <c:f>Sheet6!$A$3</c:f>
              <c:strCache>
                <c:ptCount val="1"/>
                <c:pt idx="0">
                  <c:v>Total</c:v>
                </c:pt>
              </c:strCache>
            </c:strRef>
          </c:cat>
          <c:val>
            <c:numRef>
              <c:f>Sheet6!$D$3</c:f>
              <c:numCache>
                <c:formatCode>General</c:formatCode>
                <c:ptCount val="1"/>
                <c:pt idx="0">
                  <c:v>18.7</c:v>
                </c:pt>
              </c:numCache>
            </c:numRef>
          </c:val>
          <c:extLst>
            <c:ext xmlns:c16="http://schemas.microsoft.com/office/drawing/2014/chart" uri="{C3380CC4-5D6E-409C-BE32-E72D297353CC}">
              <c16:uniqueId val="{00000002-85F2-4FEA-BD94-B30429261AD9}"/>
            </c:ext>
          </c:extLst>
        </c:ser>
        <c:ser>
          <c:idx val="3"/>
          <c:order val="3"/>
          <c:tx>
            <c:strRef>
              <c:f>Sheet6!$E$1:$E$2</c:f>
              <c:strCache>
                <c:ptCount val="1"/>
                <c:pt idx="0">
                  <c:v>Atul kansal</c:v>
                </c:pt>
              </c:strCache>
            </c:strRef>
          </c:tx>
          <c:spPr>
            <a:solidFill>
              <a:schemeClr val="accent4"/>
            </a:solidFill>
            <a:ln>
              <a:noFill/>
            </a:ln>
            <a:effectLst/>
          </c:spPr>
          <c:invertIfNegative val="0"/>
          <c:cat>
            <c:strRef>
              <c:f>Sheet6!$A$3</c:f>
              <c:strCache>
                <c:ptCount val="1"/>
                <c:pt idx="0">
                  <c:v>Total</c:v>
                </c:pt>
              </c:strCache>
            </c:strRef>
          </c:cat>
          <c:val>
            <c:numRef>
              <c:f>Sheet6!$E$3</c:f>
              <c:numCache>
                <c:formatCode>General</c:formatCode>
                <c:ptCount val="1"/>
                <c:pt idx="0">
                  <c:v>13</c:v>
                </c:pt>
              </c:numCache>
            </c:numRef>
          </c:val>
          <c:extLst>
            <c:ext xmlns:c16="http://schemas.microsoft.com/office/drawing/2014/chart" uri="{C3380CC4-5D6E-409C-BE32-E72D297353CC}">
              <c16:uniqueId val="{00000003-85F2-4FEA-BD94-B30429261AD9}"/>
            </c:ext>
          </c:extLst>
        </c:ser>
        <c:ser>
          <c:idx val="4"/>
          <c:order val="4"/>
          <c:tx>
            <c:strRef>
              <c:f>Sheet6!$F$1:$F$2</c:f>
              <c:strCache>
                <c:ptCount val="1"/>
                <c:pt idx="0">
                  <c:v>Brian  Humphries</c:v>
                </c:pt>
              </c:strCache>
            </c:strRef>
          </c:tx>
          <c:spPr>
            <a:solidFill>
              <a:schemeClr val="accent5"/>
            </a:solidFill>
            <a:ln>
              <a:noFill/>
            </a:ln>
            <a:effectLst/>
          </c:spPr>
          <c:invertIfNegative val="0"/>
          <c:cat>
            <c:strRef>
              <c:f>Sheet6!$A$3</c:f>
              <c:strCache>
                <c:ptCount val="1"/>
                <c:pt idx="0">
                  <c:v>Total</c:v>
                </c:pt>
              </c:strCache>
            </c:strRef>
          </c:cat>
          <c:val>
            <c:numRef>
              <c:f>Sheet6!$F$3</c:f>
              <c:numCache>
                <c:formatCode>General</c:formatCode>
                <c:ptCount val="1"/>
                <c:pt idx="0">
                  <c:v>18.5</c:v>
                </c:pt>
              </c:numCache>
            </c:numRef>
          </c:val>
          <c:extLst>
            <c:ext xmlns:c16="http://schemas.microsoft.com/office/drawing/2014/chart" uri="{C3380CC4-5D6E-409C-BE32-E72D297353CC}">
              <c16:uniqueId val="{00000004-85F2-4FEA-BD94-B30429261AD9}"/>
            </c:ext>
          </c:extLst>
        </c:ser>
        <c:ser>
          <c:idx val="5"/>
          <c:order val="5"/>
          <c:tx>
            <c:strRef>
              <c:f>Sheet6!$G$1:$G$2</c:f>
              <c:strCache>
                <c:ptCount val="1"/>
                <c:pt idx="0">
                  <c:v>christian</c:v>
                </c:pt>
              </c:strCache>
            </c:strRef>
          </c:tx>
          <c:spPr>
            <a:solidFill>
              <a:schemeClr val="accent6"/>
            </a:solidFill>
            <a:ln>
              <a:noFill/>
            </a:ln>
            <a:effectLst/>
          </c:spPr>
          <c:invertIfNegative val="0"/>
          <c:cat>
            <c:strRef>
              <c:f>Sheet6!$A$3</c:f>
              <c:strCache>
                <c:ptCount val="1"/>
                <c:pt idx="0">
                  <c:v>Total</c:v>
                </c:pt>
              </c:strCache>
            </c:strRef>
          </c:cat>
          <c:val>
            <c:numRef>
              <c:f>Sheet6!$G$3</c:f>
              <c:numCache>
                <c:formatCode>General</c:formatCode>
                <c:ptCount val="1"/>
                <c:pt idx="0">
                  <c:v>7.73</c:v>
                </c:pt>
              </c:numCache>
            </c:numRef>
          </c:val>
          <c:extLst>
            <c:ext xmlns:c16="http://schemas.microsoft.com/office/drawing/2014/chart" uri="{C3380CC4-5D6E-409C-BE32-E72D297353CC}">
              <c16:uniqueId val="{00000005-85F2-4FEA-BD94-B30429261AD9}"/>
            </c:ext>
          </c:extLst>
        </c:ser>
        <c:ser>
          <c:idx val="6"/>
          <c:order val="6"/>
          <c:tx>
            <c:strRef>
              <c:f>Sheet6!$H$1:$H$2</c:f>
              <c:strCache>
                <c:ptCount val="1"/>
                <c:pt idx="0">
                  <c:v>Elon musk</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Sheet6!$H$3</c:f>
              <c:numCache>
                <c:formatCode>General</c:formatCode>
                <c:ptCount val="1"/>
                <c:pt idx="0">
                  <c:v>10.39</c:v>
                </c:pt>
              </c:numCache>
            </c:numRef>
          </c:val>
          <c:extLst>
            <c:ext xmlns:c16="http://schemas.microsoft.com/office/drawing/2014/chart" uri="{C3380CC4-5D6E-409C-BE32-E72D297353CC}">
              <c16:uniqueId val="{00000006-85F2-4FEA-BD94-B30429261AD9}"/>
            </c:ext>
          </c:extLst>
        </c:ser>
        <c:ser>
          <c:idx val="7"/>
          <c:order val="7"/>
          <c:tx>
            <c:strRef>
              <c:f>Sheet6!$I$1:$I$2</c:f>
              <c:strCache>
                <c:ptCount val="1"/>
                <c:pt idx="0">
                  <c:v>julie sweet</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Sheet6!$I$3</c:f>
              <c:numCache>
                <c:formatCode>General</c:formatCode>
                <c:ptCount val="1"/>
                <c:pt idx="0">
                  <c:v>13.4</c:v>
                </c:pt>
              </c:numCache>
            </c:numRef>
          </c:val>
          <c:extLst>
            <c:ext xmlns:c16="http://schemas.microsoft.com/office/drawing/2014/chart" uri="{C3380CC4-5D6E-409C-BE32-E72D297353CC}">
              <c16:uniqueId val="{00000007-85F2-4FEA-BD94-B30429261AD9}"/>
            </c:ext>
          </c:extLst>
        </c:ser>
        <c:ser>
          <c:idx val="8"/>
          <c:order val="8"/>
          <c:tx>
            <c:strRef>
              <c:f>Sheet6!$J$1:$J$2</c:f>
              <c:strCache>
                <c:ptCount val="1"/>
                <c:pt idx="0">
                  <c:v>Mark Zuckerberg</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Sheet6!$J$3</c:f>
              <c:numCache>
                <c:formatCode>General</c:formatCode>
                <c:ptCount val="1"/>
                <c:pt idx="0">
                  <c:v>84.2</c:v>
                </c:pt>
              </c:numCache>
            </c:numRef>
          </c:val>
          <c:extLst>
            <c:ext xmlns:c16="http://schemas.microsoft.com/office/drawing/2014/chart" uri="{C3380CC4-5D6E-409C-BE32-E72D297353CC}">
              <c16:uniqueId val="{00000008-85F2-4FEA-BD94-B30429261AD9}"/>
            </c:ext>
          </c:extLst>
        </c:ser>
        <c:ser>
          <c:idx val="9"/>
          <c:order val="9"/>
          <c:tx>
            <c:strRef>
              <c:f>Sheet6!$K$1:$K$2</c:f>
              <c:strCache>
                <c:ptCount val="1"/>
                <c:pt idx="0">
                  <c:v>rajesh gopinathan</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Sheet6!$K$3</c:f>
              <c:numCache>
                <c:formatCode>General</c:formatCode>
                <c:ptCount val="1"/>
                <c:pt idx="0">
                  <c:v>23</c:v>
                </c:pt>
              </c:numCache>
            </c:numRef>
          </c:val>
          <c:extLst>
            <c:ext xmlns:c16="http://schemas.microsoft.com/office/drawing/2014/chart" uri="{C3380CC4-5D6E-409C-BE32-E72D297353CC}">
              <c16:uniqueId val="{00000009-85F2-4FEA-BD94-B30429261AD9}"/>
            </c:ext>
          </c:extLst>
        </c:ser>
        <c:ser>
          <c:idx val="10"/>
          <c:order val="10"/>
          <c:tx>
            <c:strRef>
              <c:f>Sheet6!$L$1:$L$2</c:f>
              <c:strCache>
                <c:ptCount val="1"/>
                <c:pt idx="0">
                  <c:v>Rayan Roslansky</c:v>
                </c:pt>
              </c:strCache>
            </c:strRef>
          </c:tx>
          <c:spPr>
            <a:solidFill>
              <a:schemeClr val="accent5">
                <a:lumMod val="60000"/>
              </a:schemeClr>
            </a:solidFill>
            <a:ln>
              <a:noFill/>
            </a:ln>
            <a:effectLst/>
          </c:spPr>
          <c:invertIfNegative val="0"/>
          <c:cat>
            <c:strRef>
              <c:f>Sheet6!$A$3</c:f>
              <c:strCache>
                <c:ptCount val="1"/>
                <c:pt idx="0">
                  <c:v>Total</c:v>
                </c:pt>
              </c:strCache>
            </c:strRef>
          </c:cat>
          <c:val>
            <c:numRef>
              <c:f>Sheet6!$L$3</c:f>
              <c:numCache>
                <c:formatCode>General</c:formatCode>
                <c:ptCount val="1"/>
                <c:pt idx="0">
                  <c:v>10</c:v>
                </c:pt>
              </c:numCache>
            </c:numRef>
          </c:val>
          <c:extLst>
            <c:ext xmlns:c16="http://schemas.microsoft.com/office/drawing/2014/chart" uri="{C3380CC4-5D6E-409C-BE32-E72D297353CC}">
              <c16:uniqueId val="{0000000A-85F2-4FEA-BD94-B30429261AD9}"/>
            </c:ext>
          </c:extLst>
        </c:ser>
        <c:ser>
          <c:idx val="11"/>
          <c:order val="11"/>
          <c:tx>
            <c:strRef>
              <c:f>Sheet6!$M$1:$M$2</c:f>
              <c:strCache>
                <c:ptCount val="1"/>
                <c:pt idx="0">
                  <c:v>safra catz</c:v>
                </c:pt>
              </c:strCache>
            </c:strRef>
          </c:tx>
          <c:spPr>
            <a:solidFill>
              <a:schemeClr val="accent6">
                <a:lumMod val="60000"/>
              </a:schemeClr>
            </a:solidFill>
            <a:ln>
              <a:noFill/>
            </a:ln>
            <a:effectLst/>
          </c:spPr>
          <c:invertIfNegative val="0"/>
          <c:cat>
            <c:strRef>
              <c:f>Sheet6!$A$3</c:f>
              <c:strCache>
                <c:ptCount val="1"/>
                <c:pt idx="0">
                  <c:v>Total</c:v>
                </c:pt>
              </c:strCache>
            </c:strRef>
          </c:cat>
          <c:val>
            <c:numRef>
              <c:f>Sheet6!$M$3</c:f>
              <c:numCache>
                <c:formatCode>General</c:formatCode>
                <c:ptCount val="1"/>
                <c:pt idx="0">
                  <c:v>39.07</c:v>
                </c:pt>
              </c:numCache>
            </c:numRef>
          </c:val>
          <c:extLst>
            <c:ext xmlns:c16="http://schemas.microsoft.com/office/drawing/2014/chart" uri="{C3380CC4-5D6E-409C-BE32-E72D297353CC}">
              <c16:uniqueId val="{0000000B-85F2-4FEA-BD94-B30429261AD9}"/>
            </c:ext>
          </c:extLst>
        </c:ser>
        <c:ser>
          <c:idx val="12"/>
          <c:order val="12"/>
          <c:tx>
            <c:strRef>
              <c:f>Sheet6!$N$1:$N$2</c:f>
              <c:strCache>
                <c:ptCount val="1"/>
                <c:pt idx="0">
                  <c:v>Salil pareek</c:v>
                </c:pt>
              </c:strCache>
            </c:strRef>
          </c:tx>
          <c:spPr>
            <a:solidFill>
              <a:schemeClr val="accent1">
                <a:lumMod val="80000"/>
                <a:lumOff val="20000"/>
              </a:schemeClr>
            </a:solidFill>
            <a:ln>
              <a:noFill/>
            </a:ln>
            <a:effectLst/>
          </c:spPr>
          <c:invertIfNegative val="0"/>
          <c:cat>
            <c:strRef>
              <c:f>Sheet6!$A$3</c:f>
              <c:strCache>
                <c:ptCount val="1"/>
                <c:pt idx="0">
                  <c:v>Total</c:v>
                </c:pt>
              </c:strCache>
            </c:strRef>
          </c:cat>
          <c:val>
            <c:numRef>
              <c:f>Sheet6!$N$3</c:f>
              <c:numCache>
                <c:formatCode>General</c:formatCode>
                <c:ptCount val="1"/>
                <c:pt idx="0">
                  <c:v>14</c:v>
                </c:pt>
              </c:numCache>
            </c:numRef>
          </c:val>
          <c:extLst>
            <c:ext xmlns:c16="http://schemas.microsoft.com/office/drawing/2014/chart" uri="{C3380CC4-5D6E-409C-BE32-E72D297353CC}">
              <c16:uniqueId val="{0000000C-85F2-4FEA-BD94-B30429261AD9}"/>
            </c:ext>
          </c:extLst>
        </c:ser>
        <c:ser>
          <c:idx val="13"/>
          <c:order val="13"/>
          <c:tx>
            <c:strRef>
              <c:f>Sheet6!$O$1:$O$2</c:f>
              <c:strCache>
                <c:ptCount val="1"/>
                <c:pt idx="0">
                  <c:v>satya nadella</c:v>
                </c:pt>
              </c:strCache>
            </c:strRef>
          </c:tx>
          <c:spPr>
            <a:solidFill>
              <a:schemeClr val="accent2">
                <a:lumMod val="80000"/>
                <a:lumOff val="20000"/>
              </a:schemeClr>
            </a:solidFill>
            <a:ln>
              <a:noFill/>
            </a:ln>
            <a:effectLst/>
          </c:spPr>
          <c:invertIfNegative val="0"/>
          <c:cat>
            <c:strRef>
              <c:f>Sheet6!$A$3</c:f>
              <c:strCache>
                <c:ptCount val="1"/>
                <c:pt idx="0">
                  <c:v>Total</c:v>
                </c:pt>
              </c:strCache>
            </c:strRef>
          </c:cat>
          <c:val>
            <c:numRef>
              <c:f>Sheet6!$O$3</c:f>
              <c:numCache>
                <c:formatCode>General</c:formatCode>
                <c:ptCount val="1"/>
                <c:pt idx="0">
                  <c:v>168.1</c:v>
                </c:pt>
              </c:numCache>
            </c:numRef>
          </c:val>
          <c:extLst>
            <c:ext xmlns:c16="http://schemas.microsoft.com/office/drawing/2014/chart" uri="{C3380CC4-5D6E-409C-BE32-E72D297353CC}">
              <c16:uniqueId val="{0000000D-85F2-4FEA-BD94-B30429261AD9}"/>
            </c:ext>
          </c:extLst>
        </c:ser>
        <c:ser>
          <c:idx val="14"/>
          <c:order val="14"/>
          <c:tx>
            <c:strRef>
              <c:f>Sheet6!$P$1:$P$2</c:f>
              <c:strCache>
                <c:ptCount val="1"/>
                <c:pt idx="0">
                  <c:v>sunder pichai</c:v>
                </c:pt>
              </c:strCache>
            </c:strRef>
          </c:tx>
          <c:spPr>
            <a:solidFill>
              <a:schemeClr val="accent3">
                <a:lumMod val="80000"/>
                <a:lumOff val="20000"/>
              </a:schemeClr>
            </a:solidFill>
            <a:ln>
              <a:noFill/>
            </a:ln>
            <a:effectLst/>
          </c:spPr>
          <c:invertIfNegative val="0"/>
          <c:cat>
            <c:strRef>
              <c:f>Sheet6!$A$3</c:f>
              <c:strCache>
                <c:ptCount val="1"/>
                <c:pt idx="0">
                  <c:v>Total</c:v>
                </c:pt>
              </c:strCache>
            </c:strRef>
          </c:cat>
          <c:val>
            <c:numRef>
              <c:f>Sheet6!$P$3</c:f>
              <c:numCache>
                <c:formatCode>General</c:formatCode>
                <c:ptCount val="1"/>
                <c:pt idx="0">
                  <c:v>244.23000000000002</c:v>
                </c:pt>
              </c:numCache>
            </c:numRef>
          </c:val>
          <c:extLst>
            <c:ext xmlns:c16="http://schemas.microsoft.com/office/drawing/2014/chart" uri="{C3380CC4-5D6E-409C-BE32-E72D297353CC}">
              <c16:uniqueId val="{0000000E-85F2-4FEA-BD94-B30429261AD9}"/>
            </c:ext>
          </c:extLst>
        </c:ser>
        <c:ser>
          <c:idx val="15"/>
          <c:order val="15"/>
          <c:tx>
            <c:strRef>
              <c:f>Sheet6!$Q$1:$Q$2</c:f>
              <c:strCache>
                <c:ptCount val="1"/>
                <c:pt idx="0">
                  <c:v>Susan wojcicki</c:v>
                </c:pt>
              </c:strCache>
            </c:strRef>
          </c:tx>
          <c:spPr>
            <a:solidFill>
              <a:schemeClr val="accent4">
                <a:lumMod val="80000"/>
                <a:lumOff val="20000"/>
              </a:schemeClr>
            </a:solidFill>
            <a:ln>
              <a:noFill/>
            </a:ln>
            <a:effectLst/>
          </c:spPr>
          <c:invertIfNegative val="0"/>
          <c:cat>
            <c:strRef>
              <c:f>Sheet6!$A$3</c:f>
              <c:strCache>
                <c:ptCount val="1"/>
                <c:pt idx="0">
                  <c:v>Total</c:v>
                </c:pt>
              </c:strCache>
            </c:strRef>
          </c:cat>
          <c:val>
            <c:numRef>
              <c:f>Sheet6!$Q$3</c:f>
              <c:numCache>
                <c:formatCode>General</c:formatCode>
                <c:ptCount val="1"/>
                <c:pt idx="0">
                  <c:v>19.8</c:v>
                </c:pt>
              </c:numCache>
            </c:numRef>
          </c:val>
          <c:extLst>
            <c:ext xmlns:c16="http://schemas.microsoft.com/office/drawing/2014/chart" uri="{C3380CC4-5D6E-409C-BE32-E72D297353CC}">
              <c16:uniqueId val="{0000000F-85F2-4FEA-BD94-B30429261AD9}"/>
            </c:ext>
          </c:extLst>
        </c:ser>
        <c:ser>
          <c:idx val="16"/>
          <c:order val="16"/>
          <c:tx>
            <c:strRef>
              <c:f>Sheet6!$R$1:$R$2</c:f>
              <c:strCache>
                <c:ptCount val="1"/>
                <c:pt idx="0">
                  <c:v>thierry delaporate</c:v>
                </c:pt>
              </c:strCache>
            </c:strRef>
          </c:tx>
          <c:spPr>
            <a:solidFill>
              <a:schemeClr val="accent5">
                <a:lumMod val="80000"/>
                <a:lumOff val="20000"/>
              </a:schemeClr>
            </a:solidFill>
            <a:ln>
              <a:noFill/>
            </a:ln>
            <a:effectLst/>
          </c:spPr>
          <c:invertIfNegative val="0"/>
          <c:cat>
            <c:strRef>
              <c:f>Sheet6!$A$3</c:f>
              <c:strCache>
                <c:ptCount val="1"/>
                <c:pt idx="0">
                  <c:v>Total</c:v>
                </c:pt>
              </c:strCache>
            </c:strRef>
          </c:cat>
          <c:val>
            <c:numRef>
              <c:f>Sheet6!$R$3</c:f>
              <c:numCache>
                <c:formatCode>General</c:formatCode>
                <c:ptCount val="1"/>
                <c:pt idx="0">
                  <c:v>8.6999999999999993</c:v>
                </c:pt>
              </c:numCache>
            </c:numRef>
          </c:val>
          <c:extLst>
            <c:ext xmlns:c16="http://schemas.microsoft.com/office/drawing/2014/chart" uri="{C3380CC4-5D6E-409C-BE32-E72D297353CC}">
              <c16:uniqueId val="{00000010-85F2-4FEA-BD94-B30429261AD9}"/>
            </c:ext>
          </c:extLst>
        </c:ser>
        <c:ser>
          <c:idx val="17"/>
          <c:order val="17"/>
          <c:tx>
            <c:strRef>
              <c:f>Sheet6!$S$1:$S$2</c:f>
              <c:strCache>
                <c:ptCount val="1"/>
                <c:pt idx="0">
                  <c:v>tim cook</c:v>
                </c:pt>
              </c:strCache>
            </c:strRef>
          </c:tx>
          <c:spPr>
            <a:solidFill>
              <a:schemeClr val="accent6">
                <a:lumMod val="80000"/>
                <a:lumOff val="20000"/>
              </a:schemeClr>
            </a:solidFill>
            <a:ln>
              <a:noFill/>
            </a:ln>
            <a:effectLst/>
          </c:spPr>
          <c:invertIfNegative val="0"/>
          <c:cat>
            <c:strRef>
              <c:f>Sheet6!$A$3</c:f>
              <c:strCache>
                <c:ptCount val="1"/>
                <c:pt idx="0">
                  <c:v>Total</c:v>
                </c:pt>
              </c:strCache>
            </c:strRef>
          </c:cat>
          <c:val>
            <c:numRef>
              <c:f>Sheet6!$S$3</c:f>
              <c:numCache>
                <c:formatCode>General</c:formatCode>
                <c:ptCount val="1"/>
                <c:pt idx="0">
                  <c:v>81.400000000000006</c:v>
                </c:pt>
              </c:numCache>
            </c:numRef>
          </c:val>
          <c:extLst>
            <c:ext xmlns:c16="http://schemas.microsoft.com/office/drawing/2014/chart" uri="{C3380CC4-5D6E-409C-BE32-E72D297353CC}">
              <c16:uniqueId val="{00000011-85F2-4FEA-BD94-B30429261AD9}"/>
            </c:ext>
          </c:extLst>
        </c:ser>
        <c:dLbls>
          <c:showLegendKey val="0"/>
          <c:showVal val="0"/>
          <c:showCatName val="0"/>
          <c:showSerName val="0"/>
          <c:showPercent val="0"/>
          <c:showBubbleSize val="0"/>
        </c:dLbls>
        <c:gapWidth val="182"/>
        <c:axId val="1079135760"/>
        <c:axId val="1079137008"/>
      </c:barChart>
      <c:catAx>
        <c:axId val="1079135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BILLION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37008"/>
        <c:crosses val="autoZero"/>
        <c:auto val="1"/>
        <c:lblAlgn val="ctr"/>
        <c:lblOffset val="100"/>
        <c:noMultiLvlLbl val="0"/>
      </c:catAx>
      <c:valAx>
        <c:axId val="107913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177 countries</c:v>
                </c:pt>
              </c:strCache>
            </c:strRef>
          </c:tx>
          <c:spPr>
            <a:solidFill>
              <a:schemeClr val="accent1"/>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Sheet3!$B$5:$B$24</c:f>
              <c:numCache>
                <c:formatCode>General</c:formatCode>
                <c:ptCount val="19"/>
                <c:pt idx="8">
                  <c:v>18.7</c:v>
                </c:pt>
              </c:numCache>
            </c:numRef>
          </c:val>
          <c:extLst>
            <c:ext xmlns:c16="http://schemas.microsoft.com/office/drawing/2014/chart" uri="{C3380CC4-5D6E-409C-BE32-E72D297353CC}">
              <c16:uniqueId val="{00000000-8B13-4275-A676-17555D8B8DBA}"/>
            </c:ext>
          </c:extLst>
        </c:ser>
        <c:ser>
          <c:idx val="1"/>
          <c:order val="1"/>
          <c:tx>
            <c:strRef>
              <c:f>Sheet3!$C$3:$C$4</c:f>
              <c:strCache>
                <c:ptCount val="1"/>
                <c:pt idx="0">
                  <c:v>india</c:v>
                </c:pt>
              </c:strCache>
            </c:strRef>
          </c:tx>
          <c:spPr>
            <a:solidFill>
              <a:schemeClr val="accent2"/>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Sheet3!$C$5:$C$24</c:f>
              <c:numCache>
                <c:formatCode>General</c:formatCode>
                <c:ptCount val="19"/>
                <c:pt idx="10">
                  <c:v>13</c:v>
                </c:pt>
              </c:numCache>
            </c:numRef>
          </c:val>
          <c:extLst>
            <c:ext xmlns:c16="http://schemas.microsoft.com/office/drawing/2014/chart" uri="{C3380CC4-5D6E-409C-BE32-E72D297353CC}">
              <c16:uniqueId val="{00000001-1CB8-4BD6-880C-71C3E4F7C67C}"/>
            </c:ext>
          </c:extLst>
        </c:ser>
        <c:ser>
          <c:idx val="2"/>
          <c:order val="2"/>
          <c:tx>
            <c:strRef>
              <c:f>Sheet3!$D$3:$D$4</c:f>
              <c:strCache>
                <c:ptCount val="1"/>
                <c:pt idx="0">
                  <c:v>north america,Europe,austerilia,newzealand,east asia</c:v>
                </c:pt>
              </c:strCache>
            </c:strRef>
          </c:tx>
          <c:spPr>
            <a:solidFill>
              <a:schemeClr val="accent3"/>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Sheet3!$D$5:$D$24</c:f>
              <c:numCache>
                <c:formatCode>General</c:formatCode>
                <c:ptCount val="19"/>
                <c:pt idx="16">
                  <c:v>10.39</c:v>
                </c:pt>
              </c:numCache>
            </c:numRef>
          </c:val>
          <c:extLst>
            <c:ext xmlns:c16="http://schemas.microsoft.com/office/drawing/2014/chart" uri="{C3380CC4-5D6E-409C-BE32-E72D297353CC}">
              <c16:uniqueId val="{00000002-1CB8-4BD6-880C-71C3E4F7C67C}"/>
            </c:ext>
          </c:extLst>
        </c:ser>
        <c:ser>
          <c:idx val="3"/>
          <c:order val="3"/>
          <c:tx>
            <c:strRef>
              <c:f>Sheet3!$E$3:$E$4</c:f>
              <c:strCache>
                <c:ptCount val="1"/>
                <c:pt idx="0">
                  <c:v>wordwide</c:v>
                </c:pt>
              </c:strCache>
            </c:strRef>
          </c:tx>
          <c:spPr>
            <a:solidFill>
              <a:schemeClr val="accent4"/>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Sheet3!$E$5:$E$24</c:f>
              <c:numCache>
                <c:formatCode>General</c:formatCode>
                <c:ptCount val="19"/>
                <c:pt idx="5">
                  <c:v>18.5</c:v>
                </c:pt>
                <c:pt idx="9">
                  <c:v>14</c:v>
                </c:pt>
                <c:pt idx="15">
                  <c:v>23</c:v>
                </c:pt>
              </c:numCache>
            </c:numRef>
          </c:val>
          <c:extLst>
            <c:ext xmlns:c16="http://schemas.microsoft.com/office/drawing/2014/chart" uri="{C3380CC4-5D6E-409C-BE32-E72D297353CC}">
              <c16:uniqueId val="{00000003-1CB8-4BD6-880C-71C3E4F7C67C}"/>
            </c:ext>
          </c:extLst>
        </c:ser>
        <c:ser>
          <c:idx val="4"/>
          <c:order val="4"/>
          <c:tx>
            <c:strRef>
              <c:f>Sheet3!$F$3:$F$4</c:f>
              <c:strCache>
                <c:ptCount val="1"/>
                <c:pt idx="0">
                  <c:v>world wide</c:v>
                </c:pt>
              </c:strCache>
            </c:strRef>
          </c:tx>
          <c:spPr>
            <a:solidFill>
              <a:schemeClr val="accent5"/>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Sheet3!$F$5:$F$24</c:f>
              <c:numCache>
                <c:formatCode>General</c:formatCode>
                <c:ptCount val="19"/>
                <c:pt idx="2">
                  <c:v>221.6</c:v>
                </c:pt>
                <c:pt idx="6">
                  <c:v>84.2</c:v>
                </c:pt>
              </c:numCache>
            </c:numRef>
          </c:val>
          <c:extLst>
            <c:ext xmlns:c16="http://schemas.microsoft.com/office/drawing/2014/chart" uri="{C3380CC4-5D6E-409C-BE32-E72D297353CC}">
              <c16:uniqueId val="{00000004-1CB8-4BD6-880C-71C3E4F7C67C}"/>
            </c:ext>
          </c:extLst>
        </c:ser>
        <c:ser>
          <c:idx val="5"/>
          <c:order val="5"/>
          <c:tx>
            <c:strRef>
              <c:f>Sheet3!$G$3:$G$4</c:f>
              <c:strCache>
                <c:ptCount val="1"/>
                <c:pt idx="0">
                  <c:v>worldw1ide</c:v>
                </c:pt>
              </c:strCache>
            </c:strRef>
          </c:tx>
          <c:spPr>
            <a:solidFill>
              <a:schemeClr val="accent6"/>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Sheet3!$G$5:$G$24</c:f>
              <c:numCache>
                <c:formatCode>General</c:formatCode>
                <c:ptCount val="19"/>
                <c:pt idx="12">
                  <c:v>168.1</c:v>
                </c:pt>
              </c:numCache>
            </c:numRef>
          </c:val>
          <c:extLst>
            <c:ext xmlns:c16="http://schemas.microsoft.com/office/drawing/2014/chart" uri="{C3380CC4-5D6E-409C-BE32-E72D297353CC}">
              <c16:uniqueId val="{00000005-1CB8-4BD6-880C-71C3E4F7C67C}"/>
            </c:ext>
          </c:extLst>
        </c:ser>
        <c:ser>
          <c:idx val="6"/>
          <c:order val="6"/>
          <c:tx>
            <c:strRef>
              <c:f>Sheet3!$H$3:$H$4</c:f>
              <c:strCache>
                <c:ptCount val="1"/>
                <c:pt idx="0">
                  <c:v>worldwide</c:v>
                </c:pt>
              </c:strCache>
            </c:strRef>
          </c:tx>
          <c:spPr>
            <a:solidFill>
              <a:schemeClr val="accent1">
                <a:lumMod val="60000"/>
              </a:schemeClr>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Sheet3!$H$5:$H$24</c:f>
              <c:numCache>
                <c:formatCode>General</c:formatCode>
                <c:ptCount val="19"/>
                <c:pt idx="0">
                  <c:v>13.4</c:v>
                </c:pt>
                <c:pt idx="1">
                  <c:v>182.53</c:v>
                </c:pt>
                <c:pt idx="3">
                  <c:v>81.400000000000006</c:v>
                </c:pt>
                <c:pt idx="4">
                  <c:v>0.15840000000000001</c:v>
                </c:pt>
                <c:pt idx="7">
                  <c:v>61.7</c:v>
                </c:pt>
                <c:pt idx="11">
                  <c:v>10</c:v>
                </c:pt>
                <c:pt idx="13">
                  <c:v>39.07</c:v>
                </c:pt>
                <c:pt idx="14">
                  <c:v>7.73</c:v>
                </c:pt>
                <c:pt idx="17">
                  <c:v>8.6999999999999993</c:v>
                </c:pt>
                <c:pt idx="18">
                  <c:v>19.8</c:v>
                </c:pt>
              </c:numCache>
            </c:numRef>
          </c:val>
          <c:extLst>
            <c:ext xmlns:c16="http://schemas.microsoft.com/office/drawing/2014/chart" uri="{C3380CC4-5D6E-409C-BE32-E72D297353CC}">
              <c16:uniqueId val="{00000006-1CB8-4BD6-880C-71C3E4F7C67C}"/>
            </c:ext>
          </c:extLst>
        </c:ser>
        <c:dLbls>
          <c:showLegendKey val="0"/>
          <c:showVal val="0"/>
          <c:showCatName val="0"/>
          <c:showSerName val="0"/>
          <c:showPercent val="0"/>
          <c:showBubbleSize val="0"/>
        </c:dLbls>
        <c:gapWidth val="219"/>
        <c:overlap val="-27"/>
        <c:axId val="1316269807"/>
        <c:axId val="1316270223"/>
      </c:barChart>
      <c:catAx>
        <c:axId val="131626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70223"/>
        <c:crosses val="autoZero"/>
        <c:auto val="1"/>
        <c:lblAlgn val="ctr"/>
        <c:lblOffset val="100"/>
        <c:noMultiLvlLbl val="0"/>
      </c:catAx>
      <c:valAx>
        <c:axId val="131627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IN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DASHBOARD.xlsx]Sheet8!PivotTable7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Automative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Sheet8!$B$5</c:f>
              <c:numCache>
                <c:formatCode>General</c:formatCode>
                <c:ptCount val="1"/>
                <c:pt idx="0">
                  <c:v>10.39</c:v>
                </c:pt>
              </c:numCache>
            </c:numRef>
          </c:val>
          <c:extLst>
            <c:ext xmlns:c16="http://schemas.microsoft.com/office/drawing/2014/chart" uri="{C3380CC4-5D6E-409C-BE32-E72D297353CC}">
              <c16:uniqueId val="{00000000-7A4C-4AE5-A8D8-FA36E27789DD}"/>
            </c:ext>
          </c:extLst>
        </c:ser>
        <c:ser>
          <c:idx val="1"/>
          <c:order val="1"/>
          <c:tx>
            <c:strRef>
              <c:f>Sheet8!$C$3:$C$4</c:f>
              <c:strCache>
                <c:ptCount val="1"/>
                <c:pt idx="0">
                  <c:v>cloud and e-commerce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Sheet8!$C$5</c:f>
              <c:numCache>
                <c:formatCode>General</c:formatCode>
                <c:ptCount val="1"/>
                <c:pt idx="0">
                  <c:v>221.6</c:v>
                </c:pt>
              </c:numCache>
            </c:numRef>
          </c:val>
          <c:extLst>
            <c:ext xmlns:c16="http://schemas.microsoft.com/office/drawing/2014/chart" uri="{C3380CC4-5D6E-409C-BE32-E72D297353CC}">
              <c16:uniqueId val="{00000000-8FD4-4B56-95E3-E323E521FA40}"/>
            </c:ext>
          </c:extLst>
        </c:ser>
        <c:ser>
          <c:idx val="2"/>
          <c:order val="2"/>
          <c:tx>
            <c:strRef>
              <c:f>Sheet8!$D$3:$D$4</c:f>
              <c:strCache>
                <c:ptCount val="1"/>
                <c:pt idx="0">
                  <c:v>cloud computing and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Sheet8!$D$5</c:f>
              <c:numCache>
                <c:formatCode>General</c:formatCode>
                <c:ptCount val="1"/>
                <c:pt idx="0">
                  <c:v>18.7</c:v>
                </c:pt>
              </c:numCache>
            </c:numRef>
          </c:val>
          <c:extLst>
            <c:ext xmlns:c16="http://schemas.microsoft.com/office/drawing/2014/chart" uri="{C3380CC4-5D6E-409C-BE32-E72D297353CC}">
              <c16:uniqueId val="{00000001-8FD4-4B56-95E3-E323E521FA40}"/>
            </c:ext>
          </c:extLst>
        </c:ser>
        <c:ser>
          <c:idx val="3"/>
          <c:order val="3"/>
          <c:tx>
            <c:strRef>
              <c:f>Sheet8!$E$3:$E$4</c:f>
              <c:strCache>
                <c:ptCount val="1"/>
                <c:pt idx="0">
                  <c:v>computer software and hardware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Sheet8!$E$5</c:f>
              <c:numCache>
                <c:formatCode>General</c:formatCode>
                <c:ptCount val="1"/>
                <c:pt idx="0">
                  <c:v>81.400000000000006</c:v>
                </c:pt>
              </c:numCache>
            </c:numRef>
          </c:val>
          <c:extLst>
            <c:ext xmlns:c16="http://schemas.microsoft.com/office/drawing/2014/chart" uri="{C3380CC4-5D6E-409C-BE32-E72D297353CC}">
              <c16:uniqueId val="{00000002-8FD4-4B56-95E3-E323E521FA40}"/>
            </c:ext>
          </c:extLst>
        </c:ser>
        <c:ser>
          <c:idx val="4"/>
          <c:order val="4"/>
          <c:tx>
            <c:strRef>
              <c:f>Sheet8!$F$3:$F$4</c:f>
              <c:strCache>
                <c:ptCount val="1"/>
                <c:pt idx="0">
                  <c:v>conglomerate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Sheet8!$F$5</c:f>
              <c:numCache>
                <c:formatCode>General</c:formatCode>
                <c:ptCount val="1"/>
                <c:pt idx="0">
                  <c:v>191.23</c:v>
                </c:pt>
              </c:numCache>
            </c:numRef>
          </c:val>
          <c:extLst>
            <c:ext xmlns:c16="http://schemas.microsoft.com/office/drawing/2014/chart" uri="{C3380CC4-5D6E-409C-BE32-E72D297353CC}">
              <c16:uniqueId val="{00000003-8FD4-4B56-95E3-E323E521FA40}"/>
            </c:ext>
          </c:extLst>
        </c:ser>
        <c:ser>
          <c:idx val="5"/>
          <c:order val="5"/>
          <c:tx>
            <c:strRef>
              <c:f>Sheet8!$G$3:$G$4</c:f>
              <c:strCache>
                <c:ptCount val="1"/>
                <c:pt idx="0">
                  <c:v>Enterprise software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Sheet8!$G$5</c:f>
              <c:numCache>
                <c:formatCode>General</c:formatCode>
                <c:ptCount val="1"/>
                <c:pt idx="0">
                  <c:v>46.8</c:v>
                </c:pt>
              </c:numCache>
            </c:numRef>
          </c:val>
          <c:extLst>
            <c:ext xmlns:c16="http://schemas.microsoft.com/office/drawing/2014/chart" uri="{C3380CC4-5D6E-409C-BE32-E72D297353CC}">
              <c16:uniqueId val="{00000004-8FD4-4B56-95E3-E323E521FA40}"/>
            </c:ext>
          </c:extLst>
        </c:ser>
        <c:ser>
          <c:idx val="6"/>
          <c:order val="6"/>
          <c:tx>
            <c:strRef>
              <c:f>Sheet8!$H$3:$H$4</c:f>
              <c:strCache>
                <c:ptCount val="1"/>
                <c:pt idx="0">
                  <c:v>internet,video hosting,service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Sheet8!$H$5</c:f>
              <c:numCache>
                <c:formatCode>General</c:formatCode>
                <c:ptCount val="1"/>
                <c:pt idx="0">
                  <c:v>29.8</c:v>
                </c:pt>
              </c:numCache>
            </c:numRef>
          </c:val>
          <c:extLst>
            <c:ext xmlns:c16="http://schemas.microsoft.com/office/drawing/2014/chart" uri="{C3380CC4-5D6E-409C-BE32-E72D297353CC}">
              <c16:uniqueId val="{00000005-8FD4-4B56-95E3-E323E521FA40}"/>
            </c:ext>
          </c:extLst>
        </c:ser>
        <c:ser>
          <c:idx val="7"/>
          <c:order val="7"/>
          <c:tx>
            <c:strRef>
              <c:f>Sheet8!$I$3:$I$4</c:f>
              <c:strCache>
                <c:ptCount val="1"/>
                <c:pt idx="0">
                  <c:v>IT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Sheet8!$I$5</c:f>
              <c:numCache>
                <c:formatCode>General</c:formatCode>
                <c:ptCount val="1"/>
                <c:pt idx="0">
                  <c:v>229.8</c:v>
                </c:pt>
              </c:numCache>
            </c:numRef>
          </c:val>
          <c:extLst>
            <c:ext xmlns:c16="http://schemas.microsoft.com/office/drawing/2014/chart" uri="{C3380CC4-5D6E-409C-BE32-E72D297353CC}">
              <c16:uniqueId val="{00000006-8FD4-4B56-95E3-E323E521FA40}"/>
            </c:ext>
          </c:extLst>
        </c:ser>
        <c:ser>
          <c:idx val="8"/>
          <c:order val="8"/>
          <c:tx>
            <c:strRef>
              <c:f>Sheet8!$J$3:$J$4</c:f>
              <c:strCache>
                <c:ptCount val="1"/>
                <c:pt idx="0">
                  <c:v>IT Service and IT consulting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Sheet8!$J$5</c:f>
              <c:numCache>
                <c:formatCode>General</c:formatCode>
                <c:ptCount val="1"/>
                <c:pt idx="0">
                  <c:v>55.6584</c:v>
                </c:pt>
              </c:numCache>
            </c:numRef>
          </c:val>
          <c:extLst>
            <c:ext xmlns:c16="http://schemas.microsoft.com/office/drawing/2014/chart" uri="{C3380CC4-5D6E-409C-BE32-E72D297353CC}">
              <c16:uniqueId val="{00000007-8FD4-4B56-95E3-E323E521FA40}"/>
            </c:ext>
          </c:extLst>
        </c:ser>
        <c:ser>
          <c:idx val="9"/>
          <c:order val="9"/>
          <c:tx>
            <c:strRef>
              <c:f>Sheet8!$K$3:$K$4</c:f>
              <c:strCache>
                <c:ptCount val="1"/>
                <c:pt idx="0">
                  <c:v>proffesional service and IT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Sheet8!$K$5</c:f>
              <c:numCache>
                <c:formatCode>General</c:formatCode>
                <c:ptCount val="1"/>
                <c:pt idx="0">
                  <c:v>13.4</c:v>
                </c:pt>
              </c:numCache>
            </c:numRef>
          </c:val>
          <c:extLst>
            <c:ext xmlns:c16="http://schemas.microsoft.com/office/drawing/2014/chart" uri="{C3380CC4-5D6E-409C-BE32-E72D297353CC}">
              <c16:uniqueId val="{00000008-8FD4-4B56-95E3-E323E521FA40}"/>
            </c:ext>
          </c:extLst>
        </c:ser>
        <c:ser>
          <c:idx val="10"/>
          <c:order val="10"/>
          <c:tx>
            <c:strRef>
              <c:f>Sheet8!$L$3:$L$4</c:f>
              <c:strCache>
                <c:ptCount val="1"/>
                <c:pt idx="0">
                  <c:v>Social media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Sheet8!$L$5</c:f>
              <c:numCache>
                <c:formatCode>General</c:formatCode>
                <c:ptCount val="1"/>
                <c:pt idx="0">
                  <c:v>84.2</c:v>
                </c:pt>
              </c:numCache>
            </c:numRef>
          </c:val>
          <c:extLst>
            <c:ext xmlns:c16="http://schemas.microsoft.com/office/drawing/2014/chart" uri="{C3380CC4-5D6E-409C-BE32-E72D297353CC}">
              <c16:uniqueId val="{00000009-8FD4-4B56-95E3-E323E521FA40}"/>
            </c:ext>
          </c:extLst>
        </c:ser>
        <c:ser>
          <c:idx val="11"/>
          <c:order val="11"/>
          <c:tx>
            <c:strRef>
              <c:f>Sheet8!$M$3:$M$4</c:f>
              <c:strCache>
                <c:ptCount val="1"/>
                <c:pt idx="0">
                  <c:v>telecommunication</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Sheet8!$M$5</c:f>
              <c:numCache>
                <c:formatCode>General</c:formatCode>
                <c:ptCount val="1"/>
                <c:pt idx="0">
                  <c:v>13</c:v>
                </c:pt>
              </c:numCache>
            </c:numRef>
          </c:val>
          <c:extLst>
            <c:ext xmlns:c16="http://schemas.microsoft.com/office/drawing/2014/chart" uri="{C3380CC4-5D6E-409C-BE32-E72D297353CC}">
              <c16:uniqueId val="{0000000A-8FD4-4B56-95E3-E323E521FA40}"/>
            </c:ext>
          </c:extLst>
        </c:ser>
        <c:dLbls>
          <c:dLblPos val="outEnd"/>
          <c:showLegendKey val="0"/>
          <c:showVal val="1"/>
          <c:showCatName val="0"/>
          <c:showSerName val="0"/>
          <c:showPercent val="0"/>
          <c:showBubbleSize val="0"/>
        </c:dLbls>
        <c:gapWidth val="219"/>
        <c:overlap val="-27"/>
        <c:axId val="1079145328"/>
        <c:axId val="1079145744"/>
      </c:barChart>
      <c:catAx>
        <c:axId val="1079145328"/>
        <c:scaling>
          <c:orientation val="minMax"/>
        </c:scaling>
        <c:delete val="1"/>
        <c:axPos val="b"/>
        <c:numFmt formatCode="General" sourceLinked="1"/>
        <c:majorTickMark val="out"/>
        <c:minorTickMark val="none"/>
        <c:tickLblPos val="nextTo"/>
        <c:crossAx val="1079145744"/>
        <c:crosses val="autoZero"/>
        <c:auto val="1"/>
        <c:lblAlgn val="ctr"/>
        <c:lblOffset val="100"/>
        <c:noMultiLvlLbl val="0"/>
      </c:catAx>
      <c:valAx>
        <c:axId val="10791457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07914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DASHBOARD.xlsx]Sheet3!PivotTable2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5259395767018"/>
          <c:y val="8.7128828217621634E-2"/>
          <c:w val="0.49745769226545428"/>
          <c:h val="0.71841025080198306"/>
        </c:manualLayout>
      </c:layout>
      <c:barChart>
        <c:barDir val="col"/>
        <c:grouping val="clustered"/>
        <c:varyColors val="0"/>
        <c:ser>
          <c:idx val="0"/>
          <c:order val="0"/>
          <c:tx>
            <c:strRef>
              <c:f>Sheet3!$B$3:$B$4</c:f>
              <c:strCache>
                <c:ptCount val="1"/>
                <c:pt idx="0">
                  <c:v>177 countries</c:v>
                </c:pt>
              </c:strCache>
            </c:strRef>
          </c:tx>
          <c:spPr>
            <a:solidFill>
              <a:schemeClr val="accent1"/>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Sheet3!$B$5:$B$24</c:f>
              <c:numCache>
                <c:formatCode>General</c:formatCode>
                <c:ptCount val="19"/>
                <c:pt idx="8">
                  <c:v>18.7</c:v>
                </c:pt>
              </c:numCache>
            </c:numRef>
          </c:val>
          <c:extLst>
            <c:ext xmlns:c16="http://schemas.microsoft.com/office/drawing/2014/chart" uri="{C3380CC4-5D6E-409C-BE32-E72D297353CC}">
              <c16:uniqueId val="{00000000-6588-4E42-A1CD-33A502202D72}"/>
            </c:ext>
          </c:extLst>
        </c:ser>
        <c:ser>
          <c:idx val="1"/>
          <c:order val="1"/>
          <c:tx>
            <c:strRef>
              <c:f>Sheet3!$C$3:$C$4</c:f>
              <c:strCache>
                <c:ptCount val="1"/>
                <c:pt idx="0">
                  <c:v>india</c:v>
                </c:pt>
              </c:strCache>
            </c:strRef>
          </c:tx>
          <c:spPr>
            <a:solidFill>
              <a:schemeClr val="accent2"/>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Sheet3!$C$5:$C$24</c:f>
              <c:numCache>
                <c:formatCode>General</c:formatCode>
                <c:ptCount val="19"/>
                <c:pt idx="10">
                  <c:v>13</c:v>
                </c:pt>
              </c:numCache>
            </c:numRef>
          </c:val>
          <c:extLst>
            <c:ext xmlns:c16="http://schemas.microsoft.com/office/drawing/2014/chart" uri="{C3380CC4-5D6E-409C-BE32-E72D297353CC}">
              <c16:uniqueId val="{00000001-773B-4376-B3F1-6A08B721F98F}"/>
            </c:ext>
          </c:extLst>
        </c:ser>
        <c:ser>
          <c:idx val="2"/>
          <c:order val="2"/>
          <c:tx>
            <c:strRef>
              <c:f>Sheet3!$D$3:$D$4</c:f>
              <c:strCache>
                <c:ptCount val="1"/>
                <c:pt idx="0">
                  <c:v>north america,Europe,austerilia,newzealand,east asia</c:v>
                </c:pt>
              </c:strCache>
            </c:strRef>
          </c:tx>
          <c:spPr>
            <a:solidFill>
              <a:schemeClr val="accent3"/>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Sheet3!$D$5:$D$24</c:f>
              <c:numCache>
                <c:formatCode>General</c:formatCode>
                <c:ptCount val="19"/>
                <c:pt idx="16">
                  <c:v>10.39</c:v>
                </c:pt>
              </c:numCache>
            </c:numRef>
          </c:val>
          <c:extLst>
            <c:ext xmlns:c16="http://schemas.microsoft.com/office/drawing/2014/chart" uri="{C3380CC4-5D6E-409C-BE32-E72D297353CC}">
              <c16:uniqueId val="{00000002-773B-4376-B3F1-6A08B721F98F}"/>
            </c:ext>
          </c:extLst>
        </c:ser>
        <c:ser>
          <c:idx val="3"/>
          <c:order val="3"/>
          <c:tx>
            <c:strRef>
              <c:f>Sheet3!$E$3:$E$4</c:f>
              <c:strCache>
                <c:ptCount val="1"/>
                <c:pt idx="0">
                  <c:v>wordwide</c:v>
                </c:pt>
              </c:strCache>
            </c:strRef>
          </c:tx>
          <c:spPr>
            <a:solidFill>
              <a:schemeClr val="accent4"/>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Sheet3!$E$5:$E$24</c:f>
              <c:numCache>
                <c:formatCode>General</c:formatCode>
                <c:ptCount val="19"/>
                <c:pt idx="5">
                  <c:v>18.5</c:v>
                </c:pt>
                <c:pt idx="9">
                  <c:v>14</c:v>
                </c:pt>
                <c:pt idx="15">
                  <c:v>23</c:v>
                </c:pt>
              </c:numCache>
            </c:numRef>
          </c:val>
          <c:extLst>
            <c:ext xmlns:c16="http://schemas.microsoft.com/office/drawing/2014/chart" uri="{C3380CC4-5D6E-409C-BE32-E72D297353CC}">
              <c16:uniqueId val="{00000003-773B-4376-B3F1-6A08B721F98F}"/>
            </c:ext>
          </c:extLst>
        </c:ser>
        <c:ser>
          <c:idx val="4"/>
          <c:order val="4"/>
          <c:tx>
            <c:strRef>
              <c:f>Sheet3!$F$3:$F$4</c:f>
              <c:strCache>
                <c:ptCount val="1"/>
                <c:pt idx="0">
                  <c:v>world wide</c:v>
                </c:pt>
              </c:strCache>
            </c:strRef>
          </c:tx>
          <c:spPr>
            <a:solidFill>
              <a:schemeClr val="accent5"/>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Sheet3!$F$5:$F$24</c:f>
              <c:numCache>
                <c:formatCode>General</c:formatCode>
                <c:ptCount val="19"/>
                <c:pt idx="2">
                  <c:v>221.6</c:v>
                </c:pt>
                <c:pt idx="6">
                  <c:v>84.2</c:v>
                </c:pt>
              </c:numCache>
            </c:numRef>
          </c:val>
          <c:extLst>
            <c:ext xmlns:c16="http://schemas.microsoft.com/office/drawing/2014/chart" uri="{C3380CC4-5D6E-409C-BE32-E72D297353CC}">
              <c16:uniqueId val="{00000004-773B-4376-B3F1-6A08B721F98F}"/>
            </c:ext>
          </c:extLst>
        </c:ser>
        <c:ser>
          <c:idx val="5"/>
          <c:order val="5"/>
          <c:tx>
            <c:strRef>
              <c:f>Sheet3!$G$3:$G$4</c:f>
              <c:strCache>
                <c:ptCount val="1"/>
                <c:pt idx="0">
                  <c:v>worldw1ide</c:v>
                </c:pt>
              </c:strCache>
            </c:strRef>
          </c:tx>
          <c:spPr>
            <a:solidFill>
              <a:schemeClr val="accent6"/>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Sheet3!$G$5:$G$24</c:f>
              <c:numCache>
                <c:formatCode>General</c:formatCode>
                <c:ptCount val="19"/>
                <c:pt idx="12">
                  <c:v>168.1</c:v>
                </c:pt>
              </c:numCache>
            </c:numRef>
          </c:val>
          <c:extLst>
            <c:ext xmlns:c16="http://schemas.microsoft.com/office/drawing/2014/chart" uri="{C3380CC4-5D6E-409C-BE32-E72D297353CC}">
              <c16:uniqueId val="{00000005-773B-4376-B3F1-6A08B721F98F}"/>
            </c:ext>
          </c:extLst>
        </c:ser>
        <c:ser>
          <c:idx val="6"/>
          <c:order val="6"/>
          <c:tx>
            <c:strRef>
              <c:f>Sheet3!$H$3:$H$4</c:f>
              <c:strCache>
                <c:ptCount val="1"/>
                <c:pt idx="0">
                  <c:v>worldwide</c:v>
                </c:pt>
              </c:strCache>
            </c:strRef>
          </c:tx>
          <c:spPr>
            <a:solidFill>
              <a:schemeClr val="accent1">
                <a:lumMod val="60000"/>
              </a:schemeClr>
            </a:solidFill>
            <a:ln>
              <a:noFill/>
            </a:ln>
            <a:effectLst/>
          </c:spPr>
          <c:invertIfNegative val="0"/>
          <c:cat>
            <c:strRef>
              <c:f>Sheet3!$A$5:$A$24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Sheet3!$H$5:$H$24</c:f>
              <c:numCache>
                <c:formatCode>General</c:formatCode>
                <c:ptCount val="19"/>
                <c:pt idx="0">
                  <c:v>13.4</c:v>
                </c:pt>
                <c:pt idx="1">
                  <c:v>182.53</c:v>
                </c:pt>
                <c:pt idx="3">
                  <c:v>81.400000000000006</c:v>
                </c:pt>
                <c:pt idx="4">
                  <c:v>0.15840000000000001</c:v>
                </c:pt>
                <c:pt idx="7">
                  <c:v>61.7</c:v>
                </c:pt>
                <c:pt idx="11">
                  <c:v>10</c:v>
                </c:pt>
                <c:pt idx="13">
                  <c:v>39.07</c:v>
                </c:pt>
                <c:pt idx="14">
                  <c:v>7.73</c:v>
                </c:pt>
                <c:pt idx="17">
                  <c:v>8.6999999999999993</c:v>
                </c:pt>
                <c:pt idx="18">
                  <c:v>19.8</c:v>
                </c:pt>
              </c:numCache>
            </c:numRef>
          </c:val>
          <c:extLst>
            <c:ext xmlns:c16="http://schemas.microsoft.com/office/drawing/2014/chart" uri="{C3380CC4-5D6E-409C-BE32-E72D297353CC}">
              <c16:uniqueId val="{00000006-773B-4376-B3F1-6A08B721F98F}"/>
            </c:ext>
          </c:extLst>
        </c:ser>
        <c:dLbls>
          <c:showLegendKey val="0"/>
          <c:showVal val="0"/>
          <c:showCatName val="0"/>
          <c:showSerName val="0"/>
          <c:showPercent val="0"/>
          <c:showBubbleSize val="0"/>
        </c:dLbls>
        <c:gapWidth val="219"/>
        <c:overlap val="-27"/>
        <c:axId val="1316269807"/>
        <c:axId val="1316270223"/>
      </c:barChart>
      <c:catAx>
        <c:axId val="131626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6270223"/>
        <c:crosses val="autoZero"/>
        <c:auto val="1"/>
        <c:lblAlgn val="ctr"/>
        <c:lblOffset val="100"/>
        <c:noMultiLvlLbl val="0"/>
      </c:catAx>
      <c:valAx>
        <c:axId val="131627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BILLION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6269807"/>
        <c:crosses val="autoZero"/>
        <c:crossBetween val="between"/>
      </c:valAx>
      <c:spPr>
        <a:noFill/>
        <a:ln>
          <a:noFill/>
        </a:ln>
        <a:effectLst/>
      </c:spPr>
    </c:plotArea>
    <c:legend>
      <c:legendPos val="r"/>
      <c:layout>
        <c:manualLayout>
          <c:xMode val="edge"/>
          <c:yMode val="edge"/>
          <c:x val="0.65172234387861283"/>
          <c:y val="9.7195781336732387E-2"/>
          <c:w val="0.32879360788406592"/>
          <c:h val="0.8806848682030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DASHBOARD.xlsx]Sheet4!PivotTable3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5358705161853"/>
          <c:y val="3.5740908780454488E-2"/>
          <c:w val="0.6503169291338583"/>
          <c:h val="0.8416746864975212"/>
        </c:manualLayout>
      </c:layout>
      <c:barChart>
        <c:barDir val="bar"/>
        <c:grouping val="clustered"/>
        <c:varyColors val="0"/>
        <c:ser>
          <c:idx val="0"/>
          <c:order val="0"/>
          <c:tx>
            <c:strRef>
              <c:f>Sheet4!$B$1:$B$2</c:f>
              <c:strCache>
                <c:ptCount val="1"/>
                <c:pt idx="0">
                  <c:v> $0.16 </c:v>
                </c:pt>
              </c:strCache>
            </c:strRef>
          </c:tx>
          <c:spPr>
            <a:solidFill>
              <a:schemeClr val="accent1"/>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Sheet4!$B$3:$B$22</c:f>
              <c:numCache>
                <c:formatCode>General</c:formatCode>
                <c:ptCount val="19"/>
                <c:pt idx="11">
                  <c:v>10</c:v>
                </c:pt>
              </c:numCache>
            </c:numRef>
          </c:val>
          <c:extLst>
            <c:ext xmlns:c16="http://schemas.microsoft.com/office/drawing/2014/chart" uri="{C3380CC4-5D6E-409C-BE32-E72D297353CC}">
              <c16:uniqueId val="{00000000-1E7C-4F44-8F08-C0FF1EDDD648}"/>
            </c:ext>
          </c:extLst>
        </c:ser>
        <c:ser>
          <c:idx val="1"/>
          <c:order val="1"/>
          <c:tx>
            <c:strRef>
              <c:f>Sheet4!$C$1:$C$2</c:f>
              <c:strCache>
                <c:ptCount val="1"/>
                <c:pt idx="0">
                  <c:v> $0.44 </c:v>
                </c:pt>
              </c:strCache>
            </c:strRef>
          </c:tx>
          <c:spPr>
            <a:solidFill>
              <a:schemeClr val="accent2"/>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Sheet4!$C$3:$C$22</c:f>
              <c:numCache>
                <c:formatCode>General</c:formatCode>
                <c:ptCount val="19"/>
                <c:pt idx="16">
                  <c:v>10.39</c:v>
                </c:pt>
              </c:numCache>
            </c:numRef>
          </c:val>
          <c:extLst>
            <c:ext xmlns:c16="http://schemas.microsoft.com/office/drawing/2014/chart" uri="{C3380CC4-5D6E-409C-BE32-E72D297353CC}">
              <c16:uniqueId val="{00000001-7DDA-4591-82E2-1F2F34D02189}"/>
            </c:ext>
          </c:extLst>
        </c:ser>
        <c:ser>
          <c:idx val="2"/>
          <c:order val="2"/>
          <c:tx>
            <c:strRef>
              <c:f>Sheet4!$D$1:$D$2</c:f>
              <c:strCache>
                <c:ptCount val="1"/>
                <c:pt idx="0">
                  <c:v> $0.51 </c:v>
                </c:pt>
              </c:strCache>
            </c:strRef>
          </c:tx>
          <c:spPr>
            <a:solidFill>
              <a:schemeClr val="accent3"/>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Sheet4!$D$3:$D$22</c:f>
              <c:numCache>
                <c:formatCode>General</c:formatCode>
                <c:ptCount val="19"/>
                <c:pt idx="0">
                  <c:v>13.4</c:v>
                </c:pt>
              </c:numCache>
            </c:numRef>
          </c:val>
          <c:extLst>
            <c:ext xmlns:c16="http://schemas.microsoft.com/office/drawing/2014/chart" uri="{C3380CC4-5D6E-409C-BE32-E72D297353CC}">
              <c16:uniqueId val="{00000002-7DDA-4591-82E2-1F2F34D02189}"/>
            </c:ext>
          </c:extLst>
        </c:ser>
        <c:ser>
          <c:idx val="3"/>
          <c:order val="3"/>
          <c:tx>
            <c:strRef>
              <c:f>Sheet4!$E$1:$E$2</c:f>
              <c:strCache>
                <c:ptCount val="1"/>
                <c:pt idx="0">
                  <c:v> $0.96 </c:v>
                </c:pt>
              </c:strCache>
            </c:strRef>
          </c:tx>
          <c:spPr>
            <a:solidFill>
              <a:schemeClr val="accent4"/>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Sheet4!$E$3:$E$22</c:f>
              <c:numCache>
                <c:formatCode>General</c:formatCode>
                <c:ptCount val="19"/>
                <c:pt idx="4">
                  <c:v>0.15840000000000001</c:v>
                </c:pt>
              </c:numCache>
            </c:numRef>
          </c:val>
          <c:extLst>
            <c:ext xmlns:c16="http://schemas.microsoft.com/office/drawing/2014/chart" uri="{C3380CC4-5D6E-409C-BE32-E72D297353CC}">
              <c16:uniqueId val="{00000003-7DDA-4591-82E2-1F2F34D02189}"/>
            </c:ext>
          </c:extLst>
        </c:ser>
        <c:ser>
          <c:idx val="4"/>
          <c:order val="4"/>
          <c:tx>
            <c:strRef>
              <c:f>Sheet4!$F$1:$F$2</c:f>
              <c:strCache>
                <c:ptCount val="1"/>
                <c:pt idx="0">
                  <c:v> $1.39 </c:v>
                </c:pt>
              </c:strCache>
            </c:strRef>
          </c:tx>
          <c:spPr>
            <a:solidFill>
              <a:schemeClr val="accent5"/>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Sheet4!$F$3:$F$22</c:f>
              <c:numCache>
                <c:formatCode>General</c:formatCode>
                <c:ptCount val="19"/>
                <c:pt idx="5">
                  <c:v>18.5</c:v>
                </c:pt>
              </c:numCache>
            </c:numRef>
          </c:val>
          <c:extLst>
            <c:ext xmlns:c16="http://schemas.microsoft.com/office/drawing/2014/chart" uri="{C3380CC4-5D6E-409C-BE32-E72D297353CC}">
              <c16:uniqueId val="{00000004-7DDA-4591-82E2-1F2F34D02189}"/>
            </c:ext>
          </c:extLst>
        </c:ser>
        <c:ser>
          <c:idx val="5"/>
          <c:order val="5"/>
          <c:tx>
            <c:strRef>
              <c:f>Sheet4!$G$1:$G$2</c:f>
              <c:strCache>
                <c:ptCount val="1"/>
                <c:pt idx="0">
                  <c:v> $1.50 </c:v>
                </c:pt>
              </c:strCache>
            </c:strRef>
          </c:tx>
          <c:spPr>
            <a:solidFill>
              <a:schemeClr val="accent6"/>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Sheet4!$G$3:$G$22</c:f>
              <c:numCache>
                <c:formatCode>General</c:formatCode>
                <c:ptCount val="19"/>
                <c:pt idx="17">
                  <c:v>8.6999999999999993</c:v>
                </c:pt>
              </c:numCache>
            </c:numRef>
          </c:val>
          <c:extLst>
            <c:ext xmlns:c16="http://schemas.microsoft.com/office/drawing/2014/chart" uri="{C3380CC4-5D6E-409C-BE32-E72D297353CC}">
              <c16:uniqueId val="{00000005-7DDA-4591-82E2-1F2F34D02189}"/>
            </c:ext>
          </c:extLst>
        </c:ser>
        <c:ser>
          <c:idx val="6"/>
          <c:order val="6"/>
          <c:tx>
            <c:strRef>
              <c:f>Sheet4!$H$1:$H$2</c:f>
              <c:strCache>
                <c:ptCount val="1"/>
                <c:pt idx="0">
                  <c:v> $1.80 </c:v>
                </c:pt>
              </c:strCache>
            </c:strRef>
          </c:tx>
          <c:spPr>
            <a:solidFill>
              <a:schemeClr val="accent1">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Sheet4!$H$3:$H$22</c:f>
              <c:numCache>
                <c:formatCode>General</c:formatCode>
                <c:ptCount val="19"/>
                <c:pt idx="10">
                  <c:v>13</c:v>
                </c:pt>
              </c:numCache>
            </c:numRef>
          </c:val>
          <c:extLst>
            <c:ext xmlns:c16="http://schemas.microsoft.com/office/drawing/2014/chart" uri="{C3380CC4-5D6E-409C-BE32-E72D297353CC}">
              <c16:uniqueId val="{00000006-7DDA-4591-82E2-1F2F34D02189}"/>
            </c:ext>
          </c:extLst>
        </c:ser>
        <c:ser>
          <c:idx val="7"/>
          <c:order val="7"/>
          <c:tx>
            <c:strRef>
              <c:f>Sheet4!$I$1:$I$2</c:f>
              <c:strCache>
                <c:ptCount val="1"/>
                <c:pt idx="0">
                  <c:v> $2.70 </c:v>
                </c:pt>
              </c:strCache>
            </c:strRef>
          </c:tx>
          <c:spPr>
            <a:solidFill>
              <a:schemeClr val="accent2">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Sheet4!$I$3:$I$22</c:f>
              <c:numCache>
                <c:formatCode>General</c:formatCode>
                <c:ptCount val="19"/>
                <c:pt idx="9">
                  <c:v>14</c:v>
                </c:pt>
              </c:numCache>
            </c:numRef>
          </c:val>
          <c:extLst>
            <c:ext xmlns:c16="http://schemas.microsoft.com/office/drawing/2014/chart" uri="{C3380CC4-5D6E-409C-BE32-E72D297353CC}">
              <c16:uniqueId val="{00000007-7DDA-4591-82E2-1F2F34D02189}"/>
            </c:ext>
          </c:extLst>
        </c:ser>
        <c:ser>
          <c:idx val="8"/>
          <c:order val="8"/>
          <c:tx>
            <c:strRef>
              <c:f>Sheet4!$J$1:$J$2</c:f>
              <c:strCache>
                <c:ptCount val="1"/>
                <c:pt idx="0">
                  <c:v> $4.50 </c:v>
                </c:pt>
              </c:strCache>
            </c:strRef>
          </c:tx>
          <c:spPr>
            <a:solidFill>
              <a:schemeClr val="accent3">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Sheet4!$J$3:$J$22</c:f>
              <c:numCache>
                <c:formatCode>General</c:formatCode>
                <c:ptCount val="19"/>
                <c:pt idx="15">
                  <c:v>23</c:v>
                </c:pt>
              </c:numCache>
            </c:numRef>
          </c:val>
          <c:extLst>
            <c:ext xmlns:c16="http://schemas.microsoft.com/office/drawing/2014/chart" uri="{C3380CC4-5D6E-409C-BE32-E72D297353CC}">
              <c16:uniqueId val="{00000008-7DDA-4591-82E2-1F2F34D02189}"/>
            </c:ext>
          </c:extLst>
        </c:ser>
        <c:ser>
          <c:idx val="9"/>
          <c:order val="9"/>
          <c:tx>
            <c:strRef>
              <c:f>Sheet4!$K$1:$K$2</c:f>
              <c:strCache>
                <c:ptCount val="1"/>
                <c:pt idx="0">
                  <c:v> $5.53 </c:v>
                </c:pt>
              </c:strCache>
            </c:strRef>
          </c:tx>
          <c:spPr>
            <a:solidFill>
              <a:schemeClr val="accent4">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Sheet4!$K$3:$K$22</c:f>
              <c:numCache>
                <c:formatCode>General</c:formatCode>
                <c:ptCount val="19"/>
                <c:pt idx="8">
                  <c:v>18.7</c:v>
                </c:pt>
              </c:numCache>
            </c:numRef>
          </c:val>
          <c:extLst>
            <c:ext xmlns:c16="http://schemas.microsoft.com/office/drawing/2014/chart" uri="{C3380CC4-5D6E-409C-BE32-E72D297353CC}">
              <c16:uniqueId val="{00000009-7DDA-4591-82E2-1F2F34D02189}"/>
            </c:ext>
          </c:extLst>
        </c:ser>
        <c:ser>
          <c:idx val="10"/>
          <c:order val="10"/>
          <c:tx>
            <c:strRef>
              <c:f>Sheet4!$L$1:$L$2</c:f>
              <c:strCache>
                <c:ptCount val="1"/>
                <c:pt idx="0">
                  <c:v> $6.47 </c:v>
                </c:pt>
              </c:strCache>
            </c:strRef>
          </c:tx>
          <c:spPr>
            <a:solidFill>
              <a:schemeClr val="accent5">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Sheet4!$L$3:$L$22</c:f>
              <c:numCache>
                <c:formatCode>General</c:formatCode>
                <c:ptCount val="19"/>
                <c:pt idx="14">
                  <c:v>7.73</c:v>
                </c:pt>
              </c:numCache>
            </c:numRef>
          </c:val>
          <c:extLst>
            <c:ext xmlns:c16="http://schemas.microsoft.com/office/drawing/2014/chart" uri="{C3380CC4-5D6E-409C-BE32-E72D297353CC}">
              <c16:uniqueId val="{0000000A-7DDA-4591-82E2-1F2F34D02189}"/>
            </c:ext>
          </c:extLst>
        </c:ser>
        <c:ser>
          <c:idx val="11"/>
          <c:order val="11"/>
          <c:tx>
            <c:strRef>
              <c:f>Sheet4!$M$1:$M$2</c:f>
              <c:strCache>
                <c:ptCount val="1"/>
                <c:pt idx="0">
                  <c:v> $7.00 </c:v>
                </c:pt>
              </c:strCache>
            </c:strRef>
          </c:tx>
          <c:spPr>
            <a:solidFill>
              <a:schemeClr val="accent6">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Sheet4!$M$3:$M$22</c:f>
              <c:numCache>
                <c:formatCode>General</c:formatCode>
                <c:ptCount val="19"/>
                <c:pt idx="18">
                  <c:v>19.8</c:v>
                </c:pt>
              </c:numCache>
            </c:numRef>
          </c:val>
          <c:extLst>
            <c:ext xmlns:c16="http://schemas.microsoft.com/office/drawing/2014/chart" uri="{C3380CC4-5D6E-409C-BE32-E72D297353CC}">
              <c16:uniqueId val="{0000000B-7DDA-4591-82E2-1F2F34D02189}"/>
            </c:ext>
          </c:extLst>
        </c:ser>
        <c:ser>
          <c:idx val="12"/>
          <c:order val="12"/>
          <c:tx>
            <c:strRef>
              <c:f>Sheet4!$N$1:$N$2</c:f>
              <c:strCache>
                <c:ptCount val="1"/>
                <c:pt idx="0">
                  <c:v> $10.14 </c:v>
                </c:pt>
              </c:strCache>
            </c:strRef>
          </c:tx>
          <c:spPr>
            <a:solidFill>
              <a:schemeClr val="accent1">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Sheet4!$N$3:$N$22</c:f>
              <c:numCache>
                <c:formatCode>General</c:formatCode>
                <c:ptCount val="19"/>
                <c:pt idx="13">
                  <c:v>39.07</c:v>
                </c:pt>
              </c:numCache>
            </c:numRef>
          </c:val>
          <c:extLst>
            <c:ext xmlns:c16="http://schemas.microsoft.com/office/drawing/2014/chart" uri="{C3380CC4-5D6E-409C-BE32-E72D297353CC}">
              <c16:uniqueId val="{0000000C-7DDA-4591-82E2-1F2F34D02189}"/>
            </c:ext>
          </c:extLst>
        </c:ser>
        <c:ser>
          <c:idx val="13"/>
          <c:order val="13"/>
          <c:tx>
            <c:strRef>
              <c:f>Sheet4!$O$1:$O$2</c:f>
              <c:strCache>
                <c:ptCount val="1"/>
                <c:pt idx="0">
                  <c:v> $10.30 </c:v>
                </c:pt>
              </c:strCache>
            </c:strRef>
          </c:tx>
          <c:spPr>
            <a:solidFill>
              <a:schemeClr val="accent2">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Sheet4!$O$3:$O$22</c:f>
              <c:numCache>
                <c:formatCode>General</c:formatCode>
                <c:ptCount val="19"/>
                <c:pt idx="6">
                  <c:v>84.2</c:v>
                </c:pt>
              </c:numCache>
            </c:numRef>
          </c:val>
          <c:extLst>
            <c:ext xmlns:c16="http://schemas.microsoft.com/office/drawing/2014/chart" uri="{C3380CC4-5D6E-409C-BE32-E72D297353CC}">
              <c16:uniqueId val="{0000000D-7DDA-4591-82E2-1F2F34D02189}"/>
            </c:ext>
          </c:extLst>
        </c:ser>
        <c:ser>
          <c:idx val="14"/>
          <c:order val="14"/>
          <c:tx>
            <c:strRef>
              <c:f>Sheet4!$P$1:$P$2</c:f>
              <c:strCache>
                <c:ptCount val="1"/>
                <c:pt idx="0">
                  <c:v> $18.50 </c:v>
                </c:pt>
              </c:strCache>
            </c:strRef>
          </c:tx>
          <c:spPr>
            <a:solidFill>
              <a:schemeClr val="accent3">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Sheet4!$P$3:$P$22</c:f>
              <c:numCache>
                <c:formatCode>General</c:formatCode>
                <c:ptCount val="19"/>
                <c:pt idx="7">
                  <c:v>61.7</c:v>
                </c:pt>
              </c:numCache>
            </c:numRef>
          </c:val>
          <c:extLst>
            <c:ext xmlns:c16="http://schemas.microsoft.com/office/drawing/2014/chart" uri="{C3380CC4-5D6E-409C-BE32-E72D297353CC}">
              <c16:uniqueId val="{0000000E-7DDA-4591-82E2-1F2F34D02189}"/>
            </c:ext>
          </c:extLst>
        </c:ser>
        <c:ser>
          <c:idx val="15"/>
          <c:order val="15"/>
          <c:tx>
            <c:strRef>
              <c:f>Sheet4!$Q$1:$Q$2</c:f>
              <c:strCache>
                <c:ptCount val="1"/>
                <c:pt idx="0">
                  <c:v> $21.74 </c:v>
                </c:pt>
              </c:strCache>
            </c:strRef>
          </c:tx>
          <c:spPr>
            <a:solidFill>
              <a:schemeClr val="accent4">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Sheet4!$Q$3:$Q$22</c:f>
              <c:numCache>
                <c:formatCode>General</c:formatCode>
                <c:ptCount val="19"/>
                <c:pt idx="3">
                  <c:v>81.400000000000006</c:v>
                </c:pt>
              </c:numCache>
            </c:numRef>
          </c:val>
          <c:extLst>
            <c:ext xmlns:c16="http://schemas.microsoft.com/office/drawing/2014/chart" uri="{C3380CC4-5D6E-409C-BE32-E72D297353CC}">
              <c16:uniqueId val="{0000000F-7DDA-4591-82E2-1F2F34D02189}"/>
            </c:ext>
          </c:extLst>
        </c:ser>
        <c:ser>
          <c:idx val="16"/>
          <c:order val="16"/>
          <c:tx>
            <c:strRef>
              <c:f>Sheet4!$R$1:$R$2</c:f>
              <c:strCache>
                <c:ptCount val="1"/>
                <c:pt idx="0">
                  <c:v> $40.27 </c:v>
                </c:pt>
              </c:strCache>
            </c:strRef>
          </c:tx>
          <c:spPr>
            <a:solidFill>
              <a:schemeClr val="accent5">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Sheet4!$R$3:$R$22</c:f>
              <c:numCache>
                <c:formatCode>General</c:formatCode>
                <c:ptCount val="19"/>
                <c:pt idx="1">
                  <c:v>182.53</c:v>
                </c:pt>
              </c:numCache>
            </c:numRef>
          </c:val>
          <c:extLst>
            <c:ext xmlns:c16="http://schemas.microsoft.com/office/drawing/2014/chart" uri="{C3380CC4-5D6E-409C-BE32-E72D297353CC}">
              <c16:uniqueId val="{00000010-7DDA-4591-82E2-1F2F34D02189}"/>
            </c:ext>
          </c:extLst>
        </c:ser>
        <c:ser>
          <c:idx val="17"/>
          <c:order val="17"/>
          <c:tx>
            <c:strRef>
              <c:f>Sheet4!$S$1:$S$2</c:f>
              <c:strCache>
                <c:ptCount val="1"/>
                <c:pt idx="0">
                  <c:v> $61.27 </c:v>
                </c:pt>
              </c:strCache>
            </c:strRef>
          </c:tx>
          <c:spPr>
            <a:solidFill>
              <a:schemeClr val="accent6">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Sheet4!$S$3:$S$22</c:f>
              <c:numCache>
                <c:formatCode>General</c:formatCode>
                <c:ptCount val="19"/>
                <c:pt idx="12">
                  <c:v>168.1</c:v>
                </c:pt>
              </c:numCache>
            </c:numRef>
          </c:val>
          <c:extLst>
            <c:ext xmlns:c16="http://schemas.microsoft.com/office/drawing/2014/chart" uri="{C3380CC4-5D6E-409C-BE32-E72D297353CC}">
              <c16:uniqueId val="{00000011-7DDA-4591-82E2-1F2F34D02189}"/>
            </c:ext>
          </c:extLst>
        </c:ser>
        <c:ser>
          <c:idx val="18"/>
          <c:order val="18"/>
          <c:tx>
            <c:strRef>
              <c:f>Sheet4!$T$1:$T$2</c:f>
              <c:strCache>
                <c:ptCount val="1"/>
                <c:pt idx="0">
                  <c:v> $221.60 </c:v>
                </c:pt>
              </c:strCache>
            </c:strRef>
          </c:tx>
          <c:spPr>
            <a:solidFill>
              <a:schemeClr val="accent1">
                <a:lumMod val="8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Sheet4!$T$3:$T$22</c:f>
              <c:numCache>
                <c:formatCode>General</c:formatCode>
                <c:ptCount val="19"/>
                <c:pt idx="2">
                  <c:v>221.6</c:v>
                </c:pt>
              </c:numCache>
            </c:numRef>
          </c:val>
          <c:extLst>
            <c:ext xmlns:c16="http://schemas.microsoft.com/office/drawing/2014/chart" uri="{C3380CC4-5D6E-409C-BE32-E72D297353CC}">
              <c16:uniqueId val="{00000012-7DDA-4591-82E2-1F2F34D02189}"/>
            </c:ext>
          </c:extLst>
        </c:ser>
        <c:dLbls>
          <c:showLegendKey val="0"/>
          <c:showVal val="0"/>
          <c:showCatName val="0"/>
          <c:showSerName val="0"/>
          <c:showPercent val="0"/>
          <c:showBubbleSize val="0"/>
        </c:dLbls>
        <c:gapWidth val="182"/>
        <c:axId val="1016238720"/>
        <c:axId val="1016240800"/>
      </c:barChart>
      <c:catAx>
        <c:axId val="101623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0800"/>
        <c:crosses val="autoZero"/>
        <c:auto val="1"/>
        <c:lblAlgn val="ctr"/>
        <c:lblOffset val="100"/>
        <c:noMultiLvlLbl val="0"/>
      </c:catAx>
      <c:valAx>
        <c:axId val="101624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387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DASHBOARD.xlsx]Sheet5!PivotTable2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5407464310862"/>
          <c:y val="7.407407407407407E-2"/>
          <c:w val="0.66268132641956345"/>
          <c:h val="0.73344816272965885"/>
        </c:manualLayout>
      </c:layout>
      <c:barChart>
        <c:barDir val="col"/>
        <c:grouping val="clustered"/>
        <c:varyColors val="0"/>
        <c:ser>
          <c:idx val="0"/>
          <c:order val="0"/>
          <c:tx>
            <c:strRef>
              <c:f>Sheet5!$B$3:$B$4</c:f>
              <c:strCache>
                <c:ptCount val="1"/>
                <c:pt idx="0">
                  <c:v>2</c:v>
                </c:pt>
              </c:strCache>
            </c:strRef>
          </c:tx>
          <c:spPr>
            <a:solidFill>
              <a:schemeClr val="accent1"/>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Sheet5!$B$5:$B$24</c:f>
              <c:numCache>
                <c:formatCode>General</c:formatCode>
                <c:ptCount val="19"/>
                <c:pt idx="8">
                  <c:v>18.7</c:v>
                </c:pt>
                <c:pt idx="11">
                  <c:v>10</c:v>
                </c:pt>
                <c:pt idx="14">
                  <c:v>7.73</c:v>
                </c:pt>
              </c:numCache>
            </c:numRef>
          </c:val>
          <c:extLst>
            <c:ext xmlns:c16="http://schemas.microsoft.com/office/drawing/2014/chart" uri="{C3380CC4-5D6E-409C-BE32-E72D297353CC}">
              <c16:uniqueId val="{00000000-93AE-4B3D-B7B5-1C71F588A2C7}"/>
            </c:ext>
          </c:extLst>
        </c:ser>
        <c:ser>
          <c:idx val="1"/>
          <c:order val="1"/>
          <c:tx>
            <c:strRef>
              <c:f>Sheet5!$C$3:$C$4</c:f>
              <c:strCache>
                <c:ptCount val="1"/>
                <c:pt idx="0">
                  <c:v>6.68</c:v>
                </c:pt>
              </c:strCache>
            </c:strRef>
          </c:tx>
          <c:spPr>
            <a:solidFill>
              <a:schemeClr val="accent2"/>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Sheet5!$C$5:$C$24</c:f>
              <c:numCache>
                <c:formatCode>General</c:formatCode>
                <c:ptCount val="19"/>
                <c:pt idx="3">
                  <c:v>81.400000000000006</c:v>
                </c:pt>
              </c:numCache>
            </c:numRef>
          </c:val>
          <c:extLst>
            <c:ext xmlns:c16="http://schemas.microsoft.com/office/drawing/2014/chart" uri="{C3380CC4-5D6E-409C-BE32-E72D297353CC}">
              <c16:uniqueId val="{00000001-0AEB-46FD-BF38-B0EFE795FEFB}"/>
            </c:ext>
          </c:extLst>
        </c:ser>
        <c:ser>
          <c:idx val="2"/>
          <c:order val="2"/>
          <c:tx>
            <c:strRef>
              <c:f>Sheet5!$D$3:$D$4</c:f>
              <c:strCache>
                <c:ptCount val="1"/>
                <c:pt idx="0">
                  <c:v>7</c:v>
                </c:pt>
              </c:strCache>
            </c:strRef>
          </c:tx>
          <c:spPr>
            <a:solidFill>
              <a:schemeClr val="accent3"/>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Sheet5!$D$5:$D$24</c:f>
              <c:numCache>
                <c:formatCode>General</c:formatCode>
                <c:ptCount val="19"/>
                <c:pt idx="17">
                  <c:v>8.6999999999999993</c:v>
                </c:pt>
              </c:numCache>
            </c:numRef>
          </c:val>
          <c:extLst>
            <c:ext xmlns:c16="http://schemas.microsoft.com/office/drawing/2014/chart" uri="{C3380CC4-5D6E-409C-BE32-E72D297353CC}">
              <c16:uniqueId val="{00000002-0AEB-46FD-BF38-B0EFE795FEFB}"/>
            </c:ext>
          </c:extLst>
        </c:ser>
        <c:ser>
          <c:idx val="3"/>
          <c:order val="3"/>
          <c:tx>
            <c:strRef>
              <c:f>Sheet5!$E$3:$E$4</c:f>
              <c:strCache>
                <c:ptCount val="1"/>
                <c:pt idx="0">
                  <c:v>11</c:v>
                </c:pt>
              </c:strCache>
            </c:strRef>
          </c:tx>
          <c:spPr>
            <a:solidFill>
              <a:schemeClr val="accent4"/>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Sheet5!$E$5:$E$24</c:f>
              <c:numCache>
                <c:formatCode>General</c:formatCode>
                <c:ptCount val="19"/>
                <c:pt idx="0">
                  <c:v>13.4</c:v>
                </c:pt>
              </c:numCache>
            </c:numRef>
          </c:val>
          <c:extLst>
            <c:ext xmlns:c16="http://schemas.microsoft.com/office/drawing/2014/chart" uri="{C3380CC4-5D6E-409C-BE32-E72D297353CC}">
              <c16:uniqueId val="{00000003-0AEB-46FD-BF38-B0EFE795FEFB}"/>
            </c:ext>
          </c:extLst>
        </c:ser>
        <c:ser>
          <c:idx val="4"/>
          <c:order val="4"/>
          <c:tx>
            <c:strRef>
              <c:f>Sheet5!$F$3:$F$4</c:f>
              <c:strCache>
                <c:ptCount val="1"/>
                <c:pt idx="0">
                  <c:v>11.2</c:v>
                </c:pt>
              </c:strCache>
            </c:strRef>
          </c:tx>
          <c:spPr>
            <a:solidFill>
              <a:schemeClr val="accent5"/>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Sheet5!$F$5:$F$24</c:f>
              <c:numCache>
                <c:formatCode>General</c:formatCode>
                <c:ptCount val="19"/>
                <c:pt idx="5">
                  <c:v>18.5</c:v>
                </c:pt>
              </c:numCache>
            </c:numRef>
          </c:val>
          <c:extLst>
            <c:ext xmlns:c16="http://schemas.microsoft.com/office/drawing/2014/chart" uri="{C3380CC4-5D6E-409C-BE32-E72D297353CC}">
              <c16:uniqueId val="{00000004-0AEB-46FD-BF38-B0EFE795FEFB}"/>
            </c:ext>
          </c:extLst>
        </c:ser>
        <c:ser>
          <c:idx val="5"/>
          <c:order val="5"/>
          <c:tx>
            <c:strRef>
              <c:f>Sheet5!$G$3:$G$4</c:f>
              <c:strCache>
                <c:ptCount val="1"/>
                <c:pt idx="0">
                  <c:v>13</c:v>
                </c:pt>
              </c:strCache>
            </c:strRef>
          </c:tx>
          <c:spPr>
            <a:solidFill>
              <a:schemeClr val="accent6"/>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Sheet5!$G$5:$G$24</c:f>
              <c:numCache>
                <c:formatCode>General</c:formatCode>
                <c:ptCount val="19"/>
                <c:pt idx="4">
                  <c:v>0.15840000000000001</c:v>
                </c:pt>
              </c:numCache>
            </c:numRef>
          </c:val>
          <c:extLst>
            <c:ext xmlns:c16="http://schemas.microsoft.com/office/drawing/2014/chart" uri="{C3380CC4-5D6E-409C-BE32-E72D297353CC}">
              <c16:uniqueId val="{00000005-0AEB-46FD-BF38-B0EFE795FEFB}"/>
            </c:ext>
          </c:extLst>
        </c:ser>
        <c:ser>
          <c:idx val="6"/>
          <c:order val="6"/>
          <c:tx>
            <c:strRef>
              <c:f>Sheet5!$H$3:$H$4</c:f>
              <c:strCache>
                <c:ptCount val="1"/>
                <c:pt idx="0">
                  <c:v>16</c:v>
                </c:pt>
              </c:strCache>
            </c:strRef>
          </c:tx>
          <c:spPr>
            <a:solidFill>
              <a:schemeClr val="accent1">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Sheet5!$H$5:$H$24</c:f>
              <c:numCache>
                <c:formatCode>General</c:formatCode>
                <c:ptCount val="19"/>
                <c:pt idx="9">
                  <c:v>14</c:v>
                </c:pt>
              </c:numCache>
            </c:numRef>
          </c:val>
          <c:extLst>
            <c:ext xmlns:c16="http://schemas.microsoft.com/office/drawing/2014/chart" uri="{C3380CC4-5D6E-409C-BE32-E72D297353CC}">
              <c16:uniqueId val="{00000006-0AEB-46FD-BF38-B0EFE795FEFB}"/>
            </c:ext>
          </c:extLst>
        </c:ser>
        <c:ser>
          <c:idx val="7"/>
          <c:order val="7"/>
          <c:tx>
            <c:strRef>
              <c:f>Sheet5!$I$3:$I$4</c:f>
              <c:strCache>
                <c:ptCount val="1"/>
                <c:pt idx="0">
                  <c:v>21</c:v>
                </c:pt>
              </c:strCache>
            </c:strRef>
          </c:tx>
          <c:spPr>
            <a:solidFill>
              <a:schemeClr val="accent2">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Sheet5!$I$5:$I$24</c:f>
              <c:numCache>
                <c:formatCode>General</c:formatCode>
                <c:ptCount val="19"/>
                <c:pt idx="12">
                  <c:v>168.1</c:v>
                </c:pt>
                <c:pt idx="13">
                  <c:v>39.07</c:v>
                </c:pt>
              </c:numCache>
            </c:numRef>
          </c:val>
          <c:extLst>
            <c:ext xmlns:c16="http://schemas.microsoft.com/office/drawing/2014/chart" uri="{C3380CC4-5D6E-409C-BE32-E72D297353CC}">
              <c16:uniqueId val="{00000007-0AEB-46FD-BF38-B0EFE795FEFB}"/>
            </c:ext>
          </c:extLst>
        </c:ser>
        <c:ser>
          <c:idx val="8"/>
          <c:order val="8"/>
          <c:tx>
            <c:strRef>
              <c:f>Sheet5!$J$3:$J$4</c:f>
              <c:strCache>
                <c:ptCount val="1"/>
                <c:pt idx="0">
                  <c:v>28.5</c:v>
                </c:pt>
              </c:strCache>
            </c:strRef>
          </c:tx>
          <c:spPr>
            <a:solidFill>
              <a:schemeClr val="accent3">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Sheet5!$J$5:$J$24</c:f>
              <c:numCache>
                <c:formatCode>General</c:formatCode>
                <c:ptCount val="19"/>
                <c:pt idx="15">
                  <c:v>23</c:v>
                </c:pt>
              </c:numCache>
            </c:numRef>
          </c:val>
          <c:extLst>
            <c:ext xmlns:c16="http://schemas.microsoft.com/office/drawing/2014/chart" uri="{C3380CC4-5D6E-409C-BE32-E72D297353CC}">
              <c16:uniqueId val="{00000008-0AEB-46FD-BF38-B0EFE795FEFB}"/>
            </c:ext>
          </c:extLst>
        </c:ser>
        <c:ser>
          <c:idx val="9"/>
          <c:order val="9"/>
          <c:tx>
            <c:strRef>
              <c:f>Sheet5!$K$3:$K$4</c:f>
              <c:strCache>
                <c:ptCount val="1"/>
                <c:pt idx="0">
                  <c:v>41</c:v>
                </c:pt>
              </c:strCache>
            </c:strRef>
          </c:tx>
          <c:spPr>
            <a:solidFill>
              <a:schemeClr val="accent4">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Sheet5!$K$5:$K$24</c:f>
              <c:numCache>
                <c:formatCode>General</c:formatCode>
                <c:ptCount val="19"/>
                <c:pt idx="2">
                  <c:v>221.6</c:v>
                </c:pt>
              </c:numCache>
            </c:numRef>
          </c:val>
          <c:extLst>
            <c:ext xmlns:c16="http://schemas.microsoft.com/office/drawing/2014/chart" uri="{C3380CC4-5D6E-409C-BE32-E72D297353CC}">
              <c16:uniqueId val="{00000009-0AEB-46FD-BF38-B0EFE795FEFB}"/>
            </c:ext>
          </c:extLst>
        </c:ser>
        <c:ser>
          <c:idx val="10"/>
          <c:order val="10"/>
          <c:tx>
            <c:strRef>
              <c:f>Sheet5!$L$3:$L$4</c:f>
              <c:strCache>
                <c:ptCount val="1"/>
                <c:pt idx="0">
                  <c:v>44.9</c:v>
                </c:pt>
              </c:strCache>
            </c:strRef>
          </c:tx>
          <c:spPr>
            <a:solidFill>
              <a:schemeClr val="accent5">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Sheet5!$L$5:$L$24</c:f>
              <c:numCache>
                <c:formatCode>General</c:formatCode>
                <c:ptCount val="19"/>
                <c:pt idx="10">
                  <c:v>13</c:v>
                </c:pt>
              </c:numCache>
            </c:numRef>
          </c:val>
          <c:extLst>
            <c:ext xmlns:c16="http://schemas.microsoft.com/office/drawing/2014/chart" uri="{C3380CC4-5D6E-409C-BE32-E72D297353CC}">
              <c16:uniqueId val="{0000000A-0AEB-46FD-BF38-B0EFE795FEFB}"/>
            </c:ext>
          </c:extLst>
        </c:ser>
        <c:ser>
          <c:idx val="11"/>
          <c:order val="11"/>
          <c:tx>
            <c:strRef>
              <c:f>Sheet5!$M$3:$M$4</c:f>
              <c:strCache>
                <c:ptCount val="1"/>
                <c:pt idx="0">
                  <c:v>56</c:v>
                </c:pt>
              </c:strCache>
            </c:strRef>
          </c:tx>
          <c:spPr>
            <a:solidFill>
              <a:schemeClr val="accent6">
                <a:lumMod val="6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Sheet5!$M$5:$M$24</c:f>
              <c:numCache>
                <c:formatCode>General</c:formatCode>
                <c:ptCount val="19"/>
                <c:pt idx="6">
                  <c:v>84.2</c:v>
                </c:pt>
              </c:numCache>
            </c:numRef>
          </c:val>
          <c:extLst>
            <c:ext xmlns:c16="http://schemas.microsoft.com/office/drawing/2014/chart" uri="{C3380CC4-5D6E-409C-BE32-E72D297353CC}">
              <c16:uniqueId val="{0000000B-0AEB-46FD-BF38-B0EFE795FEFB}"/>
            </c:ext>
          </c:extLst>
        </c:ser>
        <c:ser>
          <c:idx val="12"/>
          <c:order val="12"/>
          <c:tx>
            <c:strRef>
              <c:f>Sheet5!$N$3:$N$4</c:f>
              <c:strCache>
                <c:ptCount val="1"/>
                <c:pt idx="0">
                  <c:v>59.1</c:v>
                </c:pt>
              </c:strCache>
            </c:strRef>
          </c:tx>
          <c:spPr>
            <a:solidFill>
              <a:schemeClr val="accent1">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Sheet5!$N$5:$N$24</c:f>
              <c:numCache>
                <c:formatCode>General</c:formatCode>
                <c:ptCount val="19"/>
                <c:pt idx="16">
                  <c:v>10.39</c:v>
                </c:pt>
              </c:numCache>
            </c:numRef>
          </c:val>
          <c:extLst>
            <c:ext xmlns:c16="http://schemas.microsoft.com/office/drawing/2014/chart" uri="{C3380CC4-5D6E-409C-BE32-E72D297353CC}">
              <c16:uniqueId val="{0000000C-0AEB-46FD-BF38-B0EFE795FEFB}"/>
            </c:ext>
          </c:extLst>
        </c:ser>
        <c:ser>
          <c:idx val="13"/>
          <c:order val="13"/>
          <c:tx>
            <c:strRef>
              <c:f>Sheet5!$O$3:$O$4</c:f>
              <c:strCache>
                <c:ptCount val="1"/>
                <c:pt idx="0">
                  <c:v>62</c:v>
                </c:pt>
              </c:strCache>
            </c:strRef>
          </c:tx>
          <c:spPr>
            <a:solidFill>
              <a:schemeClr val="accent2">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Sheet5!$O$5:$O$24</c:f>
              <c:numCache>
                <c:formatCode>General</c:formatCode>
                <c:ptCount val="19"/>
                <c:pt idx="1">
                  <c:v>182.53</c:v>
                </c:pt>
                <c:pt idx="7">
                  <c:v>61.7</c:v>
                </c:pt>
              </c:numCache>
            </c:numRef>
          </c:val>
          <c:extLst>
            <c:ext xmlns:c16="http://schemas.microsoft.com/office/drawing/2014/chart" uri="{C3380CC4-5D6E-409C-BE32-E72D297353CC}">
              <c16:uniqueId val="{0000000D-0AEB-46FD-BF38-B0EFE795FEFB}"/>
            </c:ext>
          </c:extLst>
        </c:ser>
        <c:ser>
          <c:idx val="14"/>
          <c:order val="14"/>
          <c:tx>
            <c:strRef>
              <c:f>Sheet5!$P$3:$P$4</c:f>
              <c:strCache>
                <c:ptCount val="1"/>
                <c:pt idx="0">
                  <c:v>95</c:v>
                </c:pt>
              </c:strCache>
            </c:strRef>
          </c:tx>
          <c:spPr>
            <a:solidFill>
              <a:schemeClr val="accent3">
                <a:lumMod val="80000"/>
                <a:lumOff val="20000"/>
              </a:schemeClr>
            </a:solidFill>
            <a:ln>
              <a:noFill/>
            </a:ln>
            <a:effectLst/>
          </c:spPr>
          <c:invertIfNegative val="0"/>
          <c:cat>
            <c:strRef>
              <c:f>Sheet5!$A$5:$A$24</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Sheet5!$P$5:$P$24</c:f>
              <c:numCache>
                <c:formatCode>General</c:formatCode>
                <c:ptCount val="19"/>
                <c:pt idx="18">
                  <c:v>19.8</c:v>
                </c:pt>
              </c:numCache>
            </c:numRef>
          </c:val>
          <c:extLst>
            <c:ext xmlns:c16="http://schemas.microsoft.com/office/drawing/2014/chart" uri="{C3380CC4-5D6E-409C-BE32-E72D297353CC}">
              <c16:uniqueId val="{0000000E-0AEB-46FD-BF38-B0EFE795FEFB}"/>
            </c:ext>
          </c:extLst>
        </c:ser>
        <c:dLbls>
          <c:showLegendKey val="0"/>
          <c:showVal val="0"/>
          <c:showCatName val="0"/>
          <c:showSerName val="0"/>
          <c:showPercent val="0"/>
          <c:showBubbleSize val="0"/>
        </c:dLbls>
        <c:gapWidth val="219"/>
        <c:overlap val="-27"/>
        <c:axId val="1016230400"/>
        <c:axId val="1016222080"/>
      </c:barChart>
      <c:catAx>
        <c:axId val="101623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6222080"/>
        <c:crosses val="autoZero"/>
        <c:auto val="1"/>
        <c:lblAlgn val="ctr"/>
        <c:lblOffset val="100"/>
        <c:noMultiLvlLbl val="0"/>
      </c:catAx>
      <c:valAx>
        <c:axId val="101622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6230400"/>
        <c:crosses val="autoZero"/>
        <c:crossBetween val="between"/>
      </c:valAx>
      <c:spPr>
        <a:noFill/>
        <a:ln>
          <a:noFill/>
        </a:ln>
        <a:effectLst/>
      </c:spPr>
    </c:plotArea>
    <c:legend>
      <c:legendPos val="r"/>
      <c:layout>
        <c:manualLayout>
          <c:xMode val="edge"/>
          <c:yMode val="edge"/>
          <c:x val="0.84212790474361421"/>
          <c:y val="0.11447139735335773"/>
          <c:w val="0.12882948646829018"/>
          <c:h val="0.88552863963570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DASHBOARD.xlsx]Sheet6!PivotTable6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Sheet6!$B$1:$B$2</c:f>
              <c:strCache>
                <c:ptCount val="1"/>
                <c:pt idx="0">
                  <c:v>aiman ezzat</c:v>
                </c:pt>
              </c:strCache>
            </c:strRef>
          </c:tx>
          <c:spPr>
            <a:solidFill>
              <a:schemeClr val="accent1"/>
            </a:solidFill>
            <a:ln>
              <a:noFill/>
            </a:ln>
            <a:effectLst/>
          </c:spPr>
          <c:invertIfNegative val="0"/>
          <c:cat>
            <c:strRef>
              <c:f>Sheet6!$A$3</c:f>
              <c:strCache>
                <c:ptCount val="1"/>
                <c:pt idx="0">
                  <c:v>Total</c:v>
                </c:pt>
              </c:strCache>
            </c:strRef>
          </c:cat>
          <c:val>
            <c:numRef>
              <c:f>Sheet6!$B$3</c:f>
              <c:numCache>
                <c:formatCode>General</c:formatCode>
                <c:ptCount val="1"/>
                <c:pt idx="0">
                  <c:v>0.15840000000000001</c:v>
                </c:pt>
              </c:numCache>
            </c:numRef>
          </c:val>
          <c:extLst>
            <c:ext xmlns:c16="http://schemas.microsoft.com/office/drawing/2014/chart" uri="{C3380CC4-5D6E-409C-BE32-E72D297353CC}">
              <c16:uniqueId val="{00000000-920F-4F26-B1D4-BB9D8C6464C9}"/>
            </c:ext>
          </c:extLst>
        </c:ser>
        <c:ser>
          <c:idx val="1"/>
          <c:order val="1"/>
          <c:tx>
            <c:strRef>
              <c:f>Sheet6!$C$1:$C$2</c:f>
              <c:strCache>
                <c:ptCount val="1"/>
                <c:pt idx="0">
                  <c:v>andy jassy</c:v>
                </c:pt>
              </c:strCache>
            </c:strRef>
          </c:tx>
          <c:spPr>
            <a:solidFill>
              <a:schemeClr val="accent2"/>
            </a:solidFill>
            <a:ln>
              <a:noFill/>
            </a:ln>
            <a:effectLst/>
          </c:spPr>
          <c:invertIfNegative val="0"/>
          <c:cat>
            <c:strRef>
              <c:f>Sheet6!$A$3</c:f>
              <c:strCache>
                <c:ptCount val="1"/>
                <c:pt idx="0">
                  <c:v>Total</c:v>
                </c:pt>
              </c:strCache>
            </c:strRef>
          </c:cat>
          <c:val>
            <c:numRef>
              <c:f>Sheet6!$C$3</c:f>
              <c:numCache>
                <c:formatCode>General</c:formatCode>
                <c:ptCount val="1"/>
                <c:pt idx="0">
                  <c:v>221.6</c:v>
                </c:pt>
              </c:numCache>
            </c:numRef>
          </c:val>
          <c:extLst>
            <c:ext xmlns:c16="http://schemas.microsoft.com/office/drawing/2014/chart" uri="{C3380CC4-5D6E-409C-BE32-E72D297353CC}">
              <c16:uniqueId val="{00000001-3F91-4CC0-A7B3-E126048922F3}"/>
            </c:ext>
          </c:extLst>
        </c:ser>
        <c:ser>
          <c:idx val="2"/>
          <c:order val="2"/>
          <c:tx>
            <c:strRef>
              <c:f>Sheet6!$D$1:$D$2</c:f>
              <c:strCache>
                <c:ptCount val="1"/>
                <c:pt idx="0">
                  <c:v>arvind krishna</c:v>
                </c:pt>
              </c:strCache>
            </c:strRef>
          </c:tx>
          <c:spPr>
            <a:solidFill>
              <a:schemeClr val="accent3"/>
            </a:solidFill>
            <a:ln>
              <a:noFill/>
            </a:ln>
            <a:effectLst/>
          </c:spPr>
          <c:invertIfNegative val="0"/>
          <c:cat>
            <c:strRef>
              <c:f>Sheet6!$A$3</c:f>
              <c:strCache>
                <c:ptCount val="1"/>
                <c:pt idx="0">
                  <c:v>Total</c:v>
                </c:pt>
              </c:strCache>
            </c:strRef>
          </c:cat>
          <c:val>
            <c:numRef>
              <c:f>Sheet6!$D$3</c:f>
              <c:numCache>
                <c:formatCode>General</c:formatCode>
                <c:ptCount val="1"/>
                <c:pt idx="0">
                  <c:v>18.7</c:v>
                </c:pt>
              </c:numCache>
            </c:numRef>
          </c:val>
          <c:extLst>
            <c:ext xmlns:c16="http://schemas.microsoft.com/office/drawing/2014/chart" uri="{C3380CC4-5D6E-409C-BE32-E72D297353CC}">
              <c16:uniqueId val="{00000002-3F91-4CC0-A7B3-E126048922F3}"/>
            </c:ext>
          </c:extLst>
        </c:ser>
        <c:ser>
          <c:idx val="3"/>
          <c:order val="3"/>
          <c:tx>
            <c:strRef>
              <c:f>Sheet6!$E$1:$E$2</c:f>
              <c:strCache>
                <c:ptCount val="1"/>
                <c:pt idx="0">
                  <c:v>Atul kansal</c:v>
                </c:pt>
              </c:strCache>
            </c:strRef>
          </c:tx>
          <c:spPr>
            <a:solidFill>
              <a:schemeClr val="accent4"/>
            </a:solidFill>
            <a:ln>
              <a:noFill/>
            </a:ln>
            <a:effectLst/>
          </c:spPr>
          <c:invertIfNegative val="0"/>
          <c:cat>
            <c:strRef>
              <c:f>Sheet6!$A$3</c:f>
              <c:strCache>
                <c:ptCount val="1"/>
                <c:pt idx="0">
                  <c:v>Total</c:v>
                </c:pt>
              </c:strCache>
            </c:strRef>
          </c:cat>
          <c:val>
            <c:numRef>
              <c:f>Sheet6!$E$3</c:f>
              <c:numCache>
                <c:formatCode>General</c:formatCode>
                <c:ptCount val="1"/>
                <c:pt idx="0">
                  <c:v>13</c:v>
                </c:pt>
              </c:numCache>
            </c:numRef>
          </c:val>
          <c:extLst>
            <c:ext xmlns:c16="http://schemas.microsoft.com/office/drawing/2014/chart" uri="{C3380CC4-5D6E-409C-BE32-E72D297353CC}">
              <c16:uniqueId val="{00000003-3F91-4CC0-A7B3-E126048922F3}"/>
            </c:ext>
          </c:extLst>
        </c:ser>
        <c:ser>
          <c:idx val="4"/>
          <c:order val="4"/>
          <c:tx>
            <c:strRef>
              <c:f>Sheet6!$F$1:$F$2</c:f>
              <c:strCache>
                <c:ptCount val="1"/>
                <c:pt idx="0">
                  <c:v>Brian  Humphries</c:v>
                </c:pt>
              </c:strCache>
            </c:strRef>
          </c:tx>
          <c:spPr>
            <a:solidFill>
              <a:schemeClr val="accent5"/>
            </a:solidFill>
            <a:ln>
              <a:noFill/>
            </a:ln>
            <a:effectLst/>
          </c:spPr>
          <c:invertIfNegative val="0"/>
          <c:cat>
            <c:strRef>
              <c:f>Sheet6!$A$3</c:f>
              <c:strCache>
                <c:ptCount val="1"/>
                <c:pt idx="0">
                  <c:v>Total</c:v>
                </c:pt>
              </c:strCache>
            </c:strRef>
          </c:cat>
          <c:val>
            <c:numRef>
              <c:f>Sheet6!$F$3</c:f>
              <c:numCache>
                <c:formatCode>General</c:formatCode>
                <c:ptCount val="1"/>
                <c:pt idx="0">
                  <c:v>18.5</c:v>
                </c:pt>
              </c:numCache>
            </c:numRef>
          </c:val>
          <c:extLst>
            <c:ext xmlns:c16="http://schemas.microsoft.com/office/drawing/2014/chart" uri="{C3380CC4-5D6E-409C-BE32-E72D297353CC}">
              <c16:uniqueId val="{00000004-3F91-4CC0-A7B3-E126048922F3}"/>
            </c:ext>
          </c:extLst>
        </c:ser>
        <c:ser>
          <c:idx val="5"/>
          <c:order val="5"/>
          <c:tx>
            <c:strRef>
              <c:f>Sheet6!$G$1:$G$2</c:f>
              <c:strCache>
                <c:ptCount val="1"/>
                <c:pt idx="0">
                  <c:v>christian</c:v>
                </c:pt>
              </c:strCache>
            </c:strRef>
          </c:tx>
          <c:spPr>
            <a:solidFill>
              <a:schemeClr val="accent6"/>
            </a:solidFill>
            <a:ln>
              <a:noFill/>
            </a:ln>
            <a:effectLst/>
          </c:spPr>
          <c:invertIfNegative val="0"/>
          <c:cat>
            <c:strRef>
              <c:f>Sheet6!$A$3</c:f>
              <c:strCache>
                <c:ptCount val="1"/>
                <c:pt idx="0">
                  <c:v>Total</c:v>
                </c:pt>
              </c:strCache>
            </c:strRef>
          </c:cat>
          <c:val>
            <c:numRef>
              <c:f>Sheet6!$G$3</c:f>
              <c:numCache>
                <c:formatCode>General</c:formatCode>
                <c:ptCount val="1"/>
                <c:pt idx="0">
                  <c:v>7.73</c:v>
                </c:pt>
              </c:numCache>
            </c:numRef>
          </c:val>
          <c:extLst>
            <c:ext xmlns:c16="http://schemas.microsoft.com/office/drawing/2014/chart" uri="{C3380CC4-5D6E-409C-BE32-E72D297353CC}">
              <c16:uniqueId val="{00000005-3F91-4CC0-A7B3-E126048922F3}"/>
            </c:ext>
          </c:extLst>
        </c:ser>
        <c:ser>
          <c:idx val="6"/>
          <c:order val="6"/>
          <c:tx>
            <c:strRef>
              <c:f>Sheet6!$H$1:$H$2</c:f>
              <c:strCache>
                <c:ptCount val="1"/>
                <c:pt idx="0">
                  <c:v>Elon musk</c:v>
                </c:pt>
              </c:strCache>
            </c:strRef>
          </c:tx>
          <c:spPr>
            <a:solidFill>
              <a:schemeClr val="accent1">
                <a:lumMod val="60000"/>
              </a:schemeClr>
            </a:solidFill>
            <a:ln>
              <a:noFill/>
            </a:ln>
            <a:effectLst/>
          </c:spPr>
          <c:invertIfNegative val="0"/>
          <c:cat>
            <c:strRef>
              <c:f>Sheet6!$A$3</c:f>
              <c:strCache>
                <c:ptCount val="1"/>
                <c:pt idx="0">
                  <c:v>Total</c:v>
                </c:pt>
              </c:strCache>
            </c:strRef>
          </c:cat>
          <c:val>
            <c:numRef>
              <c:f>Sheet6!$H$3</c:f>
              <c:numCache>
                <c:formatCode>General</c:formatCode>
                <c:ptCount val="1"/>
                <c:pt idx="0">
                  <c:v>10.39</c:v>
                </c:pt>
              </c:numCache>
            </c:numRef>
          </c:val>
          <c:extLst>
            <c:ext xmlns:c16="http://schemas.microsoft.com/office/drawing/2014/chart" uri="{C3380CC4-5D6E-409C-BE32-E72D297353CC}">
              <c16:uniqueId val="{00000006-3F91-4CC0-A7B3-E126048922F3}"/>
            </c:ext>
          </c:extLst>
        </c:ser>
        <c:ser>
          <c:idx val="7"/>
          <c:order val="7"/>
          <c:tx>
            <c:strRef>
              <c:f>Sheet6!$I$1:$I$2</c:f>
              <c:strCache>
                <c:ptCount val="1"/>
                <c:pt idx="0">
                  <c:v>julie sweet</c:v>
                </c:pt>
              </c:strCache>
            </c:strRef>
          </c:tx>
          <c:spPr>
            <a:solidFill>
              <a:schemeClr val="accent2">
                <a:lumMod val="60000"/>
              </a:schemeClr>
            </a:solidFill>
            <a:ln>
              <a:noFill/>
            </a:ln>
            <a:effectLst/>
          </c:spPr>
          <c:invertIfNegative val="0"/>
          <c:cat>
            <c:strRef>
              <c:f>Sheet6!$A$3</c:f>
              <c:strCache>
                <c:ptCount val="1"/>
                <c:pt idx="0">
                  <c:v>Total</c:v>
                </c:pt>
              </c:strCache>
            </c:strRef>
          </c:cat>
          <c:val>
            <c:numRef>
              <c:f>Sheet6!$I$3</c:f>
              <c:numCache>
                <c:formatCode>General</c:formatCode>
                <c:ptCount val="1"/>
                <c:pt idx="0">
                  <c:v>13.4</c:v>
                </c:pt>
              </c:numCache>
            </c:numRef>
          </c:val>
          <c:extLst>
            <c:ext xmlns:c16="http://schemas.microsoft.com/office/drawing/2014/chart" uri="{C3380CC4-5D6E-409C-BE32-E72D297353CC}">
              <c16:uniqueId val="{00000007-3F91-4CC0-A7B3-E126048922F3}"/>
            </c:ext>
          </c:extLst>
        </c:ser>
        <c:ser>
          <c:idx val="8"/>
          <c:order val="8"/>
          <c:tx>
            <c:strRef>
              <c:f>Sheet6!$J$1:$J$2</c:f>
              <c:strCache>
                <c:ptCount val="1"/>
                <c:pt idx="0">
                  <c:v>Mark Zuckerberg</c:v>
                </c:pt>
              </c:strCache>
            </c:strRef>
          </c:tx>
          <c:spPr>
            <a:solidFill>
              <a:schemeClr val="accent3">
                <a:lumMod val="60000"/>
              </a:schemeClr>
            </a:solidFill>
            <a:ln>
              <a:noFill/>
            </a:ln>
            <a:effectLst/>
          </c:spPr>
          <c:invertIfNegative val="0"/>
          <c:cat>
            <c:strRef>
              <c:f>Sheet6!$A$3</c:f>
              <c:strCache>
                <c:ptCount val="1"/>
                <c:pt idx="0">
                  <c:v>Total</c:v>
                </c:pt>
              </c:strCache>
            </c:strRef>
          </c:cat>
          <c:val>
            <c:numRef>
              <c:f>Sheet6!$J$3</c:f>
              <c:numCache>
                <c:formatCode>General</c:formatCode>
                <c:ptCount val="1"/>
                <c:pt idx="0">
                  <c:v>84.2</c:v>
                </c:pt>
              </c:numCache>
            </c:numRef>
          </c:val>
          <c:extLst>
            <c:ext xmlns:c16="http://schemas.microsoft.com/office/drawing/2014/chart" uri="{C3380CC4-5D6E-409C-BE32-E72D297353CC}">
              <c16:uniqueId val="{00000008-3F91-4CC0-A7B3-E126048922F3}"/>
            </c:ext>
          </c:extLst>
        </c:ser>
        <c:ser>
          <c:idx val="9"/>
          <c:order val="9"/>
          <c:tx>
            <c:strRef>
              <c:f>Sheet6!$K$1:$K$2</c:f>
              <c:strCache>
                <c:ptCount val="1"/>
                <c:pt idx="0">
                  <c:v>rajesh gopinathan</c:v>
                </c:pt>
              </c:strCache>
            </c:strRef>
          </c:tx>
          <c:spPr>
            <a:solidFill>
              <a:schemeClr val="accent4">
                <a:lumMod val="60000"/>
              </a:schemeClr>
            </a:solidFill>
            <a:ln>
              <a:noFill/>
            </a:ln>
            <a:effectLst/>
          </c:spPr>
          <c:invertIfNegative val="0"/>
          <c:cat>
            <c:strRef>
              <c:f>Sheet6!$A$3</c:f>
              <c:strCache>
                <c:ptCount val="1"/>
                <c:pt idx="0">
                  <c:v>Total</c:v>
                </c:pt>
              </c:strCache>
            </c:strRef>
          </c:cat>
          <c:val>
            <c:numRef>
              <c:f>Sheet6!$K$3</c:f>
              <c:numCache>
                <c:formatCode>General</c:formatCode>
                <c:ptCount val="1"/>
                <c:pt idx="0">
                  <c:v>23</c:v>
                </c:pt>
              </c:numCache>
            </c:numRef>
          </c:val>
          <c:extLst>
            <c:ext xmlns:c16="http://schemas.microsoft.com/office/drawing/2014/chart" uri="{C3380CC4-5D6E-409C-BE32-E72D297353CC}">
              <c16:uniqueId val="{00000009-3F91-4CC0-A7B3-E126048922F3}"/>
            </c:ext>
          </c:extLst>
        </c:ser>
        <c:ser>
          <c:idx val="10"/>
          <c:order val="10"/>
          <c:tx>
            <c:strRef>
              <c:f>Sheet6!$L$1:$L$2</c:f>
              <c:strCache>
                <c:ptCount val="1"/>
                <c:pt idx="0">
                  <c:v>Rayan Roslansky</c:v>
                </c:pt>
              </c:strCache>
            </c:strRef>
          </c:tx>
          <c:spPr>
            <a:solidFill>
              <a:schemeClr val="accent5">
                <a:lumMod val="60000"/>
              </a:schemeClr>
            </a:solidFill>
            <a:ln>
              <a:noFill/>
            </a:ln>
            <a:effectLst/>
          </c:spPr>
          <c:invertIfNegative val="0"/>
          <c:cat>
            <c:strRef>
              <c:f>Sheet6!$A$3</c:f>
              <c:strCache>
                <c:ptCount val="1"/>
                <c:pt idx="0">
                  <c:v>Total</c:v>
                </c:pt>
              </c:strCache>
            </c:strRef>
          </c:cat>
          <c:val>
            <c:numRef>
              <c:f>Sheet6!$L$3</c:f>
              <c:numCache>
                <c:formatCode>General</c:formatCode>
                <c:ptCount val="1"/>
                <c:pt idx="0">
                  <c:v>10</c:v>
                </c:pt>
              </c:numCache>
            </c:numRef>
          </c:val>
          <c:extLst>
            <c:ext xmlns:c16="http://schemas.microsoft.com/office/drawing/2014/chart" uri="{C3380CC4-5D6E-409C-BE32-E72D297353CC}">
              <c16:uniqueId val="{0000000A-3F91-4CC0-A7B3-E126048922F3}"/>
            </c:ext>
          </c:extLst>
        </c:ser>
        <c:ser>
          <c:idx val="11"/>
          <c:order val="11"/>
          <c:tx>
            <c:strRef>
              <c:f>Sheet6!$M$1:$M$2</c:f>
              <c:strCache>
                <c:ptCount val="1"/>
                <c:pt idx="0">
                  <c:v>safra catz</c:v>
                </c:pt>
              </c:strCache>
            </c:strRef>
          </c:tx>
          <c:spPr>
            <a:solidFill>
              <a:schemeClr val="accent6">
                <a:lumMod val="60000"/>
              </a:schemeClr>
            </a:solidFill>
            <a:ln>
              <a:noFill/>
            </a:ln>
            <a:effectLst/>
          </c:spPr>
          <c:invertIfNegative val="0"/>
          <c:cat>
            <c:strRef>
              <c:f>Sheet6!$A$3</c:f>
              <c:strCache>
                <c:ptCount val="1"/>
                <c:pt idx="0">
                  <c:v>Total</c:v>
                </c:pt>
              </c:strCache>
            </c:strRef>
          </c:cat>
          <c:val>
            <c:numRef>
              <c:f>Sheet6!$M$3</c:f>
              <c:numCache>
                <c:formatCode>General</c:formatCode>
                <c:ptCount val="1"/>
                <c:pt idx="0">
                  <c:v>39.07</c:v>
                </c:pt>
              </c:numCache>
            </c:numRef>
          </c:val>
          <c:extLst>
            <c:ext xmlns:c16="http://schemas.microsoft.com/office/drawing/2014/chart" uri="{C3380CC4-5D6E-409C-BE32-E72D297353CC}">
              <c16:uniqueId val="{0000000B-3F91-4CC0-A7B3-E126048922F3}"/>
            </c:ext>
          </c:extLst>
        </c:ser>
        <c:ser>
          <c:idx val="12"/>
          <c:order val="12"/>
          <c:tx>
            <c:strRef>
              <c:f>Sheet6!$N$1:$N$2</c:f>
              <c:strCache>
                <c:ptCount val="1"/>
                <c:pt idx="0">
                  <c:v>Salil pareek</c:v>
                </c:pt>
              </c:strCache>
            </c:strRef>
          </c:tx>
          <c:spPr>
            <a:solidFill>
              <a:schemeClr val="accent1">
                <a:lumMod val="80000"/>
                <a:lumOff val="20000"/>
              </a:schemeClr>
            </a:solidFill>
            <a:ln>
              <a:noFill/>
            </a:ln>
            <a:effectLst/>
          </c:spPr>
          <c:invertIfNegative val="0"/>
          <c:cat>
            <c:strRef>
              <c:f>Sheet6!$A$3</c:f>
              <c:strCache>
                <c:ptCount val="1"/>
                <c:pt idx="0">
                  <c:v>Total</c:v>
                </c:pt>
              </c:strCache>
            </c:strRef>
          </c:cat>
          <c:val>
            <c:numRef>
              <c:f>Sheet6!$N$3</c:f>
              <c:numCache>
                <c:formatCode>General</c:formatCode>
                <c:ptCount val="1"/>
                <c:pt idx="0">
                  <c:v>14</c:v>
                </c:pt>
              </c:numCache>
            </c:numRef>
          </c:val>
          <c:extLst>
            <c:ext xmlns:c16="http://schemas.microsoft.com/office/drawing/2014/chart" uri="{C3380CC4-5D6E-409C-BE32-E72D297353CC}">
              <c16:uniqueId val="{0000000C-3F91-4CC0-A7B3-E126048922F3}"/>
            </c:ext>
          </c:extLst>
        </c:ser>
        <c:ser>
          <c:idx val="13"/>
          <c:order val="13"/>
          <c:tx>
            <c:strRef>
              <c:f>Sheet6!$O$1:$O$2</c:f>
              <c:strCache>
                <c:ptCount val="1"/>
                <c:pt idx="0">
                  <c:v>satya nadella</c:v>
                </c:pt>
              </c:strCache>
            </c:strRef>
          </c:tx>
          <c:spPr>
            <a:solidFill>
              <a:schemeClr val="accent2">
                <a:lumMod val="80000"/>
                <a:lumOff val="20000"/>
              </a:schemeClr>
            </a:solidFill>
            <a:ln>
              <a:noFill/>
            </a:ln>
            <a:effectLst/>
          </c:spPr>
          <c:invertIfNegative val="0"/>
          <c:cat>
            <c:strRef>
              <c:f>Sheet6!$A$3</c:f>
              <c:strCache>
                <c:ptCount val="1"/>
                <c:pt idx="0">
                  <c:v>Total</c:v>
                </c:pt>
              </c:strCache>
            </c:strRef>
          </c:cat>
          <c:val>
            <c:numRef>
              <c:f>Sheet6!$O$3</c:f>
              <c:numCache>
                <c:formatCode>General</c:formatCode>
                <c:ptCount val="1"/>
                <c:pt idx="0">
                  <c:v>168.1</c:v>
                </c:pt>
              </c:numCache>
            </c:numRef>
          </c:val>
          <c:extLst>
            <c:ext xmlns:c16="http://schemas.microsoft.com/office/drawing/2014/chart" uri="{C3380CC4-5D6E-409C-BE32-E72D297353CC}">
              <c16:uniqueId val="{0000000D-3F91-4CC0-A7B3-E126048922F3}"/>
            </c:ext>
          </c:extLst>
        </c:ser>
        <c:ser>
          <c:idx val="14"/>
          <c:order val="14"/>
          <c:tx>
            <c:strRef>
              <c:f>Sheet6!$P$1:$P$2</c:f>
              <c:strCache>
                <c:ptCount val="1"/>
                <c:pt idx="0">
                  <c:v>sunder pichai</c:v>
                </c:pt>
              </c:strCache>
            </c:strRef>
          </c:tx>
          <c:spPr>
            <a:solidFill>
              <a:schemeClr val="accent3">
                <a:lumMod val="80000"/>
                <a:lumOff val="20000"/>
              </a:schemeClr>
            </a:solidFill>
            <a:ln>
              <a:noFill/>
            </a:ln>
            <a:effectLst/>
          </c:spPr>
          <c:invertIfNegative val="0"/>
          <c:cat>
            <c:strRef>
              <c:f>Sheet6!$A$3</c:f>
              <c:strCache>
                <c:ptCount val="1"/>
                <c:pt idx="0">
                  <c:v>Total</c:v>
                </c:pt>
              </c:strCache>
            </c:strRef>
          </c:cat>
          <c:val>
            <c:numRef>
              <c:f>Sheet6!$P$3</c:f>
              <c:numCache>
                <c:formatCode>General</c:formatCode>
                <c:ptCount val="1"/>
                <c:pt idx="0">
                  <c:v>244.23000000000002</c:v>
                </c:pt>
              </c:numCache>
            </c:numRef>
          </c:val>
          <c:extLst>
            <c:ext xmlns:c16="http://schemas.microsoft.com/office/drawing/2014/chart" uri="{C3380CC4-5D6E-409C-BE32-E72D297353CC}">
              <c16:uniqueId val="{0000000E-3F91-4CC0-A7B3-E126048922F3}"/>
            </c:ext>
          </c:extLst>
        </c:ser>
        <c:ser>
          <c:idx val="15"/>
          <c:order val="15"/>
          <c:tx>
            <c:strRef>
              <c:f>Sheet6!$Q$1:$Q$2</c:f>
              <c:strCache>
                <c:ptCount val="1"/>
                <c:pt idx="0">
                  <c:v>Susan wojcicki</c:v>
                </c:pt>
              </c:strCache>
            </c:strRef>
          </c:tx>
          <c:spPr>
            <a:solidFill>
              <a:schemeClr val="accent4">
                <a:lumMod val="80000"/>
                <a:lumOff val="20000"/>
              </a:schemeClr>
            </a:solidFill>
            <a:ln>
              <a:noFill/>
            </a:ln>
            <a:effectLst/>
          </c:spPr>
          <c:invertIfNegative val="0"/>
          <c:cat>
            <c:strRef>
              <c:f>Sheet6!$A$3</c:f>
              <c:strCache>
                <c:ptCount val="1"/>
                <c:pt idx="0">
                  <c:v>Total</c:v>
                </c:pt>
              </c:strCache>
            </c:strRef>
          </c:cat>
          <c:val>
            <c:numRef>
              <c:f>Sheet6!$Q$3</c:f>
              <c:numCache>
                <c:formatCode>General</c:formatCode>
                <c:ptCount val="1"/>
                <c:pt idx="0">
                  <c:v>19.8</c:v>
                </c:pt>
              </c:numCache>
            </c:numRef>
          </c:val>
          <c:extLst>
            <c:ext xmlns:c16="http://schemas.microsoft.com/office/drawing/2014/chart" uri="{C3380CC4-5D6E-409C-BE32-E72D297353CC}">
              <c16:uniqueId val="{0000000F-3F91-4CC0-A7B3-E126048922F3}"/>
            </c:ext>
          </c:extLst>
        </c:ser>
        <c:ser>
          <c:idx val="16"/>
          <c:order val="16"/>
          <c:tx>
            <c:strRef>
              <c:f>Sheet6!$R$1:$R$2</c:f>
              <c:strCache>
                <c:ptCount val="1"/>
                <c:pt idx="0">
                  <c:v>thierry delaporate</c:v>
                </c:pt>
              </c:strCache>
            </c:strRef>
          </c:tx>
          <c:spPr>
            <a:solidFill>
              <a:schemeClr val="accent5">
                <a:lumMod val="80000"/>
                <a:lumOff val="20000"/>
              </a:schemeClr>
            </a:solidFill>
            <a:ln>
              <a:noFill/>
            </a:ln>
            <a:effectLst/>
          </c:spPr>
          <c:invertIfNegative val="0"/>
          <c:cat>
            <c:strRef>
              <c:f>Sheet6!$A$3</c:f>
              <c:strCache>
                <c:ptCount val="1"/>
                <c:pt idx="0">
                  <c:v>Total</c:v>
                </c:pt>
              </c:strCache>
            </c:strRef>
          </c:cat>
          <c:val>
            <c:numRef>
              <c:f>Sheet6!$R$3</c:f>
              <c:numCache>
                <c:formatCode>General</c:formatCode>
                <c:ptCount val="1"/>
                <c:pt idx="0">
                  <c:v>8.6999999999999993</c:v>
                </c:pt>
              </c:numCache>
            </c:numRef>
          </c:val>
          <c:extLst>
            <c:ext xmlns:c16="http://schemas.microsoft.com/office/drawing/2014/chart" uri="{C3380CC4-5D6E-409C-BE32-E72D297353CC}">
              <c16:uniqueId val="{00000010-3F91-4CC0-A7B3-E126048922F3}"/>
            </c:ext>
          </c:extLst>
        </c:ser>
        <c:ser>
          <c:idx val="17"/>
          <c:order val="17"/>
          <c:tx>
            <c:strRef>
              <c:f>Sheet6!$S$1:$S$2</c:f>
              <c:strCache>
                <c:ptCount val="1"/>
                <c:pt idx="0">
                  <c:v>tim cook</c:v>
                </c:pt>
              </c:strCache>
            </c:strRef>
          </c:tx>
          <c:spPr>
            <a:solidFill>
              <a:schemeClr val="accent6">
                <a:lumMod val="80000"/>
                <a:lumOff val="20000"/>
              </a:schemeClr>
            </a:solidFill>
            <a:ln>
              <a:noFill/>
            </a:ln>
            <a:effectLst/>
          </c:spPr>
          <c:invertIfNegative val="0"/>
          <c:cat>
            <c:strRef>
              <c:f>Sheet6!$A$3</c:f>
              <c:strCache>
                <c:ptCount val="1"/>
                <c:pt idx="0">
                  <c:v>Total</c:v>
                </c:pt>
              </c:strCache>
            </c:strRef>
          </c:cat>
          <c:val>
            <c:numRef>
              <c:f>Sheet6!$S$3</c:f>
              <c:numCache>
                <c:formatCode>General</c:formatCode>
                <c:ptCount val="1"/>
                <c:pt idx="0">
                  <c:v>81.400000000000006</c:v>
                </c:pt>
              </c:numCache>
            </c:numRef>
          </c:val>
          <c:extLst>
            <c:ext xmlns:c16="http://schemas.microsoft.com/office/drawing/2014/chart" uri="{C3380CC4-5D6E-409C-BE32-E72D297353CC}">
              <c16:uniqueId val="{00000011-3F91-4CC0-A7B3-E126048922F3}"/>
            </c:ext>
          </c:extLst>
        </c:ser>
        <c:dLbls>
          <c:showLegendKey val="0"/>
          <c:showVal val="0"/>
          <c:showCatName val="0"/>
          <c:showSerName val="0"/>
          <c:showPercent val="0"/>
          <c:showBubbleSize val="0"/>
        </c:dLbls>
        <c:gapWidth val="182"/>
        <c:axId val="1079135760"/>
        <c:axId val="1079137008"/>
      </c:barChart>
      <c:catAx>
        <c:axId val="10791357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IN BILLION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79137008"/>
        <c:crosses val="autoZero"/>
        <c:auto val="1"/>
        <c:lblAlgn val="ctr"/>
        <c:lblOffset val="100"/>
        <c:noMultiLvlLbl val="0"/>
      </c:catAx>
      <c:valAx>
        <c:axId val="107913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DASHBOARD.xlsx]Sheet8!PivotTable7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45088076415308E-2"/>
          <c:y val="6.633499170812604E-2"/>
          <c:w val="0.51234121786880849"/>
          <c:h val="0.87838584853510226"/>
        </c:manualLayout>
      </c:layout>
      <c:barChart>
        <c:barDir val="col"/>
        <c:grouping val="clustered"/>
        <c:varyColors val="0"/>
        <c:ser>
          <c:idx val="0"/>
          <c:order val="0"/>
          <c:tx>
            <c:strRef>
              <c:f>Sheet8!$B$3:$B$4</c:f>
              <c:strCache>
                <c:ptCount val="1"/>
                <c:pt idx="0">
                  <c:v>Automative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Sheet8!$B$5</c:f>
              <c:numCache>
                <c:formatCode>General</c:formatCode>
                <c:ptCount val="1"/>
                <c:pt idx="0">
                  <c:v>10.39</c:v>
                </c:pt>
              </c:numCache>
            </c:numRef>
          </c:val>
          <c:extLst>
            <c:ext xmlns:c16="http://schemas.microsoft.com/office/drawing/2014/chart" uri="{C3380CC4-5D6E-409C-BE32-E72D297353CC}">
              <c16:uniqueId val="{00000000-77D2-4052-8B72-A1245466E192}"/>
            </c:ext>
          </c:extLst>
        </c:ser>
        <c:ser>
          <c:idx val="1"/>
          <c:order val="1"/>
          <c:tx>
            <c:strRef>
              <c:f>Sheet8!$C$3:$C$4</c:f>
              <c:strCache>
                <c:ptCount val="1"/>
                <c:pt idx="0">
                  <c:v>cloud and e-commerce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Sheet8!$C$5</c:f>
              <c:numCache>
                <c:formatCode>General</c:formatCode>
                <c:ptCount val="1"/>
                <c:pt idx="0">
                  <c:v>221.6</c:v>
                </c:pt>
              </c:numCache>
            </c:numRef>
          </c:val>
          <c:extLst>
            <c:ext xmlns:c16="http://schemas.microsoft.com/office/drawing/2014/chart" uri="{C3380CC4-5D6E-409C-BE32-E72D297353CC}">
              <c16:uniqueId val="{00000001-D696-4341-B796-CC2DC963F3A7}"/>
            </c:ext>
          </c:extLst>
        </c:ser>
        <c:ser>
          <c:idx val="2"/>
          <c:order val="2"/>
          <c:tx>
            <c:strRef>
              <c:f>Sheet8!$D$3:$D$4</c:f>
              <c:strCache>
                <c:ptCount val="1"/>
                <c:pt idx="0">
                  <c:v>cloud computing and ai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Sheet8!$D$5</c:f>
              <c:numCache>
                <c:formatCode>General</c:formatCode>
                <c:ptCount val="1"/>
                <c:pt idx="0">
                  <c:v>18.7</c:v>
                </c:pt>
              </c:numCache>
            </c:numRef>
          </c:val>
          <c:extLst>
            <c:ext xmlns:c16="http://schemas.microsoft.com/office/drawing/2014/chart" uri="{C3380CC4-5D6E-409C-BE32-E72D297353CC}">
              <c16:uniqueId val="{00000002-D696-4341-B796-CC2DC963F3A7}"/>
            </c:ext>
          </c:extLst>
        </c:ser>
        <c:ser>
          <c:idx val="3"/>
          <c:order val="3"/>
          <c:tx>
            <c:strRef>
              <c:f>Sheet8!$E$3:$E$4</c:f>
              <c:strCache>
                <c:ptCount val="1"/>
                <c:pt idx="0">
                  <c:v>computer software and hardware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Sheet8!$E$5</c:f>
              <c:numCache>
                <c:formatCode>General</c:formatCode>
                <c:ptCount val="1"/>
                <c:pt idx="0">
                  <c:v>81.400000000000006</c:v>
                </c:pt>
              </c:numCache>
            </c:numRef>
          </c:val>
          <c:extLst>
            <c:ext xmlns:c16="http://schemas.microsoft.com/office/drawing/2014/chart" uri="{C3380CC4-5D6E-409C-BE32-E72D297353CC}">
              <c16:uniqueId val="{00000003-D696-4341-B796-CC2DC963F3A7}"/>
            </c:ext>
          </c:extLst>
        </c:ser>
        <c:ser>
          <c:idx val="4"/>
          <c:order val="4"/>
          <c:tx>
            <c:strRef>
              <c:f>Sheet8!$F$3:$F$4</c:f>
              <c:strCache>
                <c:ptCount val="1"/>
                <c:pt idx="0">
                  <c:v>conglomerate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Sheet8!$F$5</c:f>
              <c:numCache>
                <c:formatCode>General</c:formatCode>
                <c:ptCount val="1"/>
                <c:pt idx="0">
                  <c:v>191.23</c:v>
                </c:pt>
              </c:numCache>
            </c:numRef>
          </c:val>
          <c:extLst>
            <c:ext xmlns:c16="http://schemas.microsoft.com/office/drawing/2014/chart" uri="{C3380CC4-5D6E-409C-BE32-E72D297353CC}">
              <c16:uniqueId val="{00000004-D696-4341-B796-CC2DC963F3A7}"/>
            </c:ext>
          </c:extLst>
        </c:ser>
        <c:ser>
          <c:idx val="5"/>
          <c:order val="5"/>
          <c:tx>
            <c:strRef>
              <c:f>Sheet8!$G$3:$G$4</c:f>
              <c:strCache>
                <c:ptCount val="1"/>
                <c:pt idx="0">
                  <c:v>Enterprise software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Sheet8!$G$5</c:f>
              <c:numCache>
                <c:formatCode>General</c:formatCode>
                <c:ptCount val="1"/>
                <c:pt idx="0">
                  <c:v>46.8</c:v>
                </c:pt>
              </c:numCache>
            </c:numRef>
          </c:val>
          <c:extLst>
            <c:ext xmlns:c16="http://schemas.microsoft.com/office/drawing/2014/chart" uri="{C3380CC4-5D6E-409C-BE32-E72D297353CC}">
              <c16:uniqueId val="{00000005-D696-4341-B796-CC2DC963F3A7}"/>
            </c:ext>
          </c:extLst>
        </c:ser>
        <c:ser>
          <c:idx val="6"/>
          <c:order val="6"/>
          <c:tx>
            <c:strRef>
              <c:f>Sheet8!$H$3:$H$4</c:f>
              <c:strCache>
                <c:ptCount val="1"/>
                <c:pt idx="0">
                  <c:v>internet,video hosting,service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Sheet8!$H$5</c:f>
              <c:numCache>
                <c:formatCode>General</c:formatCode>
                <c:ptCount val="1"/>
                <c:pt idx="0">
                  <c:v>29.8</c:v>
                </c:pt>
              </c:numCache>
            </c:numRef>
          </c:val>
          <c:extLst>
            <c:ext xmlns:c16="http://schemas.microsoft.com/office/drawing/2014/chart" uri="{C3380CC4-5D6E-409C-BE32-E72D297353CC}">
              <c16:uniqueId val="{00000006-D696-4341-B796-CC2DC963F3A7}"/>
            </c:ext>
          </c:extLst>
        </c:ser>
        <c:ser>
          <c:idx val="7"/>
          <c:order val="7"/>
          <c:tx>
            <c:strRef>
              <c:f>Sheet8!$I$3:$I$4</c:f>
              <c:strCache>
                <c:ptCount val="1"/>
                <c:pt idx="0">
                  <c:v>IT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Sheet8!$I$5</c:f>
              <c:numCache>
                <c:formatCode>General</c:formatCode>
                <c:ptCount val="1"/>
                <c:pt idx="0">
                  <c:v>229.8</c:v>
                </c:pt>
              </c:numCache>
            </c:numRef>
          </c:val>
          <c:extLst>
            <c:ext xmlns:c16="http://schemas.microsoft.com/office/drawing/2014/chart" uri="{C3380CC4-5D6E-409C-BE32-E72D297353CC}">
              <c16:uniqueId val="{00000007-D696-4341-B796-CC2DC963F3A7}"/>
            </c:ext>
          </c:extLst>
        </c:ser>
        <c:ser>
          <c:idx val="8"/>
          <c:order val="8"/>
          <c:tx>
            <c:strRef>
              <c:f>Sheet8!$J$3:$J$4</c:f>
              <c:strCache>
                <c:ptCount val="1"/>
                <c:pt idx="0">
                  <c:v>IT Service and IT consulting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Sheet8!$J$5</c:f>
              <c:numCache>
                <c:formatCode>General</c:formatCode>
                <c:ptCount val="1"/>
                <c:pt idx="0">
                  <c:v>55.6584</c:v>
                </c:pt>
              </c:numCache>
            </c:numRef>
          </c:val>
          <c:extLst>
            <c:ext xmlns:c16="http://schemas.microsoft.com/office/drawing/2014/chart" uri="{C3380CC4-5D6E-409C-BE32-E72D297353CC}">
              <c16:uniqueId val="{00000008-D696-4341-B796-CC2DC963F3A7}"/>
            </c:ext>
          </c:extLst>
        </c:ser>
        <c:ser>
          <c:idx val="9"/>
          <c:order val="9"/>
          <c:tx>
            <c:strRef>
              <c:f>Sheet8!$K$3:$K$4</c:f>
              <c:strCache>
                <c:ptCount val="1"/>
                <c:pt idx="0">
                  <c:v>proffesional service and IT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Sheet8!$K$5</c:f>
              <c:numCache>
                <c:formatCode>General</c:formatCode>
                <c:ptCount val="1"/>
                <c:pt idx="0">
                  <c:v>13.4</c:v>
                </c:pt>
              </c:numCache>
            </c:numRef>
          </c:val>
          <c:extLst>
            <c:ext xmlns:c16="http://schemas.microsoft.com/office/drawing/2014/chart" uri="{C3380CC4-5D6E-409C-BE32-E72D297353CC}">
              <c16:uniqueId val="{00000009-D696-4341-B796-CC2DC963F3A7}"/>
            </c:ext>
          </c:extLst>
        </c:ser>
        <c:ser>
          <c:idx val="10"/>
          <c:order val="10"/>
          <c:tx>
            <c:strRef>
              <c:f>Sheet8!$L$3:$L$4</c:f>
              <c:strCache>
                <c:ptCount val="1"/>
                <c:pt idx="0">
                  <c:v>Social media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Sheet8!$L$5</c:f>
              <c:numCache>
                <c:formatCode>General</c:formatCode>
                <c:ptCount val="1"/>
                <c:pt idx="0">
                  <c:v>84.2</c:v>
                </c:pt>
              </c:numCache>
            </c:numRef>
          </c:val>
          <c:extLst>
            <c:ext xmlns:c16="http://schemas.microsoft.com/office/drawing/2014/chart" uri="{C3380CC4-5D6E-409C-BE32-E72D297353CC}">
              <c16:uniqueId val="{0000000A-D696-4341-B796-CC2DC963F3A7}"/>
            </c:ext>
          </c:extLst>
        </c:ser>
        <c:ser>
          <c:idx val="11"/>
          <c:order val="11"/>
          <c:tx>
            <c:strRef>
              <c:f>Sheet8!$M$3:$M$4</c:f>
              <c:strCache>
                <c:ptCount val="1"/>
                <c:pt idx="0">
                  <c:v>telecommunication</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c:f>
              <c:strCache>
                <c:ptCount val="1"/>
                <c:pt idx="0">
                  <c:v>Total</c:v>
                </c:pt>
              </c:strCache>
            </c:strRef>
          </c:cat>
          <c:val>
            <c:numRef>
              <c:f>Sheet8!$M$5</c:f>
              <c:numCache>
                <c:formatCode>General</c:formatCode>
                <c:ptCount val="1"/>
                <c:pt idx="0">
                  <c:v>13</c:v>
                </c:pt>
              </c:numCache>
            </c:numRef>
          </c:val>
          <c:extLst>
            <c:ext xmlns:c16="http://schemas.microsoft.com/office/drawing/2014/chart" uri="{C3380CC4-5D6E-409C-BE32-E72D297353CC}">
              <c16:uniqueId val="{0000000B-D696-4341-B796-CC2DC963F3A7}"/>
            </c:ext>
          </c:extLst>
        </c:ser>
        <c:dLbls>
          <c:dLblPos val="outEnd"/>
          <c:showLegendKey val="0"/>
          <c:showVal val="1"/>
          <c:showCatName val="0"/>
          <c:showSerName val="0"/>
          <c:showPercent val="0"/>
          <c:showBubbleSize val="0"/>
        </c:dLbls>
        <c:gapWidth val="219"/>
        <c:overlap val="-27"/>
        <c:axId val="1079145328"/>
        <c:axId val="1079145744"/>
      </c:barChart>
      <c:catAx>
        <c:axId val="1079145328"/>
        <c:scaling>
          <c:orientation val="minMax"/>
        </c:scaling>
        <c:delete val="1"/>
        <c:axPos val="b"/>
        <c:numFmt formatCode="General" sourceLinked="1"/>
        <c:majorTickMark val="out"/>
        <c:minorTickMark val="none"/>
        <c:tickLblPos val="nextTo"/>
        <c:crossAx val="1079145744"/>
        <c:crosses val="autoZero"/>
        <c:auto val="1"/>
        <c:lblAlgn val="ctr"/>
        <c:lblOffset val="100"/>
        <c:noMultiLvlLbl val="0"/>
      </c:catAx>
      <c:valAx>
        <c:axId val="1079145744"/>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1079145328"/>
        <c:crosses val="autoZero"/>
        <c:crossBetween val="between"/>
      </c:valAx>
      <c:spPr>
        <a:noFill/>
        <a:ln>
          <a:noFill/>
        </a:ln>
        <a:effectLst/>
      </c:spPr>
    </c:plotArea>
    <c:legend>
      <c:legendPos val="r"/>
      <c:layout>
        <c:manualLayout>
          <c:xMode val="edge"/>
          <c:yMode val="edge"/>
          <c:x val="0.63326653306613223"/>
          <c:y val="6.9855447173580915E-2"/>
          <c:w val="0.34330853670573752"/>
          <c:h val="0.9086884495639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COMPANY DASHBOARD.xlsx]Sheet4!PivotTable3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32667913899796"/>
          <c:y val="1.4881059714863887E-2"/>
          <c:w val="0.61173598404638063"/>
          <c:h val="0.87568786726086723"/>
        </c:manualLayout>
      </c:layout>
      <c:barChart>
        <c:barDir val="bar"/>
        <c:grouping val="clustered"/>
        <c:varyColors val="0"/>
        <c:ser>
          <c:idx val="0"/>
          <c:order val="0"/>
          <c:tx>
            <c:strRef>
              <c:f>Sheet4!$B$1:$B$2</c:f>
              <c:strCache>
                <c:ptCount val="1"/>
                <c:pt idx="0">
                  <c:v> $0.16 </c:v>
                </c:pt>
              </c:strCache>
            </c:strRef>
          </c:tx>
          <c:spPr>
            <a:solidFill>
              <a:schemeClr val="accent1"/>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Sheet4!$B$3:$B$22</c:f>
              <c:numCache>
                <c:formatCode>General</c:formatCode>
                <c:ptCount val="19"/>
                <c:pt idx="11">
                  <c:v>10</c:v>
                </c:pt>
              </c:numCache>
            </c:numRef>
          </c:val>
          <c:extLst>
            <c:ext xmlns:c16="http://schemas.microsoft.com/office/drawing/2014/chart" uri="{C3380CC4-5D6E-409C-BE32-E72D297353CC}">
              <c16:uniqueId val="{00000000-7674-4FA7-95A3-CE5079F28DF5}"/>
            </c:ext>
          </c:extLst>
        </c:ser>
        <c:ser>
          <c:idx val="1"/>
          <c:order val="1"/>
          <c:tx>
            <c:strRef>
              <c:f>Sheet4!$C$1:$C$2</c:f>
              <c:strCache>
                <c:ptCount val="1"/>
                <c:pt idx="0">
                  <c:v> $0.44 </c:v>
                </c:pt>
              </c:strCache>
            </c:strRef>
          </c:tx>
          <c:spPr>
            <a:solidFill>
              <a:schemeClr val="accent2"/>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Sheet4!$C$3:$C$22</c:f>
              <c:numCache>
                <c:formatCode>General</c:formatCode>
                <c:ptCount val="19"/>
                <c:pt idx="16">
                  <c:v>10.39</c:v>
                </c:pt>
              </c:numCache>
            </c:numRef>
          </c:val>
          <c:extLst>
            <c:ext xmlns:c16="http://schemas.microsoft.com/office/drawing/2014/chart" uri="{C3380CC4-5D6E-409C-BE32-E72D297353CC}">
              <c16:uniqueId val="{00000001-069F-4DEB-BA85-0F3064D53595}"/>
            </c:ext>
          </c:extLst>
        </c:ser>
        <c:ser>
          <c:idx val="2"/>
          <c:order val="2"/>
          <c:tx>
            <c:strRef>
              <c:f>Sheet4!$D$1:$D$2</c:f>
              <c:strCache>
                <c:ptCount val="1"/>
                <c:pt idx="0">
                  <c:v> $0.51 </c:v>
                </c:pt>
              </c:strCache>
            </c:strRef>
          </c:tx>
          <c:spPr>
            <a:solidFill>
              <a:schemeClr val="accent3"/>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Sheet4!$D$3:$D$22</c:f>
              <c:numCache>
                <c:formatCode>General</c:formatCode>
                <c:ptCount val="19"/>
                <c:pt idx="0">
                  <c:v>13.4</c:v>
                </c:pt>
              </c:numCache>
            </c:numRef>
          </c:val>
          <c:extLst>
            <c:ext xmlns:c16="http://schemas.microsoft.com/office/drawing/2014/chart" uri="{C3380CC4-5D6E-409C-BE32-E72D297353CC}">
              <c16:uniqueId val="{00000002-069F-4DEB-BA85-0F3064D53595}"/>
            </c:ext>
          </c:extLst>
        </c:ser>
        <c:ser>
          <c:idx val="3"/>
          <c:order val="3"/>
          <c:tx>
            <c:strRef>
              <c:f>Sheet4!$E$1:$E$2</c:f>
              <c:strCache>
                <c:ptCount val="1"/>
                <c:pt idx="0">
                  <c:v> $0.96 </c:v>
                </c:pt>
              </c:strCache>
            </c:strRef>
          </c:tx>
          <c:spPr>
            <a:solidFill>
              <a:schemeClr val="accent4"/>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Sheet4!$E$3:$E$22</c:f>
              <c:numCache>
                <c:formatCode>General</c:formatCode>
                <c:ptCount val="19"/>
                <c:pt idx="4">
                  <c:v>0.15840000000000001</c:v>
                </c:pt>
              </c:numCache>
            </c:numRef>
          </c:val>
          <c:extLst>
            <c:ext xmlns:c16="http://schemas.microsoft.com/office/drawing/2014/chart" uri="{C3380CC4-5D6E-409C-BE32-E72D297353CC}">
              <c16:uniqueId val="{00000003-069F-4DEB-BA85-0F3064D53595}"/>
            </c:ext>
          </c:extLst>
        </c:ser>
        <c:ser>
          <c:idx val="4"/>
          <c:order val="4"/>
          <c:tx>
            <c:strRef>
              <c:f>Sheet4!$F$1:$F$2</c:f>
              <c:strCache>
                <c:ptCount val="1"/>
                <c:pt idx="0">
                  <c:v> $1.39 </c:v>
                </c:pt>
              </c:strCache>
            </c:strRef>
          </c:tx>
          <c:spPr>
            <a:solidFill>
              <a:schemeClr val="accent5"/>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Sheet4!$F$3:$F$22</c:f>
              <c:numCache>
                <c:formatCode>General</c:formatCode>
                <c:ptCount val="19"/>
                <c:pt idx="5">
                  <c:v>18.5</c:v>
                </c:pt>
              </c:numCache>
            </c:numRef>
          </c:val>
          <c:extLst>
            <c:ext xmlns:c16="http://schemas.microsoft.com/office/drawing/2014/chart" uri="{C3380CC4-5D6E-409C-BE32-E72D297353CC}">
              <c16:uniqueId val="{00000004-069F-4DEB-BA85-0F3064D53595}"/>
            </c:ext>
          </c:extLst>
        </c:ser>
        <c:ser>
          <c:idx val="5"/>
          <c:order val="5"/>
          <c:tx>
            <c:strRef>
              <c:f>Sheet4!$G$1:$G$2</c:f>
              <c:strCache>
                <c:ptCount val="1"/>
                <c:pt idx="0">
                  <c:v> $1.50 </c:v>
                </c:pt>
              </c:strCache>
            </c:strRef>
          </c:tx>
          <c:spPr>
            <a:solidFill>
              <a:schemeClr val="accent6"/>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Sheet4!$G$3:$G$22</c:f>
              <c:numCache>
                <c:formatCode>General</c:formatCode>
                <c:ptCount val="19"/>
                <c:pt idx="17">
                  <c:v>8.6999999999999993</c:v>
                </c:pt>
              </c:numCache>
            </c:numRef>
          </c:val>
          <c:extLst>
            <c:ext xmlns:c16="http://schemas.microsoft.com/office/drawing/2014/chart" uri="{C3380CC4-5D6E-409C-BE32-E72D297353CC}">
              <c16:uniqueId val="{00000005-069F-4DEB-BA85-0F3064D53595}"/>
            </c:ext>
          </c:extLst>
        </c:ser>
        <c:ser>
          <c:idx val="6"/>
          <c:order val="6"/>
          <c:tx>
            <c:strRef>
              <c:f>Sheet4!$H$1:$H$2</c:f>
              <c:strCache>
                <c:ptCount val="1"/>
                <c:pt idx="0">
                  <c:v> $1.80 </c:v>
                </c:pt>
              </c:strCache>
            </c:strRef>
          </c:tx>
          <c:spPr>
            <a:solidFill>
              <a:schemeClr val="accent1">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Sheet4!$H$3:$H$22</c:f>
              <c:numCache>
                <c:formatCode>General</c:formatCode>
                <c:ptCount val="19"/>
                <c:pt idx="10">
                  <c:v>13</c:v>
                </c:pt>
              </c:numCache>
            </c:numRef>
          </c:val>
          <c:extLst>
            <c:ext xmlns:c16="http://schemas.microsoft.com/office/drawing/2014/chart" uri="{C3380CC4-5D6E-409C-BE32-E72D297353CC}">
              <c16:uniqueId val="{00000006-069F-4DEB-BA85-0F3064D53595}"/>
            </c:ext>
          </c:extLst>
        </c:ser>
        <c:ser>
          <c:idx val="7"/>
          <c:order val="7"/>
          <c:tx>
            <c:strRef>
              <c:f>Sheet4!$I$1:$I$2</c:f>
              <c:strCache>
                <c:ptCount val="1"/>
                <c:pt idx="0">
                  <c:v> $2.70 </c:v>
                </c:pt>
              </c:strCache>
            </c:strRef>
          </c:tx>
          <c:spPr>
            <a:solidFill>
              <a:schemeClr val="accent2">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Sheet4!$I$3:$I$22</c:f>
              <c:numCache>
                <c:formatCode>General</c:formatCode>
                <c:ptCount val="19"/>
                <c:pt idx="9">
                  <c:v>14</c:v>
                </c:pt>
              </c:numCache>
            </c:numRef>
          </c:val>
          <c:extLst>
            <c:ext xmlns:c16="http://schemas.microsoft.com/office/drawing/2014/chart" uri="{C3380CC4-5D6E-409C-BE32-E72D297353CC}">
              <c16:uniqueId val="{00000007-069F-4DEB-BA85-0F3064D53595}"/>
            </c:ext>
          </c:extLst>
        </c:ser>
        <c:ser>
          <c:idx val="8"/>
          <c:order val="8"/>
          <c:tx>
            <c:strRef>
              <c:f>Sheet4!$J$1:$J$2</c:f>
              <c:strCache>
                <c:ptCount val="1"/>
                <c:pt idx="0">
                  <c:v> $4.50 </c:v>
                </c:pt>
              </c:strCache>
            </c:strRef>
          </c:tx>
          <c:spPr>
            <a:solidFill>
              <a:schemeClr val="accent3">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Sheet4!$J$3:$J$22</c:f>
              <c:numCache>
                <c:formatCode>General</c:formatCode>
                <c:ptCount val="19"/>
                <c:pt idx="15">
                  <c:v>23</c:v>
                </c:pt>
              </c:numCache>
            </c:numRef>
          </c:val>
          <c:extLst>
            <c:ext xmlns:c16="http://schemas.microsoft.com/office/drawing/2014/chart" uri="{C3380CC4-5D6E-409C-BE32-E72D297353CC}">
              <c16:uniqueId val="{00000008-069F-4DEB-BA85-0F3064D53595}"/>
            </c:ext>
          </c:extLst>
        </c:ser>
        <c:ser>
          <c:idx val="9"/>
          <c:order val="9"/>
          <c:tx>
            <c:strRef>
              <c:f>Sheet4!$K$1:$K$2</c:f>
              <c:strCache>
                <c:ptCount val="1"/>
                <c:pt idx="0">
                  <c:v> $5.53 </c:v>
                </c:pt>
              </c:strCache>
            </c:strRef>
          </c:tx>
          <c:spPr>
            <a:solidFill>
              <a:schemeClr val="accent4">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Sheet4!$K$3:$K$22</c:f>
              <c:numCache>
                <c:formatCode>General</c:formatCode>
                <c:ptCount val="19"/>
                <c:pt idx="8">
                  <c:v>18.7</c:v>
                </c:pt>
              </c:numCache>
            </c:numRef>
          </c:val>
          <c:extLst>
            <c:ext xmlns:c16="http://schemas.microsoft.com/office/drawing/2014/chart" uri="{C3380CC4-5D6E-409C-BE32-E72D297353CC}">
              <c16:uniqueId val="{00000009-069F-4DEB-BA85-0F3064D53595}"/>
            </c:ext>
          </c:extLst>
        </c:ser>
        <c:ser>
          <c:idx val="10"/>
          <c:order val="10"/>
          <c:tx>
            <c:strRef>
              <c:f>Sheet4!$L$1:$L$2</c:f>
              <c:strCache>
                <c:ptCount val="1"/>
                <c:pt idx="0">
                  <c:v> $6.47 </c:v>
                </c:pt>
              </c:strCache>
            </c:strRef>
          </c:tx>
          <c:spPr>
            <a:solidFill>
              <a:schemeClr val="accent5">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Sheet4!$L$3:$L$22</c:f>
              <c:numCache>
                <c:formatCode>General</c:formatCode>
                <c:ptCount val="19"/>
                <c:pt idx="14">
                  <c:v>7.73</c:v>
                </c:pt>
              </c:numCache>
            </c:numRef>
          </c:val>
          <c:extLst>
            <c:ext xmlns:c16="http://schemas.microsoft.com/office/drawing/2014/chart" uri="{C3380CC4-5D6E-409C-BE32-E72D297353CC}">
              <c16:uniqueId val="{0000000A-069F-4DEB-BA85-0F3064D53595}"/>
            </c:ext>
          </c:extLst>
        </c:ser>
        <c:ser>
          <c:idx val="11"/>
          <c:order val="11"/>
          <c:tx>
            <c:strRef>
              <c:f>Sheet4!$M$1:$M$2</c:f>
              <c:strCache>
                <c:ptCount val="1"/>
                <c:pt idx="0">
                  <c:v> $7.00 </c:v>
                </c:pt>
              </c:strCache>
            </c:strRef>
          </c:tx>
          <c:spPr>
            <a:solidFill>
              <a:schemeClr val="accent6">
                <a:lumMod val="6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Sheet4!$M$3:$M$22</c:f>
              <c:numCache>
                <c:formatCode>General</c:formatCode>
                <c:ptCount val="19"/>
                <c:pt idx="18">
                  <c:v>19.8</c:v>
                </c:pt>
              </c:numCache>
            </c:numRef>
          </c:val>
          <c:extLst>
            <c:ext xmlns:c16="http://schemas.microsoft.com/office/drawing/2014/chart" uri="{C3380CC4-5D6E-409C-BE32-E72D297353CC}">
              <c16:uniqueId val="{0000000B-069F-4DEB-BA85-0F3064D53595}"/>
            </c:ext>
          </c:extLst>
        </c:ser>
        <c:ser>
          <c:idx val="12"/>
          <c:order val="12"/>
          <c:tx>
            <c:strRef>
              <c:f>Sheet4!$N$1:$N$2</c:f>
              <c:strCache>
                <c:ptCount val="1"/>
                <c:pt idx="0">
                  <c:v> $10.14 </c:v>
                </c:pt>
              </c:strCache>
            </c:strRef>
          </c:tx>
          <c:spPr>
            <a:solidFill>
              <a:schemeClr val="accent1">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Sheet4!$N$3:$N$22</c:f>
              <c:numCache>
                <c:formatCode>General</c:formatCode>
                <c:ptCount val="19"/>
                <c:pt idx="13">
                  <c:v>39.07</c:v>
                </c:pt>
              </c:numCache>
            </c:numRef>
          </c:val>
          <c:extLst>
            <c:ext xmlns:c16="http://schemas.microsoft.com/office/drawing/2014/chart" uri="{C3380CC4-5D6E-409C-BE32-E72D297353CC}">
              <c16:uniqueId val="{0000000C-069F-4DEB-BA85-0F3064D53595}"/>
            </c:ext>
          </c:extLst>
        </c:ser>
        <c:ser>
          <c:idx val="13"/>
          <c:order val="13"/>
          <c:tx>
            <c:strRef>
              <c:f>Sheet4!$O$1:$O$2</c:f>
              <c:strCache>
                <c:ptCount val="1"/>
                <c:pt idx="0">
                  <c:v> $10.30 </c:v>
                </c:pt>
              </c:strCache>
            </c:strRef>
          </c:tx>
          <c:spPr>
            <a:solidFill>
              <a:schemeClr val="accent2">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Sheet4!$O$3:$O$22</c:f>
              <c:numCache>
                <c:formatCode>General</c:formatCode>
                <c:ptCount val="19"/>
                <c:pt idx="6">
                  <c:v>84.2</c:v>
                </c:pt>
              </c:numCache>
            </c:numRef>
          </c:val>
          <c:extLst>
            <c:ext xmlns:c16="http://schemas.microsoft.com/office/drawing/2014/chart" uri="{C3380CC4-5D6E-409C-BE32-E72D297353CC}">
              <c16:uniqueId val="{0000000D-069F-4DEB-BA85-0F3064D53595}"/>
            </c:ext>
          </c:extLst>
        </c:ser>
        <c:ser>
          <c:idx val="14"/>
          <c:order val="14"/>
          <c:tx>
            <c:strRef>
              <c:f>Sheet4!$P$1:$P$2</c:f>
              <c:strCache>
                <c:ptCount val="1"/>
                <c:pt idx="0">
                  <c:v> $18.50 </c:v>
                </c:pt>
              </c:strCache>
            </c:strRef>
          </c:tx>
          <c:spPr>
            <a:solidFill>
              <a:schemeClr val="accent3">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Sheet4!$P$3:$P$22</c:f>
              <c:numCache>
                <c:formatCode>General</c:formatCode>
                <c:ptCount val="19"/>
                <c:pt idx="7">
                  <c:v>61.7</c:v>
                </c:pt>
              </c:numCache>
            </c:numRef>
          </c:val>
          <c:extLst>
            <c:ext xmlns:c16="http://schemas.microsoft.com/office/drawing/2014/chart" uri="{C3380CC4-5D6E-409C-BE32-E72D297353CC}">
              <c16:uniqueId val="{0000000E-069F-4DEB-BA85-0F3064D53595}"/>
            </c:ext>
          </c:extLst>
        </c:ser>
        <c:ser>
          <c:idx val="15"/>
          <c:order val="15"/>
          <c:tx>
            <c:strRef>
              <c:f>Sheet4!$Q$1:$Q$2</c:f>
              <c:strCache>
                <c:ptCount val="1"/>
                <c:pt idx="0">
                  <c:v> $21.74 </c:v>
                </c:pt>
              </c:strCache>
            </c:strRef>
          </c:tx>
          <c:spPr>
            <a:solidFill>
              <a:schemeClr val="accent4">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Sheet4!$Q$3:$Q$22</c:f>
              <c:numCache>
                <c:formatCode>General</c:formatCode>
                <c:ptCount val="19"/>
                <c:pt idx="3">
                  <c:v>81.400000000000006</c:v>
                </c:pt>
              </c:numCache>
            </c:numRef>
          </c:val>
          <c:extLst>
            <c:ext xmlns:c16="http://schemas.microsoft.com/office/drawing/2014/chart" uri="{C3380CC4-5D6E-409C-BE32-E72D297353CC}">
              <c16:uniqueId val="{0000000F-069F-4DEB-BA85-0F3064D53595}"/>
            </c:ext>
          </c:extLst>
        </c:ser>
        <c:ser>
          <c:idx val="16"/>
          <c:order val="16"/>
          <c:tx>
            <c:strRef>
              <c:f>Sheet4!$R$1:$R$2</c:f>
              <c:strCache>
                <c:ptCount val="1"/>
                <c:pt idx="0">
                  <c:v> $40.27 </c:v>
                </c:pt>
              </c:strCache>
            </c:strRef>
          </c:tx>
          <c:spPr>
            <a:solidFill>
              <a:schemeClr val="accent5">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Sheet4!$R$3:$R$22</c:f>
              <c:numCache>
                <c:formatCode>General</c:formatCode>
                <c:ptCount val="19"/>
                <c:pt idx="1">
                  <c:v>182.53</c:v>
                </c:pt>
              </c:numCache>
            </c:numRef>
          </c:val>
          <c:extLst>
            <c:ext xmlns:c16="http://schemas.microsoft.com/office/drawing/2014/chart" uri="{C3380CC4-5D6E-409C-BE32-E72D297353CC}">
              <c16:uniqueId val="{00000010-069F-4DEB-BA85-0F3064D53595}"/>
            </c:ext>
          </c:extLst>
        </c:ser>
        <c:ser>
          <c:idx val="17"/>
          <c:order val="17"/>
          <c:tx>
            <c:strRef>
              <c:f>Sheet4!$S$1:$S$2</c:f>
              <c:strCache>
                <c:ptCount val="1"/>
                <c:pt idx="0">
                  <c:v> $61.27 </c:v>
                </c:pt>
              </c:strCache>
            </c:strRef>
          </c:tx>
          <c:spPr>
            <a:solidFill>
              <a:schemeClr val="accent6">
                <a:lumMod val="80000"/>
                <a:lumOff val="2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Sheet4!$S$3:$S$22</c:f>
              <c:numCache>
                <c:formatCode>General</c:formatCode>
                <c:ptCount val="19"/>
                <c:pt idx="12">
                  <c:v>168.1</c:v>
                </c:pt>
              </c:numCache>
            </c:numRef>
          </c:val>
          <c:extLst>
            <c:ext xmlns:c16="http://schemas.microsoft.com/office/drawing/2014/chart" uri="{C3380CC4-5D6E-409C-BE32-E72D297353CC}">
              <c16:uniqueId val="{00000011-069F-4DEB-BA85-0F3064D53595}"/>
            </c:ext>
          </c:extLst>
        </c:ser>
        <c:ser>
          <c:idx val="18"/>
          <c:order val="18"/>
          <c:tx>
            <c:strRef>
              <c:f>Sheet4!$T$1:$T$2</c:f>
              <c:strCache>
                <c:ptCount val="1"/>
                <c:pt idx="0">
                  <c:v> $221.60 </c:v>
                </c:pt>
              </c:strCache>
            </c:strRef>
          </c:tx>
          <c:spPr>
            <a:solidFill>
              <a:schemeClr val="accent1">
                <a:lumMod val="80000"/>
              </a:schemeClr>
            </a:solidFill>
            <a:ln>
              <a:noFill/>
            </a:ln>
            <a:effectLst/>
          </c:spPr>
          <c:invertIfNegative val="0"/>
          <c:cat>
            <c:strRef>
              <c:f>Sheet4!$A$3:$A$22</c:f>
              <c:strCache>
                <c:ptCount val="19"/>
                <c:pt idx="0">
                  <c:v>accenture</c:v>
                </c:pt>
                <c:pt idx="1">
                  <c:v>alphabet</c:v>
                </c:pt>
                <c:pt idx="2">
                  <c:v>Amazon</c:v>
                </c:pt>
                <c:pt idx="3">
                  <c:v>apple</c:v>
                </c:pt>
                <c:pt idx="4">
                  <c:v>capgemini</c:v>
                </c:pt>
                <c:pt idx="5">
                  <c:v>Cognizant</c:v>
                </c:pt>
                <c:pt idx="6">
                  <c:v>facebook</c:v>
                </c:pt>
                <c:pt idx="7">
                  <c:v>Google</c:v>
                </c:pt>
                <c:pt idx="8">
                  <c:v>IBM</c:v>
                </c:pt>
                <c:pt idx="9">
                  <c:v>infosys</c:v>
                </c:pt>
                <c:pt idx="10">
                  <c:v>Jio</c:v>
                </c:pt>
                <c:pt idx="11">
                  <c:v>linkedin</c:v>
                </c:pt>
                <c:pt idx="12">
                  <c:v>Microsoft</c:v>
                </c:pt>
                <c:pt idx="13">
                  <c:v>Oracle corporation</c:v>
                </c:pt>
                <c:pt idx="14">
                  <c:v>SAP</c:v>
                </c:pt>
                <c:pt idx="15">
                  <c:v>TCS</c:v>
                </c:pt>
                <c:pt idx="16">
                  <c:v>Tesla</c:v>
                </c:pt>
                <c:pt idx="17">
                  <c:v>wipro</c:v>
                </c:pt>
                <c:pt idx="18">
                  <c:v>Youtube</c:v>
                </c:pt>
              </c:strCache>
            </c:strRef>
          </c:cat>
          <c:val>
            <c:numRef>
              <c:f>Sheet4!$T$3:$T$22</c:f>
              <c:numCache>
                <c:formatCode>General</c:formatCode>
                <c:ptCount val="19"/>
                <c:pt idx="2">
                  <c:v>221.6</c:v>
                </c:pt>
              </c:numCache>
            </c:numRef>
          </c:val>
          <c:extLst>
            <c:ext xmlns:c16="http://schemas.microsoft.com/office/drawing/2014/chart" uri="{C3380CC4-5D6E-409C-BE32-E72D297353CC}">
              <c16:uniqueId val="{00000012-069F-4DEB-BA85-0F3064D53595}"/>
            </c:ext>
          </c:extLst>
        </c:ser>
        <c:dLbls>
          <c:showLegendKey val="0"/>
          <c:showVal val="0"/>
          <c:showCatName val="0"/>
          <c:showSerName val="0"/>
          <c:showPercent val="0"/>
          <c:showBubbleSize val="0"/>
        </c:dLbls>
        <c:gapWidth val="182"/>
        <c:axId val="1016238720"/>
        <c:axId val="1016240800"/>
      </c:barChart>
      <c:catAx>
        <c:axId val="101623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0800"/>
        <c:crosses val="autoZero"/>
        <c:auto val="1"/>
        <c:lblAlgn val="ctr"/>
        <c:lblOffset val="100"/>
        <c:noMultiLvlLbl val="0"/>
      </c:catAx>
      <c:valAx>
        <c:axId val="101624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5.xml"/><Relationship Id="rId21" Type="http://schemas.openxmlformats.org/officeDocument/2006/relationships/image" Target="../media/image16.png"/><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4.xml"/><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image" Target="../media/image1.jpeg"/><Relationship Id="rId6" Type="http://schemas.openxmlformats.org/officeDocument/2006/relationships/chart" Target="../charts/chart8.xml"/><Relationship Id="rId11" Type="http://schemas.openxmlformats.org/officeDocument/2006/relationships/image" Target="../media/image6.png"/><Relationship Id="rId5" Type="http://schemas.openxmlformats.org/officeDocument/2006/relationships/chart" Target="../charts/chart7.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chart" Target="../charts/chart6.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image" Target="../media/image17.sv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7620</xdr:colOff>
      <xdr:row>24</xdr:row>
      <xdr:rowOff>106680</xdr:rowOff>
    </xdr:from>
    <xdr:to>
      <xdr:col>10</xdr:col>
      <xdr:colOff>320040</xdr:colOff>
      <xdr:row>38</xdr:row>
      <xdr:rowOff>95250</xdr:rowOff>
    </xdr:to>
    <xdr:graphicFrame macro="">
      <xdr:nvGraphicFramePr>
        <xdr:cNvPr id="2" name="Chart 1">
          <a:extLst>
            <a:ext uri="{FF2B5EF4-FFF2-40B4-BE49-F238E27FC236}">
              <a16:creationId xmlns:a16="http://schemas.microsoft.com/office/drawing/2014/main" id="{A8B41D4D-0563-4ECB-9DB1-BEB7DB07C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0.21951</cdr:x>
      <cdr:y>0.03288</cdr:y>
    </cdr:from>
    <cdr:to>
      <cdr:x>1</cdr:x>
      <cdr:y>0.20927</cdr:y>
    </cdr:to>
    <cdr:sp macro="" textlink="">
      <cdr:nvSpPr>
        <cdr:cNvPr id="2" name="TextBox 1">
          <a:extLst xmlns:a="http://schemas.openxmlformats.org/drawingml/2006/main">
            <a:ext uri="{FF2B5EF4-FFF2-40B4-BE49-F238E27FC236}">
              <a16:creationId xmlns:a16="http://schemas.microsoft.com/office/drawing/2014/main" id="{438AE62A-C60F-4564-9242-9365D81CB108}"/>
            </a:ext>
          </a:extLst>
        </cdr:cNvPr>
        <cdr:cNvSpPr txBox="1"/>
      </cdr:nvSpPr>
      <cdr:spPr>
        <a:xfrm xmlns:a="http://schemas.openxmlformats.org/drawingml/2006/main">
          <a:off x="685800" y="83820"/>
          <a:ext cx="2438400" cy="44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GROWTH RATE IN PERSENTAGE IN 2021</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129540</xdr:colOff>
      <xdr:row>26</xdr:row>
      <xdr:rowOff>41910</xdr:rowOff>
    </xdr:from>
    <xdr:to>
      <xdr:col>3</xdr:col>
      <xdr:colOff>2354580</xdr:colOff>
      <xdr:row>41</xdr:row>
      <xdr:rowOff>41910</xdr:rowOff>
    </xdr:to>
    <xdr:graphicFrame macro="">
      <xdr:nvGraphicFramePr>
        <xdr:cNvPr id="2" name="Chart 1">
          <a:extLst>
            <a:ext uri="{FF2B5EF4-FFF2-40B4-BE49-F238E27FC236}">
              <a16:creationId xmlns:a16="http://schemas.microsoft.com/office/drawing/2014/main" id="{30C757F4-8481-476E-9D1D-C4049030E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990600</xdr:colOff>
      <xdr:row>9</xdr:row>
      <xdr:rowOff>76200</xdr:rowOff>
    </xdr:from>
    <xdr:to>
      <xdr:col>4</xdr:col>
      <xdr:colOff>876300</xdr:colOff>
      <xdr:row>21</xdr:row>
      <xdr:rowOff>179070</xdr:rowOff>
    </xdr:to>
    <xdr:graphicFrame macro="">
      <xdr:nvGraphicFramePr>
        <xdr:cNvPr id="2" name="Chart 1">
          <a:extLst>
            <a:ext uri="{FF2B5EF4-FFF2-40B4-BE49-F238E27FC236}">
              <a16:creationId xmlns:a16="http://schemas.microsoft.com/office/drawing/2014/main" id="{D9D54584-A7BF-4C8E-9025-C155C1B03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7620</xdr:rowOff>
    </xdr:from>
    <xdr:to>
      <xdr:col>24</xdr:col>
      <xdr:colOff>114300</xdr:colOff>
      <xdr:row>77</xdr:row>
      <xdr:rowOff>53340</xdr:rowOff>
    </xdr:to>
    <xdr:pic>
      <xdr:nvPicPr>
        <xdr:cNvPr id="3" name="Picture 2">
          <a:extLst>
            <a:ext uri="{FF2B5EF4-FFF2-40B4-BE49-F238E27FC236}">
              <a16:creationId xmlns:a16="http://schemas.microsoft.com/office/drawing/2014/main" id="{C72DE971-9510-4C3F-A880-55E987744D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14744700" cy="13944600"/>
        </a:xfrm>
        <a:prstGeom prst="rect">
          <a:avLst/>
        </a:prstGeom>
      </xdr:spPr>
    </xdr:pic>
    <xdr:clientData/>
  </xdr:twoCellAnchor>
  <xdr:oneCellAnchor>
    <xdr:from>
      <xdr:col>9</xdr:col>
      <xdr:colOff>45708</xdr:colOff>
      <xdr:row>3</xdr:row>
      <xdr:rowOff>68580</xdr:rowOff>
    </xdr:from>
    <xdr:ext cx="3108961" cy="405432"/>
    <xdr:sp macro="" textlink="">
      <xdr:nvSpPr>
        <xdr:cNvPr id="4" name="TextBox 3">
          <a:extLst>
            <a:ext uri="{FF2B5EF4-FFF2-40B4-BE49-F238E27FC236}">
              <a16:creationId xmlns:a16="http://schemas.microsoft.com/office/drawing/2014/main" id="{FE84406B-2E47-434E-AD21-D03C731BDB1B}"/>
            </a:ext>
          </a:extLst>
        </xdr:cNvPr>
        <xdr:cNvSpPr txBox="1"/>
      </xdr:nvSpPr>
      <xdr:spPr>
        <a:xfrm flipH="1">
          <a:off x="5532108" y="617220"/>
          <a:ext cx="31089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a:solidFill>
                <a:schemeClr val="bg1"/>
              </a:solidFill>
            </a:rPr>
            <a:t>IT COMPANY DASHBOARD</a:t>
          </a:r>
        </a:p>
      </xdr:txBody>
    </xdr:sp>
    <xdr:clientData/>
  </xdr:oneCellAnchor>
  <xdr:twoCellAnchor>
    <xdr:from>
      <xdr:col>0</xdr:col>
      <xdr:colOff>266700</xdr:colOff>
      <xdr:row>9</xdr:row>
      <xdr:rowOff>121920</xdr:rowOff>
    </xdr:from>
    <xdr:to>
      <xdr:col>11</xdr:col>
      <xdr:colOff>190500</xdr:colOff>
      <xdr:row>27</xdr:row>
      <xdr:rowOff>175260</xdr:rowOff>
    </xdr:to>
    <xdr:sp macro="" textlink="">
      <xdr:nvSpPr>
        <xdr:cNvPr id="5" name="Rectangle 4">
          <a:extLst>
            <a:ext uri="{FF2B5EF4-FFF2-40B4-BE49-F238E27FC236}">
              <a16:creationId xmlns:a16="http://schemas.microsoft.com/office/drawing/2014/main" id="{3D8B2EFD-813B-45D0-A110-C1B58E796939}"/>
            </a:ext>
          </a:extLst>
        </xdr:cNvPr>
        <xdr:cNvSpPr/>
      </xdr:nvSpPr>
      <xdr:spPr>
        <a:xfrm>
          <a:off x="266700" y="1767840"/>
          <a:ext cx="6629400" cy="334518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571500</xdr:colOff>
      <xdr:row>10</xdr:row>
      <xdr:rowOff>30480</xdr:rowOff>
    </xdr:from>
    <xdr:to>
      <xdr:col>22</xdr:col>
      <xdr:colOff>342900</xdr:colOff>
      <xdr:row>28</xdr:row>
      <xdr:rowOff>15240</xdr:rowOff>
    </xdr:to>
    <xdr:sp macro="" textlink="">
      <xdr:nvSpPr>
        <xdr:cNvPr id="6" name="Rectangle 5">
          <a:extLst>
            <a:ext uri="{FF2B5EF4-FFF2-40B4-BE49-F238E27FC236}">
              <a16:creationId xmlns:a16="http://schemas.microsoft.com/office/drawing/2014/main" id="{F8ACEAF9-2F3A-4EF9-8B16-85D73C9F583C}"/>
            </a:ext>
          </a:extLst>
        </xdr:cNvPr>
        <xdr:cNvSpPr/>
      </xdr:nvSpPr>
      <xdr:spPr>
        <a:xfrm>
          <a:off x="7277100" y="1859280"/>
          <a:ext cx="6477000" cy="3276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30</xdr:row>
      <xdr:rowOff>0</xdr:rowOff>
    </xdr:from>
    <xdr:to>
      <xdr:col>7</xdr:col>
      <xdr:colOff>373380</xdr:colOff>
      <xdr:row>52</xdr:row>
      <xdr:rowOff>91440</xdr:rowOff>
    </xdr:to>
    <xdr:sp macro="" textlink="">
      <xdr:nvSpPr>
        <xdr:cNvPr id="7" name="Rectangle 6">
          <a:extLst>
            <a:ext uri="{FF2B5EF4-FFF2-40B4-BE49-F238E27FC236}">
              <a16:creationId xmlns:a16="http://schemas.microsoft.com/office/drawing/2014/main" id="{0A4DD4EF-3E7A-4458-9EC7-C67DF94B902B}"/>
            </a:ext>
          </a:extLst>
        </xdr:cNvPr>
        <xdr:cNvSpPr/>
      </xdr:nvSpPr>
      <xdr:spPr>
        <a:xfrm>
          <a:off x="449580" y="5486400"/>
          <a:ext cx="4191000" cy="41148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556260</xdr:colOff>
      <xdr:row>30</xdr:row>
      <xdr:rowOff>68580</xdr:rowOff>
    </xdr:from>
    <xdr:to>
      <xdr:col>15</xdr:col>
      <xdr:colOff>106680</xdr:colOff>
      <xdr:row>52</xdr:row>
      <xdr:rowOff>7620</xdr:rowOff>
    </xdr:to>
    <xdr:sp macro="" textlink="">
      <xdr:nvSpPr>
        <xdr:cNvPr id="9" name="Rectangle 8">
          <a:extLst>
            <a:ext uri="{FF2B5EF4-FFF2-40B4-BE49-F238E27FC236}">
              <a16:creationId xmlns:a16="http://schemas.microsoft.com/office/drawing/2014/main" id="{402A564B-1E12-4044-8695-7EF579E6ACBA}"/>
            </a:ext>
          </a:extLst>
        </xdr:cNvPr>
        <xdr:cNvSpPr/>
      </xdr:nvSpPr>
      <xdr:spPr>
        <a:xfrm>
          <a:off x="4823460" y="5554980"/>
          <a:ext cx="4427220" cy="39624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266700</xdr:colOff>
      <xdr:row>29</xdr:row>
      <xdr:rowOff>121920</xdr:rowOff>
    </xdr:from>
    <xdr:to>
      <xdr:col>22</xdr:col>
      <xdr:colOff>281940</xdr:colOff>
      <xdr:row>51</xdr:row>
      <xdr:rowOff>68580</xdr:rowOff>
    </xdr:to>
    <xdr:sp macro="" textlink="">
      <xdr:nvSpPr>
        <xdr:cNvPr id="10" name="Rectangle 9">
          <a:extLst>
            <a:ext uri="{FF2B5EF4-FFF2-40B4-BE49-F238E27FC236}">
              <a16:creationId xmlns:a16="http://schemas.microsoft.com/office/drawing/2014/main" id="{BBC978E1-F1CB-449D-A67C-7953F53E66CC}"/>
            </a:ext>
          </a:extLst>
        </xdr:cNvPr>
        <xdr:cNvSpPr/>
      </xdr:nvSpPr>
      <xdr:spPr>
        <a:xfrm>
          <a:off x="9410700" y="5425440"/>
          <a:ext cx="4282440" cy="397002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327660</xdr:colOff>
      <xdr:row>10</xdr:row>
      <xdr:rowOff>106680</xdr:rowOff>
    </xdr:from>
    <xdr:to>
      <xdr:col>18</xdr:col>
      <xdr:colOff>518160</xdr:colOff>
      <xdr:row>13</xdr:row>
      <xdr:rowOff>60960</xdr:rowOff>
    </xdr:to>
    <xdr:sp macro="" textlink="">
      <xdr:nvSpPr>
        <xdr:cNvPr id="19" name="TextBox 18">
          <a:extLst>
            <a:ext uri="{FF2B5EF4-FFF2-40B4-BE49-F238E27FC236}">
              <a16:creationId xmlns:a16="http://schemas.microsoft.com/office/drawing/2014/main" id="{254F348E-EC74-477D-9C7E-695DEEB2C783}"/>
            </a:ext>
          </a:extLst>
        </xdr:cNvPr>
        <xdr:cNvSpPr txBox="1"/>
      </xdr:nvSpPr>
      <xdr:spPr>
        <a:xfrm>
          <a:off x="9471660" y="1935480"/>
          <a:ext cx="20193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NET INCOME IN BILLION (2021)</a:t>
          </a:r>
          <a:endParaRPr lang="en-IN" sz="1200">
            <a:solidFill>
              <a:schemeClr val="bg1"/>
            </a:solidFill>
          </a:endParaRPr>
        </a:p>
      </xdr:txBody>
    </xdr:sp>
    <xdr:clientData/>
  </xdr:twoCellAnchor>
  <xdr:twoCellAnchor>
    <xdr:from>
      <xdr:col>1</xdr:col>
      <xdr:colOff>160020</xdr:colOff>
      <xdr:row>12</xdr:row>
      <xdr:rowOff>83820</xdr:rowOff>
    </xdr:from>
    <xdr:to>
      <xdr:col>8</xdr:col>
      <xdr:colOff>548640</xdr:colOff>
      <xdr:row>27</xdr:row>
      <xdr:rowOff>91440</xdr:rowOff>
    </xdr:to>
    <xdr:graphicFrame macro="">
      <xdr:nvGraphicFramePr>
        <xdr:cNvPr id="22" name="Chart 21">
          <a:extLst>
            <a:ext uri="{FF2B5EF4-FFF2-40B4-BE49-F238E27FC236}">
              <a16:creationId xmlns:a16="http://schemas.microsoft.com/office/drawing/2014/main" id="{F0BF50E1-653E-4F53-8768-117F34077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13</xdr:row>
      <xdr:rowOff>121920</xdr:rowOff>
    </xdr:from>
    <xdr:to>
      <xdr:col>21</xdr:col>
      <xdr:colOff>76200</xdr:colOff>
      <xdr:row>24</xdr:row>
      <xdr:rowOff>160020</xdr:rowOff>
    </xdr:to>
    <xdr:graphicFrame macro="">
      <xdr:nvGraphicFramePr>
        <xdr:cNvPr id="23" name="Chart 22">
          <a:extLst>
            <a:ext uri="{FF2B5EF4-FFF2-40B4-BE49-F238E27FC236}">
              <a16:creationId xmlns:a16="http://schemas.microsoft.com/office/drawing/2014/main" id="{02945912-51A3-4A43-AF21-B9F2D561E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35</xdr:row>
      <xdr:rowOff>60960</xdr:rowOff>
    </xdr:from>
    <xdr:to>
      <xdr:col>6</xdr:col>
      <xdr:colOff>152400</xdr:colOff>
      <xdr:row>49</xdr:row>
      <xdr:rowOff>49530</xdr:rowOff>
    </xdr:to>
    <xdr:graphicFrame macro="">
      <xdr:nvGraphicFramePr>
        <xdr:cNvPr id="24" name="Chart 23">
          <a:extLst>
            <a:ext uri="{FF2B5EF4-FFF2-40B4-BE49-F238E27FC236}">
              <a16:creationId xmlns:a16="http://schemas.microsoft.com/office/drawing/2014/main" id="{2A164D97-1FFE-4BB5-94A3-4947A4008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266700</xdr:colOff>
      <xdr:row>36</xdr:row>
      <xdr:rowOff>76200</xdr:rowOff>
    </xdr:from>
    <xdr:to>
      <xdr:col>14</xdr:col>
      <xdr:colOff>510540</xdr:colOff>
      <xdr:row>49</xdr:row>
      <xdr:rowOff>179070</xdr:rowOff>
    </xdr:to>
    <xdr:graphicFrame macro="">
      <xdr:nvGraphicFramePr>
        <xdr:cNvPr id="27" name="Chart 26">
          <a:extLst>
            <a:ext uri="{FF2B5EF4-FFF2-40B4-BE49-F238E27FC236}">
              <a16:creationId xmlns:a16="http://schemas.microsoft.com/office/drawing/2014/main" id="{796E4C28-A1A4-498A-81F8-8267DD20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45720</xdr:colOff>
      <xdr:row>36</xdr:row>
      <xdr:rowOff>114300</xdr:rowOff>
    </xdr:from>
    <xdr:to>
      <xdr:col>22</xdr:col>
      <xdr:colOff>190500</xdr:colOff>
      <xdr:row>49</xdr:row>
      <xdr:rowOff>34290</xdr:rowOff>
    </xdr:to>
    <xdr:graphicFrame macro="">
      <xdr:nvGraphicFramePr>
        <xdr:cNvPr id="28" name="Chart 27">
          <a:extLst>
            <a:ext uri="{FF2B5EF4-FFF2-40B4-BE49-F238E27FC236}">
              <a16:creationId xmlns:a16="http://schemas.microsoft.com/office/drawing/2014/main" id="{7FA8E5C0-0B95-4EDC-8EEE-448D01D50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205740</xdr:colOff>
      <xdr:row>56</xdr:row>
      <xdr:rowOff>160021</xdr:rowOff>
    </xdr:from>
    <xdr:to>
      <xdr:col>4</xdr:col>
      <xdr:colOff>205740</xdr:colOff>
      <xdr:row>67</xdr:row>
      <xdr:rowOff>121921</xdr:rowOff>
    </xdr:to>
    <mc:AlternateContent xmlns:mc="http://schemas.openxmlformats.org/markup-compatibility/2006" xmlns:a14="http://schemas.microsoft.com/office/drawing/2010/main">
      <mc:Choice Requires="a14">
        <xdr:graphicFrame macro="">
          <xdr:nvGraphicFramePr>
            <xdr:cNvPr id="11" name="COMPANY">
              <a:extLst>
                <a:ext uri="{FF2B5EF4-FFF2-40B4-BE49-F238E27FC236}">
                  <a16:creationId xmlns:a16="http://schemas.microsoft.com/office/drawing/2014/main" id="{C87DC456-2945-4FB2-9633-B1BF659325B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815340" y="1040130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601980</xdr:colOff>
      <xdr:row>56</xdr:row>
      <xdr:rowOff>160021</xdr:rowOff>
    </xdr:from>
    <xdr:to>
      <xdr:col>7</xdr:col>
      <xdr:colOff>601980</xdr:colOff>
      <xdr:row>67</xdr:row>
      <xdr:rowOff>91441</xdr:rowOff>
    </xdr:to>
    <mc:AlternateContent xmlns:mc="http://schemas.openxmlformats.org/markup-compatibility/2006" xmlns:a14="http://schemas.microsoft.com/office/drawing/2010/main">
      <mc:Choice Requires="a14">
        <xdr:graphicFrame macro="">
          <xdr:nvGraphicFramePr>
            <xdr:cNvPr id="13" name="NET INCOME IN BILLION(2021)">
              <a:extLst>
                <a:ext uri="{FF2B5EF4-FFF2-40B4-BE49-F238E27FC236}">
                  <a16:creationId xmlns:a16="http://schemas.microsoft.com/office/drawing/2014/main" id="{D7B41DB4-BD75-4521-92AD-AEE3611857E0}"/>
                </a:ext>
              </a:extLst>
            </xdr:cNvPr>
            <xdr:cNvGraphicFramePr/>
          </xdr:nvGraphicFramePr>
          <xdr:xfrm>
            <a:off x="0" y="0"/>
            <a:ext cx="0" cy="0"/>
          </xdr:xfrm>
          <a:graphic>
            <a:graphicData uri="http://schemas.microsoft.com/office/drawing/2010/slicer">
              <sle:slicer xmlns:sle="http://schemas.microsoft.com/office/drawing/2010/slicer" name="NET INCOME IN BILLION(2021)"/>
            </a:graphicData>
          </a:graphic>
        </xdr:graphicFrame>
      </mc:Choice>
      <mc:Fallback xmlns="">
        <xdr:sp macro="" textlink="">
          <xdr:nvSpPr>
            <xdr:cNvPr id="0" name=""/>
            <xdr:cNvSpPr>
              <a:spLocks noTextEdit="1"/>
            </xdr:cNvSpPr>
          </xdr:nvSpPr>
          <xdr:spPr>
            <a:xfrm>
              <a:off x="3040380" y="1040130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56</xdr:row>
      <xdr:rowOff>129539</xdr:rowOff>
    </xdr:from>
    <xdr:to>
      <xdr:col>16</xdr:col>
      <xdr:colOff>586740</xdr:colOff>
      <xdr:row>67</xdr:row>
      <xdr:rowOff>129540</xdr:rowOff>
    </xdr:to>
    <mc:AlternateContent xmlns:mc="http://schemas.openxmlformats.org/markup-compatibility/2006" xmlns:a14="http://schemas.microsoft.com/office/drawing/2010/main">
      <mc:Choice Requires="a14">
        <xdr:graphicFrame macro="">
          <xdr:nvGraphicFramePr>
            <xdr:cNvPr id="18" name="NO.OF EMPLOYEES(2021)">
              <a:extLst>
                <a:ext uri="{FF2B5EF4-FFF2-40B4-BE49-F238E27FC236}">
                  <a16:creationId xmlns:a16="http://schemas.microsoft.com/office/drawing/2014/main" id="{755949A7-DA1A-41F7-BFE3-09664BB53EFA}"/>
                </a:ext>
              </a:extLst>
            </xdr:cNvPr>
            <xdr:cNvGraphicFramePr/>
          </xdr:nvGraphicFramePr>
          <xdr:xfrm>
            <a:off x="0" y="0"/>
            <a:ext cx="0" cy="0"/>
          </xdr:xfrm>
          <a:graphic>
            <a:graphicData uri="http://schemas.microsoft.com/office/drawing/2010/slicer">
              <sle:slicer xmlns:sle="http://schemas.microsoft.com/office/drawing/2010/slicer" name="NO.OF EMPLOYEES(2021)"/>
            </a:graphicData>
          </a:graphic>
        </xdr:graphicFrame>
      </mc:Choice>
      <mc:Fallback xmlns="">
        <xdr:sp macro="" textlink="">
          <xdr:nvSpPr>
            <xdr:cNvPr id="0" name=""/>
            <xdr:cNvSpPr>
              <a:spLocks noTextEdit="1"/>
            </xdr:cNvSpPr>
          </xdr:nvSpPr>
          <xdr:spPr>
            <a:xfrm>
              <a:off x="8511540" y="10370819"/>
              <a:ext cx="1828800" cy="2011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56</xdr:row>
      <xdr:rowOff>121921</xdr:rowOff>
    </xdr:from>
    <xdr:to>
      <xdr:col>21</xdr:col>
      <xdr:colOff>320040</xdr:colOff>
      <xdr:row>67</xdr:row>
      <xdr:rowOff>91441</xdr:rowOff>
    </xdr:to>
    <mc:AlternateContent xmlns:mc="http://schemas.openxmlformats.org/markup-compatibility/2006" xmlns:a14="http://schemas.microsoft.com/office/drawing/2010/main">
      <mc:Choice Requires="a14">
        <xdr:graphicFrame macro="">
          <xdr:nvGraphicFramePr>
            <xdr:cNvPr id="20" name="GROWTH RATE IN 2021">
              <a:extLst>
                <a:ext uri="{FF2B5EF4-FFF2-40B4-BE49-F238E27FC236}">
                  <a16:creationId xmlns:a16="http://schemas.microsoft.com/office/drawing/2014/main" id="{B013CB24-6B24-4959-8211-19B1630A4DDB}"/>
                </a:ext>
              </a:extLst>
            </xdr:cNvPr>
            <xdr:cNvGraphicFramePr/>
          </xdr:nvGraphicFramePr>
          <xdr:xfrm>
            <a:off x="0" y="0"/>
            <a:ext cx="0" cy="0"/>
          </xdr:xfrm>
          <a:graphic>
            <a:graphicData uri="http://schemas.microsoft.com/office/drawing/2010/slicer">
              <sle:slicer xmlns:sle="http://schemas.microsoft.com/office/drawing/2010/slicer" name="GROWTH RATE IN 2021"/>
            </a:graphicData>
          </a:graphic>
        </xdr:graphicFrame>
      </mc:Choice>
      <mc:Fallback xmlns="">
        <xdr:sp macro="" textlink="">
          <xdr:nvSpPr>
            <xdr:cNvPr id="0" name=""/>
            <xdr:cNvSpPr>
              <a:spLocks noTextEdit="1"/>
            </xdr:cNvSpPr>
          </xdr:nvSpPr>
          <xdr:spPr>
            <a:xfrm>
              <a:off x="11292840" y="10363201"/>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56</xdr:row>
      <xdr:rowOff>106681</xdr:rowOff>
    </xdr:from>
    <xdr:to>
      <xdr:col>12</xdr:col>
      <xdr:colOff>30480</xdr:colOff>
      <xdr:row>67</xdr:row>
      <xdr:rowOff>99061</xdr:rowOff>
    </xdr:to>
    <mc:AlternateContent xmlns:mc="http://schemas.openxmlformats.org/markup-compatibility/2006" xmlns:a14="http://schemas.microsoft.com/office/drawing/2010/main">
      <mc:Choice Requires="a14">
        <xdr:graphicFrame macro="">
          <xdr:nvGraphicFramePr>
            <xdr:cNvPr id="21" name="INDUSTERY">
              <a:extLst>
                <a:ext uri="{FF2B5EF4-FFF2-40B4-BE49-F238E27FC236}">
                  <a16:creationId xmlns:a16="http://schemas.microsoft.com/office/drawing/2014/main" id="{E455C3CA-9372-4EFB-9A5C-ABE27D3ABAC5}"/>
                </a:ext>
              </a:extLst>
            </xdr:cNvPr>
            <xdr:cNvGraphicFramePr/>
          </xdr:nvGraphicFramePr>
          <xdr:xfrm>
            <a:off x="0" y="0"/>
            <a:ext cx="0" cy="0"/>
          </xdr:xfrm>
          <a:graphic>
            <a:graphicData uri="http://schemas.microsoft.com/office/drawing/2010/slicer">
              <sle:slicer xmlns:sle="http://schemas.microsoft.com/office/drawing/2010/slicer" name="INDUSTERY"/>
            </a:graphicData>
          </a:graphic>
        </xdr:graphicFrame>
      </mc:Choice>
      <mc:Fallback xmlns="">
        <xdr:sp macro="" textlink="">
          <xdr:nvSpPr>
            <xdr:cNvPr id="0" name=""/>
            <xdr:cNvSpPr>
              <a:spLocks noTextEdit="1"/>
            </xdr:cNvSpPr>
          </xdr:nvSpPr>
          <xdr:spPr>
            <a:xfrm>
              <a:off x="5516880" y="10347961"/>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198120</xdr:colOff>
      <xdr:row>10</xdr:row>
      <xdr:rowOff>99060</xdr:rowOff>
    </xdr:from>
    <xdr:to>
      <xdr:col>4</xdr:col>
      <xdr:colOff>190500</xdr:colOff>
      <xdr:row>12</xdr:row>
      <xdr:rowOff>106680</xdr:rowOff>
    </xdr:to>
    <xdr:sp macro="" textlink="">
      <xdr:nvSpPr>
        <xdr:cNvPr id="2" name="TextBox 1">
          <a:extLst>
            <a:ext uri="{FF2B5EF4-FFF2-40B4-BE49-F238E27FC236}">
              <a16:creationId xmlns:a16="http://schemas.microsoft.com/office/drawing/2014/main" id="{D8F79A25-A8A9-41A5-B57D-5979E74CC49C}"/>
            </a:ext>
          </a:extLst>
        </xdr:cNvPr>
        <xdr:cNvSpPr txBox="1"/>
      </xdr:nvSpPr>
      <xdr:spPr>
        <a:xfrm>
          <a:off x="1417320" y="1927860"/>
          <a:ext cx="1211580" cy="3733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AREA SERVED</a:t>
          </a:r>
        </a:p>
      </xdr:txBody>
    </xdr:sp>
    <xdr:clientData/>
  </xdr:twoCellAnchor>
  <xdr:twoCellAnchor>
    <xdr:from>
      <xdr:col>1</xdr:col>
      <xdr:colOff>457200</xdr:colOff>
      <xdr:row>30</xdr:row>
      <xdr:rowOff>38100</xdr:rowOff>
    </xdr:from>
    <xdr:to>
      <xdr:col>5</xdr:col>
      <xdr:colOff>563880</xdr:colOff>
      <xdr:row>32</xdr:row>
      <xdr:rowOff>144780</xdr:rowOff>
    </xdr:to>
    <xdr:sp macro="" textlink="">
      <xdr:nvSpPr>
        <xdr:cNvPr id="12" name="TextBox 11">
          <a:extLst>
            <a:ext uri="{FF2B5EF4-FFF2-40B4-BE49-F238E27FC236}">
              <a16:creationId xmlns:a16="http://schemas.microsoft.com/office/drawing/2014/main" id="{4C91B4D5-2813-477D-ACC8-8F9D8C8CE4AC}"/>
            </a:ext>
          </a:extLst>
        </xdr:cNvPr>
        <xdr:cNvSpPr txBox="1"/>
      </xdr:nvSpPr>
      <xdr:spPr>
        <a:xfrm>
          <a:off x="1066800" y="5524500"/>
          <a:ext cx="2545080" cy="4724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GROWTH RATE IN PERSANTAGE IN 2021</a:t>
          </a:r>
        </a:p>
      </xdr:txBody>
    </xdr:sp>
    <xdr:clientData/>
  </xdr:twoCellAnchor>
  <xdr:twoCellAnchor>
    <xdr:from>
      <xdr:col>17</xdr:col>
      <xdr:colOff>60960</xdr:colOff>
      <xdr:row>31</xdr:row>
      <xdr:rowOff>121920</xdr:rowOff>
    </xdr:from>
    <xdr:to>
      <xdr:col>20</xdr:col>
      <xdr:colOff>114300</xdr:colOff>
      <xdr:row>34</xdr:row>
      <xdr:rowOff>38100</xdr:rowOff>
    </xdr:to>
    <xdr:sp macro="" textlink="">
      <xdr:nvSpPr>
        <xdr:cNvPr id="15" name="TextBox 14">
          <a:extLst>
            <a:ext uri="{FF2B5EF4-FFF2-40B4-BE49-F238E27FC236}">
              <a16:creationId xmlns:a16="http://schemas.microsoft.com/office/drawing/2014/main" id="{BF606B22-097A-4843-BA01-298E9F8F025D}"/>
            </a:ext>
          </a:extLst>
        </xdr:cNvPr>
        <xdr:cNvSpPr txBox="1"/>
      </xdr:nvSpPr>
      <xdr:spPr>
        <a:xfrm>
          <a:off x="10424160" y="5791200"/>
          <a:ext cx="1882140" cy="4648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INDUSTRY</a:t>
          </a:r>
        </a:p>
      </xdr:txBody>
    </xdr:sp>
    <xdr:clientData/>
  </xdr:twoCellAnchor>
  <xdr:twoCellAnchor>
    <xdr:from>
      <xdr:col>20</xdr:col>
      <xdr:colOff>91440</xdr:colOff>
      <xdr:row>24</xdr:row>
      <xdr:rowOff>60961</xdr:rowOff>
    </xdr:from>
    <xdr:to>
      <xdr:col>22</xdr:col>
      <xdr:colOff>152400</xdr:colOff>
      <xdr:row>27</xdr:row>
      <xdr:rowOff>76200</xdr:rowOff>
    </xdr:to>
    <xdr:sp macro="" textlink="">
      <xdr:nvSpPr>
        <xdr:cNvPr id="16" name="TextBox 15">
          <a:extLst>
            <a:ext uri="{FF2B5EF4-FFF2-40B4-BE49-F238E27FC236}">
              <a16:creationId xmlns:a16="http://schemas.microsoft.com/office/drawing/2014/main" id="{832629E9-2229-4E25-8F97-3BC0F6661334}"/>
            </a:ext>
          </a:extLst>
        </xdr:cNvPr>
        <xdr:cNvSpPr txBox="1"/>
      </xdr:nvSpPr>
      <xdr:spPr>
        <a:xfrm>
          <a:off x="12283440" y="4450081"/>
          <a:ext cx="1280160" cy="56387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2">
                  <a:lumMod val="75000"/>
                </a:schemeClr>
              </a:solidFill>
            </a:rPr>
            <a:t>REVENUE IN BILLION</a:t>
          </a:r>
        </a:p>
      </xdr:txBody>
    </xdr:sp>
    <xdr:clientData/>
  </xdr:twoCellAnchor>
  <xdr:twoCellAnchor editAs="oneCell">
    <xdr:from>
      <xdr:col>1</xdr:col>
      <xdr:colOff>137160</xdr:colOff>
      <xdr:row>10</xdr:row>
      <xdr:rowOff>60960</xdr:rowOff>
    </xdr:from>
    <xdr:to>
      <xdr:col>2</xdr:col>
      <xdr:colOff>281940</xdr:colOff>
      <xdr:row>12</xdr:row>
      <xdr:rowOff>7620</xdr:rowOff>
    </xdr:to>
    <xdr:pic>
      <xdr:nvPicPr>
        <xdr:cNvPr id="25" name="Graphic 24" descr="Marker">
          <a:extLst>
            <a:ext uri="{FF2B5EF4-FFF2-40B4-BE49-F238E27FC236}">
              <a16:creationId xmlns:a16="http://schemas.microsoft.com/office/drawing/2014/main" id="{78A3DC30-741B-434A-B6E7-395D691FD7E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46760" y="1889760"/>
          <a:ext cx="754380" cy="312420"/>
        </a:xfrm>
        <a:prstGeom prst="rect">
          <a:avLst/>
        </a:prstGeom>
      </xdr:spPr>
    </xdr:pic>
    <xdr:clientData/>
  </xdr:twoCellAnchor>
  <xdr:twoCellAnchor editAs="oneCell">
    <xdr:from>
      <xdr:col>13</xdr:col>
      <xdr:colOff>342900</xdr:colOff>
      <xdr:row>10</xdr:row>
      <xdr:rowOff>91440</xdr:rowOff>
    </xdr:from>
    <xdr:to>
      <xdr:col>15</xdr:col>
      <xdr:colOff>38100</xdr:colOff>
      <xdr:row>12</xdr:row>
      <xdr:rowOff>38100</xdr:rowOff>
    </xdr:to>
    <xdr:pic>
      <xdr:nvPicPr>
        <xdr:cNvPr id="29" name="Graphic 28" descr="Coins">
          <a:extLst>
            <a:ext uri="{FF2B5EF4-FFF2-40B4-BE49-F238E27FC236}">
              <a16:creationId xmlns:a16="http://schemas.microsoft.com/office/drawing/2014/main" id="{CCA432AE-CB7F-4F09-B7CE-EA6F82CB91A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67700" y="1920240"/>
          <a:ext cx="914400" cy="312420"/>
        </a:xfrm>
        <a:prstGeom prst="rect">
          <a:avLst/>
        </a:prstGeom>
      </xdr:spPr>
    </xdr:pic>
    <xdr:clientData/>
  </xdr:twoCellAnchor>
  <xdr:twoCellAnchor editAs="oneCell">
    <xdr:from>
      <xdr:col>0</xdr:col>
      <xdr:colOff>487680</xdr:colOff>
      <xdr:row>30</xdr:row>
      <xdr:rowOff>99060</xdr:rowOff>
    </xdr:from>
    <xdr:to>
      <xdr:col>1</xdr:col>
      <xdr:colOff>518160</xdr:colOff>
      <xdr:row>33</xdr:row>
      <xdr:rowOff>53340</xdr:rowOff>
    </xdr:to>
    <xdr:pic>
      <xdr:nvPicPr>
        <xdr:cNvPr id="30" name="Graphic 1" descr="Bar graph with upward trend">
          <a:extLst>
            <a:ext uri="{FF2B5EF4-FFF2-40B4-BE49-F238E27FC236}">
              <a16:creationId xmlns:a16="http://schemas.microsoft.com/office/drawing/2014/main" id="{237E521F-AFD4-4E3F-9096-A8B4A7107ED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7680" y="5585460"/>
          <a:ext cx="640080" cy="502920"/>
        </a:xfrm>
        <a:prstGeom prst="rect">
          <a:avLst/>
        </a:prstGeom>
      </xdr:spPr>
    </xdr:pic>
    <xdr:clientData/>
  </xdr:twoCellAnchor>
  <xdr:twoCellAnchor editAs="oneCell">
    <xdr:from>
      <xdr:col>9</xdr:col>
      <xdr:colOff>91440</xdr:colOff>
      <xdr:row>29</xdr:row>
      <xdr:rowOff>144780</xdr:rowOff>
    </xdr:from>
    <xdr:to>
      <xdr:col>10</xdr:col>
      <xdr:colOff>137160</xdr:colOff>
      <xdr:row>33</xdr:row>
      <xdr:rowOff>152400</xdr:rowOff>
    </xdr:to>
    <xdr:pic>
      <xdr:nvPicPr>
        <xdr:cNvPr id="31" name="Graphic 1" descr="Office worker">
          <a:extLst>
            <a:ext uri="{FF2B5EF4-FFF2-40B4-BE49-F238E27FC236}">
              <a16:creationId xmlns:a16="http://schemas.microsoft.com/office/drawing/2014/main" id="{2D2870ED-C2E5-43F2-A0E2-F67A6E0896E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577840" y="5448300"/>
          <a:ext cx="655320" cy="739140"/>
        </a:xfrm>
        <a:prstGeom prst="rect">
          <a:avLst/>
        </a:prstGeom>
      </xdr:spPr>
    </xdr:pic>
    <xdr:clientData/>
  </xdr:twoCellAnchor>
  <xdr:twoCellAnchor editAs="oneCell">
    <xdr:from>
      <xdr:col>7</xdr:col>
      <xdr:colOff>480060</xdr:colOff>
      <xdr:row>30</xdr:row>
      <xdr:rowOff>129540</xdr:rowOff>
    </xdr:from>
    <xdr:to>
      <xdr:col>9</xdr:col>
      <xdr:colOff>121920</xdr:colOff>
      <xdr:row>33</xdr:row>
      <xdr:rowOff>76200</xdr:rowOff>
    </xdr:to>
    <xdr:pic>
      <xdr:nvPicPr>
        <xdr:cNvPr id="32" name="Graphic 1" descr="Office worker">
          <a:extLst>
            <a:ext uri="{FF2B5EF4-FFF2-40B4-BE49-F238E27FC236}">
              <a16:creationId xmlns:a16="http://schemas.microsoft.com/office/drawing/2014/main" id="{CBA59E46-FCDD-439D-9AB0-0E2F7855B79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747260" y="5615940"/>
          <a:ext cx="861060" cy="495300"/>
        </a:xfrm>
        <a:prstGeom prst="rect">
          <a:avLst/>
        </a:prstGeom>
      </xdr:spPr>
    </xdr:pic>
    <xdr:clientData/>
  </xdr:twoCellAnchor>
  <xdr:twoCellAnchor>
    <xdr:from>
      <xdr:col>10</xdr:col>
      <xdr:colOff>38100</xdr:colOff>
      <xdr:row>31</xdr:row>
      <xdr:rowOff>53340</xdr:rowOff>
    </xdr:from>
    <xdr:to>
      <xdr:col>12</xdr:col>
      <xdr:colOff>434340</xdr:colOff>
      <xdr:row>33</xdr:row>
      <xdr:rowOff>106680</xdr:rowOff>
    </xdr:to>
    <xdr:sp macro="" textlink="">
      <xdr:nvSpPr>
        <xdr:cNvPr id="33" name="TextBox 32">
          <a:extLst>
            <a:ext uri="{FF2B5EF4-FFF2-40B4-BE49-F238E27FC236}">
              <a16:creationId xmlns:a16="http://schemas.microsoft.com/office/drawing/2014/main" id="{61B75DBF-885E-4970-B416-3DA8D9CAB39E}"/>
            </a:ext>
          </a:extLst>
        </xdr:cNvPr>
        <xdr:cNvSpPr txBox="1"/>
      </xdr:nvSpPr>
      <xdr:spPr>
        <a:xfrm flipH="1">
          <a:off x="6134100" y="5722620"/>
          <a:ext cx="1615440" cy="4191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CEO</a:t>
          </a:r>
        </a:p>
      </xdr:txBody>
    </xdr:sp>
    <xdr:clientData/>
  </xdr:twoCellAnchor>
  <xdr:twoCellAnchor editAs="oneCell">
    <xdr:from>
      <xdr:col>15</xdr:col>
      <xdr:colOff>403860</xdr:colOff>
      <xdr:row>29</xdr:row>
      <xdr:rowOff>144780</xdr:rowOff>
    </xdr:from>
    <xdr:to>
      <xdr:col>16</xdr:col>
      <xdr:colOff>487680</xdr:colOff>
      <xdr:row>33</xdr:row>
      <xdr:rowOff>99060</xdr:rowOff>
    </xdr:to>
    <xdr:pic>
      <xdr:nvPicPr>
        <xdr:cNvPr id="35" name="Graphic 34" descr="City">
          <a:extLst>
            <a:ext uri="{FF2B5EF4-FFF2-40B4-BE49-F238E27FC236}">
              <a16:creationId xmlns:a16="http://schemas.microsoft.com/office/drawing/2014/main" id="{A2D15455-6BBF-4D8B-B930-434D3F9550E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547860" y="5448300"/>
          <a:ext cx="693420" cy="685800"/>
        </a:xfrm>
        <a:prstGeom prst="rect">
          <a:avLst/>
        </a:prstGeom>
      </xdr:spPr>
    </xdr:pic>
    <xdr:clientData/>
  </xdr:twoCellAnchor>
  <xdr:twoCellAnchor editAs="oneCell">
    <xdr:from>
      <xdr:col>7</xdr:col>
      <xdr:colOff>297180</xdr:colOff>
      <xdr:row>3</xdr:row>
      <xdr:rowOff>38100</xdr:rowOff>
    </xdr:from>
    <xdr:to>
      <xdr:col>8</xdr:col>
      <xdr:colOff>563880</xdr:colOff>
      <xdr:row>6</xdr:row>
      <xdr:rowOff>30480</xdr:rowOff>
    </xdr:to>
    <xdr:pic>
      <xdr:nvPicPr>
        <xdr:cNvPr id="36" name="Graphic 1" descr="Internet">
          <a:extLst>
            <a:ext uri="{FF2B5EF4-FFF2-40B4-BE49-F238E27FC236}">
              <a16:creationId xmlns:a16="http://schemas.microsoft.com/office/drawing/2014/main" id="{7E1501AF-E7BC-4681-B522-878B751D24A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564380" y="586740"/>
          <a:ext cx="876300" cy="541020"/>
        </a:xfrm>
        <a:prstGeom prst="rect">
          <a:avLst/>
        </a:prstGeom>
      </xdr:spPr>
    </xdr:pic>
    <xdr:clientData/>
  </xdr:twoCellAnchor>
  <xdr:twoCellAnchor editAs="oneCell">
    <xdr:from>
      <xdr:col>14</xdr:col>
      <xdr:colOff>15240</xdr:colOff>
      <xdr:row>3</xdr:row>
      <xdr:rowOff>91440</xdr:rowOff>
    </xdr:from>
    <xdr:to>
      <xdr:col>15</xdr:col>
      <xdr:colOff>320040</xdr:colOff>
      <xdr:row>5</xdr:row>
      <xdr:rowOff>175260</xdr:rowOff>
    </xdr:to>
    <xdr:pic>
      <xdr:nvPicPr>
        <xdr:cNvPr id="38" name="Graphic 37" descr="Computer">
          <a:extLst>
            <a:ext uri="{FF2B5EF4-FFF2-40B4-BE49-F238E27FC236}">
              <a16:creationId xmlns:a16="http://schemas.microsoft.com/office/drawing/2014/main" id="{BAABEDA9-A144-48FD-8290-6D8AEF26D6E7}"/>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549640" y="640080"/>
          <a:ext cx="914400" cy="4495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1920240</xdr:colOff>
      <xdr:row>22</xdr:row>
      <xdr:rowOff>140970</xdr:rowOff>
    </xdr:from>
    <xdr:to>
      <xdr:col>11</xdr:col>
      <xdr:colOff>411480</xdr:colOff>
      <xdr:row>41</xdr:row>
      <xdr:rowOff>160020</xdr:rowOff>
    </xdr:to>
    <xdr:graphicFrame macro="">
      <xdr:nvGraphicFramePr>
        <xdr:cNvPr id="2" name="Chart 1">
          <a:extLst>
            <a:ext uri="{FF2B5EF4-FFF2-40B4-BE49-F238E27FC236}">
              <a16:creationId xmlns:a16="http://schemas.microsoft.com/office/drawing/2014/main" id="{3B3F96B5-C741-42FC-AAF7-3ABB56A73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22860</xdr:colOff>
      <xdr:row>22</xdr:row>
      <xdr:rowOff>114300</xdr:rowOff>
    </xdr:from>
    <xdr:ext cx="1370696" cy="264560"/>
    <xdr:sp macro="" textlink="">
      <xdr:nvSpPr>
        <xdr:cNvPr id="3" name="TextBox 2">
          <a:extLst>
            <a:ext uri="{FF2B5EF4-FFF2-40B4-BE49-F238E27FC236}">
              <a16:creationId xmlns:a16="http://schemas.microsoft.com/office/drawing/2014/main" id="{D0903085-7432-4ED2-8E34-F2A4634864CE}"/>
            </a:ext>
          </a:extLst>
        </xdr:cNvPr>
        <xdr:cNvSpPr txBox="1"/>
      </xdr:nvSpPr>
      <xdr:spPr>
        <a:xfrm>
          <a:off x="6454140" y="4137660"/>
          <a:ext cx="13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REVENUE IN BILLION</a:t>
          </a:r>
        </a:p>
      </xdr:txBody>
    </xdr:sp>
    <xdr:clientData/>
  </xdr:oneCellAnchor>
</xdr:wsDr>
</file>

<file path=xl/drawings/drawing7.xml><?xml version="1.0" encoding="utf-8"?>
<c:userShapes xmlns:c="http://schemas.openxmlformats.org/drawingml/2006/chart">
  <cdr:relSizeAnchor xmlns:cdr="http://schemas.openxmlformats.org/drawingml/2006/chartDrawing">
    <cdr:from>
      <cdr:x>0.42167</cdr:x>
      <cdr:y>0.36914</cdr:y>
    </cdr:from>
    <cdr:to>
      <cdr:x>0.57833</cdr:x>
      <cdr:y>0.63086</cdr:y>
    </cdr:to>
    <cdr:sp macro="" textlink="">
      <cdr:nvSpPr>
        <cdr:cNvPr id="2" name="TextBox 1">
          <a:extLst xmlns:a="http://schemas.openxmlformats.org/drawingml/2006/main">
            <a:ext uri="{FF2B5EF4-FFF2-40B4-BE49-F238E27FC236}">
              <a16:creationId xmlns:a16="http://schemas.microsoft.com/office/drawing/2014/main" id="{AC52AECB-335C-4510-A1C8-EB0F7928976D}"/>
            </a:ext>
          </a:extLst>
        </cdr:cNvPr>
        <cdr:cNvSpPr txBox="1"/>
      </cdr:nvSpPr>
      <cdr:spPr>
        <a:xfrm xmlns:a="http://schemas.openxmlformats.org/drawingml/2006/main">
          <a:off x="2461260" y="128968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853440</xdr:colOff>
      <xdr:row>8</xdr:row>
      <xdr:rowOff>76200</xdr:rowOff>
    </xdr:from>
    <xdr:to>
      <xdr:col>6</xdr:col>
      <xdr:colOff>373380</xdr:colOff>
      <xdr:row>21</xdr:row>
      <xdr:rowOff>179070</xdr:rowOff>
    </xdr:to>
    <xdr:graphicFrame macro="">
      <xdr:nvGraphicFramePr>
        <xdr:cNvPr id="2" name="Chart 1">
          <a:extLst>
            <a:ext uri="{FF2B5EF4-FFF2-40B4-BE49-F238E27FC236}">
              <a16:creationId xmlns:a16="http://schemas.microsoft.com/office/drawing/2014/main" id="{A771B052-A571-418F-AD58-FDEFA37C4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0.69141</cdr:x>
      <cdr:y>0.04301</cdr:y>
    </cdr:from>
    <cdr:to>
      <cdr:x>0.89258</cdr:x>
      <cdr:y>0.09831</cdr:y>
    </cdr:to>
    <cdr:sp macro="" textlink="">
      <cdr:nvSpPr>
        <cdr:cNvPr id="3" name="TextBox 2">
          <a:extLst xmlns:a="http://schemas.openxmlformats.org/drawingml/2006/main">
            <a:ext uri="{FF2B5EF4-FFF2-40B4-BE49-F238E27FC236}">
              <a16:creationId xmlns:a16="http://schemas.microsoft.com/office/drawing/2014/main" id="{484AF713-B608-4D4F-A35A-0471387E94F8}"/>
            </a:ext>
          </a:extLst>
        </cdr:cNvPr>
        <cdr:cNvSpPr txBox="1"/>
      </cdr:nvSpPr>
      <cdr:spPr>
        <a:xfrm xmlns:a="http://schemas.openxmlformats.org/drawingml/2006/main">
          <a:off x="2697480" y="106680"/>
          <a:ext cx="784860" cy="137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0.71289</cdr:x>
      <cdr:y>0.01229</cdr:y>
    </cdr:from>
    <cdr:to>
      <cdr:x>0.95313</cdr:x>
      <cdr:y>0.07066</cdr:y>
    </cdr:to>
    <cdr:sp macro="" textlink="">
      <cdr:nvSpPr>
        <cdr:cNvPr id="4" name="TextBox 3">
          <a:extLst xmlns:a="http://schemas.openxmlformats.org/drawingml/2006/main">
            <a:ext uri="{FF2B5EF4-FFF2-40B4-BE49-F238E27FC236}">
              <a16:creationId xmlns:a16="http://schemas.microsoft.com/office/drawing/2014/main" id="{358CAF00-1772-47F2-B255-6E9F52011B73}"/>
            </a:ext>
          </a:extLst>
        </cdr:cNvPr>
        <cdr:cNvSpPr txBox="1"/>
      </cdr:nvSpPr>
      <cdr:spPr>
        <a:xfrm xmlns:a="http://schemas.openxmlformats.org/drawingml/2006/main">
          <a:off x="2781300" y="30480"/>
          <a:ext cx="937260" cy="1447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0.63281</cdr:x>
      <cdr:y>0.01536</cdr:y>
    </cdr:from>
    <cdr:to>
      <cdr:x>1</cdr:x>
      <cdr:y>0.11367</cdr:y>
    </cdr:to>
    <cdr:sp macro="" textlink="">
      <cdr:nvSpPr>
        <cdr:cNvPr id="5" name="TextBox 4">
          <a:extLst xmlns:a="http://schemas.openxmlformats.org/drawingml/2006/main">
            <a:ext uri="{FF2B5EF4-FFF2-40B4-BE49-F238E27FC236}">
              <a16:creationId xmlns:a16="http://schemas.microsoft.com/office/drawing/2014/main" id="{534A9860-F195-4489-A009-D70FF3048118}"/>
            </a:ext>
          </a:extLst>
        </cdr:cNvPr>
        <cdr:cNvSpPr txBox="1"/>
      </cdr:nvSpPr>
      <cdr:spPr>
        <a:xfrm xmlns:a="http://schemas.openxmlformats.org/drawingml/2006/main">
          <a:off x="2468880" y="38100"/>
          <a:ext cx="1432560"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CEO</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472.050336111111" createdVersion="7" refreshedVersion="7" minRefreshableVersion="3" recordCount="19" xr:uid="{AF923896-F311-4E19-A291-DE0305F44237}">
  <cacheSource type="worksheet">
    <worksheetSource ref="A1:N20" sheet="Sheet1"/>
  </cacheSource>
  <cacheFields count="14">
    <cacheField name="COMPANY" numFmtId="0">
      <sharedItems count="19">
        <s v="Google"/>
        <s v="Microsoft"/>
        <s v="Amazon"/>
        <s v="facebook"/>
        <s v="Jio"/>
        <s v="Youtube"/>
        <s v="linkedin"/>
        <s v="apple"/>
        <s v="infosys"/>
        <s v="Tesla"/>
        <s v="wipro"/>
        <s v="IBM"/>
        <s v="TCS"/>
        <s v="Cognizant"/>
        <s v="capgemini"/>
        <s v="SAP"/>
        <s v="accenture"/>
        <s v="Oracle corporation"/>
        <s v="alphabet"/>
      </sharedItems>
    </cacheField>
    <cacheField name="FOUNDED" numFmtId="0">
      <sharedItems containsSemiMixedTypes="0" containsNonDate="0" containsDate="1" containsString="0" minDate="1911-06-16T00:00:00" maxDate="2015-10-03T00:00:00"/>
    </cacheField>
    <cacheField name="FOUNDERS" numFmtId="0">
      <sharedItems/>
    </cacheField>
    <cacheField name="HEADQUATERS" numFmtId="0">
      <sharedItems count="10">
        <s v="california,us"/>
        <s v="washington,US"/>
        <s v="mumbai,india"/>
        <s v="bangolare ,karnataka ,india"/>
        <s v="new york"/>
        <s v="New jersey ,US"/>
        <s v="paris,france"/>
        <s v="Baden ,germeny"/>
        <s v="dublin,ireland"/>
        <s v="taxas ,US"/>
      </sharedItems>
    </cacheField>
    <cacheField name="CEO" numFmtId="0">
      <sharedItems count="18">
        <s v="sunder pichai"/>
        <s v="satya nadella"/>
        <s v="andy jassy"/>
        <s v="Mark Zuckerberg"/>
        <s v="Atul kansal"/>
        <s v="Susan wojcicki"/>
        <s v="Rayan Roslansky"/>
        <s v="tim cook"/>
        <s v="Salil pareek"/>
        <s v="Elon musk"/>
        <s v="thierry delaporate"/>
        <s v="arvind krishna"/>
        <s v="rajesh gopinathan"/>
        <s v="Brian  Humphries"/>
        <s v="aiman ezzat"/>
        <s v="christian"/>
        <s v="julie sweet"/>
        <s v="safra catz"/>
      </sharedItems>
    </cacheField>
    <cacheField name="CFO" numFmtId="0">
      <sharedItems/>
    </cacheField>
    <cacheField name="INDUSTERY" numFmtId="0">
      <sharedItems count="12">
        <s v="IT"/>
        <s v="cloud and e-commerce"/>
        <s v="Social media"/>
        <s v="telecommunication"/>
        <s v="internet,video hosting,service"/>
        <s v="computer software and hardware"/>
        <s v="IT Service and IT consulting"/>
        <s v="Automative"/>
        <s v="conglomerate"/>
        <s v="cloud computing and ai"/>
        <s v="Enterprise software"/>
        <s v="proffesional service and IT"/>
      </sharedItems>
    </cacheField>
    <cacheField name="REVENUE IN BILLION (2021)" numFmtId="164">
      <sharedItems containsSemiMixedTypes="0" containsString="0" containsNumber="1" minValue="0.15840000000000001" maxValue="221.6" count="19">
        <n v="61.7"/>
        <n v="168.1"/>
        <n v="221.6"/>
        <n v="84.2"/>
        <n v="13"/>
        <n v="19.8"/>
        <n v="10"/>
        <n v="81.400000000000006"/>
        <n v="14"/>
        <n v="10.39"/>
        <n v="8.6999999999999993"/>
        <n v="18.7"/>
        <n v="23"/>
        <n v="18.5"/>
        <n v="0.15840000000000001"/>
        <n v="7.73"/>
        <n v="13.4"/>
        <n v="39.07"/>
        <n v="182.53"/>
      </sharedItems>
    </cacheField>
    <cacheField name="NET INCOME IN BILLION(2021)" numFmtId="164">
      <sharedItems containsSemiMixedTypes="0" containsString="0" containsNumber="1" minValue="0.159" maxValue="221.6" count="19">
        <n v="18.5"/>
        <n v="61.27"/>
        <n v="221.6"/>
        <n v="10.3"/>
        <n v="1.8"/>
        <n v="7"/>
        <n v="0.159"/>
        <n v="21.74"/>
        <n v="2.7"/>
        <n v="0.438"/>
        <n v="1.5"/>
        <n v="5.53"/>
        <n v="4.5"/>
        <n v="1.39"/>
        <n v="0.95699999999999996"/>
        <n v="6.47"/>
        <n v="0.51100000000000001"/>
        <n v="10.144"/>
        <n v="40.270000000000003"/>
      </sharedItems>
    </cacheField>
    <cacheField name="NO.OF EMPLOYEES(2021)" numFmtId="3">
      <sharedItems containsSemiMixedTypes="0" containsString="0" containsNumber="1" containsInteger="1" minValue="10000" maxValue="1335000" count="18">
        <n v="139995"/>
        <n v="182268"/>
        <n v="1335000"/>
        <n v="60654"/>
        <n v="20000"/>
        <n v="10000"/>
        <n v="147000"/>
        <n v="259619"/>
        <n v="70757"/>
        <n v="209890"/>
        <n v="345900"/>
        <n v="509059"/>
        <n v="289500"/>
        <n v="270000"/>
        <n v="102430"/>
        <n v="624000"/>
        <n v="135000"/>
        <n v="135301"/>
      </sharedItems>
    </cacheField>
    <cacheField name="WEBSITE" numFmtId="0">
      <sharedItems/>
    </cacheField>
    <cacheField name="area served" numFmtId="0">
      <sharedItems count="7">
        <s v="worldwide"/>
        <s v="worldw1ide"/>
        <s v="world wide"/>
        <s v="india"/>
        <s v="wordwide"/>
        <s v="north america,Europe,austerilia,newzealand,east asia"/>
        <s v="177 countries"/>
      </sharedItems>
    </cacheField>
    <cacheField name="users" numFmtId="0">
      <sharedItems count="18">
        <s v="4 billion"/>
        <s v="1.5 billion"/>
        <s v="200million"/>
        <s v="2.85billion"/>
        <s v="426.2 million"/>
        <s v="2.29 billion"/>
        <s v="744 million"/>
        <s v="588  million"/>
        <s v="1,626 client"/>
        <s v="500,000 customer"/>
        <s v="978 clients"/>
        <s v="17,000 client"/>
        <s v="225 million costomber"/>
        <s v="2000 clients"/>
        <s v="500 clients"/>
        <s v="425,000 customber"/>
        <s v="more than 91 cleint"/>
        <s v="25 million cloud users"/>
      </sharedItems>
    </cacheField>
    <cacheField name="GROWTH RATE IN 2021" numFmtId="0">
      <sharedItems containsSemiMixedTypes="0" containsString="0" containsNumber="1" minValue="2" maxValue="95" count="15">
        <n v="62"/>
        <n v="21"/>
        <n v="41"/>
        <n v="56"/>
        <n v="44.9"/>
        <n v="95"/>
        <n v="2"/>
        <n v="6.68"/>
        <n v="16"/>
        <n v="59.1"/>
        <n v="7"/>
        <n v="28.5"/>
        <n v="11.2"/>
        <n v="13"/>
        <n v="11"/>
      </sharedItems>
    </cacheField>
  </cacheFields>
  <extLst>
    <ext xmlns:x14="http://schemas.microsoft.com/office/spreadsheetml/2009/9/main" uri="{725AE2AE-9491-48be-B2B4-4EB974FC3084}">
      <x14:pivotCacheDefinition pivotCacheId="1522944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d v="1998-09-04T00:00:00"/>
    <s v="larry page,sergey brin"/>
    <x v="0"/>
    <x v="0"/>
    <s v="ruth porat"/>
    <x v="0"/>
    <x v="0"/>
    <x v="0"/>
    <x v="0"/>
    <s v="google.com"/>
    <x v="0"/>
    <x v="0"/>
    <x v="0"/>
  </r>
  <r>
    <x v="1"/>
    <d v="1975-04-04T00:00:00"/>
    <s v="Bill gates,paul allen"/>
    <x v="1"/>
    <x v="1"/>
    <s v="amy hood"/>
    <x v="0"/>
    <x v="1"/>
    <x v="1"/>
    <x v="1"/>
    <s v="www.microsoft.com"/>
    <x v="1"/>
    <x v="1"/>
    <x v="1"/>
  </r>
  <r>
    <x v="2"/>
    <d v="1994-07-05T00:00:00"/>
    <s v="JEFF bazos"/>
    <x v="1"/>
    <x v="2"/>
    <s v="Brain T.olsavsky"/>
    <x v="1"/>
    <x v="2"/>
    <x v="2"/>
    <x v="2"/>
    <s v="amazon.com"/>
    <x v="2"/>
    <x v="2"/>
    <x v="2"/>
  </r>
  <r>
    <x v="3"/>
    <d v="2004-01-04T00:00:00"/>
    <s v="Mark Zuckerberg"/>
    <x v="0"/>
    <x v="3"/>
    <s v="David wehner"/>
    <x v="2"/>
    <x v="3"/>
    <x v="3"/>
    <x v="3"/>
    <s v="about.fb.com"/>
    <x v="2"/>
    <x v="3"/>
    <x v="3"/>
  </r>
  <r>
    <x v="4"/>
    <d v="2007-02-15T00:00:00"/>
    <s v="mukesh ambani"/>
    <x v="2"/>
    <x v="4"/>
    <s v="rajneesh jain"/>
    <x v="3"/>
    <x v="4"/>
    <x v="4"/>
    <x v="4"/>
    <s v="jio.com"/>
    <x v="3"/>
    <x v="4"/>
    <x v="4"/>
  </r>
  <r>
    <x v="5"/>
    <d v="2005-02-14T00:00:00"/>
    <s v="chand hurley,steve chan,javed karim"/>
    <x v="0"/>
    <x v="5"/>
    <s v="jo zhang"/>
    <x v="4"/>
    <x v="5"/>
    <x v="5"/>
    <x v="5"/>
    <s v="YouTube Studio"/>
    <x v="0"/>
    <x v="5"/>
    <x v="5"/>
  </r>
  <r>
    <x v="6"/>
    <d v="2003-05-05T00:00:00"/>
    <s v="Reid hoffman"/>
    <x v="0"/>
    <x v="6"/>
    <s v="steve sordello"/>
    <x v="4"/>
    <x v="6"/>
    <x v="6"/>
    <x v="4"/>
    <s v="www.linkedin.com"/>
    <x v="0"/>
    <x v="6"/>
    <x v="6"/>
  </r>
  <r>
    <x v="7"/>
    <d v="1976-04-01T00:00:00"/>
    <s v="steve jobs,steve wozniak,ronaldwayne"/>
    <x v="0"/>
    <x v="7"/>
    <s v="luca maestri"/>
    <x v="5"/>
    <x v="7"/>
    <x v="7"/>
    <x v="6"/>
    <s v="www,apple.com"/>
    <x v="0"/>
    <x v="7"/>
    <x v="7"/>
  </r>
  <r>
    <x v="8"/>
    <d v="1981-07-02T00:00:00"/>
    <s v="Nr narayana murthy,nandan nilekani ,S gopal krishna ,k.dinesh"/>
    <x v="3"/>
    <x v="8"/>
    <s v="nilanjan roy"/>
    <x v="6"/>
    <x v="8"/>
    <x v="8"/>
    <x v="7"/>
    <s v="www.infosys.com"/>
    <x v="4"/>
    <x v="8"/>
    <x v="8"/>
  </r>
  <r>
    <x v="9"/>
    <d v="2003-07-01T00:00:00"/>
    <s v="See S"/>
    <x v="0"/>
    <x v="9"/>
    <s v="Zach Kirkhorn"/>
    <x v="7"/>
    <x v="9"/>
    <x v="9"/>
    <x v="8"/>
    <s v="tesla.com"/>
    <x v="5"/>
    <x v="9"/>
    <x v="9"/>
  </r>
  <r>
    <x v="10"/>
    <d v="1945-12-29T00:00:00"/>
    <s v="mohamed premji"/>
    <x v="3"/>
    <x v="10"/>
    <s v="jatin dalal"/>
    <x v="8"/>
    <x v="10"/>
    <x v="10"/>
    <x v="9"/>
    <s v="www.wipro.com"/>
    <x v="0"/>
    <x v="10"/>
    <x v="10"/>
  </r>
  <r>
    <x v="11"/>
    <d v="1911-06-16T00:00:00"/>
    <s v="charles Ranlett flint"/>
    <x v="4"/>
    <x v="11"/>
    <s v="james J.kavanaugh"/>
    <x v="9"/>
    <x v="11"/>
    <x v="11"/>
    <x v="10"/>
    <s v="ibm.com"/>
    <x v="6"/>
    <x v="11"/>
    <x v="6"/>
  </r>
  <r>
    <x v="12"/>
    <d v="1968-06-01T00:00:00"/>
    <s v="tata sons"/>
    <x v="2"/>
    <x v="12"/>
    <s v="samir seksaria"/>
    <x v="6"/>
    <x v="12"/>
    <x v="12"/>
    <x v="11"/>
    <s v="www.tcs.com"/>
    <x v="4"/>
    <x v="12"/>
    <x v="11"/>
  </r>
  <r>
    <x v="13"/>
    <d v="1994-01-26T00:00:00"/>
    <s v="kumar mahadeva,francisso d'souza"/>
    <x v="5"/>
    <x v="13"/>
    <s v="jan siegumund"/>
    <x v="6"/>
    <x v="13"/>
    <x v="13"/>
    <x v="12"/>
    <s v="www.cognizant.com"/>
    <x v="4"/>
    <x v="13"/>
    <x v="12"/>
  </r>
  <r>
    <x v="14"/>
    <d v="1967-10-01T00:00:00"/>
    <s v="serge kampf"/>
    <x v="6"/>
    <x v="14"/>
    <s v="sujit sircar"/>
    <x v="6"/>
    <x v="14"/>
    <x v="14"/>
    <x v="13"/>
    <s v="www.capagemini.com"/>
    <x v="0"/>
    <x v="14"/>
    <x v="13"/>
  </r>
  <r>
    <x v="15"/>
    <d v="1972-06-01T00:00:00"/>
    <s v="weinheim"/>
    <x v="7"/>
    <x v="15"/>
    <s v="LUKA mucic"/>
    <x v="10"/>
    <x v="15"/>
    <x v="15"/>
    <x v="14"/>
    <s v="www.sap.com"/>
    <x v="0"/>
    <x v="15"/>
    <x v="6"/>
  </r>
  <r>
    <x v="16"/>
    <d v="1989-02-01T00:00:00"/>
    <s v="clarence delany"/>
    <x v="8"/>
    <x v="16"/>
    <s v="KC  McClure"/>
    <x v="11"/>
    <x v="16"/>
    <x v="16"/>
    <x v="15"/>
    <s v="www.accenture.com"/>
    <x v="0"/>
    <x v="16"/>
    <x v="14"/>
  </r>
  <r>
    <x v="17"/>
    <d v="1977-06-16T00:00:00"/>
    <s v="larry ellision, bob miner ,ed oats"/>
    <x v="9"/>
    <x v="17"/>
    <s v="Gregory maffei"/>
    <x v="10"/>
    <x v="17"/>
    <x v="17"/>
    <x v="16"/>
    <s v="www.oracle.com"/>
    <x v="0"/>
    <x v="17"/>
    <x v="1"/>
  </r>
  <r>
    <x v="18"/>
    <d v="2015-10-02T00:00:00"/>
    <s v="larry page,sergey brin"/>
    <x v="0"/>
    <x v="0"/>
    <s v="ruth porat"/>
    <x v="8"/>
    <x v="18"/>
    <x v="18"/>
    <x v="17"/>
    <s v="abc.xyz"/>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3643A-D878-4771-88A6-C3FB3D6316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Q24" firstHeaderRow="1" firstDataRow="2" firstDataCol="1"/>
  <pivotFields count="14">
    <pivotField axis="axisRow" showAll="0">
      <items count="20">
        <item x="16"/>
        <item x="18"/>
        <item x="2"/>
        <item x="7"/>
        <item x="14"/>
        <item x="13"/>
        <item x="3"/>
        <item x="0"/>
        <item x="11"/>
        <item x="8"/>
        <item x="4"/>
        <item x="6"/>
        <item x="1"/>
        <item x="17"/>
        <item x="15"/>
        <item x="12"/>
        <item x="9"/>
        <item x="10"/>
        <item x="5"/>
        <item t="default"/>
      </items>
    </pivotField>
    <pivotField showAll="0"/>
    <pivotField showAll="0"/>
    <pivotField showAll="0">
      <items count="11">
        <item x="7"/>
        <item x="3"/>
        <item x="0"/>
        <item x="8"/>
        <item x="2"/>
        <item x="5"/>
        <item x="4"/>
        <item x="6"/>
        <item x="9"/>
        <item x="1"/>
        <item t="default"/>
      </items>
    </pivotField>
    <pivotField showAll="0"/>
    <pivotField showAll="0"/>
    <pivotField showAll="0">
      <items count="13">
        <item x="7"/>
        <item x="1"/>
        <item x="9"/>
        <item x="5"/>
        <item x="8"/>
        <item x="10"/>
        <item x="4"/>
        <item x="0"/>
        <item x="6"/>
        <item x="11"/>
        <item x="2"/>
        <item x="3"/>
        <item t="default"/>
      </items>
    </pivotField>
    <pivotField dataField="1" numFmtId="164" showAll="0">
      <items count="20">
        <item h="1" x="14"/>
        <item h="1" x="15"/>
        <item h="1" x="10"/>
        <item h="1" x="6"/>
        <item h="1" x="9"/>
        <item h="1" x="4"/>
        <item h="1" x="16"/>
        <item h="1" x="8"/>
        <item h="1" x="13"/>
        <item h="1" x="11"/>
        <item h="1" x="5"/>
        <item h="1" x="12"/>
        <item h="1" x="17"/>
        <item h="1" x="0"/>
        <item x="7"/>
        <item h="1" x="3"/>
        <item h="1" x="1"/>
        <item h="1" x="18"/>
        <item h="1" x="2"/>
        <item t="default"/>
      </items>
    </pivotField>
    <pivotField numFmtId="164" showAll="0">
      <items count="20">
        <item x="6"/>
        <item x="9"/>
        <item x="16"/>
        <item x="14"/>
        <item x="13"/>
        <item x="10"/>
        <item x="4"/>
        <item x="8"/>
        <item x="12"/>
        <item x="11"/>
        <item x="15"/>
        <item x="5"/>
        <item x="17"/>
        <item x="3"/>
        <item x="0"/>
        <item x="7"/>
        <item x="18"/>
        <item x="1"/>
        <item x="2"/>
        <item t="default"/>
      </items>
    </pivotField>
    <pivotField numFmtId="3" showAll="0">
      <items count="19">
        <item x="5"/>
        <item x="4"/>
        <item x="3"/>
        <item x="8"/>
        <item x="14"/>
        <item x="16"/>
        <item x="17"/>
        <item x="0"/>
        <item x="6"/>
        <item x="1"/>
        <item x="9"/>
        <item x="7"/>
        <item x="13"/>
        <item x="12"/>
        <item x="10"/>
        <item x="11"/>
        <item x="15"/>
        <item x="2"/>
        <item t="default"/>
      </items>
    </pivotField>
    <pivotField showAll="0"/>
    <pivotField showAll="0"/>
    <pivotField showAll="0"/>
    <pivotField axis="axisCol" showAll="0">
      <items count="16">
        <item x="6"/>
        <item x="7"/>
        <item x="10"/>
        <item x="14"/>
        <item x="12"/>
        <item x="13"/>
        <item x="8"/>
        <item x="1"/>
        <item x="11"/>
        <item x="2"/>
        <item x="4"/>
        <item x="3"/>
        <item x="9"/>
        <item x="0"/>
        <item x="5"/>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3"/>
  </colFields>
  <colItems count="16">
    <i>
      <x/>
    </i>
    <i>
      <x v="1"/>
    </i>
    <i>
      <x v="2"/>
    </i>
    <i>
      <x v="3"/>
    </i>
    <i>
      <x v="4"/>
    </i>
    <i>
      <x v="5"/>
    </i>
    <i>
      <x v="6"/>
    </i>
    <i>
      <x v="7"/>
    </i>
    <i>
      <x v="8"/>
    </i>
    <i>
      <x v="9"/>
    </i>
    <i>
      <x v="10"/>
    </i>
    <i>
      <x v="11"/>
    </i>
    <i>
      <x v="12"/>
    </i>
    <i>
      <x v="13"/>
    </i>
    <i>
      <x v="14"/>
    </i>
    <i t="grand">
      <x/>
    </i>
  </colItems>
  <dataFields count="1">
    <dataField name="Sum of REVENUE IN BILLION (2021)" fld="7" baseField="0" baseItem="0"/>
  </dataFields>
  <chartFormats count="32">
    <chartFormat chart="0" format="38" series="1">
      <pivotArea type="data" outline="0" fieldPosition="0">
        <references count="1">
          <reference field="4294967294" count="1" selected="0">
            <x v="0"/>
          </reference>
        </references>
      </pivotArea>
    </chartFormat>
    <chartFormat chart="0" format="48" series="1">
      <pivotArea type="data" outline="0" fieldPosition="0">
        <references count="2">
          <reference field="4294967294" count="1" selected="0">
            <x v="0"/>
          </reference>
          <reference field="13" count="1" selected="0">
            <x v="1"/>
          </reference>
        </references>
      </pivotArea>
    </chartFormat>
    <chartFormat chart="0" format="49" series="1">
      <pivotArea type="data" outline="0" fieldPosition="0">
        <references count="2">
          <reference field="4294967294" count="1" selected="0">
            <x v="0"/>
          </reference>
          <reference field="13" count="1" selected="0">
            <x v="2"/>
          </reference>
        </references>
      </pivotArea>
    </chartFormat>
    <chartFormat chart="0" format="50" series="1">
      <pivotArea type="data" outline="0" fieldPosition="0">
        <references count="2">
          <reference field="4294967294" count="1" selected="0">
            <x v="0"/>
          </reference>
          <reference field="13" count="1" selected="0">
            <x v="3"/>
          </reference>
        </references>
      </pivotArea>
    </chartFormat>
    <chartFormat chart="0" format="51" series="1">
      <pivotArea type="data" outline="0" fieldPosition="0">
        <references count="2">
          <reference field="4294967294" count="1" selected="0">
            <x v="0"/>
          </reference>
          <reference field="13" count="1" selected="0">
            <x v="4"/>
          </reference>
        </references>
      </pivotArea>
    </chartFormat>
    <chartFormat chart="0" format="52" series="1">
      <pivotArea type="data" outline="0" fieldPosition="0">
        <references count="2">
          <reference field="4294967294" count="1" selected="0">
            <x v="0"/>
          </reference>
          <reference field="13" count="1" selected="0">
            <x v="5"/>
          </reference>
        </references>
      </pivotArea>
    </chartFormat>
    <chartFormat chart="0" format="53" series="1">
      <pivotArea type="data" outline="0" fieldPosition="0">
        <references count="2">
          <reference field="4294967294" count="1" selected="0">
            <x v="0"/>
          </reference>
          <reference field="13" count="1" selected="0">
            <x v="6"/>
          </reference>
        </references>
      </pivotArea>
    </chartFormat>
    <chartFormat chart="0" format="54" series="1">
      <pivotArea type="data" outline="0" fieldPosition="0">
        <references count="2">
          <reference field="4294967294" count="1" selected="0">
            <x v="0"/>
          </reference>
          <reference field="13" count="1" selected="0">
            <x v="7"/>
          </reference>
        </references>
      </pivotArea>
    </chartFormat>
    <chartFormat chart="0" format="55" series="1">
      <pivotArea type="data" outline="0" fieldPosition="0">
        <references count="2">
          <reference field="4294967294" count="1" selected="0">
            <x v="0"/>
          </reference>
          <reference field="13" count="1" selected="0">
            <x v="8"/>
          </reference>
        </references>
      </pivotArea>
    </chartFormat>
    <chartFormat chart="0" format="56" series="1">
      <pivotArea type="data" outline="0" fieldPosition="0">
        <references count="2">
          <reference field="4294967294" count="1" selected="0">
            <x v="0"/>
          </reference>
          <reference field="13" count="1" selected="0">
            <x v="9"/>
          </reference>
        </references>
      </pivotArea>
    </chartFormat>
    <chartFormat chart="0" format="57" series="1">
      <pivotArea type="data" outline="0" fieldPosition="0">
        <references count="2">
          <reference field="4294967294" count="1" selected="0">
            <x v="0"/>
          </reference>
          <reference field="13" count="1" selected="0">
            <x v="10"/>
          </reference>
        </references>
      </pivotArea>
    </chartFormat>
    <chartFormat chart="0" format="58" series="1">
      <pivotArea type="data" outline="0" fieldPosition="0">
        <references count="2">
          <reference field="4294967294" count="1" selected="0">
            <x v="0"/>
          </reference>
          <reference field="13" count="1" selected="0">
            <x v="11"/>
          </reference>
        </references>
      </pivotArea>
    </chartFormat>
    <chartFormat chart="0" format="59" series="1">
      <pivotArea type="data" outline="0" fieldPosition="0">
        <references count="2">
          <reference field="4294967294" count="1" selected="0">
            <x v="0"/>
          </reference>
          <reference field="13" count="1" selected="0">
            <x v="12"/>
          </reference>
        </references>
      </pivotArea>
    </chartFormat>
    <chartFormat chart="0" format="60" series="1">
      <pivotArea type="data" outline="0" fieldPosition="0">
        <references count="2">
          <reference field="4294967294" count="1" selected="0">
            <x v="0"/>
          </reference>
          <reference field="13" count="1" selected="0">
            <x v="13"/>
          </reference>
        </references>
      </pivotArea>
    </chartFormat>
    <chartFormat chart="0" format="61" series="1">
      <pivotArea type="data" outline="0" fieldPosition="0">
        <references count="2">
          <reference field="4294967294" count="1" selected="0">
            <x v="0"/>
          </reference>
          <reference field="13" count="1" selected="0">
            <x v="14"/>
          </reference>
        </references>
      </pivotArea>
    </chartFormat>
    <chartFormat chart="2" format="77" series="1">
      <pivotArea type="data" outline="0" fieldPosition="0">
        <references count="2">
          <reference field="4294967294" count="1" selected="0">
            <x v="0"/>
          </reference>
          <reference field="13" count="1" selected="0">
            <x v="0"/>
          </reference>
        </references>
      </pivotArea>
    </chartFormat>
    <chartFormat chart="2" format="78" series="1">
      <pivotArea type="data" outline="0" fieldPosition="0">
        <references count="2">
          <reference field="4294967294" count="1" selected="0">
            <x v="0"/>
          </reference>
          <reference field="13" count="1" selected="0">
            <x v="1"/>
          </reference>
        </references>
      </pivotArea>
    </chartFormat>
    <chartFormat chart="2" format="79" series="1">
      <pivotArea type="data" outline="0" fieldPosition="0">
        <references count="2">
          <reference field="4294967294" count="1" selected="0">
            <x v="0"/>
          </reference>
          <reference field="13" count="1" selected="0">
            <x v="2"/>
          </reference>
        </references>
      </pivotArea>
    </chartFormat>
    <chartFormat chart="2" format="80" series="1">
      <pivotArea type="data" outline="0" fieldPosition="0">
        <references count="2">
          <reference field="4294967294" count="1" selected="0">
            <x v="0"/>
          </reference>
          <reference field="13" count="1" selected="0">
            <x v="3"/>
          </reference>
        </references>
      </pivotArea>
    </chartFormat>
    <chartFormat chart="2" format="81" series="1">
      <pivotArea type="data" outline="0" fieldPosition="0">
        <references count="2">
          <reference field="4294967294" count="1" selected="0">
            <x v="0"/>
          </reference>
          <reference field="13" count="1" selected="0">
            <x v="4"/>
          </reference>
        </references>
      </pivotArea>
    </chartFormat>
    <chartFormat chart="2" format="82" series="1">
      <pivotArea type="data" outline="0" fieldPosition="0">
        <references count="2">
          <reference field="4294967294" count="1" selected="0">
            <x v="0"/>
          </reference>
          <reference field="13" count="1" selected="0">
            <x v="5"/>
          </reference>
        </references>
      </pivotArea>
    </chartFormat>
    <chartFormat chart="2" format="83" series="1">
      <pivotArea type="data" outline="0" fieldPosition="0">
        <references count="2">
          <reference field="4294967294" count="1" selected="0">
            <x v="0"/>
          </reference>
          <reference field="13" count="1" selected="0">
            <x v="6"/>
          </reference>
        </references>
      </pivotArea>
    </chartFormat>
    <chartFormat chart="2" format="84" series="1">
      <pivotArea type="data" outline="0" fieldPosition="0">
        <references count="2">
          <reference field="4294967294" count="1" selected="0">
            <x v="0"/>
          </reference>
          <reference field="13" count="1" selected="0">
            <x v="7"/>
          </reference>
        </references>
      </pivotArea>
    </chartFormat>
    <chartFormat chart="2" format="85" series="1">
      <pivotArea type="data" outline="0" fieldPosition="0">
        <references count="2">
          <reference field="4294967294" count="1" selected="0">
            <x v="0"/>
          </reference>
          <reference field="13" count="1" selected="0">
            <x v="8"/>
          </reference>
        </references>
      </pivotArea>
    </chartFormat>
    <chartFormat chart="2" format="86" series="1">
      <pivotArea type="data" outline="0" fieldPosition="0">
        <references count="2">
          <reference field="4294967294" count="1" selected="0">
            <x v="0"/>
          </reference>
          <reference field="13" count="1" selected="0">
            <x v="9"/>
          </reference>
        </references>
      </pivotArea>
    </chartFormat>
    <chartFormat chart="2" format="87" series="1">
      <pivotArea type="data" outline="0" fieldPosition="0">
        <references count="2">
          <reference field="4294967294" count="1" selected="0">
            <x v="0"/>
          </reference>
          <reference field="13" count="1" selected="0">
            <x v="10"/>
          </reference>
        </references>
      </pivotArea>
    </chartFormat>
    <chartFormat chart="2" format="88" series="1">
      <pivotArea type="data" outline="0" fieldPosition="0">
        <references count="2">
          <reference field="4294967294" count="1" selected="0">
            <x v="0"/>
          </reference>
          <reference field="13" count="1" selected="0">
            <x v="11"/>
          </reference>
        </references>
      </pivotArea>
    </chartFormat>
    <chartFormat chart="2" format="89" series="1">
      <pivotArea type="data" outline="0" fieldPosition="0">
        <references count="2">
          <reference field="4294967294" count="1" selected="0">
            <x v="0"/>
          </reference>
          <reference field="13" count="1" selected="0">
            <x v="12"/>
          </reference>
        </references>
      </pivotArea>
    </chartFormat>
    <chartFormat chart="2" format="90" series="1">
      <pivotArea type="data" outline="0" fieldPosition="0">
        <references count="2">
          <reference field="4294967294" count="1" selected="0">
            <x v="0"/>
          </reference>
          <reference field="13" count="1" selected="0">
            <x v="13"/>
          </reference>
        </references>
      </pivotArea>
    </chartFormat>
    <chartFormat chart="2" format="91" series="1">
      <pivotArea type="data" outline="0" fieldPosition="0">
        <references count="2">
          <reference field="4294967294" count="1" selected="0">
            <x v="0"/>
          </reference>
          <reference field="13" count="1" selected="0">
            <x v="14"/>
          </reference>
        </references>
      </pivotArea>
    </chartFormat>
    <chartFormat chart="2" format="92" series="1">
      <pivotArea type="data" outline="0" fieldPosition="0">
        <references count="1">
          <reference field="4294967294" count="1" selected="0">
            <x v="0"/>
          </reference>
        </references>
      </pivotArea>
    </chartFormat>
    <chartFormat chart="0" format="6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3C677-AD96-4927-A533-3654B46A7CE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I24" firstHeaderRow="1" firstDataRow="2" firstDataCol="1"/>
  <pivotFields count="14">
    <pivotField axis="axisRow" showAll="0">
      <items count="20">
        <item x="16"/>
        <item x="18"/>
        <item x="2"/>
        <item x="7"/>
        <item x="14"/>
        <item x="13"/>
        <item x="3"/>
        <item x="0"/>
        <item x="11"/>
        <item x="8"/>
        <item x="4"/>
        <item x="6"/>
        <item x="1"/>
        <item x="17"/>
        <item x="15"/>
        <item x="12"/>
        <item x="9"/>
        <item x="10"/>
        <item x="5"/>
        <item t="default"/>
      </items>
    </pivotField>
    <pivotField showAll="0"/>
    <pivotField showAll="0"/>
    <pivotField showAll="0"/>
    <pivotField showAll="0">
      <items count="19">
        <item h="1" x="14"/>
        <item h="1" x="2"/>
        <item h="1" x="11"/>
        <item h="1" x="4"/>
        <item h="1" x="13"/>
        <item h="1" x="15"/>
        <item h="1" x="9"/>
        <item h="1" x="16"/>
        <item h="1" x="3"/>
        <item h="1" x="12"/>
        <item h="1" x="6"/>
        <item h="1" x="17"/>
        <item h="1" x="8"/>
        <item h="1" x="1"/>
        <item x="0"/>
        <item h="1" x="5"/>
        <item h="1" x="10"/>
        <item h="1" x="7"/>
        <item t="default"/>
      </items>
    </pivotField>
    <pivotField showAll="0"/>
    <pivotField showAll="0">
      <items count="13">
        <item x="7"/>
        <item x="1"/>
        <item x="9"/>
        <item x="5"/>
        <item x="8"/>
        <item x="10"/>
        <item x="4"/>
        <item x="0"/>
        <item x="6"/>
        <item x="11"/>
        <item x="2"/>
        <item x="3"/>
        <item t="default"/>
      </items>
    </pivotField>
    <pivotField dataField="1" numFmtId="164" showAll="0">
      <items count="20">
        <item h="1" x="14"/>
        <item h="1" x="15"/>
        <item h="1" x="10"/>
        <item h="1" x="6"/>
        <item h="1" x="9"/>
        <item h="1" x="4"/>
        <item h="1" x="16"/>
        <item h="1" x="8"/>
        <item h="1" x="13"/>
        <item h="1" x="11"/>
        <item h="1" x="5"/>
        <item h="1" x="12"/>
        <item h="1" x="17"/>
        <item h="1" x="0"/>
        <item x="7"/>
        <item h="1" x="3"/>
        <item h="1" x="1"/>
        <item h="1" x="18"/>
        <item h="1" x="2"/>
        <item t="default"/>
      </items>
    </pivotField>
    <pivotField numFmtId="164" showAll="0">
      <items count="20">
        <item x="6"/>
        <item x="9"/>
        <item x="16"/>
        <item x="14"/>
        <item x="13"/>
        <item x="10"/>
        <item x="4"/>
        <item x="8"/>
        <item x="12"/>
        <item x="11"/>
        <item x="15"/>
        <item x="5"/>
        <item x="17"/>
        <item x="3"/>
        <item x="0"/>
        <item x="7"/>
        <item x="18"/>
        <item x="1"/>
        <item x="2"/>
        <item t="default"/>
      </items>
    </pivotField>
    <pivotField numFmtId="3" showAll="0">
      <items count="19">
        <item x="5"/>
        <item x="4"/>
        <item x="3"/>
        <item x="8"/>
        <item x="14"/>
        <item x="16"/>
        <item x="17"/>
        <item x="0"/>
        <item x="6"/>
        <item x="1"/>
        <item x="9"/>
        <item x="7"/>
        <item x="13"/>
        <item x="12"/>
        <item x="10"/>
        <item x="11"/>
        <item x="15"/>
        <item x="2"/>
        <item t="default"/>
      </items>
    </pivotField>
    <pivotField showAll="0"/>
    <pivotField axis="axisCol" showAll="0">
      <items count="8">
        <item x="6"/>
        <item x="3"/>
        <item x="5"/>
        <item x="4"/>
        <item x="2"/>
        <item x="1"/>
        <item x="0"/>
        <item t="default"/>
      </items>
    </pivotField>
    <pivotField showAll="0"/>
    <pivotField showAll="0">
      <items count="16">
        <item x="6"/>
        <item x="7"/>
        <item x="10"/>
        <item x="14"/>
        <item x="12"/>
        <item x="13"/>
        <item x="8"/>
        <item x="1"/>
        <item x="11"/>
        <item x="2"/>
        <item x="4"/>
        <item x="3"/>
        <item x="9"/>
        <item x="0"/>
        <item x="5"/>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1"/>
  </colFields>
  <colItems count="8">
    <i>
      <x/>
    </i>
    <i>
      <x v="1"/>
    </i>
    <i>
      <x v="2"/>
    </i>
    <i>
      <x v="3"/>
    </i>
    <i>
      <x v="4"/>
    </i>
    <i>
      <x v="5"/>
    </i>
    <i>
      <x v="6"/>
    </i>
    <i t="grand">
      <x/>
    </i>
  </colItems>
  <dataFields count="1">
    <dataField name="Sum of REVENUE IN BILLION (2021)" fld="7"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5" format="14" series="1">
      <pivotArea type="data" outline="0" fieldPosition="0">
        <references count="2">
          <reference field="4294967294" count="1" selected="0">
            <x v="0"/>
          </reference>
          <reference field="11" count="1" selected="0">
            <x v="0"/>
          </reference>
        </references>
      </pivotArea>
    </chartFormat>
    <chartFormat chart="5" format="15" series="1">
      <pivotArea type="data" outline="0" fieldPosition="0">
        <references count="2">
          <reference field="4294967294" count="1" selected="0">
            <x v="0"/>
          </reference>
          <reference field="11" count="1" selected="0">
            <x v="1"/>
          </reference>
        </references>
      </pivotArea>
    </chartFormat>
    <chartFormat chart="5" format="16" series="1">
      <pivotArea type="data" outline="0" fieldPosition="0">
        <references count="2">
          <reference field="4294967294" count="1" selected="0">
            <x v="0"/>
          </reference>
          <reference field="11" count="1" selected="0">
            <x v="2"/>
          </reference>
        </references>
      </pivotArea>
    </chartFormat>
    <chartFormat chart="5" format="17" series="1">
      <pivotArea type="data" outline="0" fieldPosition="0">
        <references count="2">
          <reference field="4294967294" count="1" selected="0">
            <x v="0"/>
          </reference>
          <reference field="11" count="1" selected="0">
            <x v="3"/>
          </reference>
        </references>
      </pivotArea>
    </chartFormat>
    <chartFormat chart="5" format="18" series="1">
      <pivotArea type="data" outline="0" fieldPosition="0">
        <references count="2">
          <reference field="4294967294" count="1" selected="0">
            <x v="0"/>
          </reference>
          <reference field="11" count="1" selected="0">
            <x v="4"/>
          </reference>
        </references>
      </pivotArea>
    </chartFormat>
    <chartFormat chart="5" format="19" series="1">
      <pivotArea type="data" outline="0" fieldPosition="0">
        <references count="2">
          <reference field="4294967294" count="1" selected="0">
            <x v="0"/>
          </reference>
          <reference field="11" count="1" selected="0">
            <x v="5"/>
          </reference>
        </references>
      </pivotArea>
    </chartFormat>
    <chartFormat chart="5" format="20" series="1">
      <pivotArea type="data" outline="0" fieldPosition="0">
        <references count="2">
          <reference field="4294967294" count="1" selected="0">
            <x v="0"/>
          </reference>
          <reference field="11" count="1" selected="0">
            <x v="6"/>
          </reference>
        </references>
      </pivotArea>
    </chartFormat>
    <chartFormat chart="5" format="21"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04891-5484-4A97-A8EC-A2253E4E994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N5" firstHeaderRow="1" firstDataRow="2" firstDataCol="1"/>
  <pivotFields count="14">
    <pivotField showAll="0"/>
    <pivotField showAll="0"/>
    <pivotField showAll="0"/>
    <pivotField showAll="0"/>
    <pivotField showAll="0"/>
    <pivotField showAll="0"/>
    <pivotField axis="axisCol" showAll="0">
      <items count="13">
        <item x="7"/>
        <item x="1"/>
        <item x="9"/>
        <item x="5"/>
        <item x="8"/>
        <item x="10"/>
        <item x="4"/>
        <item x="0"/>
        <item x="6"/>
        <item x="11"/>
        <item x="2"/>
        <item x="3"/>
        <item t="default"/>
      </items>
    </pivotField>
    <pivotField dataField="1" numFmtId="164" showAll="0"/>
    <pivotField numFmtId="164" showAll="0"/>
    <pivotField numFmtId="3" showAll="0"/>
    <pivotField showAll="0"/>
    <pivotField showAll="0"/>
    <pivotField showAll="0"/>
    <pivotField showAll="0"/>
  </pivotFields>
  <rowItems count="1">
    <i/>
  </rowItems>
  <colFields count="1">
    <field x="6"/>
  </colFields>
  <colItems count="13">
    <i>
      <x/>
    </i>
    <i>
      <x v="1"/>
    </i>
    <i>
      <x v="2"/>
    </i>
    <i>
      <x v="3"/>
    </i>
    <i>
      <x v="4"/>
    </i>
    <i>
      <x v="5"/>
    </i>
    <i>
      <x v="6"/>
    </i>
    <i>
      <x v="7"/>
    </i>
    <i>
      <x v="8"/>
    </i>
    <i>
      <x v="9"/>
    </i>
    <i>
      <x v="10"/>
    </i>
    <i>
      <x v="11"/>
    </i>
    <i t="grand">
      <x/>
    </i>
  </colItems>
  <dataFields count="1">
    <dataField name="Sum of REVENUE IN BILLION (2021)" fld="7" baseField="0" baseItem="0"/>
  </dataFields>
  <chartFormats count="2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2" format="24" series="1">
      <pivotArea type="data" outline="0" fieldPosition="0">
        <references count="2">
          <reference field="4294967294" count="1" selected="0">
            <x v="0"/>
          </reference>
          <reference field="6" count="1" selected="0">
            <x v="0"/>
          </reference>
        </references>
      </pivotArea>
    </chartFormat>
    <chartFormat chart="2" format="25" series="1">
      <pivotArea type="data" outline="0" fieldPosition="0">
        <references count="2">
          <reference field="4294967294" count="1" selected="0">
            <x v="0"/>
          </reference>
          <reference field="6" count="1" selected="0">
            <x v="1"/>
          </reference>
        </references>
      </pivotArea>
    </chartFormat>
    <chartFormat chart="2" format="26" series="1">
      <pivotArea type="data" outline="0" fieldPosition="0">
        <references count="2">
          <reference field="4294967294" count="1" selected="0">
            <x v="0"/>
          </reference>
          <reference field="6" count="1" selected="0">
            <x v="2"/>
          </reference>
        </references>
      </pivotArea>
    </chartFormat>
    <chartFormat chart="2" format="27" series="1">
      <pivotArea type="data" outline="0" fieldPosition="0">
        <references count="2">
          <reference field="4294967294" count="1" selected="0">
            <x v="0"/>
          </reference>
          <reference field="6" count="1" selected="0">
            <x v="3"/>
          </reference>
        </references>
      </pivotArea>
    </chartFormat>
    <chartFormat chart="2" format="28" series="1">
      <pivotArea type="data" outline="0" fieldPosition="0">
        <references count="2">
          <reference field="4294967294" count="1" selected="0">
            <x v="0"/>
          </reference>
          <reference field="6" count="1" selected="0">
            <x v="4"/>
          </reference>
        </references>
      </pivotArea>
    </chartFormat>
    <chartFormat chart="2" format="29" series="1">
      <pivotArea type="data" outline="0" fieldPosition="0">
        <references count="2">
          <reference field="4294967294" count="1" selected="0">
            <x v="0"/>
          </reference>
          <reference field="6" count="1" selected="0">
            <x v="5"/>
          </reference>
        </references>
      </pivotArea>
    </chartFormat>
    <chartFormat chart="2" format="30" series="1">
      <pivotArea type="data" outline="0" fieldPosition="0">
        <references count="2">
          <reference field="4294967294" count="1" selected="0">
            <x v="0"/>
          </reference>
          <reference field="6" count="1" selected="0">
            <x v="6"/>
          </reference>
        </references>
      </pivotArea>
    </chartFormat>
    <chartFormat chart="2" format="31" series="1">
      <pivotArea type="data" outline="0" fieldPosition="0">
        <references count="2">
          <reference field="4294967294" count="1" selected="0">
            <x v="0"/>
          </reference>
          <reference field="6" count="1" selected="0">
            <x v="7"/>
          </reference>
        </references>
      </pivotArea>
    </chartFormat>
    <chartFormat chart="2" format="32" series="1">
      <pivotArea type="data" outline="0" fieldPosition="0">
        <references count="2">
          <reference field="4294967294" count="1" selected="0">
            <x v="0"/>
          </reference>
          <reference field="6" count="1" selected="0">
            <x v="8"/>
          </reference>
        </references>
      </pivotArea>
    </chartFormat>
    <chartFormat chart="2" format="33" series="1">
      <pivotArea type="data" outline="0" fieldPosition="0">
        <references count="2">
          <reference field="4294967294" count="1" selected="0">
            <x v="0"/>
          </reference>
          <reference field="6" count="1" selected="0">
            <x v="9"/>
          </reference>
        </references>
      </pivotArea>
    </chartFormat>
    <chartFormat chart="2" format="34" series="1">
      <pivotArea type="data" outline="0" fieldPosition="0">
        <references count="2">
          <reference field="4294967294" count="1" selected="0">
            <x v="0"/>
          </reference>
          <reference field="6" count="1" selected="0">
            <x v="10"/>
          </reference>
        </references>
      </pivotArea>
    </chartFormat>
    <chartFormat chart="2" format="35" series="1">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52962-A4AA-4A54-87E0-17B2ACBF5D1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U22" firstHeaderRow="1" firstDataRow="2" firstDataCol="1"/>
  <pivotFields count="14">
    <pivotField axis="axisRow" showAll="0">
      <items count="20">
        <item x="16"/>
        <item x="18"/>
        <item x="2"/>
        <item x="7"/>
        <item x="14"/>
        <item x="13"/>
        <item x="3"/>
        <item x="0"/>
        <item x="11"/>
        <item x="8"/>
        <item x="4"/>
        <item x="6"/>
        <item x="1"/>
        <item x="17"/>
        <item x="15"/>
        <item x="12"/>
        <item x="9"/>
        <item x="10"/>
        <item x="5"/>
        <item t="default"/>
      </items>
    </pivotField>
    <pivotField showAll="0"/>
    <pivotField showAll="0"/>
    <pivotField showAll="0"/>
    <pivotField showAll="0"/>
    <pivotField showAll="0"/>
    <pivotField showAll="0">
      <items count="13">
        <item x="7"/>
        <item x="1"/>
        <item x="9"/>
        <item x="5"/>
        <item x="8"/>
        <item x="10"/>
        <item x="4"/>
        <item x="0"/>
        <item x="6"/>
        <item x="11"/>
        <item x="2"/>
        <item x="3"/>
        <item t="default"/>
      </items>
    </pivotField>
    <pivotField dataField="1" numFmtId="164" showAll="0">
      <items count="20">
        <item h="1" x="14"/>
        <item h="1" x="15"/>
        <item h="1" x="10"/>
        <item h="1" x="6"/>
        <item h="1" x="9"/>
        <item h="1" x="4"/>
        <item h="1" x="16"/>
        <item h="1" x="8"/>
        <item h="1" x="13"/>
        <item h="1" x="11"/>
        <item h="1" x="5"/>
        <item h="1" x="12"/>
        <item h="1" x="17"/>
        <item h="1" x="0"/>
        <item x="7"/>
        <item h="1" x="3"/>
        <item h="1" x="1"/>
        <item h="1" x="18"/>
        <item h="1" x="2"/>
        <item t="default"/>
      </items>
    </pivotField>
    <pivotField axis="axisCol" numFmtId="164" showAll="0">
      <items count="20">
        <item x="6"/>
        <item x="9"/>
        <item x="16"/>
        <item x="14"/>
        <item x="13"/>
        <item x="10"/>
        <item x="4"/>
        <item x="8"/>
        <item x="12"/>
        <item x="11"/>
        <item x="15"/>
        <item x="5"/>
        <item x="17"/>
        <item x="3"/>
        <item x="0"/>
        <item x="7"/>
        <item x="18"/>
        <item x="1"/>
        <item x="2"/>
        <item t="default"/>
      </items>
    </pivotField>
    <pivotField numFmtId="3" showAll="0">
      <items count="19">
        <item x="5"/>
        <item x="4"/>
        <item x="3"/>
        <item x="8"/>
        <item x="14"/>
        <item x="16"/>
        <item x="17"/>
        <item x="0"/>
        <item x="6"/>
        <item x="1"/>
        <item x="9"/>
        <item x="7"/>
        <item x="13"/>
        <item x="12"/>
        <item x="10"/>
        <item x="11"/>
        <item x="15"/>
        <item x="2"/>
        <item t="default"/>
      </items>
    </pivotField>
    <pivotField showAll="0"/>
    <pivotField showAll="0"/>
    <pivotField showAll="0">
      <items count="19">
        <item x="8"/>
        <item x="1"/>
        <item x="11"/>
        <item x="5"/>
        <item x="3"/>
        <item x="13"/>
        <item x="2"/>
        <item x="12"/>
        <item x="17"/>
        <item x="0"/>
        <item x="15"/>
        <item x="4"/>
        <item x="14"/>
        <item x="9"/>
        <item x="7"/>
        <item x="6"/>
        <item x="10"/>
        <item x="16"/>
        <item t="default"/>
      </items>
    </pivotField>
    <pivotField showAll="0">
      <items count="16">
        <item x="6"/>
        <item x="7"/>
        <item x="10"/>
        <item x="14"/>
        <item x="12"/>
        <item x="13"/>
        <item x="8"/>
        <item x="1"/>
        <item x="11"/>
        <item x="2"/>
        <item x="4"/>
        <item x="3"/>
        <item x="9"/>
        <item x="0"/>
        <item x="5"/>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8"/>
  </colFields>
  <colItems count="20">
    <i>
      <x/>
    </i>
    <i>
      <x v="1"/>
    </i>
    <i>
      <x v="2"/>
    </i>
    <i>
      <x v="3"/>
    </i>
    <i>
      <x v="4"/>
    </i>
    <i>
      <x v="5"/>
    </i>
    <i>
      <x v="6"/>
    </i>
    <i>
      <x v="7"/>
    </i>
    <i>
      <x v="8"/>
    </i>
    <i>
      <x v="9"/>
    </i>
    <i>
      <x v="10"/>
    </i>
    <i>
      <x v="11"/>
    </i>
    <i>
      <x v="12"/>
    </i>
    <i>
      <x v="13"/>
    </i>
    <i>
      <x v="14"/>
    </i>
    <i>
      <x v="15"/>
    </i>
    <i>
      <x v="16"/>
    </i>
    <i>
      <x v="17"/>
    </i>
    <i>
      <x v="18"/>
    </i>
    <i t="grand">
      <x/>
    </i>
  </colItems>
  <dataFields count="1">
    <dataField name="Sum of REVENUE IN BILLION (2021)" fld="7" baseField="0" baseItem="0"/>
  </dataFields>
  <chartFormats count="4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2" format="38" series="1">
      <pivotArea type="data" outline="0" fieldPosition="0">
        <references count="2">
          <reference field="4294967294" count="1" selected="0">
            <x v="0"/>
          </reference>
          <reference field="8" count="1" selected="0">
            <x v="0"/>
          </reference>
        </references>
      </pivotArea>
    </chartFormat>
    <chartFormat chart="2" format="39" series="1">
      <pivotArea type="data" outline="0" fieldPosition="0">
        <references count="2">
          <reference field="4294967294" count="1" selected="0">
            <x v="0"/>
          </reference>
          <reference field="8" count="1" selected="0">
            <x v="1"/>
          </reference>
        </references>
      </pivotArea>
    </chartFormat>
    <chartFormat chart="2" format="40" series="1">
      <pivotArea type="data" outline="0" fieldPosition="0">
        <references count="2">
          <reference field="4294967294" count="1" selected="0">
            <x v="0"/>
          </reference>
          <reference field="8" count="1" selected="0">
            <x v="2"/>
          </reference>
        </references>
      </pivotArea>
    </chartFormat>
    <chartFormat chart="2" format="41" series="1">
      <pivotArea type="data" outline="0" fieldPosition="0">
        <references count="2">
          <reference field="4294967294" count="1" selected="0">
            <x v="0"/>
          </reference>
          <reference field="8" count="1" selected="0">
            <x v="3"/>
          </reference>
        </references>
      </pivotArea>
    </chartFormat>
    <chartFormat chart="2" format="42" series="1">
      <pivotArea type="data" outline="0" fieldPosition="0">
        <references count="2">
          <reference field="4294967294" count="1" selected="0">
            <x v="0"/>
          </reference>
          <reference field="8" count="1" selected="0">
            <x v="4"/>
          </reference>
        </references>
      </pivotArea>
    </chartFormat>
    <chartFormat chart="2" format="43" series="1">
      <pivotArea type="data" outline="0" fieldPosition="0">
        <references count="2">
          <reference field="4294967294" count="1" selected="0">
            <x v="0"/>
          </reference>
          <reference field="8" count="1" selected="0">
            <x v="5"/>
          </reference>
        </references>
      </pivotArea>
    </chartFormat>
    <chartFormat chart="2" format="44" series="1">
      <pivotArea type="data" outline="0" fieldPosition="0">
        <references count="2">
          <reference field="4294967294" count="1" selected="0">
            <x v="0"/>
          </reference>
          <reference field="8" count="1" selected="0">
            <x v="6"/>
          </reference>
        </references>
      </pivotArea>
    </chartFormat>
    <chartFormat chart="2" format="45" series="1">
      <pivotArea type="data" outline="0" fieldPosition="0">
        <references count="2">
          <reference field="4294967294" count="1" selected="0">
            <x v="0"/>
          </reference>
          <reference field="8" count="1" selected="0">
            <x v="7"/>
          </reference>
        </references>
      </pivotArea>
    </chartFormat>
    <chartFormat chart="2" format="46" series="1">
      <pivotArea type="data" outline="0" fieldPosition="0">
        <references count="2">
          <reference field="4294967294" count="1" selected="0">
            <x v="0"/>
          </reference>
          <reference field="8" count="1" selected="0">
            <x v="8"/>
          </reference>
        </references>
      </pivotArea>
    </chartFormat>
    <chartFormat chart="2" format="47" series="1">
      <pivotArea type="data" outline="0" fieldPosition="0">
        <references count="2">
          <reference field="4294967294" count="1" selected="0">
            <x v="0"/>
          </reference>
          <reference field="8" count="1" selected="0">
            <x v="9"/>
          </reference>
        </references>
      </pivotArea>
    </chartFormat>
    <chartFormat chart="2" format="48" series="1">
      <pivotArea type="data" outline="0" fieldPosition="0">
        <references count="2">
          <reference field="4294967294" count="1" selected="0">
            <x v="0"/>
          </reference>
          <reference field="8" count="1" selected="0">
            <x v="10"/>
          </reference>
        </references>
      </pivotArea>
    </chartFormat>
    <chartFormat chart="2" format="49" series="1">
      <pivotArea type="data" outline="0" fieldPosition="0">
        <references count="2">
          <reference field="4294967294" count="1" selected="0">
            <x v="0"/>
          </reference>
          <reference field="8" count="1" selected="0">
            <x v="11"/>
          </reference>
        </references>
      </pivotArea>
    </chartFormat>
    <chartFormat chart="2" format="50" series="1">
      <pivotArea type="data" outline="0" fieldPosition="0">
        <references count="2">
          <reference field="4294967294" count="1" selected="0">
            <x v="0"/>
          </reference>
          <reference field="8" count="1" selected="0">
            <x v="12"/>
          </reference>
        </references>
      </pivotArea>
    </chartFormat>
    <chartFormat chart="2" format="51" series="1">
      <pivotArea type="data" outline="0" fieldPosition="0">
        <references count="2">
          <reference field="4294967294" count="1" selected="0">
            <x v="0"/>
          </reference>
          <reference field="8" count="1" selected="0">
            <x v="13"/>
          </reference>
        </references>
      </pivotArea>
    </chartFormat>
    <chartFormat chart="2" format="52" series="1">
      <pivotArea type="data" outline="0" fieldPosition="0">
        <references count="2">
          <reference field="4294967294" count="1" selected="0">
            <x v="0"/>
          </reference>
          <reference field="8" count="1" selected="0">
            <x v="14"/>
          </reference>
        </references>
      </pivotArea>
    </chartFormat>
    <chartFormat chart="2" format="53" series="1">
      <pivotArea type="data" outline="0" fieldPosition="0">
        <references count="2">
          <reference field="4294967294" count="1" selected="0">
            <x v="0"/>
          </reference>
          <reference field="8" count="1" selected="0">
            <x v="15"/>
          </reference>
        </references>
      </pivotArea>
    </chartFormat>
    <chartFormat chart="2" format="54" series="1">
      <pivotArea type="data" outline="0" fieldPosition="0">
        <references count="2">
          <reference field="4294967294" count="1" selected="0">
            <x v="0"/>
          </reference>
          <reference field="8" count="1" selected="0">
            <x v="16"/>
          </reference>
        </references>
      </pivotArea>
    </chartFormat>
    <chartFormat chart="2" format="55" series="1">
      <pivotArea type="data" outline="0" fieldPosition="0">
        <references count="2">
          <reference field="4294967294" count="1" selected="0">
            <x v="0"/>
          </reference>
          <reference field="8" count="1" selected="0">
            <x v="17"/>
          </reference>
        </references>
      </pivotArea>
    </chartFormat>
    <chartFormat chart="2" format="56" series="1">
      <pivotArea type="data" outline="0" fieldPosition="0">
        <references count="2">
          <reference field="4294967294" count="1" selected="0">
            <x v="0"/>
          </reference>
          <reference field="8" count="1" selected="0">
            <x v="18"/>
          </reference>
        </references>
      </pivotArea>
    </chartFormat>
    <chartFormat chart="2" format="57"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DAF94-CB0B-4DEA-AA2D-7E8CD2FE244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T3" firstHeaderRow="1" firstDataRow="2" firstDataCol="1"/>
  <pivotFields count="14">
    <pivotField showAll="0">
      <items count="20">
        <item x="16"/>
        <item x="18"/>
        <item x="2"/>
        <item x="7"/>
        <item x="14"/>
        <item x="13"/>
        <item x="3"/>
        <item x="0"/>
        <item x="11"/>
        <item x="8"/>
        <item x="4"/>
        <item x="6"/>
        <item x="1"/>
        <item x="17"/>
        <item x="15"/>
        <item x="12"/>
        <item x="9"/>
        <item x="10"/>
        <item x="5"/>
        <item t="default"/>
      </items>
    </pivotField>
    <pivotField showAll="0"/>
    <pivotField showAll="0"/>
    <pivotField showAll="0"/>
    <pivotField axis="axisCol" showAll="0">
      <items count="19">
        <item x="14"/>
        <item x="2"/>
        <item x="11"/>
        <item x="4"/>
        <item x="13"/>
        <item x="15"/>
        <item x="9"/>
        <item x="16"/>
        <item x="3"/>
        <item x="12"/>
        <item x="6"/>
        <item x="17"/>
        <item x="8"/>
        <item x="1"/>
        <item x="0"/>
        <item x="5"/>
        <item x="10"/>
        <item x="7"/>
        <item t="default"/>
      </items>
    </pivotField>
    <pivotField showAll="0"/>
    <pivotField showAll="0">
      <items count="13">
        <item x="7"/>
        <item x="1"/>
        <item x="9"/>
        <item x="5"/>
        <item x="8"/>
        <item x="10"/>
        <item x="4"/>
        <item x="0"/>
        <item x="6"/>
        <item x="11"/>
        <item x="2"/>
        <item x="3"/>
        <item t="default"/>
      </items>
    </pivotField>
    <pivotField dataField="1" numFmtId="164" showAll="0">
      <items count="20">
        <item h="1" x="14"/>
        <item h="1" x="15"/>
        <item h="1" x="10"/>
        <item h="1" x="6"/>
        <item h="1" x="9"/>
        <item h="1" x="4"/>
        <item h="1" x="16"/>
        <item h="1" x="8"/>
        <item h="1" x="13"/>
        <item h="1" x="11"/>
        <item h="1" x="5"/>
        <item h="1" x="12"/>
        <item h="1" x="17"/>
        <item h="1" x="0"/>
        <item x="7"/>
        <item h="1" x="3"/>
        <item h="1" x="1"/>
        <item h="1" x="18"/>
        <item h="1" x="2"/>
        <item t="default"/>
      </items>
    </pivotField>
    <pivotField numFmtId="164" showAll="0">
      <items count="20">
        <item x="6"/>
        <item x="9"/>
        <item x="16"/>
        <item x="14"/>
        <item x="13"/>
        <item x="10"/>
        <item x="4"/>
        <item x="8"/>
        <item x="12"/>
        <item x="11"/>
        <item x="15"/>
        <item x="5"/>
        <item x="17"/>
        <item x="3"/>
        <item x="0"/>
        <item x="7"/>
        <item x="18"/>
        <item x="1"/>
        <item x="2"/>
        <item t="default"/>
      </items>
    </pivotField>
    <pivotField numFmtId="3" showAll="0">
      <items count="19">
        <item x="5"/>
        <item x="4"/>
        <item x="3"/>
        <item x="8"/>
        <item x="14"/>
        <item x="16"/>
        <item x="17"/>
        <item x="0"/>
        <item x="6"/>
        <item x="1"/>
        <item x="9"/>
        <item x="7"/>
        <item x="13"/>
        <item x="12"/>
        <item x="10"/>
        <item x="11"/>
        <item x="15"/>
        <item x="2"/>
        <item t="default"/>
      </items>
    </pivotField>
    <pivotField showAll="0"/>
    <pivotField showAll="0"/>
    <pivotField showAll="0"/>
    <pivotField showAll="0">
      <items count="16">
        <item x="6"/>
        <item x="7"/>
        <item x="10"/>
        <item x="14"/>
        <item x="12"/>
        <item x="13"/>
        <item x="8"/>
        <item x="1"/>
        <item x="11"/>
        <item x="2"/>
        <item x="4"/>
        <item x="3"/>
        <item x="9"/>
        <item x="0"/>
        <item x="5"/>
        <item t="default"/>
      </items>
    </pivotField>
  </pivotFields>
  <rowItems count="1">
    <i/>
  </rowItems>
  <colFields count="1">
    <field x="4"/>
  </colFields>
  <colItems count="19">
    <i>
      <x/>
    </i>
    <i>
      <x v="1"/>
    </i>
    <i>
      <x v="2"/>
    </i>
    <i>
      <x v="3"/>
    </i>
    <i>
      <x v="4"/>
    </i>
    <i>
      <x v="5"/>
    </i>
    <i>
      <x v="6"/>
    </i>
    <i>
      <x v="7"/>
    </i>
    <i>
      <x v="8"/>
    </i>
    <i>
      <x v="9"/>
    </i>
    <i>
      <x v="10"/>
    </i>
    <i>
      <x v="11"/>
    </i>
    <i>
      <x v="12"/>
    </i>
    <i>
      <x v="13"/>
    </i>
    <i>
      <x v="14"/>
    </i>
    <i>
      <x v="15"/>
    </i>
    <i>
      <x v="16"/>
    </i>
    <i>
      <x v="17"/>
    </i>
    <i t="grand">
      <x/>
    </i>
  </colItems>
  <dataFields count="1">
    <dataField name="Sum of REVENUE IN BILLION (2021)" fld="7" baseField="0" baseItem="0"/>
  </dataFields>
  <chartFormats count="3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2" format="36" series="1">
      <pivotArea type="data" outline="0" fieldPosition="0">
        <references count="2">
          <reference field="4294967294" count="1" selected="0">
            <x v="0"/>
          </reference>
          <reference field="4" count="1" selected="0">
            <x v="0"/>
          </reference>
        </references>
      </pivotArea>
    </chartFormat>
    <chartFormat chart="2" format="37" series="1">
      <pivotArea type="data" outline="0" fieldPosition="0">
        <references count="2">
          <reference field="4294967294" count="1" selected="0">
            <x v="0"/>
          </reference>
          <reference field="4" count="1" selected="0">
            <x v="1"/>
          </reference>
        </references>
      </pivotArea>
    </chartFormat>
    <chartFormat chart="2" format="38" series="1">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2">
          <reference field="4294967294" count="1" selected="0">
            <x v="0"/>
          </reference>
          <reference field="4" count="1" selected="0">
            <x v="3"/>
          </reference>
        </references>
      </pivotArea>
    </chartFormat>
    <chartFormat chart="2" format="40" series="1">
      <pivotArea type="data" outline="0" fieldPosition="0">
        <references count="2">
          <reference field="4294967294" count="1" selected="0">
            <x v="0"/>
          </reference>
          <reference field="4" count="1" selected="0">
            <x v="4"/>
          </reference>
        </references>
      </pivotArea>
    </chartFormat>
    <chartFormat chart="2" format="41" series="1">
      <pivotArea type="data" outline="0" fieldPosition="0">
        <references count="2">
          <reference field="4294967294" count="1" selected="0">
            <x v="0"/>
          </reference>
          <reference field="4" count="1" selected="0">
            <x v="5"/>
          </reference>
        </references>
      </pivotArea>
    </chartFormat>
    <chartFormat chart="2" format="42" series="1">
      <pivotArea type="data" outline="0" fieldPosition="0">
        <references count="2">
          <reference field="4294967294" count="1" selected="0">
            <x v="0"/>
          </reference>
          <reference field="4" count="1" selected="0">
            <x v="6"/>
          </reference>
        </references>
      </pivotArea>
    </chartFormat>
    <chartFormat chart="2" format="43" series="1">
      <pivotArea type="data" outline="0" fieldPosition="0">
        <references count="2">
          <reference field="4294967294" count="1" selected="0">
            <x v="0"/>
          </reference>
          <reference field="4" count="1" selected="0">
            <x v="7"/>
          </reference>
        </references>
      </pivotArea>
    </chartFormat>
    <chartFormat chart="2" format="44" series="1">
      <pivotArea type="data" outline="0" fieldPosition="0">
        <references count="2">
          <reference field="4294967294" count="1" selected="0">
            <x v="0"/>
          </reference>
          <reference field="4" count="1" selected="0">
            <x v="8"/>
          </reference>
        </references>
      </pivotArea>
    </chartFormat>
    <chartFormat chart="2" format="45" series="1">
      <pivotArea type="data" outline="0" fieldPosition="0">
        <references count="2">
          <reference field="4294967294" count="1" selected="0">
            <x v="0"/>
          </reference>
          <reference field="4" count="1" selected="0">
            <x v="9"/>
          </reference>
        </references>
      </pivotArea>
    </chartFormat>
    <chartFormat chart="2" format="46" series="1">
      <pivotArea type="data" outline="0" fieldPosition="0">
        <references count="2">
          <reference field="4294967294" count="1" selected="0">
            <x v="0"/>
          </reference>
          <reference field="4" count="1" selected="0">
            <x v="10"/>
          </reference>
        </references>
      </pivotArea>
    </chartFormat>
    <chartFormat chart="2" format="47" series="1">
      <pivotArea type="data" outline="0" fieldPosition="0">
        <references count="2">
          <reference field="4294967294" count="1" selected="0">
            <x v="0"/>
          </reference>
          <reference field="4" count="1" selected="0">
            <x v="11"/>
          </reference>
        </references>
      </pivotArea>
    </chartFormat>
    <chartFormat chart="2" format="48" series="1">
      <pivotArea type="data" outline="0" fieldPosition="0">
        <references count="2">
          <reference field="4294967294" count="1" selected="0">
            <x v="0"/>
          </reference>
          <reference field="4" count="1" selected="0">
            <x v="12"/>
          </reference>
        </references>
      </pivotArea>
    </chartFormat>
    <chartFormat chart="2" format="49" series="1">
      <pivotArea type="data" outline="0" fieldPosition="0">
        <references count="2">
          <reference field="4294967294" count="1" selected="0">
            <x v="0"/>
          </reference>
          <reference field="4" count="1" selected="0">
            <x v="13"/>
          </reference>
        </references>
      </pivotArea>
    </chartFormat>
    <chartFormat chart="2" format="50" series="1">
      <pivotArea type="data" outline="0" fieldPosition="0">
        <references count="2">
          <reference field="4294967294" count="1" selected="0">
            <x v="0"/>
          </reference>
          <reference field="4" count="1" selected="0">
            <x v="14"/>
          </reference>
        </references>
      </pivotArea>
    </chartFormat>
    <chartFormat chart="2" format="51" series="1">
      <pivotArea type="data" outline="0" fieldPosition="0">
        <references count="2">
          <reference field="4294967294" count="1" selected="0">
            <x v="0"/>
          </reference>
          <reference field="4" count="1" selected="0">
            <x v="15"/>
          </reference>
        </references>
      </pivotArea>
    </chartFormat>
    <chartFormat chart="2" format="52" series="1">
      <pivotArea type="data" outline="0" fieldPosition="0">
        <references count="2">
          <reference field="4294967294" count="1" selected="0">
            <x v="0"/>
          </reference>
          <reference field="4" count="1" selected="0">
            <x v="16"/>
          </reference>
        </references>
      </pivotArea>
    </chartFormat>
    <chartFormat chart="2" format="53" series="1">
      <pivotArea type="data" outline="0" fieldPosition="0">
        <references count="2">
          <reference field="4294967294" count="1" selected="0">
            <x v="0"/>
          </reference>
          <reference field="4" count="1" selected="0">
            <x v="17"/>
          </reference>
        </references>
      </pivotArea>
    </chartFormat>
    <chartFormat chart="2" format="54"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B42898F-0F4D-4E90-8CF8-77F2212261FA}" sourceName="COMPANY">
  <pivotTables>
    <pivotTable tabId="9" name="PivotTable2"/>
    <pivotTable tabId="10" name="PivotTable3"/>
    <pivotTable tabId="11" name="PivotTable2"/>
    <pivotTable tabId="12" name="PivotTable6"/>
  </pivotTables>
  <data>
    <tabular pivotCacheId="1522944407">
      <items count="19">
        <i x="16" s="1"/>
        <i x="18" s="1"/>
        <i x="2" s="1"/>
        <i x="7" s="1"/>
        <i x="14" s="1"/>
        <i x="13" s="1"/>
        <i x="3" s="1"/>
        <i x="0" s="1"/>
        <i x="11" s="1"/>
        <i x="8" s="1"/>
        <i x="4" s="1"/>
        <i x="6" s="1"/>
        <i x="1" s="1"/>
        <i x="17" s="1"/>
        <i x="15" s="1"/>
        <i x="12" s="1"/>
        <i x="9"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INCOME_IN_BILLION_2021" xr10:uid="{99CC38CA-427A-4610-86C1-2C7A7F30CAF8}" sourceName="NET INCOME IN BILLION(2021)">
  <pivotTables>
    <pivotTable tabId="9" name="PivotTable2"/>
    <pivotTable tabId="10" name="PivotTable3"/>
    <pivotTable tabId="11" name="PivotTable2"/>
    <pivotTable tabId="12" name="PivotTable6"/>
  </pivotTables>
  <data>
    <tabular pivotCacheId="1522944407">
      <items count="19">
        <i x="6" s="1"/>
        <i x="9" s="1"/>
        <i x="16" s="1"/>
        <i x="14" s="1"/>
        <i x="13" s="1"/>
        <i x="10" s="1"/>
        <i x="4" s="1"/>
        <i x="8" s="1"/>
        <i x="12" s="1"/>
        <i x="11" s="1"/>
        <i x="15" s="1"/>
        <i x="5" s="1"/>
        <i x="17" s="1"/>
        <i x="3" s="1"/>
        <i x="0" s="1"/>
        <i x="7" s="1"/>
        <i x="18"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OF_EMPLOYEES_2021" xr10:uid="{17F8351D-DEBE-44A6-BDF0-F3CFBC2DB59B}" sourceName="NO.OF EMPLOYEES(2021)">
  <pivotTables>
    <pivotTable tabId="9" name="PivotTable2"/>
    <pivotTable tabId="10" name="PivotTable3"/>
    <pivotTable tabId="11" name="PivotTable2"/>
    <pivotTable tabId="12" name="PivotTable6"/>
  </pivotTables>
  <data>
    <tabular pivotCacheId="1522944407">
      <items count="18">
        <i x="5" s="1"/>
        <i x="4" s="1"/>
        <i x="3" s="1"/>
        <i x="8" s="1"/>
        <i x="14" s="1"/>
        <i x="16" s="1"/>
        <i x="17" s="1"/>
        <i x="0" s="1"/>
        <i x="6" s="1"/>
        <i x="1" s="1"/>
        <i x="9" s="1"/>
        <i x="7" s="1"/>
        <i x="13" s="1"/>
        <i x="12" s="1"/>
        <i x="10" s="1"/>
        <i x="11" s="1"/>
        <i x="1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_RATE_IN_2021" xr10:uid="{06D5737D-BBD0-4846-B02D-76ADA0C0EC3E}" sourceName="GROWTH RATE IN 2021">
  <pivotTables>
    <pivotTable tabId="9" name="PivotTable2"/>
    <pivotTable tabId="10" name="PivotTable3"/>
    <pivotTable tabId="11" name="PivotTable2"/>
    <pivotTable tabId="12" name="PivotTable6"/>
  </pivotTables>
  <data>
    <tabular pivotCacheId="1522944407">
      <items count="15">
        <i x="6" s="1"/>
        <i x="7" s="1"/>
        <i x="10" s="1"/>
        <i x="14" s="1"/>
        <i x="12" s="1"/>
        <i x="13" s="1"/>
        <i x="8" s="1"/>
        <i x="1" s="1"/>
        <i x="11" s="1"/>
        <i x="2" s="1"/>
        <i x="4" s="1"/>
        <i x="3" s="1"/>
        <i x="9" s="1"/>
        <i x="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ERY" xr10:uid="{177D6242-1095-486B-8AD6-B35D2C097FD6}" sourceName="INDUSTERY">
  <pivotTables>
    <pivotTable tabId="14" name="PivotTable7"/>
    <pivotTable tabId="9" name="PivotTable2"/>
    <pivotTable tabId="10" name="PivotTable3"/>
    <pivotTable tabId="11" name="PivotTable2"/>
    <pivotTable tabId="12" name="PivotTable6"/>
  </pivotTables>
  <data>
    <tabular pivotCacheId="1522944407">
      <items count="12">
        <i x="7" s="1"/>
        <i x="1" s="1"/>
        <i x="9" s="1"/>
        <i x="5" s="1"/>
        <i x="8" s="1"/>
        <i x="10" s="1"/>
        <i x="4" s="1"/>
        <i x="0" s="1"/>
        <i x="6" s="1"/>
        <i x="1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1C610AA-F9B9-4EC5-B5B8-22071C78AD9E}" cache="Slicer_COMPANY" caption="COMPANY" rowHeight="234950"/>
  <slicer name="NET INCOME IN BILLION(2021)" xr10:uid="{B410A68E-0D04-43DA-80EA-C175C75D1670}" cache="Slicer_NET_INCOME_IN_BILLION_2021" caption="NET INCOME IN BILLION(2021)" rowHeight="234950"/>
  <slicer name="NO.OF EMPLOYEES(2021)" xr10:uid="{A7762809-D785-4A5C-A1AB-7B9B2CAC614B}" cache="Slicer_NO.OF_EMPLOYEES_2021" caption="NO.OF EMPLOYEES(2021)" startItem="9" rowHeight="234950"/>
  <slicer name="GROWTH RATE IN 2021" xr10:uid="{35DB1938-66FC-4754-BD55-82C48504B068}" cache="Slicer_GROWTH_RATE_IN_2021" caption="GROWTH RATE IN 2021" rowHeight="234950"/>
  <slicer name="INDUSTERY" xr10:uid="{FE97239C-E023-457D-BDBF-91B4E93953F6}" cache="Slicer_INDUSTERY" caption="INDUSTE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sap.com/" TargetMode="External"/><Relationship Id="rId3" Type="http://schemas.openxmlformats.org/officeDocument/2006/relationships/hyperlink" Target="http://www.infosys.com/" TargetMode="External"/><Relationship Id="rId7" Type="http://schemas.openxmlformats.org/officeDocument/2006/relationships/hyperlink" Target="http://www.capagemini.com/" TargetMode="External"/><Relationship Id="rId2" Type="http://schemas.openxmlformats.org/officeDocument/2006/relationships/hyperlink" Target="http://www.linkedin.com/" TargetMode="External"/><Relationship Id="rId1" Type="http://schemas.openxmlformats.org/officeDocument/2006/relationships/hyperlink" Target="http://www.microsoft.com/" TargetMode="External"/><Relationship Id="rId6" Type="http://schemas.openxmlformats.org/officeDocument/2006/relationships/hyperlink" Target="http://www.cognizant.com/" TargetMode="External"/><Relationship Id="rId11" Type="http://schemas.openxmlformats.org/officeDocument/2006/relationships/printerSettings" Target="../printerSettings/printerSettings1.bin"/><Relationship Id="rId5" Type="http://schemas.openxmlformats.org/officeDocument/2006/relationships/hyperlink" Target="http://www.tcs.com/" TargetMode="External"/><Relationship Id="rId10" Type="http://schemas.openxmlformats.org/officeDocument/2006/relationships/hyperlink" Target="http://www.oracle.com/" TargetMode="External"/><Relationship Id="rId4" Type="http://schemas.openxmlformats.org/officeDocument/2006/relationships/hyperlink" Target="http://www.wipro.com/" TargetMode="External"/><Relationship Id="rId9" Type="http://schemas.openxmlformats.org/officeDocument/2006/relationships/hyperlink" Target="http://www.accenture.com/" TargetMode="Externa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626F5-01C8-4D9F-966D-C45DA05324FA}">
  <dimension ref="A3:Q24"/>
  <sheetViews>
    <sheetView topLeftCell="A22" workbookViewId="0">
      <selection activeCell="R35" sqref="R35"/>
    </sheetView>
  </sheetViews>
  <sheetFormatPr defaultRowHeight="14.4" x14ac:dyDescent="0.3"/>
  <cols>
    <col min="1" max="1" width="31.21875" bestFit="1" customWidth="1"/>
    <col min="2" max="2" width="15.5546875" bestFit="1" customWidth="1"/>
    <col min="3" max="3" width="5" bestFit="1" customWidth="1"/>
    <col min="4" max="4" width="4" bestFit="1" customWidth="1"/>
    <col min="5" max="6" width="5" bestFit="1" customWidth="1"/>
    <col min="7" max="7" width="7" bestFit="1" customWidth="1"/>
    <col min="8" max="8" width="3" bestFit="1" customWidth="1"/>
    <col min="9" max="9" width="7" bestFit="1" customWidth="1"/>
    <col min="10" max="10" width="5" bestFit="1" customWidth="1"/>
    <col min="11" max="11" width="6" bestFit="1" customWidth="1"/>
    <col min="12" max="13" width="5" bestFit="1" customWidth="1"/>
    <col min="14" max="14" width="6" bestFit="1" customWidth="1"/>
    <col min="15" max="15" width="7" bestFit="1" customWidth="1"/>
    <col min="16" max="16" width="5" bestFit="1" customWidth="1"/>
    <col min="17" max="17" width="10.77734375" bestFit="1" customWidth="1"/>
    <col min="18" max="18" width="6" bestFit="1" customWidth="1"/>
    <col min="19" max="19" width="5.77734375" bestFit="1" customWidth="1"/>
    <col min="20" max="20" width="8.109375" bestFit="1" customWidth="1"/>
    <col min="21" max="21" width="10.77734375" bestFit="1" customWidth="1"/>
  </cols>
  <sheetData>
    <row r="3" spans="1:17" x14ac:dyDescent="0.3">
      <c r="A3" s="5" t="s">
        <v>166</v>
      </c>
      <c r="B3" s="5" t="s">
        <v>168</v>
      </c>
    </row>
    <row r="4" spans="1:17" x14ac:dyDescent="0.3">
      <c r="A4" s="5" t="s">
        <v>165</v>
      </c>
      <c r="B4">
        <v>2</v>
      </c>
      <c r="C4">
        <v>6.68</v>
      </c>
      <c r="D4">
        <v>7</v>
      </c>
      <c r="E4">
        <v>11</v>
      </c>
      <c r="F4">
        <v>11.2</v>
      </c>
      <c r="G4">
        <v>13</v>
      </c>
      <c r="H4">
        <v>16</v>
      </c>
      <c r="I4">
        <v>21</v>
      </c>
      <c r="J4">
        <v>28.5</v>
      </c>
      <c r="K4">
        <v>41</v>
      </c>
      <c r="L4">
        <v>44.9</v>
      </c>
      <c r="M4">
        <v>56</v>
      </c>
      <c r="N4">
        <v>59.1</v>
      </c>
      <c r="O4">
        <v>62</v>
      </c>
      <c r="P4">
        <v>95</v>
      </c>
      <c r="Q4" t="s">
        <v>167</v>
      </c>
    </row>
    <row r="5" spans="1:17" x14ac:dyDescent="0.3">
      <c r="A5" s="6" t="s">
        <v>99</v>
      </c>
      <c r="B5" s="4"/>
      <c r="C5" s="4"/>
      <c r="D5" s="4"/>
      <c r="E5" s="4">
        <v>13.4</v>
      </c>
      <c r="F5" s="4"/>
      <c r="G5" s="4"/>
      <c r="H5" s="4"/>
      <c r="I5" s="4"/>
      <c r="J5" s="4"/>
      <c r="K5" s="4"/>
      <c r="L5" s="4"/>
      <c r="M5" s="4"/>
      <c r="N5" s="4"/>
      <c r="O5" s="4"/>
      <c r="P5" s="4"/>
      <c r="Q5" s="4">
        <v>13.4</v>
      </c>
    </row>
    <row r="6" spans="1:17" x14ac:dyDescent="0.3">
      <c r="A6" s="6" t="s">
        <v>109</v>
      </c>
      <c r="B6" s="4"/>
      <c r="C6" s="4"/>
      <c r="D6" s="4"/>
      <c r="E6" s="4"/>
      <c r="F6" s="4"/>
      <c r="G6" s="4"/>
      <c r="H6" s="4"/>
      <c r="I6" s="4"/>
      <c r="J6" s="4"/>
      <c r="K6" s="4"/>
      <c r="L6" s="4"/>
      <c r="M6" s="4"/>
      <c r="N6" s="4"/>
      <c r="O6" s="4">
        <v>182.53</v>
      </c>
      <c r="P6" s="4"/>
      <c r="Q6" s="4">
        <v>182.53</v>
      </c>
    </row>
    <row r="7" spans="1:17" x14ac:dyDescent="0.3">
      <c r="A7" s="6" t="s">
        <v>24</v>
      </c>
      <c r="B7" s="4"/>
      <c r="C7" s="4"/>
      <c r="D7" s="4"/>
      <c r="E7" s="4"/>
      <c r="F7" s="4"/>
      <c r="G7" s="4"/>
      <c r="H7" s="4"/>
      <c r="I7" s="4"/>
      <c r="J7" s="4"/>
      <c r="K7" s="4">
        <v>221.6</v>
      </c>
      <c r="L7" s="4"/>
      <c r="M7" s="4"/>
      <c r="N7" s="4"/>
      <c r="O7" s="4"/>
      <c r="P7" s="4"/>
      <c r="Q7" s="4">
        <v>221.6</v>
      </c>
    </row>
    <row r="8" spans="1:17" x14ac:dyDescent="0.3">
      <c r="A8" s="6" t="s">
        <v>49</v>
      </c>
      <c r="B8" s="4"/>
      <c r="C8" s="4">
        <v>81.400000000000006</v>
      </c>
      <c r="D8" s="4"/>
      <c r="E8" s="4"/>
      <c r="F8" s="4"/>
      <c r="G8" s="4"/>
      <c r="H8" s="4"/>
      <c r="I8" s="4"/>
      <c r="J8" s="4"/>
      <c r="K8" s="4"/>
      <c r="L8" s="4"/>
      <c r="M8" s="4"/>
      <c r="N8" s="4"/>
      <c r="O8" s="4"/>
      <c r="P8" s="4"/>
      <c r="Q8" s="4">
        <v>81.400000000000006</v>
      </c>
    </row>
    <row r="9" spans="1:17" x14ac:dyDescent="0.3">
      <c r="A9" s="6" t="s">
        <v>89</v>
      </c>
      <c r="B9" s="4"/>
      <c r="C9" s="4"/>
      <c r="D9" s="4"/>
      <c r="E9" s="4"/>
      <c r="F9" s="4"/>
      <c r="G9" s="4">
        <v>0.15840000000000001</v>
      </c>
      <c r="H9" s="4"/>
      <c r="I9" s="4"/>
      <c r="J9" s="4"/>
      <c r="K9" s="4"/>
      <c r="L9" s="4"/>
      <c r="M9" s="4"/>
      <c r="N9" s="4"/>
      <c r="O9" s="4"/>
      <c r="P9" s="4"/>
      <c r="Q9" s="4">
        <v>0.15840000000000001</v>
      </c>
    </row>
    <row r="10" spans="1:17" x14ac:dyDescent="0.3">
      <c r="A10" s="6" t="s">
        <v>84</v>
      </c>
      <c r="B10" s="4"/>
      <c r="C10" s="4"/>
      <c r="D10" s="4"/>
      <c r="E10" s="4"/>
      <c r="F10" s="4">
        <v>18.5</v>
      </c>
      <c r="G10" s="4"/>
      <c r="H10" s="4"/>
      <c r="I10" s="4"/>
      <c r="J10" s="4"/>
      <c r="K10" s="4"/>
      <c r="L10" s="4"/>
      <c r="M10" s="4"/>
      <c r="N10" s="4"/>
      <c r="O10" s="4"/>
      <c r="P10" s="4"/>
      <c r="Q10" s="4">
        <v>18.5</v>
      </c>
    </row>
    <row r="11" spans="1:17" x14ac:dyDescent="0.3">
      <c r="A11" s="6" t="s">
        <v>29</v>
      </c>
      <c r="B11" s="4"/>
      <c r="C11" s="4"/>
      <c r="D11" s="4"/>
      <c r="E11" s="4"/>
      <c r="F11" s="4"/>
      <c r="G11" s="4"/>
      <c r="H11" s="4"/>
      <c r="I11" s="4"/>
      <c r="J11" s="4"/>
      <c r="K11" s="4"/>
      <c r="L11" s="4"/>
      <c r="M11" s="4">
        <v>84.2</v>
      </c>
      <c r="N11" s="4"/>
      <c r="O11" s="4"/>
      <c r="P11" s="4"/>
      <c r="Q11" s="4">
        <v>84.2</v>
      </c>
    </row>
    <row r="12" spans="1:17" x14ac:dyDescent="0.3">
      <c r="A12" s="6" t="s">
        <v>8</v>
      </c>
      <c r="B12" s="4"/>
      <c r="C12" s="4"/>
      <c r="D12" s="4"/>
      <c r="E12" s="4"/>
      <c r="F12" s="4"/>
      <c r="G12" s="4"/>
      <c r="H12" s="4"/>
      <c r="I12" s="4"/>
      <c r="J12" s="4"/>
      <c r="K12" s="4"/>
      <c r="L12" s="4"/>
      <c r="M12" s="4"/>
      <c r="N12" s="4"/>
      <c r="O12" s="4">
        <v>61.7</v>
      </c>
      <c r="P12" s="4"/>
      <c r="Q12" s="4">
        <v>61.7</v>
      </c>
    </row>
    <row r="13" spans="1:17" x14ac:dyDescent="0.3">
      <c r="A13" s="6" t="s">
        <v>73</v>
      </c>
      <c r="B13" s="4">
        <v>18.7</v>
      </c>
      <c r="C13" s="4"/>
      <c r="D13" s="4"/>
      <c r="E13" s="4"/>
      <c r="F13" s="4"/>
      <c r="G13" s="4"/>
      <c r="H13" s="4"/>
      <c r="I13" s="4"/>
      <c r="J13" s="4"/>
      <c r="K13" s="4"/>
      <c r="L13" s="4"/>
      <c r="M13" s="4"/>
      <c r="N13" s="4"/>
      <c r="O13" s="4"/>
      <c r="P13" s="4"/>
      <c r="Q13" s="4">
        <v>18.7</v>
      </c>
    </row>
    <row r="14" spans="1:17" x14ac:dyDescent="0.3">
      <c r="A14" s="6" t="s">
        <v>55</v>
      </c>
      <c r="B14" s="4"/>
      <c r="C14" s="4"/>
      <c r="D14" s="4"/>
      <c r="E14" s="4"/>
      <c r="F14" s="4"/>
      <c r="G14" s="4"/>
      <c r="H14" s="4">
        <v>14</v>
      </c>
      <c r="I14" s="4"/>
      <c r="J14" s="4"/>
      <c r="K14" s="4"/>
      <c r="L14" s="4"/>
      <c r="M14" s="4"/>
      <c r="N14" s="4"/>
      <c r="O14" s="4"/>
      <c r="P14" s="4"/>
      <c r="Q14" s="4">
        <v>14</v>
      </c>
    </row>
    <row r="15" spans="1:17" x14ac:dyDescent="0.3">
      <c r="A15" s="6" t="s">
        <v>34</v>
      </c>
      <c r="B15" s="4"/>
      <c r="C15" s="4"/>
      <c r="D15" s="4"/>
      <c r="E15" s="4"/>
      <c r="F15" s="4"/>
      <c r="G15" s="4"/>
      <c r="H15" s="4"/>
      <c r="I15" s="4"/>
      <c r="J15" s="4"/>
      <c r="K15" s="4"/>
      <c r="L15" s="4">
        <v>13</v>
      </c>
      <c r="M15" s="4"/>
      <c r="N15" s="4"/>
      <c r="O15" s="4"/>
      <c r="P15" s="4"/>
      <c r="Q15" s="4">
        <v>13</v>
      </c>
    </row>
    <row r="16" spans="1:17" x14ac:dyDescent="0.3">
      <c r="A16" s="6" t="s">
        <v>44</v>
      </c>
      <c r="B16" s="4">
        <v>10</v>
      </c>
      <c r="C16" s="4"/>
      <c r="D16" s="4"/>
      <c r="E16" s="4"/>
      <c r="F16" s="4"/>
      <c r="G16" s="4"/>
      <c r="H16" s="4"/>
      <c r="I16" s="4"/>
      <c r="J16" s="4"/>
      <c r="K16" s="4"/>
      <c r="L16" s="4"/>
      <c r="M16" s="4"/>
      <c r="N16" s="4"/>
      <c r="O16" s="4"/>
      <c r="P16" s="4"/>
      <c r="Q16" s="4">
        <v>10</v>
      </c>
    </row>
    <row r="17" spans="1:17" x14ac:dyDescent="0.3">
      <c r="A17" s="6" t="s">
        <v>16</v>
      </c>
      <c r="B17" s="4"/>
      <c r="C17" s="4"/>
      <c r="D17" s="4"/>
      <c r="E17" s="4"/>
      <c r="F17" s="4"/>
      <c r="G17" s="4"/>
      <c r="H17" s="4"/>
      <c r="I17" s="4">
        <v>168.1</v>
      </c>
      <c r="J17" s="4"/>
      <c r="K17" s="4"/>
      <c r="L17" s="4"/>
      <c r="M17" s="4"/>
      <c r="N17" s="4"/>
      <c r="O17" s="4"/>
      <c r="P17" s="4"/>
      <c r="Q17" s="4">
        <v>168.1</v>
      </c>
    </row>
    <row r="18" spans="1:17" x14ac:dyDescent="0.3">
      <c r="A18" s="6" t="s">
        <v>104</v>
      </c>
      <c r="B18" s="4"/>
      <c r="C18" s="4"/>
      <c r="D18" s="4"/>
      <c r="E18" s="4"/>
      <c r="F18" s="4"/>
      <c r="G18" s="4"/>
      <c r="H18" s="4"/>
      <c r="I18" s="4">
        <v>39.07</v>
      </c>
      <c r="J18" s="4"/>
      <c r="K18" s="4"/>
      <c r="L18" s="4"/>
      <c r="M18" s="4"/>
      <c r="N18" s="4"/>
      <c r="O18" s="4"/>
      <c r="P18" s="4"/>
      <c r="Q18" s="4">
        <v>39.07</v>
      </c>
    </row>
    <row r="19" spans="1:17" x14ac:dyDescent="0.3">
      <c r="A19" s="6" t="s">
        <v>93</v>
      </c>
      <c r="B19" s="4">
        <v>7.73</v>
      </c>
      <c r="C19" s="4"/>
      <c r="D19" s="4"/>
      <c r="E19" s="4"/>
      <c r="F19" s="4"/>
      <c r="G19" s="4"/>
      <c r="H19" s="4"/>
      <c r="I19" s="4"/>
      <c r="J19" s="4"/>
      <c r="K19" s="4"/>
      <c r="L19" s="4"/>
      <c r="M19" s="4"/>
      <c r="N19" s="4"/>
      <c r="O19" s="4"/>
      <c r="P19" s="4"/>
      <c r="Q19" s="4">
        <v>7.73</v>
      </c>
    </row>
    <row r="20" spans="1:17" x14ac:dyDescent="0.3">
      <c r="A20" s="6" t="s">
        <v>80</v>
      </c>
      <c r="B20" s="4"/>
      <c r="C20" s="4"/>
      <c r="D20" s="4"/>
      <c r="E20" s="4"/>
      <c r="F20" s="4"/>
      <c r="G20" s="4"/>
      <c r="H20" s="4"/>
      <c r="I20" s="4"/>
      <c r="J20" s="4">
        <v>23</v>
      </c>
      <c r="K20" s="4"/>
      <c r="L20" s="4"/>
      <c r="M20" s="4"/>
      <c r="N20" s="4"/>
      <c r="O20" s="4"/>
      <c r="P20" s="4"/>
      <c r="Q20" s="4">
        <v>23</v>
      </c>
    </row>
    <row r="21" spans="1:17" x14ac:dyDescent="0.3">
      <c r="A21" s="6" t="s">
        <v>62</v>
      </c>
      <c r="B21" s="4"/>
      <c r="C21" s="4"/>
      <c r="D21" s="4"/>
      <c r="E21" s="4"/>
      <c r="F21" s="4"/>
      <c r="G21" s="4"/>
      <c r="H21" s="4"/>
      <c r="I21" s="4"/>
      <c r="J21" s="4"/>
      <c r="K21" s="4"/>
      <c r="L21" s="4"/>
      <c r="M21" s="4"/>
      <c r="N21" s="4">
        <v>10.39</v>
      </c>
      <c r="O21" s="4"/>
      <c r="P21" s="4"/>
      <c r="Q21" s="4">
        <v>10.39</v>
      </c>
    </row>
    <row r="22" spans="1:17" x14ac:dyDescent="0.3">
      <c r="A22" s="6" t="s">
        <v>69</v>
      </c>
      <c r="B22" s="4"/>
      <c r="C22" s="4"/>
      <c r="D22" s="4">
        <v>8.6999999999999993</v>
      </c>
      <c r="E22" s="4"/>
      <c r="F22" s="4"/>
      <c r="G22" s="4"/>
      <c r="H22" s="4"/>
      <c r="I22" s="4"/>
      <c r="J22" s="4"/>
      <c r="K22" s="4"/>
      <c r="L22" s="4"/>
      <c r="M22" s="4"/>
      <c r="N22" s="4"/>
      <c r="O22" s="4"/>
      <c r="P22" s="4"/>
      <c r="Q22" s="4">
        <v>8.6999999999999993</v>
      </c>
    </row>
    <row r="23" spans="1:17" x14ac:dyDescent="0.3">
      <c r="A23" s="6" t="s">
        <v>40</v>
      </c>
      <c r="B23" s="4"/>
      <c r="C23" s="4"/>
      <c r="D23" s="4"/>
      <c r="E23" s="4"/>
      <c r="F23" s="4"/>
      <c r="G23" s="4"/>
      <c r="H23" s="4"/>
      <c r="I23" s="4"/>
      <c r="J23" s="4"/>
      <c r="K23" s="4"/>
      <c r="L23" s="4"/>
      <c r="M23" s="4"/>
      <c r="N23" s="4"/>
      <c r="O23" s="4"/>
      <c r="P23" s="4">
        <v>19.8</v>
      </c>
      <c r="Q23" s="4">
        <v>19.8</v>
      </c>
    </row>
    <row r="24" spans="1:17" x14ac:dyDescent="0.3">
      <c r="A24" s="6" t="s">
        <v>167</v>
      </c>
      <c r="B24" s="4">
        <v>36.43</v>
      </c>
      <c r="C24" s="4">
        <v>81.400000000000006</v>
      </c>
      <c r="D24" s="4">
        <v>8.6999999999999993</v>
      </c>
      <c r="E24" s="4">
        <v>13.4</v>
      </c>
      <c r="F24" s="4">
        <v>18.5</v>
      </c>
      <c r="G24" s="4">
        <v>0.15840000000000001</v>
      </c>
      <c r="H24" s="4">
        <v>14</v>
      </c>
      <c r="I24" s="4">
        <v>207.17</v>
      </c>
      <c r="J24" s="4">
        <v>23</v>
      </c>
      <c r="K24" s="4">
        <v>221.6</v>
      </c>
      <c r="L24" s="4">
        <v>13</v>
      </c>
      <c r="M24" s="4">
        <v>84.2</v>
      </c>
      <c r="N24" s="4">
        <v>10.39</v>
      </c>
      <c r="O24" s="4">
        <v>244.23000000000002</v>
      </c>
      <c r="P24" s="4">
        <v>19.8</v>
      </c>
      <c r="Q24" s="4">
        <v>995.97840000000008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2B791-7C0C-44B1-B9E1-17635D7EFF5A}">
  <dimension ref="A3:I24"/>
  <sheetViews>
    <sheetView topLeftCell="A25" workbookViewId="0">
      <selection activeCell="N12" sqref="N12"/>
    </sheetView>
  </sheetViews>
  <sheetFormatPr defaultRowHeight="14.4" x14ac:dyDescent="0.3"/>
  <cols>
    <col min="1" max="1" width="31.21875" bestFit="1" customWidth="1"/>
    <col min="2" max="2" width="15.5546875" bestFit="1" customWidth="1"/>
    <col min="3" max="3" width="5.109375" bestFit="1" customWidth="1"/>
    <col min="4" max="4" width="46.6640625" bestFit="1" customWidth="1"/>
    <col min="5" max="5" width="9.33203125" bestFit="1" customWidth="1"/>
    <col min="6" max="6" width="10.21875" bestFit="1" customWidth="1"/>
    <col min="7" max="7" width="10.77734375" bestFit="1" customWidth="1"/>
    <col min="8" max="8" width="9.77734375" bestFit="1" customWidth="1"/>
    <col min="9" max="9" width="10.77734375" bestFit="1" customWidth="1"/>
  </cols>
  <sheetData>
    <row r="3" spans="1:9" x14ac:dyDescent="0.3">
      <c r="A3" s="5" t="s">
        <v>166</v>
      </c>
      <c r="B3" s="5" t="s">
        <v>168</v>
      </c>
    </row>
    <row r="4" spans="1:9" x14ac:dyDescent="0.3">
      <c r="A4" s="5" t="s">
        <v>165</v>
      </c>
      <c r="B4" t="s">
        <v>79</v>
      </c>
      <c r="C4" t="s">
        <v>38</v>
      </c>
      <c r="D4" t="s">
        <v>68</v>
      </c>
      <c r="E4" t="s">
        <v>61</v>
      </c>
      <c r="F4" t="s">
        <v>11</v>
      </c>
      <c r="G4" t="s">
        <v>23</v>
      </c>
      <c r="H4" t="s">
        <v>22</v>
      </c>
      <c r="I4" t="s">
        <v>167</v>
      </c>
    </row>
    <row r="5" spans="1:9" x14ac:dyDescent="0.3">
      <c r="A5" s="6" t="s">
        <v>99</v>
      </c>
      <c r="B5" s="4"/>
      <c r="C5" s="4"/>
      <c r="D5" s="4"/>
      <c r="E5" s="4"/>
      <c r="F5" s="4"/>
      <c r="G5" s="4"/>
      <c r="H5" s="4">
        <v>13.4</v>
      </c>
      <c r="I5" s="4">
        <v>13.4</v>
      </c>
    </row>
    <row r="6" spans="1:9" x14ac:dyDescent="0.3">
      <c r="A6" s="6" t="s">
        <v>109</v>
      </c>
      <c r="B6" s="4"/>
      <c r="C6" s="4"/>
      <c r="D6" s="4"/>
      <c r="E6" s="4"/>
      <c r="F6" s="4"/>
      <c r="G6" s="4"/>
      <c r="H6" s="4">
        <v>182.53</v>
      </c>
      <c r="I6" s="4">
        <v>182.53</v>
      </c>
    </row>
    <row r="7" spans="1:9" x14ac:dyDescent="0.3">
      <c r="A7" s="6" t="s">
        <v>24</v>
      </c>
      <c r="B7" s="4"/>
      <c r="C7" s="4"/>
      <c r="D7" s="4"/>
      <c r="E7" s="4"/>
      <c r="F7" s="4">
        <v>221.6</v>
      </c>
      <c r="G7" s="4"/>
      <c r="H7" s="4"/>
      <c r="I7" s="4">
        <v>221.6</v>
      </c>
    </row>
    <row r="8" spans="1:9" x14ac:dyDescent="0.3">
      <c r="A8" s="6" t="s">
        <v>49</v>
      </c>
      <c r="B8" s="4"/>
      <c r="C8" s="4"/>
      <c r="D8" s="4"/>
      <c r="E8" s="4"/>
      <c r="F8" s="4"/>
      <c r="G8" s="4"/>
      <c r="H8" s="4">
        <v>81.400000000000006</v>
      </c>
      <c r="I8" s="4">
        <v>81.400000000000006</v>
      </c>
    </row>
    <row r="9" spans="1:9" x14ac:dyDescent="0.3">
      <c r="A9" s="6" t="s">
        <v>89</v>
      </c>
      <c r="B9" s="4"/>
      <c r="C9" s="4"/>
      <c r="D9" s="4"/>
      <c r="E9" s="4"/>
      <c r="F9" s="4"/>
      <c r="G9" s="4"/>
      <c r="H9" s="4">
        <v>0.15840000000000001</v>
      </c>
      <c r="I9" s="4">
        <v>0.15840000000000001</v>
      </c>
    </row>
    <row r="10" spans="1:9" x14ac:dyDescent="0.3">
      <c r="A10" s="6" t="s">
        <v>84</v>
      </c>
      <c r="B10" s="4"/>
      <c r="C10" s="4"/>
      <c r="D10" s="4"/>
      <c r="E10" s="4">
        <v>18.5</v>
      </c>
      <c r="F10" s="4"/>
      <c r="G10" s="4"/>
      <c r="H10" s="4"/>
      <c r="I10" s="4">
        <v>18.5</v>
      </c>
    </row>
    <row r="11" spans="1:9" x14ac:dyDescent="0.3">
      <c r="A11" s="6" t="s">
        <v>29</v>
      </c>
      <c r="B11" s="4"/>
      <c r="C11" s="4"/>
      <c r="D11" s="4"/>
      <c r="E11" s="4"/>
      <c r="F11" s="4">
        <v>84.2</v>
      </c>
      <c r="G11" s="4"/>
      <c r="H11" s="4"/>
      <c r="I11" s="4">
        <v>84.2</v>
      </c>
    </row>
    <row r="12" spans="1:9" x14ac:dyDescent="0.3">
      <c r="A12" s="6" t="s">
        <v>8</v>
      </c>
      <c r="B12" s="4"/>
      <c r="C12" s="4"/>
      <c r="D12" s="4"/>
      <c r="E12" s="4"/>
      <c r="F12" s="4"/>
      <c r="G12" s="4"/>
      <c r="H12" s="4">
        <v>61.7</v>
      </c>
      <c r="I12" s="4">
        <v>61.7</v>
      </c>
    </row>
    <row r="13" spans="1:9" x14ac:dyDescent="0.3">
      <c r="A13" s="6" t="s">
        <v>73</v>
      </c>
      <c r="B13" s="4">
        <v>18.7</v>
      </c>
      <c r="C13" s="4"/>
      <c r="D13" s="4"/>
      <c r="E13" s="4"/>
      <c r="F13" s="4"/>
      <c r="G13" s="4"/>
      <c r="H13" s="4"/>
      <c r="I13" s="4">
        <v>18.7</v>
      </c>
    </row>
    <row r="14" spans="1:9" x14ac:dyDescent="0.3">
      <c r="A14" s="6" t="s">
        <v>55</v>
      </c>
      <c r="B14" s="4"/>
      <c r="C14" s="4"/>
      <c r="D14" s="4"/>
      <c r="E14" s="4">
        <v>14</v>
      </c>
      <c r="F14" s="4"/>
      <c r="G14" s="4"/>
      <c r="H14" s="4"/>
      <c r="I14" s="4">
        <v>14</v>
      </c>
    </row>
    <row r="15" spans="1:9" x14ac:dyDescent="0.3">
      <c r="A15" s="6" t="s">
        <v>34</v>
      </c>
      <c r="B15" s="4"/>
      <c r="C15" s="4">
        <v>13</v>
      </c>
      <c r="D15" s="4"/>
      <c r="E15" s="4"/>
      <c r="F15" s="4"/>
      <c r="G15" s="4"/>
      <c r="H15" s="4"/>
      <c r="I15" s="4">
        <v>13</v>
      </c>
    </row>
    <row r="16" spans="1:9" x14ac:dyDescent="0.3">
      <c r="A16" s="6" t="s">
        <v>44</v>
      </c>
      <c r="B16" s="4"/>
      <c r="C16" s="4"/>
      <c r="D16" s="4"/>
      <c r="E16" s="4"/>
      <c r="F16" s="4"/>
      <c r="G16" s="4"/>
      <c r="H16" s="4">
        <v>10</v>
      </c>
      <c r="I16" s="4">
        <v>10</v>
      </c>
    </row>
    <row r="17" spans="1:9" x14ac:dyDescent="0.3">
      <c r="A17" s="6" t="s">
        <v>16</v>
      </c>
      <c r="B17" s="4"/>
      <c r="C17" s="4"/>
      <c r="D17" s="4"/>
      <c r="E17" s="4"/>
      <c r="F17" s="4"/>
      <c r="G17" s="4">
        <v>168.1</v>
      </c>
      <c r="H17" s="4"/>
      <c r="I17" s="4">
        <v>168.1</v>
      </c>
    </row>
    <row r="18" spans="1:9" x14ac:dyDescent="0.3">
      <c r="A18" s="6" t="s">
        <v>104</v>
      </c>
      <c r="B18" s="4"/>
      <c r="C18" s="4"/>
      <c r="D18" s="4"/>
      <c r="E18" s="4"/>
      <c r="F18" s="4"/>
      <c r="G18" s="4"/>
      <c r="H18" s="4">
        <v>39.07</v>
      </c>
      <c r="I18" s="4">
        <v>39.07</v>
      </c>
    </row>
    <row r="19" spans="1:9" x14ac:dyDescent="0.3">
      <c r="A19" s="6" t="s">
        <v>93</v>
      </c>
      <c r="B19" s="4"/>
      <c r="C19" s="4"/>
      <c r="D19" s="4"/>
      <c r="E19" s="4"/>
      <c r="F19" s="4"/>
      <c r="G19" s="4"/>
      <c r="H19" s="4">
        <v>7.73</v>
      </c>
      <c r="I19" s="4">
        <v>7.73</v>
      </c>
    </row>
    <row r="20" spans="1:9" x14ac:dyDescent="0.3">
      <c r="A20" s="6" t="s">
        <v>80</v>
      </c>
      <c r="B20" s="4"/>
      <c r="C20" s="4"/>
      <c r="D20" s="4"/>
      <c r="E20" s="4">
        <v>23</v>
      </c>
      <c r="F20" s="4"/>
      <c r="G20" s="4"/>
      <c r="H20" s="4"/>
      <c r="I20" s="4">
        <v>23</v>
      </c>
    </row>
    <row r="21" spans="1:9" x14ac:dyDescent="0.3">
      <c r="A21" s="6" t="s">
        <v>62</v>
      </c>
      <c r="B21" s="4"/>
      <c r="C21" s="4"/>
      <c r="D21" s="4">
        <v>10.39</v>
      </c>
      <c r="E21" s="4"/>
      <c r="F21" s="4"/>
      <c r="G21" s="4"/>
      <c r="H21" s="4"/>
      <c r="I21" s="4">
        <v>10.39</v>
      </c>
    </row>
    <row r="22" spans="1:9" x14ac:dyDescent="0.3">
      <c r="A22" s="6" t="s">
        <v>69</v>
      </c>
      <c r="B22" s="4"/>
      <c r="C22" s="4"/>
      <c r="D22" s="4"/>
      <c r="E22" s="4"/>
      <c r="F22" s="4"/>
      <c r="G22" s="4"/>
      <c r="H22" s="4">
        <v>8.6999999999999993</v>
      </c>
      <c r="I22" s="4">
        <v>8.6999999999999993</v>
      </c>
    </row>
    <row r="23" spans="1:9" x14ac:dyDescent="0.3">
      <c r="A23" s="6" t="s">
        <v>40</v>
      </c>
      <c r="B23" s="4"/>
      <c r="C23" s="4"/>
      <c r="D23" s="4"/>
      <c r="E23" s="4"/>
      <c r="F23" s="4"/>
      <c r="G23" s="4"/>
      <c r="H23" s="4">
        <v>19.8</v>
      </c>
      <c r="I23" s="4">
        <v>19.8</v>
      </c>
    </row>
    <row r="24" spans="1:9" x14ac:dyDescent="0.3">
      <c r="A24" s="6" t="s">
        <v>167</v>
      </c>
      <c r="B24" s="4">
        <v>18.7</v>
      </c>
      <c r="C24" s="4">
        <v>13</v>
      </c>
      <c r="D24" s="4">
        <v>10.39</v>
      </c>
      <c r="E24" s="4">
        <v>55.5</v>
      </c>
      <c r="F24" s="4">
        <v>305.8</v>
      </c>
      <c r="G24" s="4">
        <v>168.1</v>
      </c>
      <c r="H24" s="4">
        <v>424.48840000000001</v>
      </c>
      <c r="I24" s="4">
        <v>995.97840000000008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8248E-425E-4930-B881-1948DAA6EE8F}">
  <dimension ref="A3:N5"/>
  <sheetViews>
    <sheetView workbookViewId="0">
      <selection activeCell="E23" sqref="E23"/>
    </sheetView>
  </sheetViews>
  <sheetFormatPr defaultRowHeight="14.4" x14ac:dyDescent="0.3"/>
  <cols>
    <col min="1" max="1" width="31.21875" bestFit="1" customWidth="1"/>
    <col min="2" max="2" width="15.5546875" bestFit="1" customWidth="1"/>
    <col min="3" max="3" width="20.5546875" bestFit="1" customWidth="1"/>
    <col min="4" max="4" width="21" bestFit="1" customWidth="1"/>
    <col min="5" max="5" width="29.6640625" bestFit="1" customWidth="1"/>
    <col min="6" max="6" width="12.6640625" bestFit="1" customWidth="1"/>
    <col min="7" max="7" width="17.44140625" bestFit="1" customWidth="1"/>
    <col min="8" max="8" width="26.33203125" bestFit="1" customWidth="1"/>
    <col min="9" max="9" width="6" bestFit="1" customWidth="1"/>
    <col min="10" max="10" width="24.109375" bestFit="1" customWidth="1"/>
    <col min="11" max="11" width="23.33203125" bestFit="1" customWidth="1"/>
    <col min="12" max="12" width="11.5546875" bestFit="1" customWidth="1"/>
    <col min="13" max="13" width="17.5546875" bestFit="1" customWidth="1"/>
    <col min="14" max="14" width="10.77734375" bestFit="1" customWidth="1"/>
  </cols>
  <sheetData>
    <row r="3" spans="1:14" x14ac:dyDescent="0.3">
      <c r="B3" s="5" t="s">
        <v>168</v>
      </c>
    </row>
    <row r="4" spans="1:14" x14ac:dyDescent="0.3">
      <c r="B4" t="s">
        <v>66</v>
      </c>
      <c r="C4" t="s">
        <v>27</v>
      </c>
      <c r="D4" t="s">
        <v>77</v>
      </c>
      <c r="E4" t="s">
        <v>53</v>
      </c>
      <c r="F4" t="s">
        <v>71</v>
      </c>
      <c r="G4" t="s">
        <v>97</v>
      </c>
      <c r="H4" t="s">
        <v>43</v>
      </c>
      <c r="I4" t="s">
        <v>14</v>
      </c>
      <c r="J4" t="s">
        <v>59</v>
      </c>
      <c r="K4" t="s">
        <v>103</v>
      </c>
      <c r="L4" t="s">
        <v>32</v>
      </c>
      <c r="M4" t="s">
        <v>39</v>
      </c>
      <c r="N4" t="s">
        <v>167</v>
      </c>
    </row>
    <row r="5" spans="1:14" x14ac:dyDescent="0.3">
      <c r="A5" t="s">
        <v>166</v>
      </c>
      <c r="B5" s="4">
        <v>10.39</v>
      </c>
      <c r="C5" s="4">
        <v>221.6</v>
      </c>
      <c r="D5" s="4">
        <v>18.7</v>
      </c>
      <c r="E5" s="4">
        <v>81.400000000000006</v>
      </c>
      <c r="F5" s="4">
        <v>191.23</v>
      </c>
      <c r="G5" s="4">
        <v>46.8</v>
      </c>
      <c r="H5" s="4">
        <v>29.8</v>
      </c>
      <c r="I5" s="4">
        <v>229.8</v>
      </c>
      <c r="J5" s="4">
        <v>55.6584</v>
      </c>
      <c r="K5" s="4">
        <v>13.4</v>
      </c>
      <c r="L5" s="4">
        <v>84.2</v>
      </c>
      <c r="M5" s="4">
        <v>13</v>
      </c>
      <c r="N5" s="4">
        <v>995.97840000000008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F6F0-2EFA-439C-BB61-B2538A7418B0}">
  <dimension ref="A1:N38"/>
  <sheetViews>
    <sheetView topLeftCell="A16" workbookViewId="0">
      <selection activeCell="H24" sqref="H24"/>
    </sheetView>
  </sheetViews>
  <sheetFormatPr defaultRowHeight="14.4" x14ac:dyDescent="0.3"/>
  <cols>
    <col min="1" max="1" width="12.21875" customWidth="1"/>
    <col min="2" max="2" width="19.44140625" customWidth="1"/>
    <col min="3" max="3" width="26.6640625" customWidth="1"/>
    <col min="4" max="4" width="24.77734375" customWidth="1"/>
    <col min="5" max="5" width="21.77734375" customWidth="1"/>
    <col min="6" max="6" width="13" customWidth="1"/>
    <col min="7" max="7" width="22.21875" customWidth="1"/>
    <col min="8" max="8" width="16" style="3" customWidth="1"/>
    <col min="9" max="9" width="18.88671875" style="4" customWidth="1"/>
    <col min="10" max="10" width="23.5546875" customWidth="1"/>
    <col min="11" max="11" width="17.88671875" customWidth="1"/>
    <col min="12" max="12" width="16.5546875" customWidth="1"/>
    <col min="14" max="14" width="8.88671875" style="3"/>
  </cols>
  <sheetData>
    <row r="1" spans="1:14" s="1" customFormat="1" x14ac:dyDescent="0.3">
      <c r="A1" s="7" t="s">
        <v>0</v>
      </c>
      <c r="B1" s="7" t="s">
        <v>1</v>
      </c>
      <c r="C1" s="7" t="s">
        <v>2</v>
      </c>
      <c r="D1" s="7" t="s">
        <v>3</v>
      </c>
      <c r="E1" s="7" t="s">
        <v>4</v>
      </c>
      <c r="F1" s="7" t="s">
        <v>5</v>
      </c>
      <c r="G1" s="7" t="s">
        <v>6</v>
      </c>
      <c r="H1" s="8" t="s">
        <v>159</v>
      </c>
      <c r="I1" s="9" t="s">
        <v>160</v>
      </c>
      <c r="J1" s="7" t="s">
        <v>161</v>
      </c>
      <c r="K1" s="7" t="s">
        <v>7</v>
      </c>
      <c r="L1" s="7" t="s">
        <v>21</v>
      </c>
      <c r="M1" s="7" t="s">
        <v>139</v>
      </c>
      <c r="N1" s="10" t="s">
        <v>158</v>
      </c>
    </row>
    <row r="2" spans="1:14" x14ac:dyDescent="0.3">
      <c r="A2" s="11" t="s">
        <v>8</v>
      </c>
      <c r="B2" s="12">
        <v>36042</v>
      </c>
      <c r="C2" s="11" t="s">
        <v>9</v>
      </c>
      <c r="D2" s="11" t="s">
        <v>10</v>
      </c>
      <c r="E2" s="11" t="s">
        <v>12</v>
      </c>
      <c r="F2" s="11" t="s">
        <v>13</v>
      </c>
      <c r="G2" s="11" t="s">
        <v>14</v>
      </c>
      <c r="H2" s="13">
        <v>61.7</v>
      </c>
      <c r="I2" s="14">
        <v>18.5</v>
      </c>
      <c r="J2" s="15">
        <v>139995</v>
      </c>
      <c r="K2" s="11" t="s">
        <v>15</v>
      </c>
      <c r="L2" s="11" t="s">
        <v>22</v>
      </c>
      <c r="M2" s="11" t="s">
        <v>147</v>
      </c>
      <c r="N2" s="16">
        <v>62</v>
      </c>
    </row>
    <row r="3" spans="1:14" x14ac:dyDescent="0.3">
      <c r="A3" s="11" t="s">
        <v>16</v>
      </c>
      <c r="B3" s="12">
        <v>27488</v>
      </c>
      <c r="C3" s="11" t="s">
        <v>17</v>
      </c>
      <c r="D3" s="11" t="s">
        <v>18</v>
      </c>
      <c r="E3" s="11" t="s">
        <v>19</v>
      </c>
      <c r="F3" s="11" t="s">
        <v>119</v>
      </c>
      <c r="G3" s="11" t="s">
        <v>14</v>
      </c>
      <c r="H3" s="13">
        <v>168.1</v>
      </c>
      <c r="I3" s="14">
        <v>61.27</v>
      </c>
      <c r="J3" s="15">
        <v>182268</v>
      </c>
      <c r="K3" s="17" t="s">
        <v>20</v>
      </c>
      <c r="L3" s="11" t="s">
        <v>23</v>
      </c>
      <c r="M3" s="11" t="s">
        <v>154</v>
      </c>
      <c r="N3" s="16">
        <v>21</v>
      </c>
    </row>
    <row r="4" spans="1:14" x14ac:dyDescent="0.3">
      <c r="A4" s="11" t="s">
        <v>24</v>
      </c>
      <c r="B4" s="12">
        <v>34520</v>
      </c>
      <c r="C4" s="11" t="s">
        <v>25</v>
      </c>
      <c r="D4" s="11" t="s">
        <v>18</v>
      </c>
      <c r="E4" s="11" t="s">
        <v>26</v>
      </c>
      <c r="F4" s="11" t="s">
        <v>120</v>
      </c>
      <c r="G4" s="11" t="s">
        <v>27</v>
      </c>
      <c r="H4" s="13">
        <v>221.6</v>
      </c>
      <c r="I4" s="14">
        <v>221.6</v>
      </c>
      <c r="J4" s="15">
        <v>1335000</v>
      </c>
      <c r="K4" s="11" t="s">
        <v>28</v>
      </c>
      <c r="L4" s="11" t="s">
        <v>11</v>
      </c>
      <c r="M4" s="11" t="s">
        <v>140</v>
      </c>
      <c r="N4" s="16">
        <v>41</v>
      </c>
    </row>
    <row r="5" spans="1:14" x14ac:dyDescent="0.3">
      <c r="A5" s="11" t="s">
        <v>29</v>
      </c>
      <c r="B5" s="12">
        <v>37990</v>
      </c>
      <c r="C5" s="11" t="s">
        <v>30</v>
      </c>
      <c r="D5" s="11" t="s">
        <v>10</v>
      </c>
      <c r="E5" s="11" t="s">
        <v>30</v>
      </c>
      <c r="F5" s="11" t="s">
        <v>31</v>
      </c>
      <c r="G5" s="11" t="s">
        <v>32</v>
      </c>
      <c r="H5" s="13">
        <v>84.2</v>
      </c>
      <c r="I5" s="14">
        <v>10.3</v>
      </c>
      <c r="J5" s="15">
        <v>60654</v>
      </c>
      <c r="K5" s="11" t="s">
        <v>33</v>
      </c>
      <c r="L5" s="11" t="s">
        <v>11</v>
      </c>
      <c r="M5" s="11" t="s">
        <v>141</v>
      </c>
      <c r="N5" s="16">
        <v>56</v>
      </c>
    </row>
    <row r="6" spans="1:14" x14ac:dyDescent="0.3">
      <c r="A6" s="11" t="s">
        <v>34</v>
      </c>
      <c r="B6" s="12">
        <v>39128</v>
      </c>
      <c r="C6" s="11" t="s">
        <v>35</v>
      </c>
      <c r="D6" s="11" t="s">
        <v>36</v>
      </c>
      <c r="E6" s="11" t="s">
        <v>115</v>
      </c>
      <c r="F6" s="11" t="s">
        <v>116</v>
      </c>
      <c r="G6" s="11" t="s">
        <v>39</v>
      </c>
      <c r="H6" s="13">
        <v>13</v>
      </c>
      <c r="I6" s="14">
        <v>1.8</v>
      </c>
      <c r="J6" s="15">
        <v>20000</v>
      </c>
      <c r="K6" s="11" t="s">
        <v>37</v>
      </c>
      <c r="L6" s="11" t="s">
        <v>38</v>
      </c>
      <c r="M6" s="11" t="s">
        <v>148</v>
      </c>
      <c r="N6" s="16">
        <v>44.9</v>
      </c>
    </row>
    <row r="7" spans="1:14" x14ac:dyDescent="0.3">
      <c r="A7" s="11" t="s">
        <v>40</v>
      </c>
      <c r="B7" s="12">
        <v>38397</v>
      </c>
      <c r="C7" s="11" t="s">
        <v>41</v>
      </c>
      <c r="D7" s="11" t="s">
        <v>10</v>
      </c>
      <c r="E7" s="11" t="s">
        <v>42</v>
      </c>
      <c r="F7" s="11" t="s">
        <v>117</v>
      </c>
      <c r="G7" s="11" t="s">
        <v>43</v>
      </c>
      <c r="H7" s="13">
        <v>19.8</v>
      </c>
      <c r="I7" s="14">
        <v>7</v>
      </c>
      <c r="J7" s="15">
        <v>10000</v>
      </c>
      <c r="K7" s="11" t="s">
        <v>114</v>
      </c>
      <c r="L7" s="11" t="s">
        <v>22</v>
      </c>
      <c r="M7" s="11" t="s">
        <v>149</v>
      </c>
      <c r="N7" s="16">
        <v>95</v>
      </c>
    </row>
    <row r="8" spans="1:14" x14ac:dyDescent="0.3">
      <c r="A8" s="11" t="s">
        <v>44</v>
      </c>
      <c r="B8" s="12">
        <v>37746</v>
      </c>
      <c r="C8" s="11" t="s">
        <v>45</v>
      </c>
      <c r="D8" s="11" t="s">
        <v>10</v>
      </c>
      <c r="E8" s="11" t="s">
        <v>46</v>
      </c>
      <c r="F8" s="11" t="s">
        <v>47</v>
      </c>
      <c r="G8" s="11" t="s">
        <v>43</v>
      </c>
      <c r="H8" s="13">
        <v>10</v>
      </c>
      <c r="I8" s="14">
        <v>0.159</v>
      </c>
      <c r="J8" s="15">
        <v>20000</v>
      </c>
      <c r="K8" s="17" t="s">
        <v>48</v>
      </c>
      <c r="L8" s="11" t="s">
        <v>22</v>
      </c>
      <c r="M8" s="11" t="s">
        <v>150</v>
      </c>
      <c r="N8" s="16">
        <v>2</v>
      </c>
    </row>
    <row r="9" spans="1:14" x14ac:dyDescent="0.3">
      <c r="A9" s="11" t="s">
        <v>49</v>
      </c>
      <c r="B9" s="12">
        <v>27851</v>
      </c>
      <c r="C9" s="11" t="s">
        <v>50</v>
      </c>
      <c r="D9" s="11" t="s">
        <v>10</v>
      </c>
      <c r="E9" s="11" t="s">
        <v>51</v>
      </c>
      <c r="F9" s="11" t="s">
        <v>52</v>
      </c>
      <c r="G9" s="11" t="s">
        <v>53</v>
      </c>
      <c r="H9" s="13">
        <v>81.400000000000006</v>
      </c>
      <c r="I9" s="14">
        <v>21.74</v>
      </c>
      <c r="J9" s="15">
        <v>147000</v>
      </c>
      <c r="K9" s="15" t="s">
        <v>54</v>
      </c>
      <c r="L9" s="11" t="s">
        <v>22</v>
      </c>
      <c r="M9" s="11" t="s">
        <v>151</v>
      </c>
      <c r="N9" s="16">
        <v>6.68</v>
      </c>
    </row>
    <row r="10" spans="1:14" x14ac:dyDescent="0.3">
      <c r="A10" s="11" t="s">
        <v>55</v>
      </c>
      <c r="B10" s="12">
        <v>29769</v>
      </c>
      <c r="C10" s="11" t="s">
        <v>56</v>
      </c>
      <c r="D10" s="11" t="s">
        <v>57</v>
      </c>
      <c r="E10" s="11" t="s">
        <v>58</v>
      </c>
      <c r="F10" s="11" t="s">
        <v>118</v>
      </c>
      <c r="G10" s="11" t="s">
        <v>59</v>
      </c>
      <c r="H10" s="13">
        <v>14</v>
      </c>
      <c r="I10" s="14">
        <v>2.7</v>
      </c>
      <c r="J10" s="15">
        <v>259619</v>
      </c>
      <c r="K10" s="17" t="s">
        <v>60</v>
      </c>
      <c r="L10" s="11" t="s">
        <v>61</v>
      </c>
      <c r="M10" s="11" t="s">
        <v>142</v>
      </c>
      <c r="N10" s="16">
        <v>16</v>
      </c>
    </row>
    <row r="11" spans="1:14" x14ac:dyDescent="0.3">
      <c r="A11" s="11" t="s">
        <v>62</v>
      </c>
      <c r="B11" s="18">
        <v>37803</v>
      </c>
      <c r="C11" s="11" t="s">
        <v>63</v>
      </c>
      <c r="D11" s="11" t="s">
        <v>10</v>
      </c>
      <c r="E11" s="11" t="s">
        <v>64</v>
      </c>
      <c r="F11" s="11" t="s">
        <v>65</v>
      </c>
      <c r="G11" s="11" t="s">
        <v>66</v>
      </c>
      <c r="H11" s="13">
        <v>10.39</v>
      </c>
      <c r="I11" s="14">
        <v>0.438</v>
      </c>
      <c r="J11" s="15">
        <v>70757</v>
      </c>
      <c r="K11" s="11" t="s">
        <v>67</v>
      </c>
      <c r="L11" s="11" t="s">
        <v>68</v>
      </c>
      <c r="M11" s="15" t="s">
        <v>152</v>
      </c>
      <c r="N11" s="16">
        <v>59.1</v>
      </c>
    </row>
    <row r="12" spans="1:14" x14ac:dyDescent="0.3">
      <c r="A12" s="11" t="s">
        <v>69</v>
      </c>
      <c r="B12" s="12">
        <v>16800</v>
      </c>
      <c r="C12" s="11" t="s">
        <v>70</v>
      </c>
      <c r="D12" s="11" t="s">
        <v>57</v>
      </c>
      <c r="E12" s="11" t="s">
        <v>113</v>
      </c>
      <c r="F12" s="11" t="s">
        <v>121</v>
      </c>
      <c r="G12" s="11" t="s">
        <v>71</v>
      </c>
      <c r="H12" s="13">
        <v>8.6999999999999993</v>
      </c>
      <c r="I12" s="14">
        <v>1.5</v>
      </c>
      <c r="J12" s="15">
        <v>209890</v>
      </c>
      <c r="K12" s="17" t="s">
        <v>72</v>
      </c>
      <c r="L12" s="11" t="s">
        <v>22</v>
      </c>
      <c r="M12" s="15" t="s">
        <v>153</v>
      </c>
      <c r="N12" s="16">
        <v>7</v>
      </c>
    </row>
    <row r="13" spans="1:14" x14ac:dyDescent="0.3">
      <c r="A13" s="11" t="s">
        <v>73</v>
      </c>
      <c r="B13" s="12">
        <v>4185</v>
      </c>
      <c r="C13" s="11" t="s">
        <v>74</v>
      </c>
      <c r="D13" s="11" t="s">
        <v>75</v>
      </c>
      <c r="E13" s="11" t="s">
        <v>76</v>
      </c>
      <c r="F13" s="11" t="s">
        <v>123</v>
      </c>
      <c r="G13" s="11" t="s">
        <v>77</v>
      </c>
      <c r="H13" s="13">
        <v>18.7</v>
      </c>
      <c r="I13" s="14">
        <v>5.53</v>
      </c>
      <c r="J13" s="15">
        <v>345900</v>
      </c>
      <c r="K13" s="11" t="s">
        <v>78</v>
      </c>
      <c r="L13" s="11" t="s">
        <v>79</v>
      </c>
      <c r="M13" s="11" t="s">
        <v>143</v>
      </c>
      <c r="N13" s="16">
        <v>2</v>
      </c>
    </row>
    <row r="14" spans="1:14" x14ac:dyDescent="0.3">
      <c r="A14" s="11" t="s">
        <v>80</v>
      </c>
      <c r="B14" s="12">
        <v>24990</v>
      </c>
      <c r="C14" s="11" t="s">
        <v>81</v>
      </c>
      <c r="D14" s="11" t="s">
        <v>36</v>
      </c>
      <c r="E14" s="11" t="s">
        <v>82</v>
      </c>
      <c r="F14" s="11" t="s">
        <v>122</v>
      </c>
      <c r="G14" s="11" t="s">
        <v>59</v>
      </c>
      <c r="H14" s="13">
        <v>23</v>
      </c>
      <c r="I14" s="14">
        <v>4.5</v>
      </c>
      <c r="J14" s="19">
        <v>509059</v>
      </c>
      <c r="K14" s="17" t="s">
        <v>83</v>
      </c>
      <c r="L14" s="11" t="s">
        <v>61</v>
      </c>
      <c r="M14" s="11" t="s">
        <v>144</v>
      </c>
      <c r="N14" s="16">
        <v>28.5</v>
      </c>
    </row>
    <row r="15" spans="1:14" x14ac:dyDescent="0.3">
      <c r="A15" s="11" t="s">
        <v>84</v>
      </c>
      <c r="B15" s="12">
        <v>34360</v>
      </c>
      <c r="C15" s="11" t="s">
        <v>85</v>
      </c>
      <c r="D15" s="11" t="s">
        <v>86</v>
      </c>
      <c r="E15" s="11" t="s">
        <v>87</v>
      </c>
      <c r="F15" s="11" t="s">
        <v>125</v>
      </c>
      <c r="G15" s="11" t="s">
        <v>59</v>
      </c>
      <c r="H15" s="13">
        <v>18.5</v>
      </c>
      <c r="I15" s="14">
        <v>1.39</v>
      </c>
      <c r="J15" s="15">
        <v>289500</v>
      </c>
      <c r="K15" s="17" t="s">
        <v>88</v>
      </c>
      <c r="L15" s="11" t="s">
        <v>61</v>
      </c>
      <c r="M15" s="11" t="s">
        <v>155</v>
      </c>
      <c r="N15" s="16">
        <v>11.2</v>
      </c>
    </row>
    <row r="16" spans="1:14" x14ac:dyDescent="0.3">
      <c r="A16" s="11" t="s">
        <v>89</v>
      </c>
      <c r="B16" s="12">
        <v>24746</v>
      </c>
      <c r="C16" s="11" t="s">
        <v>90</v>
      </c>
      <c r="D16" s="11" t="s">
        <v>91</v>
      </c>
      <c r="E16" s="11" t="s">
        <v>112</v>
      </c>
      <c r="F16" s="11" t="s">
        <v>124</v>
      </c>
      <c r="G16" s="11" t="s">
        <v>59</v>
      </c>
      <c r="H16" s="13">
        <v>0.15840000000000001</v>
      </c>
      <c r="I16" s="14">
        <v>0.95699999999999996</v>
      </c>
      <c r="J16" s="15">
        <v>270000</v>
      </c>
      <c r="K16" s="17" t="s">
        <v>92</v>
      </c>
      <c r="L16" s="11" t="s">
        <v>22</v>
      </c>
      <c r="M16" s="11" t="s">
        <v>156</v>
      </c>
      <c r="N16" s="16">
        <v>13</v>
      </c>
    </row>
    <row r="17" spans="1:14" x14ac:dyDescent="0.3">
      <c r="A17" s="11" t="s">
        <v>93</v>
      </c>
      <c r="B17" s="12">
        <v>26451</v>
      </c>
      <c r="C17" s="11" t="s">
        <v>94</v>
      </c>
      <c r="D17" s="11" t="s">
        <v>95</v>
      </c>
      <c r="E17" s="11" t="s">
        <v>96</v>
      </c>
      <c r="F17" s="11" t="s">
        <v>126</v>
      </c>
      <c r="G17" s="11" t="s">
        <v>97</v>
      </c>
      <c r="H17" s="13">
        <v>7.73</v>
      </c>
      <c r="I17" s="14">
        <v>6.47</v>
      </c>
      <c r="J17" s="15">
        <v>102430</v>
      </c>
      <c r="K17" s="17" t="s">
        <v>98</v>
      </c>
      <c r="L17" s="11" t="s">
        <v>22</v>
      </c>
      <c r="M17" s="11" t="s">
        <v>145</v>
      </c>
      <c r="N17" s="16">
        <v>2</v>
      </c>
    </row>
    <row r="18" spans="1:14" x14ac:dyDescent="0.3">
      <c r="A18" s="11" t="s">
        <v>99</v>
      </c>
      <c r="B18" s="12">
        <v>32540</v>
      </c>
      <c r="C18" s="11" t="s">
        <v>111</v>
      </c>
      <c r="D18" s="11" t="s">
        <v>100</v>
      </c>
      <c r="E18" s="11" t="s">
        <v>101</v>
      </c>
      <c r="F18" s="11" t="s">
        <v>127</v>
      </c>
      <c r="G18" s="11" t="s">
        <v>103</v>
      </c>
      <c r="H18" s="13">
        <v>13.4</v>
      </c>
      <c r="I18" s="14">
        <v>0.51100000000000001</v>
      </c>
      <c r="J18" s="15">
        <v>624000</v>
      </c>
      <c r="K18" s="17" t="s">
        <v>102</v>
      </c>
      <c r="L18" s="11" t="s">
        <v>22</v>
      </c>
      <c r="M18" s="11" t="s">
        <v>157</v>
      </c>
      <c r="N18" s="16">
        <v>11</v>
      </c>
    </row>
    <row r="19" spans="1:14" x14ac:dyDescent="0.3">
      <c r="A19" s="11" t="s">
        <v>104</v>
      </c>
      <c r="B19" s="12">
        <v>28292</v>
      </c>
      <c r="C19" s="11" t="s">
        <v>105</v>
      </c>
      <c r="D19" s="11" t="s">
        <v>106</v>
      </c>
      <c r="E19" s="11" t="s">
        <v>107</v>
      </c>
      <c r="F19" s="11" t="s">
        <v>128</v>
      </c>
      <c r="G19" s="11" t="s">
        <v>97</v>
      </c>
      <c r="H19" s="13">
        <v>39.07</v>
      </c>
      <c r="I19" s="14">
        <v>10.144</v>
      </c>
      <c r="J19" s="15">
        <v>135000</v>
      </c>
      <c r="K19" s="17" t="s">
        <v>108</v>
      </c>
      <c r="L19" s="11" t="s">
        <v>22</v>
      </c>
      <c r="M19" s="11" t="s">
        <v>146</v>
      </c>
      <c r="N19" s="16">
        <v>21</v>
      </c>
    </row>
    <row r="20" spans="1:14" x14ac:dyDescent="0.3">
      <c r="A20" s="11" t="s">
        <v>109</v>
      </c>
      <c r="B20" s="12">
        <v>42279</v>
      </c>
      <c r="C20" s="11" t="s">
        <v>9</v>
      </c>
      <c r="D20" s="11" t="s">
        <v>10</v>
      </c>
      <c r="E20" s="11" t="s">
        <v>12</v>
      </c>
      <c r="F20" s="11" t="s">
        <v>13</v>
      </c>
      <c r="G20" s="11" t="s">
        <v>71</v>
      </c>
      <c r="H20" s="13">
        <v>182.53</v>
      </c>
      <c r="I20" s="14">
        <v>40.270000000000003</v>
      </c>
      <c r="J20" s="15">
        <v>135301</v>
      </c>
      <c r="K20" s="11" t="s">
        <v>110</v>
      </c>
      <c r="L20" s="11" t="s">
        <v>22</v>
      </c>
      <c r="M20" s="11" t="s">
        <v>147</v>
      </c>
      <c r="N20" s="16">
        <v>62</v>
      </c>
    </row>
    <row r="23" spans="1:14" x14ac:dyDescent="0.3">
      <c r="H23" s="23" t="s">
        <v>169</v>
      </c>
    </row>
    <row r="24" spans="1:14" x14ac:dyDescent="0.3">
      <c r="G24" s="20" t="s">
        <v>138</v>
      </c>
      <c r="H24" s="21" t="s">
        <v>93</v>
      </c>
    </row>
    <row r="25" spans="1:14" x14ac:dyDescent="0.3">
      <c r="G25" s="20"/>
      <c r="H25" s="21"/>
    </row>
    <row r="26" spans="1:14" x14ac:dyDescent="0.3">
      <c r="G26" s="20" t="s">
        <v>129</v>
      </c>
      <c r="H26" s="21">
        <f>VLOOKUP(H24,A2:L20,2,0)</f>
        <v>26451</v>
      </c>
    </row>
    <row r="27" spans="1:14" x14ac:dyDescent="0.3">
      <c r="G27" s="20" t="s">
        <v>130</v>
      </c>
      <c r="H27" s="21" t="str">
        <f>VLOOKUP(H24,A2:L20,3,0)</f>
        <v>weinheim</v>
      </c>
    </row>
    <row r="28" spans="1:14" x14ac:dyDescent="0.3">
      <c r="G28" s="20" t="s">
        <v>131</v>
      </c>
      <c r="H28" s="21" t="str">
        <f>VLOOKUP(H24,A2:L20,4,0)</f>
        <v>Baden ,germeny</v>
      </c>
    </row>
    <row r="29" spans="1:14" x14ac:dyDescent="0.3">
      <c r="G29" s="20" t="s">
        <v>132</v>
      </c>
      <c r="H29" s="21" t="str">
        <f>VLOOKUP(H24,A2:L20:B2,5,0)</f>
        <v>christian</v>
      </c>
    </row>
    <row r="30" spans="1:14" x14ac:dyDescent="0.3">
      <c r="G30" s="20" t="s">
        <v>133</v>
      </c>
      <c r="H30" s="21" t="str">
        <f>VLOOKUP(H24,Sheet1!A2:L20,6,0)</f>
        <v>LUKA mucic</v>
      </c>
    </row>
    <row r="31" spans="1:14" x14ac:dyDescent="0.3">
      <c r="G31" s="20" t="s">
        <v>134</v>
      </c>
      <c r="H31" s="21" t="str">
        <f>VLOOKUP(H24,A2:L20,7,0)</f>
        <v>Enterprise software</v>
      </c>
    </row>
    <row r="32" spans="1:14" x14ac:dyDescent="0.3">
      <c r="G32" s="20" t="s">
        <v>163</v>
      </c>
      <c r="H32" s="22">
        <f>VLOOKUP(H24,A2:L20,8,0)</f>
        <v>7.73</v>
      </c>
    </row>
    <row r="33" spans="7:8" x14ac:dyDescent="0.3">
      <c r="G33" s="20" t="s">
        <v>164</v>
      </c>
      <c r="H33" s="22">
        <f>VLOOKUP(H24,A2:L20,9,0)</f>
        <v>6.47</v>
      </c>
    </row>
    <row r="34" spans="7:8" x14ac:dyDescent="0.3">
      <c r="G34" s="20" t="s">
        <v>135</v>
      </c>
      <c r="H34" s="21">
        <f>VLOOKUP(H24,A2:L20,10,0)</f>
        <v>102430</v>
      </c>
    </row>
    <row r="35" spans="7:8" x14ac:dyDescent="0.3">
      <c r="G35" s="20" t="s">
        <v>136</v>
      </c>
      <c r="H35" s="21" t="str">
        <f>VLOOKUP(H24,A2:L20,11,0)</f>
        <v>www.sap.com</v>
      </c>
    </row>
    <row r="36" spans="7:8" x14ac:dyDescent="0.3">
      <c r="G36" s="20" t="s">
        <v>137</v>
      </c>
      <c r="H36" s="21" t="str">
        <f>VLOOKUP(H24,A2:L20,12,0)</f>
        <v>worldwide</v>
      </c>
    </row>
    <row r="37" spans="7:8" x14ac:dyDescent="0.3">
      <c r="G37" s="20" t="s">
        <v>139</v>
      </c>
      <c r="H37" s="21" t="str">
        <f>VLOOKUP(H24,A1:M20,13,0)</f>
        <v>425,000 customber</v>
      </c>
    </row>
    <row r="38" spans="7:8" x14ac:dyDescent="0.3">
      <c r="G38" s="20" t="s">
        <v>162</v>
      </c>
      <c r="H38" s="21">
        <f>VLOOKUP(H24,A1:N20,14,0)</f>
        <v>2</v>
      </c>
    </row>
  </sheetData>
  <phoneticPr fontId="3" type="noConversion"/>
  <dataValidations count="1">
    <dataValidation type="list" allowBlank="1" showInputMessage="1" showErrorMessage="1" sqref="H24" xr:uid="{5034D15E-ABB2-4814-AF00-32C00F8D94BD}">
      <formula1>$A$2:$A$20</formula1>
    </dataValidation>
  </dataValidations>
  <hyperlinks>
    <hyperlink ref="K3" r:id="rId1" xr:uid="{14AFEF42-96A7-4EAF-BE99-5F916FFA1F8C}"/>
    <hyperlink ref="K8" r:id="rId2" xr:uid="{C1179E6F-92E8-47AA-9FB0-93C289CB65A0}"/>
    <hyperlink ref="K10" r:id="rId3" xr:uid="{1E441332-1F0A-4B7C-84A1-59FB10BEF6D9}"/>
    <hyperlink ref="K12" r:id="rId4" xr:uid="{BDF9ABEB-34CF-4317-BA76-DD6064532AF9}"/>
    <hyperlink ref="K14" r:id="rId5" xr:uid="{15BC005E-9813-46B9-8BE1-3A873F7CE845}"/>
    <hyperlink ref="K15" r:id="rId6" xr:uid="{CB146A74-6A85-4DB0-AEB4-E2DDC3DC67B6}"/>
    <hyperlink ref="K16" r:id="rId7" xr:uid="{25AE01C5-6A80-4F35-A2CF-52FA2FB75C7E}"/>
    <hyperlink ref="K17" r:id="rId8" xr:uid="{18BCAC4D-ED75-4EAE-9616-2A3B9E5A92EC}"/>
    <hyperlink ref="K18" r:id="rId9" xr:uid="{F18B77D9-BF7B-4C38-87BB-FA76F7889414}"/>
    <hyperlink ref="K19" r:id="rId10" xr:uid="{E6A1E042-87CD-498C-B518-3B400E83900A}"/>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C0231-1C7D-436D-AFE8-16E1D0113A0D}">
  <dimension ref="A1"/>
  <sheetViews>
    <sheetView showGridLines="0" tabSelected="1" topLeftCell="A44" zoomScale="107" workbookViewId="0">
      <selection activeCell="L1" sqref="A1:XFD104857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0CCD-AF3A-48D9-9324-CA826EFBF187}">
  <dimension ref="A1:U22"/>
  <sheetViews>
    <sheetView workbookViewId="0">
      <selection activeCell="M27" sqref="M27"/>
    </sheetView>
  </sheetViews>
  <sheetFormatPr defaultRowHeight="14.4" x14ac:dyDescent="0.3"/>
  <cols>
    <col min="1" max="1" width="31.21875" bestFit="1" customWidth="1"/>
    <col min="2" max="2" width="15.5546875" bestFit="1" customWidth="1"/>
    <col min="3" max="4" width="6.6640625" bestFit="1" customWidth="1"/>
    <col min="5" max="5" width="7" bestFit="1" customWidth="1"/>
    <col min="6" max="13" width="6.6640625" bestFit="1" customWidth="1"/>
    <col min="14" max="19" width="7.6640625" bestFit="1" customWidth="1"/>
    <col min="20" max="20" width="8.6640625" bestFit="1" customWidth="1"/>
    <col min="21" max="21" width="11.88671875" bestFit="1" customWidth="1"/>
    <col min="22" max="22" width="12.21875" bestFit="1" customWidth="1"/>
    <col min="23" max="23" width="19.21875" bestFit="1" customWidth="1"/>
    <col min="24" max="24" width="22" bestFit="1" customWidth="1"/>
    <col min="25" max="25" width="13.6640625" bestFit="1" customWidth="1"/>
    <col min="26" max="26" width="16.44140625" bestFit="1" customWidth="1"/>
    <col min="27" max="27" width="11.77734375" bestFit="1" customWidth="1"/>
    <col min="28" max="28" width="14.5546875" bestFit="1" customWidth="1"/>
    <col min="29" max="29" width="18" bestFit="1" customWidth="1"/>
    <col min="30" max="30" width="20.77734375" bestFit="1" customWidth="1"/>
    <col min="31" max="31" width="12.5546875" bestFit="1" customWidth="1"/>
    <col min="32" max="32" width="15.33203125" bestFit="1" customWidth="1"/>
    <col min="33" max="33" width="12.109375" bestFit="1" customWidth="1"/>
    <col min="34" max="34" width="14.88671875" bestFit="1" customWidth="1"/>
    <col min="35" max="35" width="11.77734375" bestFit="1" customWidth="1"/>
    <col min="36" max="36" width="14.5546875" bestFit="1" customWidth="1"/>
    <col min="37" max="37" width="19.44140625" bestFit="1" customWidth="1"/>
    <col min="38" max="38" width="22.21875" bestFit="1" customWidth="1"/>
    <col min="39" max="39" width="10.77734375" bestFit="1" customWidth="1"/>
  </cols>
  <sheetData>
    <row r="1" spans="1:21" x14ac:dyDescent="0.3">
      <c r="A1" s="5" t="s">
        <v>166</v>
      </c>
      <c r="B1" s="5" t="s">
        <v>168</v>
      </c>
    </row>
    <row r="2" spans="1:21" x14ac:dyDescent="0.3">
      <c r="A2" s="5" t="s">
        <v>165</v>
      </c>
      <c r="B2" s="2">
        <v>0.159</v>
      </c>
      <c r="C2" s="2">
        <v>0.438</v>
      </c>
      <c r="D2" s="2">
        <v>0.51100000000000001</v>
      </c>
      <c r="E2" s="2">
        <v>0.95699999999999996</v>
      </c>
      <c r="F2" s="2">
        <v>1.39</v>
      </c>
      <c r="G2" s="2">
        <v>1.5</v>
      </c>
      <c r="H2" s="2">
        <v>1.8</v>
      </c>
      <c r="I2" s="2">
        <v>2.7</v>
      </c>
      <c r="J2" s="2">
        <v>4.5</v>
      </c>
      <c r="K2" s="2">
        <v>5.53</v>
      </c>
      <c r="L2" s="2">
        <v>6.47</v>
      </c>
      <c r="M2" s="2">
        <v>7</v>
      </c>
      <c r="N2" s="2">
        <v>10.144</v>
      </c>
      <c r="O2" s="2">
        <v>10.3</v>
      </c>
      <c r="P2" s="2">
        <v>18.5</v>
      </c>
      <c r="Q2" s="2">
        <v>21.74</v>
      </c>
      <c r="R2" s="2">
        <v>40.270000000000003</v>
      </c>
      <c r="S2" s="2">
        <v>61.27</v>
      </c>
      <c r="T2" s="2">
        <v>221.6</v>
      </c>
      <c r="U2" s="2" t="s">
        <v>167</v>
      </c>
    </row>
    <row r="3" spans="1:21" x14ac:dyDescent="0.3">
      <c r="A3" s="6" t="s">
        <v>99</v>
      </c>
      <c r="B3" s="4"/>
      <c r="C3" s="4"/>
      <c r="D3" s="4">
        <v>13.4</v>
      </c>
      <c r="E3" s="4"/>
      <c r="F3" s="4"/>
      <c r="G3" s="4"/>
      <c r="H3" s="4"/>
      <c r="I3" s="4"/>
      <c r="J3" s="4"/>
      <c r="K3" s="4"/>
      <c r="L3" s="4"/>
      <c r="M3" s="4"/>
      <c r="N3" s="4"/>
      <c r="O3" s="4"/>
      <c r="P3" s="4"/>
      <c r="Q3" s="4"/>
      <c r="R3" s="4"/>
      <c r="S3" s="4"/>
      <c r="T3" s="4"/>
      <c r="U3" s="4">
        <v>13.4</v>
      </c>
    </row>
    <row r="4" spans="1:21" x14ac:dyDescent="0.3">
      <c r="A4" s="6" t="s">
        <v>109</v>
      </c>
      <c r="B4" s="4"/>
      <c r="C4" s="4"/>
      <c r="D4" s="4"/>
      <c r="E4" s="4"/>
      <c r="F4" s="4"/>
      <c r="G4" s="4"/>
      <c r="H4" s="4"/>
      <c r="I4" s="4"/>
      <c r="J4" s="4"/>
      <c r="K4" s="4"/>
      <c r="L4" s="4"/>
      <c r="M4" s="4"/>
      <c r="N4" s="4"/>
      <c r="O4" s="4"/>
      <c r="P4" s="4"/>
      <c r="Q4" s="4"/>
      <c r="R4" s="4">
        <v>182.53</v>
      </c>
      <c r="S4" s="4"/>
      <c r="T4" s="4"/>
      <c r="U4" s="4">
        <v>182.53</v>
      </c>
    </row>
    <row r="5" spans="1:21" x14ac:dyDescent="0.3">
      <c r="A5" s="6" t="s">
        <v>24</v>
      </c>
      <c r="B5" s="4"/>
      <c r="C5" s="4"/>
      <c r="D5" s="4"/>
      <c r="E5" s="4"/>
      <c r="F5" s="4"/>
      <c r="G5" s="4"/>
      <c r="H5" s="4"/>
      <c r="I5" s="4"/>
      <c r="J5" s="4"/>
      <c r="K5" s="4"/>
      <c r="L5" s="4"/>
      <c r="M5" s="4"/>
      <c r="N5" s="4"/>
      <c r="O5" s="4"/>
      <c r="P5" s="4"/>
      <c r="Q5" s="4"/>
      <c r="R5" s="4"/>
      <c r="S5" s="4"/>
      <c r="T5" s="4">
        <v>221.6</v>
      </c>
      <c r="U5" s="4">
        <v>221.6</v>
      </c>
    </row>
    <row r="6" spans="1:21" x14ac:dyDescent="0.3">
      <c r="A6" s="6" t="s">
        <v>49</v>
      </c>
      <c r="B6" s="4"/>
      <c r="C6" s="4"/>
      <c r="D6" s="4"/>
      <c r="E6" s="4"/>
      <c r="F6" s="4"/>
      <c r="G6" s="4"/>
      <c r="H6" s="4"/>
      <c r="I6" s="4"/>
      <c r="J6" s="4"/>
      <c r="K6" s="4"/>
      <c r="L6" s="4"/>
      <c r="M6" s="4"/>
      <c r="N6" s="4"/>
      <c r="O6" s="4"/>
      <c r="P6" s="4"/>
      <c r="Q6" s="4">
        <v>81.400000000000006</v>
      </c>
      <c r="R6" s="4"/>
      <c r="S6" s="4"/>
      <c r="T6" s="4"/>
      <c r="U6" s="4">
        <v>81.400000000000006</v>
      </c>
    </row>
    <row r="7" spans="1:21" x14ac:dyDescent="0.3">
      <c r="A7" s="6" t="s">
        <v>89</v>
      </c>
      <c r="B7" s="4"/>
      <c r="C7" s="4"/>
      <c r="D7" s="4"/>
      <c r="E7" s="4">
        <v>0.15840000000000001</v>
      </c>
      <c r="F7" s="4"/>
      <c r="G7" s="4"/>
      <c r="H7" s="4"/>
      <c r="I7" s="4"/>
      <c r="J7" s="4"/>
      <c r="K7" s="4"/>
      <c r="L7" s="4"/>
      <c r="M7" s="4"/>
      <c r="N7" s="4"/>
      <c r="O7" s="4"/>
      <c r="P7" s="4"/>
      <c r="Q7" s="4"/>
      <c r="R7" s="4"/>
      <c r="S7" s="4"/>
      <c r="T7" s="4"/>
      <c r="U7" s="4">
        <v>0.15840000000000001</v>
      </c>
    </row>
    <row r="8" spans="1:21" x14ac:dyDescent="0.3">
      <c r="A8" s="6" t="s">
        <v>84</v>
      </c>
      <c r="B8" s="4"/>
      <c r="C8" s="4"/>
      <c r="D8" s="4"/>
      <c r="E8" s="4"/>
      <c r="F8" s="4">
        <v>18.5</v>
      </c>
      <c r="G8" s="4"/>
      <c r="H8" s="4"/>
      <c r="I8" s="4"/>
      <c r="J8" s="4"/>
      <c r="K8" s="4"/>
      <c r="L8" s="4"/>
      <c r="M8" s="4"/>
      <c r="N8" s="4"/>
      <c r="O8" s="4"/>
      <c r="P8" s="4"/>
      <c r="Q8" s="4"/>
      <c r="R8" s="4"/>
      <c r="S8" s="4"/>
      <c r="T8" s="4"/>
      <c r="U8" s="4">
        <v>18.5</v>
      </c>
    </row>
    <row r="9" spans="1:21" x14ac:dyDescent="0.3">
      <c r="A9" s="6" t="s">
        <v>29</v>
      </c>
      <c r="B9" s="4"/>
      <c r="C9" s="4"/>
      <c r="D9" s="4"/>
      <c r="E9" s="4"/>
      <c r="F9" s="4"/>
      <c r="G9" s="4"/>
      <c r="H9" s="4"/>
      <c r="I9" s="4"/>
      <c r="J9" s="4"/>
      <c r="K9" s="4"/>
      <c r="L9" s="4"/>
      <c r="M9" s="4"/>
      <c r="N9" s="4"/>
      <c r="O9" s="4">
        <v>84.2</v>
      </c>
      <c r="P9" s="4"/>
      <c r="Q9" s="4"/>
      <c r="R9" s="4"/>
      <c r="S9" s="4"/>
      <c r="T9" s="4"/>
      <c r="U9" s="4">
        <v>84.2</v>
      </c>
    </row>
    <row r="10" spans="1:21" x14ac:dyDescent="0.3">
      <c r="A10" s="6" t="s">
        <v>8</v>
      </c>
      <c r="B10" s="4"/>
      <c r="C10" s="4"/>
      <c r="D10" s="4"/>
      <c r="E10" s="4"/>
      <c r="F10" s="4"/>
      <c r="G10" s="4"/>
      <c r="H10" s="4"/>
      <c r="I10" s="4"/>
      <c r="J10" s="4"/>
      <c r="K10" s="4"/>
      <c r="L10" s="4"/>
      <c r="M10" s="4"/>
      <c r="N10" s="4"/>
      <c r="O10" s="4"/>
      <c r="P10" s="4">
        <v>61.7</v>
      </c>
      <c r="Q10" s="4"/>
      <c r="R10" s="4"/>
      <c r="S10" s="4"/>
      <c r="T10" s="4"/>
      <c r="U10" s="4">
        <v>61.7</v>
      </c>
    </row>
    <row r="11" spans="1:21" x14ac:dyDescent="0.3">
      <c r="A11" s="6" t="s">
        <v>73</v>
      </c>
      <c r="B11" s="4"/>
      <c r="C11" s="4"/>
      <c r="D11" s="4"/>
      <c r="E11" s="4"/>
      <c r="F11" s="4"/>
      <c r="G11" s="4"/>
      <c r="H11" s="4"/>
      <c r="I11" s="4"/>
      <c r="J11" s="4"/>
      <c r="K11" s="4">
        <v>18.7</v>
      </c>
      <c r="L11" s="4"/>
      <c r="M11" s="4"/>
      <c r="N11" s="4"/>
      <c r="O11" s="4"/>
      <c r="P11" s="4"/>
      <c r="Q11" s="4"/>
      <c r="R11" s="4"/>
      <c r="S11" s="4"/>
      <c r="T11" s="4"/>
      <c r="U11" s="4">
        <v>18.7</v>
      </c>
    </row>
    <row r="12" spans="1:21" x14ac:dyDescent="0.3">
      <c r="A12" s="6" t="s">
        <v>55</v>
      </c>
      <c r="B12" s="4"/>
      <c r="C12" s="4"/>
      <c r="D12" s="4"/>
      <c r="E12" s="4"/>
      <c r="F12" s="4"/>
      <c r="G12" s="4"/>
      <c r="H12" s="4"/>
      <c r="I12" s="4">
        <v>14</v>
      </c>
      <c r="J12" s="4"/>
      <c r="K12" s="4"/>
      <c r="L12" s="4"/>
      <c r="M12" s="4"/>
      <c r="N12" s="4"/>
      <c r="O12" s="4"/>
      <c r="P12" s="4"/>
      <c r="Q12" s="4"/>
      <c r="R12" s="4"/>
      <c r="S12" s="4"/>
      <c r="T12" s="4"/>
      <c r="U12" s="4">
        <v>14</v>
      </c>
    </row>
    <row r="13" spans="1:21" x14ac:dyDescent="0.3">
      <c r="A13" s="6" t="s">
        <v>34</v>
      </c>
      <c r="B13" s="4"/>
      <c r="C13" s="4"/>
      <c r="D13" s="4"/>
      <c r="E13" s="4"/>
      <c r="F13" s="4"/>
      <c r="G13" s="4"/>
      <c r="H13" s="4">
        <v>13</v>
      </c>
      <c r="I13" s="4"/>
      <c r="J13" s="4"/>
      <c r="K13" s="4"/>
      <c r="L13" s="4"/>
      <c r="M13" s="4"/>
      <c r="N13" s="4"/>
      <c r="O13" s="4"/>
      <c r="P13" s="4"/>
      <c r="Q13" s="4"/>
      <c r="R13" s="4"/>
      <c r="S13" s="4"/>
      <c r="T13" s="4"/>
      <c r="U13" s="4">
        <v>13</v>
      </c>
    </row>
    <row r="14" spans="1:21" x14ac:dyDescent="0.3">
      <c r="A14" s="6" t="s">
        <v>44</v>
      </c>
      <c r="B14" s="4">
        <v>10</v>
      </c>
      <c r="C14" s="4"/>
      <c r="D14" s="4"/>
      <c r="E14" s="4"/>
      <c r="F14" s="4"/>
      <c r="G14" s="4"/>
      <c r="H14" s="4"/>
      <c r="I14" s="4"/>
      <c r="J14" s="4"/>
      <c r="K14" s="4"/>
      <c r="L14" s="4"/>
      <c r="M14" s="4"/>
      <c r="N14" s="4"/>
      <c r="O14" s="4"/>
      <c r="P14" s="4"/>
      <c r="Q14" s="4"/>
      <c r="R14" s="4"/>
      <c r="S14" s="4"/>
      <c r="T14" s="4"/>
      <c r="U14" s="4">
        <v>10</v>
      </c>
    </row>
    <row r="15" spans="1:21" x14ac:dyDescent="0.3">
      <c r="A15" s="6" t="s">
        <v>16</v>
      </c>
      <c r="B15" s="4"/>
      <c r="C15" s="4"/>
      <c r="D15" s="4"/>
      <c r="E15" s="4"/>
      <c r="F15" s="4"/>
      <c r="G15" s="4"/>
      <c r="H15" s="4"/>
      <c r="I15" s="4"/>
      <c r="J15" s="4"/>
      <c r="K15" s="4"/>
      <c r="L15" s="4"/>
      <c r="M15" s="4"/>
      <c r="N15" s="4"/>
      <c r="O15" s="4"/>
      <c r="P15" s="4"/>
      <c r="Q15" s="4"/>
      <c r="R15" s="4"/>
      <c r="S15" s="4">
        <v>168.1</v>
      </c>
      <c r="T15" s="4"/>
      <c r="U15" s="4">
        <v>168.1</v>
      </c>
    </row>
    <row r="16" spans="1:21" x14ac:dyDescent="0.3">
      <c r="A16" s="6" t="s">
        <v>104</v>
      </c>
      <c r="B16" s="4"/>
      <c r="C16" s="4"/>
      <c r="D16" s="4"/>
      <c r="E16" s="4"/>
      <c r="F16" s="4"/>
      <c r="G16" s="4"/>
      <c r="H16" s="4"/>
      <c r="I16" s="4"/>
      <c r="J16" s="4"/>
      <c r="K16" s="4"/>
      <c r="L16" s="4"/>
      <c r="M16" s="4"/>
      <c r="N16" s="4">
        <v>39.07</v>
      </c>
      <c r="O16" s="4"/>
      <c r="P16" s="4"/>
      <c r="Q16" s="4"/>
      <c r="R16" s="4"/>
      <c r="S16" s="4"/>
      <c r="T16" s="4"/>
      <c r="U16" s="4">
        <v>39.07</v>
      </c>
    </row>
    <row r="17" spans="1:21" x14ac:dyDescent="0.3">
      <c r="A17" s="6" t="s">
        <v>93</v>
      </c>
      <c r="B17" s="4"/>
      <c r="C17" s="4"/>
      <c r="D17" s="4"/>
      <c r="E17" s="4"/>
      <c r="F17" s="4"/>
      <c r="G17" s="4"/>
      <c r="H17" s="4"/>
      <c r="I17" s="4"/>
      <c r="J17" s="4"/>
      <c r="K17" s="4"/>
      <c r="L17" s="4">
        <v>7.73</v>
      </c>
      <c r="M17" s="4"/>
      <c r="N17" s="4"/>
      <c r="O17" s="4"/>
      <c r="P17" s="4"/>
      <c r="Q17" s="4"/>
      <c r="R17" s="4"/>
      <c r="S17" s="4"/>
      <c r="T17" s="4"/>
      <c r="U17" s="4">
        <v>7.73</v>
      </c>
    </row>
    <row r="18" spans="1:21" x14ac:dyDescent="0.3">
      <c r="A18" s="6" t="s">
        <v>80</v>
      </c>
      <c r="B18" s="4"/>
      <c r="C18" s="4"/>
      <c r="D18" s="4"/>
      <c r="E18" s="4"/>
      <c r="F18" s="4"/>
      <c r="G18" s="4"/>
      <c r="H18" s="4"/>
      <c r="I18" s="4"/>
      <c r="J18" s="4">
        <v>23</v>
      </c>
      <c r="K18" s="4"/>
      <c r="L18" s="4"/>
      <c r="M18" s="4"/>
      <c r="N18" s="4"/>
      <c r="O18" s="4"/>
      <c r="P18" s="4"/>
      <c r="Q18" s="4"/>
      <c r="R18" s="4"/>
      <c r="S18" s="4"/>
      <c r="T18" s="4"/>
      <c r="U18" s="4">
        <v>23</v>
      </c>
    </row>
    <row r="19" spans="1:21" x14ac:dyDescent="0.3">
      <c r="A19" s="6" t="s">
        <v>62</v>
      </c>
      <c r="B19" s="4"/>
      <c r="C19" s="4">
        <v>10.39</v>
      </c>
      <c r="D19" s="4"/>
      <c r="E19" s="4"/>
      <c r="F19" s="4"/>
      <c r="G19" s="4"/>
      <c r="H19" s="4"/>
      <c r="I19" s="4"/>
      <c r="J19" s="4"/>
      <c r="K19" s="4"/>
      <c r="L19" s="4"/>
      <c r="M19" s="4"/>
      <c r="N19" s="4"/>
      <c r="O19" s="4"/>
      <c r="P19" s="4"/>
      <c r="Q19" s="4"/>
      <c r="R19" s="4"/>
      <c r="S19" s="4"/>
      <c r="T19" s="4"/>
      <c r="U19" s="4">
        <v>10.39</v>
      </c>
    </row>
    <row r="20" spans="1:21" x14ac:dyDescent="0.3">
      <c r="A20" s="6" t="s">
        <v>69</v>
      </c>
      <c r="B20" s="4"/>
      <c r="C20" s="4"/>
      <c r="D20" s="4"/>
      <c r="E20" s="4"/>
      <c r="F20" s="4"/>
      <c r="G20" s="4">
        <v>8.6999999999999993</v>
      </c>
      <c r="H20" s="4"/>
      <c r="I20" s="4"/>
      <c r="J20" s="4"/>
      <c r="K20" s="4"/>
      <c r="L20" s="4"/>
      <c r="M20" s="4"/>
      <c r="N20" s="4"/>
      <c r="O20" s="4"/>
      <c r="P20" s="4"/>
      <c r="Q20" s="4"/>
      <c r="R20" s="4"/>
      <c r="S20" s="4"/>
      <c r="T20" s="4"/>
      <c r="U20" s="4">
        <v>8.6999999999999993</v>
      </c>
    </row>
    <row r="21" spans="1:21" x14ac:dyDescent="0.3">
      <c r="A21" s="6" t="s">
        <v>40</v>
      </c>
      <c r="B21" s="4"/>
      <c r="C21" s="4"/>
      <c r="D21" s="4"/>
      <c r="E21" s="4"/>
      <c r="F21" s="4"/>
      <c r="G21" s="4"/>
      <c r="H21" s="4"/>
      <c r="I21" s="4"/>
      <c r="J21" s="4"/>
      <c r="K21" s="4"/>
      <c r="L21" s="4"/>
      <c r="M21" s="4">
        <v>19.8</v>
      </c>
      <c r="N21" s="4"/>
      <c r="O21" s="4"/>
      <c r="P21" s="4"/>
      <c r="Q21" s="4"/>
      <c r="R21" s="4"/>
      <c r="S21" s="4"/>
      <c r="T21" s="4"/>
      <c r="U21" s="4">
        <v>19.8</v>
      </c>
    </row>
    <row r="22" spans="1:21" x14ac:dyDescent="0.3">
      <c r="A22" s="6" t="s">
        <v>167</v>
      </c>
      <c r="B22" s="4">
        <v>10</v>
      </c>
      <c r="C22" s="4">
        <v>10.39</v>
      </c>
      <c r="D22" s="4">
        <v>13.4</v>
      </c>
      <c r="E22" s="4">
        <v>0.15840000000000001</v>
      </c>
      <c r="F22" s="4">
        <v>18.5</v>
      </c>
      <c r="G22" s="4">
        <v>8.6999999999999993</v>
      </c>
      <c r="H22" s="4">
        <v>13</v>
      </c>
      <c r="I22" s="4">
        <v>14</v>
      </c>
      <c r="J22" s="4">
        <v>23</v>
      </c>
      <c r="K22" s="4">
        <v>18.7</v>
      </c>
      <c r="L22" s="4">
        <v>7.73</v>
      </c>
      <c r="M22" s="4">
        <v>19.8</v>
      </c>
      <c r="N22" s="4">
        <v>39.07</v>
      </c>
      <c r="O22" s="4">
        <v>84.2</v>
      </c>
      <c r="P22" s="4">
        <v>61.7</v>
      </c>
      <c r="Q22" s="4">
        <v>81.400000000000006</v>
      </c>
      <c r="R22" s="4">
        <v>182.53</v>
      </c>
      <c r="S22" s="4">
        <v>168.1</v>
      </c>
      <c r="T22" s="4">
        <v>221.6</v>
      </c>
      <c r="U22" s="4">
        <v>995.97840000000008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422D-427D-4B54-8A9B-B7D15E08119B}">
  <dimension ref="A1:T3"/>
  <sheetViews>
    <sheetView workbookViewId="0">
      <selection activeCell="H16" sqref="H16"/>
    </sheetView>
  </sheetViews>
  <sheetFormatPr defaultRowHeight="14.4" x14ac:dyDescent="0.3"/>
  <cols>
    <col min="1" max="1" width="31.21875" bestFit="1" customWidth="1"/>
    <col min="2" max="2" width="15.5546875" bestFit="1" customWidth="1"/>
    <col min="3" max="3" width="9.77734375" bestFit="1" customWidth="1"/>
    <col min="4" max="4" width="12.88671875" bestFit="1" customWidth="1"/>
    <col min="5" max="5" width="10.21875" bestFit="1" customWidth="1"/>
    <col min="6" max="6" width="15.44140625" bestFit="1" customWidth="1"/>
    <col min="7" max="7" width="8.109375" bestFit="1" customWidth="1"/>
    <col min="8" max="8" width="9.6640625" bestFit="1" customWidth="1"/>
    <col min="9" max="9" width="9.88671875" bestFit="1" customWidth="1"/>
    <col min="10" max="10" width="15.44140625" bestFit="1" customWidth="1"/>
    <col min="11" max="11" width="16.33203125" bestFit="1" customWidth="1"/>
    <col min="12" max="12" width="15.109375" bestFit="1" customWidth="1"/>
    <col min="13" max="13" width="8.88671875" bestFit="1" customWidth="1"/>
    <col min="14" max="14" width="10.5546875" bestFit="1" customWidth="1"/>
    <col min="15" max="15" width="12" bestFit="1" customWidth="1"/>
    <col min="16" max="16" width="12.21875" bestFit="1" customWidth="1"/>
    <col min="17" max="17" width="13.33203125" bestFit="1" customWidth="1"/>
    <col min="18" max="18" width="16.21875" bestFit="1" customWidth="1"/>
    <col min="19" max="19" width="8.33203125" bestFit="1" customWidth="1"/>
    <col min="20" max="20" width="10.77734375" bestFit="1" customWidth="1"/>
  </cols>
  <sheetData>
    <row r="1" spans="1:20" x14ac:dyDescent="0.3">
      <c r="B1" s="5" t="s">
        <v>168</v>
      </c>
    </row>
    <row r="2" spans="1:20" x14ac:dyDescent="0.3">
      <c r="B2" t="s">
        <v>112</v>
      </c>
      <c r="C2" t="s">
        <v>26</v>
      </c>
      <c r="D2" t="s">
        <v>76</v>
      </c>
      <c r="E2" t="s">
        <v>115</v>
      </c>
      <c r="F2" t="s">
        <v>87</v>
      </c>
      <c r="G2" t="s">
        <v>96</v>
      </c>
      <c r="H2" t="s">
        <v>64</v>
      </c>
      <c r="I2" t="s">
        <v>101</v>
      </c>
      <c r="J2" t="s">
        <v>30</v>
      </c>
      <c r="K2" t="s">
        <v>82</v>
      </c>
      <c r="L2" t="s">
        <v>46</v>
      </c>
      <c r="M2" t="s">
        <v>107</v>
      </c>
      <c r="N2" t="s">
        <v>58</v>
      </c>
      <c r="O2" t="s">
        <v>19</v>
      </c>
      <c r="P2" t="s">
        <v>12</v>
      </c>
      <c r="Q2" t="s">
        <v>42</v>
      </c>
      <c r="R2" t="s">
        <v>113</v>
      </c>
      <c r="S2" t="s">
        <v>51</v>
      </c>
      <c r="T2" t="s">
        <v>167</v>
      </c>
    </row>
    <row r="3" spans="1:20" x14ac:dyDescent="0.3">
      <c r="A3" t="s">
        <v>166</v>
      </c>
      <c r="B3" s="4">
        <v>0.15840000000000001</v>
      </c>
      <c r="C3" s="4">
        <v>221.6</v>
      </c>
      <c r="D3" s="4">
        <v>18.7</v>
      </c>
      <c r="E3" s="4">
        <v>13</v>
      </c>
      <c r="F3" s="4">
        <v>18.5</v>
      </c>
      <c r="G3" s="4">
        <v>7.73</v>
      </c>
      <c r="H3" s="4">
        <v>10.39</v>
      </c>
      <c r="I3" s="4">
        <v>13.4</v>
      </c>
      <c r="J3" s="4">
        <v>84.2</v>
      </c>
      <c r="K3" s="4">
        <v>23</v>
      </c>
      <c r="L3" s="4">
        <v>10</v>
      </c>
      <c r="M3" s="4">
        <v>39.07</v>
      </c>
      <c r="N3" s="4">
        <v>14</v>
      </c>
      <c r="O3" s="4">
        <v>168.1</v>
      </c>
      <c r="P3" s="4">
        <v>244.23000000000002</v>
      </c>
      <c r="Q3" s="4">
        <v>19.8</v>
      </c>
      <c r="R3" s="4">
        <v>8.6999999999999993</v>
      </c>
      <c r="S3" s="4">
        <v>81.400000000000006</v>
      </c>
      <c r="T3" s="4">
        <v>995.97839999999997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Sheet3</vt:lpstr>
      <vt:lpstr>Sheet8</vt:lpstr>
      <vt:lpstr>Sheet1</vt:lpstr>
      <vt:lpstr>Sheet2</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2021-09-30T23:59:34Z</dcterms:created>
  <dcterms:modified xsi:type="dcterms:W3CDTF">2022-05-08T23:05:21Z</dcterms:modified>
</cp:coreProperties>
</file>