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70867.l\iCloudDrive\GL PGP DSBA\Capstone\Final Report\"/>
    </mc:Choice>
  </mc:AlternateContent>
  <xr:revisionPtr revIDLastSave="0" documentId="13_ncr:1_{599C25BD-AEA6-4EB7-AA5A-6AC261942CA1}" xr6:coauthVersionLast="41" xr6:coauthVersionMax="41" xr10:uidLastSave="{00000000-0000-0000-0000-000000000000}"/>
  <bookViews>
    <workbookView xWindow="-108" yWindow="-108" windowWidth="23256" windowHeight="12576" firstSheet="3" activeTab="11" xr2:uid="{FEE5E5D5-B9CD-430E-92C3-4F5088C46A8D}"/>
  </bookViews>
  <sheets>
    <sheet name="Lin Reg" sheetId="1" r:id="rId1"/>
    <sheet name="Lasso" sheetId="2" r:id="rId2"/>
    <sheet name="Ridge" sheetId="3" r:id="rId3"/>
    <sheet name="SVM-NonLinear Kernel" sheetId="4" r:id="rId4"/>
    <sheet name="SVM - Linear Kernel" sheetId="5" r:id="rId5"/>
    <sheet name="KNN" sheetId="6" r:id="rId6"/>
    <sheet name="CART" sheetId="7" r:id="rId7"/>
    <sheet name="RF" sheetId="8" r:id="rId8"/>
    <sheet name="GBM" sheetId="9" r:id="rId9"/>
    <sheet name="XGB" sheetId="10" r:id="rId10"/>
    <sheet name="Consolidated" sheetId="12" r:id="rId11"/>
    <sheet name="Consolidated (2)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0" i="10" l="1"/>
  <c r="N31" i="10" s="1"/>
</calcChain>
</file>

<file path=xl/sharedStrings.xml><?xml version="1.0" encoding="utf-8"?>
<sst xmlns="http://schemas.openxmlformats.org/spreadsheetml/2006/main" count="458" uniqueCount="46">
  <si>
    <t>MAE</t>
  </si>
  <si>
    <t>MSE</t>
  </si>
  <si>
    <t>RMSE</t>
  </si>
  <si>
    <t>R2</t>
  </si>
  <si>
    <t>RMSLE</t>
  </si>
  <si>
    <t>MAPE</t>
  </si>
  <si>
    <t>Mean</t>
  </si>
  <si>
    <t>SD</t>
  </si>
  <si>
    <t>Fold No.</t>
  </si>
  <si>
    <t>R^2</t>
  </si>
  <si>
    <t>1. Normalized Data without Outliers Treated</t>
  </si>
  <si>
    <t>2. Normalized Data with Outliers Treated except for certain variables</t>
  </si>
  <si>
    <t>3. Normalized Data with Outliers Treated for all variables</t>
  </si>
  <si>
    <t>Model 2.A</t>
  </si>
  <si>
    <t>Model 2.B</t>
  </si>
  <si>
    <t>Model 2.C</t>
  </si>
  <si>
    <t>Model 3.A</t>
  </si>
  <si>
    <t>Model 3.B</t>
  </si>
  <si>
    <t>Model 3.C</t>
  </si>
  <si>
    <t>Best model - 2</t>
  </si>
  <si>
    <t>Best model - 1</t>
  </si>
  <si>
    <t>Model 1.A</t>
  </si>
  <si>
    <t>Model 1.B</t>
  </si>
  <si>
    <t>Model 1.C</t>
  </si>
  <si>
    <t>1. Original Data without Outliers Treated</t>
  </si>
  <si>
    <t>2. Original Data with Outliers Treated except for certain variables</t>
  </si>
  <si>
    <t>3. Original Data with Outliers Treated for all variables</t>
  </si>
  <si>
    <t>Model 4.A</t>
  </si>
  <si>
    <t>Model 4.B</t>
  </si>
  <si>
    <t>Model 5.A</t>
  </si>
  <si>
    <t>Model 4.C</t>
  </si>
  <si>
    <t>Model 5.B</t>
  </si>
  <si>
    <t>Model 5.C</t>
  </si>
  <si>
    <t>Model 6.A</t>
  </si>
  <si>
    <t>Model 6.B</t>
  </si>
  <si>
    <t>Model 6.C</t>
  </si>
  <si>
    <t>Model 7.A</t>
  </si>
  <si>
    <t>Model 7.B</t>
  </si>
  <si>
    <t>Model 7.C</t>
  </si>
  <si>
    <t>CART</t>
  </si>
  <si>
    <t>GBM</t>
  </si>
  <si>
    <t>XGB</t>
  </si>
  <si>
    <t>Linear Regression</t>
  </si>
  <si>
    <t>Lasso Regression</t>
  </si>
  <si>
    <t>Ridge Regression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</si>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</sst>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11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theme="1"/>
      <name val="Arial"/>
      <family val="2"/>
    </font>
    <font>
      <b/>
      <sz val="11"/>
      <color rgb="FF000000"/>
      <name val="Calibri Light"/>
      <family val="2"/>
    </font>
    <font>
      <sz val="11"/>
      <color rgb="FF000000"/>
      <name val="Calibri Light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3" fillId="4" borderId="1" xfId="0" applyNumberFormat="1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vertical="center" wrapText="1"/>
    </xf>
    <xf numFmtId="2" fontId="7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8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right" vertical="center" wrapText="1"/>
    </xf>
    <xf numFmtId="2" fontId="1" fillId="3" borderId="0" xfId="0" applyNumberFormat="1" applyFont="1" applyFill="1" applyAlignment="1">
      <alignment horizontal="right" vertical="center" wrapText="1"/>
    </xf>
    <xf numFmtId="2" fontId="2" fillId="3" borderId="0" xfId="0" applyNumberFormat="1" applyFont="1" applyFill="1" applyAlignment="1">
      <alignment horizontal="right" vertical="center" wrapText="1"/>
    </xf>
    <xf numFmtId="2" fontId="2" fillId="2" borderId="0" xfId="0" applyNumberFormat="1" applyFont="1" applyFill="1" applyAlignment="1">
      <alignment horizontal="right" vertical="center" wrapText="1"/>
    </xf>
    <xf numFmtId="2" fontId="2" fillId="4" borderId="0" xfId="0" applyNumberFormat="1" applyFont="1" applyFill="1" applyAlignment="1">
      <alignment horizontal="right" vertical="center" wrapText="1"/>
    </xf>
    <xf numFmtId="2" fontId="1" fillId="0" borderId="0" xfId="0" applyNumberFormat="1" applyFont="1" applyFill="1" applyAlignment="1">
      <alignment horizontal="right" vertical="center" wrapText="1"/>
    </xf>
    <xf numFmtId="2" fontId="0" fillId="0" borderId="0" xfId="0" applyNumberFormat="1" applyFill="1"/>
    <xf numFmtId="2" fontId="2" fillId="0" borderId="0" xfId="0" applyNumberFormat="1" applyFont="1" applyFill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 wrapText="1"/>
    </xf>
    <xf numFmtId="2" fontId="6" fillId="8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 wrapText="1"/>
    </xf>
    <xf numFmtId="2" fontId="6" fillId="4" borderId="2" xfId="0" applyNumberFormat="1" applyFont="1" applyFill="1" applyBorder="1" applyAlignment="1">
      <alignment horizontal="center" vertical="center" wrapText="1"/>
    </xf>
    <xf numFmtId="2" fontId="6" fillId="4" borderId="3" xfId="0" applyNumberFormat="1" applyFont="1" applyFill="1" applyBorder="1" applyAlignment="1">
      <alignment horizontal="center" vertical="center" wrapText="1"/>
    </xf>
    <xf numFmtId="2" fontId="6" fillId="4" borderId="4" xfId="0" applyNumberFormat="1" applyFont="1" applyFill="1" applyBorder="1" applyAlignment="1">
      <alignment horizontal="center" vertical="center" wrapText="1"/>
    </xf>
    <xf numFmtId="2" fontId="8" fillId="6" borderId="2" xfId="0" applyNumberFormat="1" applyFont="1" applyFill="1" applyBorder="1" applyAlignment="1">
      <alignment horizontal="center"/>
    </xf>
    <xf numFmtId="2" fontId="8" fillId="6" borderId="3" xfId="0" applyNumberFormat="1" applyFont="1" applyFill="1" applyBorder="1" applyAlignment="1">
      <alignment horizontal="center"/>
    </xf>
    <xf numFmtId="2" fontId="8" fillId="6" borderId="4" xfId="0" applyNumberFormat="1" applyFon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2" fontId="6" fillId="4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7</xdr:row>
      <xdr:rowOff>0</xdr:rowOff>
    </xdr:from>
    <xdr:to>
      <xdr:col>15</xdr:col>
      <xdr:colOff>304800</xdr:colOff>
      <xdr:row>7</xdr:row>
      <xdr:rowOff>304800</xdr:rowOff>
    </xdr:to>
    <xdr:sp macro="" textlink="">
      <xdr:nvSpPr>
        <xdr:cNvPr id="1025" name="AutoShape 1" descr="data:image/png;base64,iVBORw0KGgoAAAANSUhEUgAAA6IAAAHLCAYAAADSnCU8AAAABHNCSVQICAgIfAhkiAAAAAlwSFlzAAAPYQAAD2EBqD+naQAAADh0RVh0U29mdHdhcmUAbWF0cGxvdGxpYiB2ZXJzaW9uMy4yLjIsIGh0dHA6Ly9tYXRwbG90bGliLm9yZy+WH4yJAAAgAElEQVR4nOzdd1jV9f//8fsBWSpuBXPgoMgtuNMcWGquhBzl1sw9MmdaKjlwpaa4cqVlw3AP0tI0V2jqx9yGSogLBb4KMkQ4vz/8eZJwHBAPJ33crqtLeJ/Xeb+e5/XE5HHe4xiMRqMREREREREREQuxyeoCRERERERE5MWiICoiIiIiIiIWpSAqIiIiIiIiFqUgKiIiIiIiIhalICoiIiIiIiIWpSAqIiIiIiIiFqUgKiIiIiIiIhalICoiIiIiIiIWpSAqIiIiVsdoNGZ1Cf8pWq+0tCYi1k1BVERERB5p5MiReHh4PPK/9evXZ+p8d+7cwd/fn40bN2bqftNrzZo1eHh4EB4enqV1mGP+/PksWbIkq8tIl06dOqX5WSpfvjz169fHz8+PmzdvphrbqVOndO3/0KFD9OrVK7PLFpFMlC2rCxARERHrVrBgQQICAh76WPHixTN1roiICL766iv8/f0zdb/Ps1mzZtG/f/+sLiPdypYty9ixY03fJyUlceLECWbMmMGpU6f47rvvMBgMGdr3jz/+SEhISGaVKiLPgIKoiIiIPJa9vT2VK1fO6jLkOZMzZ840P1fVqlXj9u3bzJ49m6NHj+rnTuQ5plNzRUREJFP88ssv+Pr6UqFCBWrXrs2ECROIi4tLM6Z9+/Z4enpSvnx5mjRpwjfffANAeHg4DRs2BODjjz/G29sbuHd68P2v7wsPD8fDw4M1a9YAEBwcjIeHB99//z0NGjTgtddeY8+ePQD88ccfdOzYkUqVKlG9enVGjBhBVFRUul7b/f3v37+fTp06UbFiRerXr8+PP/5IREQE/fv3x9PTk3r16vHVV1+led6ePXvo0KEDFStW5M033zS95vsSExOZO3cuTZo0oUKFCjRq1Igvv/ySlJQU05hOnToxdOhQBg4ciJeXFz179sTDwwOAgIAA09dPWud/v57u3btTqVIlXnvtNaZMmcLdu3dN45KSkpg7dy5vvPEGFStWpFmzZqxevTpV7eb0PT3Kly8PwOXLlx/6+JPWauTIkaxdu5ZLly6l+hkREeuiICoiIiJPdPfu3TT/PXgzmI0bN9KvXz9KlSrF3Llz6d+/Pxs2bKBv376mcTt37qRfv36UK1eOefPmMWfOHIoUKcL48eM5fPgwhQoVMp0C3KdPn0eeDvw4M2fOZMSIEYwYMYLKlStz8OBBunbtiqOjI7NmzWLUqFEcOHCAzp07k5CQkO79f/TRR3h7e7NgwQJKlCjB2LFj6dy5M6+88gqzZ8+mXLly+Pv78+eff6Z63uDBgylbtixz586ldu3ajB8/nq+//hq4d1Od3r17s3jxYlq3bs2CBQto0qQJs2bNSnXqKkBQUBB2dnbMnTuXzp0788MPPwDQunVr09dPWucHDR06lCpVqrBgwQJatGjB0qVLCQwMND0+YsQIvvzyS1q3bs3ChQupV68eo0aNYt26dYB5fU+vCxcuAFCsWLE0j5mzVn379qVevXoULFiQH374gfr162eoDhF5tnRqroiIiDzWpUuXKFeuXJrtgwYNMgWO6dOn8/rrrzN9+nTT4yVKlKBr167s2rWL+vXrExISQqtWrRg9erRpjKenJzVq1ODgwYN4eXlRpkwZ4N61p2XLlk13re+++y5NmjQxff/5559TsmRJFi5ciK2tLQCVKlUyHdnr0KFDuvb/zjvv0K1bNwCyZ89Ou3btqFixIgMHDgTuHc3bvn07hw8fpmLFiqbnvfHGG6bX/frrrxMREcH8+fPp0KEDu3fvZt++fUybNo2WLVsCULt2bRwdHfniiy/o0qUL7u7uANjY2DB+/HiyZ8+eqi5XV1fTaazmrPN9bdq0oV+/fgDUqlWLX375hZ07d/Luu+/y119/sXnzZkaPHk3nzp1NYy5fvkxwcDBvv/22WX1/FKPRmOro682bNzlw4ADz58+ncuXKpiOjD/rtt9/MWqt8+fLplHIRK6cgKiIiIo9VsGBB5s+fn2a7i4sLAOfPn+fq1av06tUrVbCoVq0aOXPmZO/evdSvX58ePXoAEBcXR1hYGBcuXODYsWPAvVNAM8ODp6fGx8dz9OhR3n///VShp1ixYpQuXZq9e/emO4h6enqavi5QoABwL9jelzdvXgBiYmJSPe/tt99O9X2jRo3Yvn07Fy5c4MCBA9ja2tK0adNUY1q2bMkXX3xBcHCwKYgWLVo0TQj9t/Ss84OvB+4F2vun1f7xxx8AvPnmm6nGzJo1C4Bz586Z1fdHOXjwYJo3OGxsbKhVqxbjx49/6I2K0rNWImLdFERFRETksezt7alQocIjH/+///s/APz8/PDz80vzeEREBABRUVGMHTuWX375BYPBgJubG1WqVAEy7zMf8+fPb/r61q1bpKSksGjRIhYtWpRmrIODQ7r3nzNnzjTbnJycnvi8QoUKPbTOW7ducfPmTfLmzUu2bKl/LStYsCCQOtTeD7+Pk551dnR0TPW9jY2Nacz9vj64pg8yt++PUq5cOdPzDAYDDg4OFC5c+KFrfF961kpErJuCqIiIiDyVXLlyATB8+HCqV6+e5vHcuXMD965HPHfuHMuWLcPLywt7e3vi4+P58ccfH7t/g8FAcnJyqm3m3AwnR44cGAwGunbtSrNmzdI8bk6AzCz3Q9t9kZGRwL2Qlzt3bqKjo7l7926qgHU/yN0/ymqujK7zv93va1RUFK6urqbt58+fJyoqytTXJ/X9UXLkyPHYNzgeJrPXSkSyjm5WJCIiIk+lVKlS5M+fn/DwcCpUqGD6z9XVlc8//5yTJ08CcOjQIRo3bkzNmjWxt7cH7l3zB5jueHr/Os4H5ciRg+joaBITE03b/n3TnYfJmTMnZcuW5fz586nqevnllwkICCA4OPipX7u5duzYker7n376iSJFilC8eHGqV69OcnIyW7ZsSTVmw4YNAKajmY9iY5P61zlz1tkc9+f95ZdfUm2fOXMm48ePN7vvmcnctfr3moiI9dERUREREXkqtra2DB48mDFjxmBra0uDBg24desW8+bN49q1a6brACtWrMjGjRspV64crq6uHDlyhIULF2IwGIiPjwfA2dkZgP3791O6dGkqVapEgwYN+Prrrxk1ahRt2rThr7/+YunSpQ8Nrf/20Ucf0bNnT4YMGULLli1JTk5m6dKlHD16lD59+jy7RfmXr776CkdHRypXrsy2bdv49ddf+fzzzwGoW7cuNWrUYOzYsURERFC2bFkOHDjAokWL8PHxeeI1j7ly5eLIkSMcPHiQqlWrmrXO5nj11Vdp0qQJ06dPJyEhgXLlyrFnzx5+/vlnZs2aZXbfM5O5a5UrVy5u3LjBrl27KFOmTJpTo0Uk6ymIioiIyFNr06YNOXLkYPHixfzwww9kz54dLy8vpk+fbvoYjsmTJzN+/HjGjx8P3Lu7qp+fHxs2bDDdGCdnzpx069aNH374gZ07d7J3715q167NiBEj+Prrr9m2bRvlypUjICCAd99994l11alThyVLlhAQEMDAgQOxs7OjXLlyLFu2zKJ3VB01ahRr165l4cKFlCpVitmzZ9O4cWPg3qnHCxcuZPbs2axYsYKoqCiKFi3K4MGDTXfofZzevXszb948PvjgA7Zs2WLWOptr2rRpBAQE8PXXXxMdHU3JkiWZNWuW6c7E5vQ9M5m7Vr6+vuzatYt+/foxcOBAevbsmem1iMjTMRgz6+4AIiIiIpJKcHAwnTt3ZsWKFdSoUSOryxERsRo6gV5EREREREQsSkFURERERERELEqn5oqIiIiIiIhF6YioiIiIiIiIWJSCqIiIiIiIiFiUgqiIiIiIiIhYlD5HVET+M44cOYLRaMTOzi6rSxERERGRh0hKSsJgMODp6fnYcToiKiL/GUajEUveX81oNHLnzh2LzinmU3+sn3pk/dQj66b+WD/1KC1zf1/TEVER+c+4fyS0QoUKFpkvLi6OU6dO4e7uTvbs2S0yp5hP/bF+6pH1U4+sm/pj/dSjtI4dO2bWOB0RFREREREREYtSEBURERERERGLUhAVERERERERi1IQFREREREREYtSEBURERERERGLUhAVERERERERi1IQFREREREREYtSEBURERERERGLUhAVERERERERi1IQFREREREREYvKltUFiIiIiIiISOYyGo3sPh/B5VtxvJQrO6+XKoTBYMjqskx0RFTkOdavXz+GDh2aatv69evx8PDg888/T7V91qxZ+Pr6WrI8EREREXkG1h4Lw8N/PQ3mbaPDN3toMG8bHv7rWXssLKtLM1EQFXmO1a9fn+Dg4FTbtm/fjqenJz///HOq7fv378fb29uS5YmIiIhIJlt7LIy2y3/jXGRMqu3nImNou/w3qwmjOjVX5DlWr149Pv30U86dO0fp0qW5c+cOu3fv5quvvqJDhw6m7TExMRw7dozRo0czZcoUdu7cydWrV3F0dKRp06Z88sknGAwGEhIS8Pf3JygoCCcnJ3x8fNiwYQP+/v7UqFGDGzduMHnyZPbv34/BYMDb25vhw4eTM2dO7t69y4QJE/j555+5e/cupUuXZsiQIVSpUiWrl+mxbmLP1fhkHI1JWV2K/EtCQrL6Y+XUI+unHlk39cf6WVuPjEYjQzYcIsVofOjjKUYjIzcdplX5Yll+mq6CqMhzrFChQpQtW5bff/+d0qVLs3fvXgoVKkSlSpWoVq0a27dvp3Tp0gQHB1OgQAGCg4PZvXs3y5cvp1ChQhw5coSOHTvyxhtvUKtWLSZNmsTx48dZv349uXLlws/Pj0uXLgGQkpJC3759KVGiBFu3biUpKYmPP/6YMWPGMGPGDNavX8+RI0cICgoiR44czJ49Gz8/PzZs2JCu12Q0GomLi3sWy5VGfHw8B2wKcyAsEUi0yJySTuqP9VOPrJ96ZN3UH+tnRT26cC2Kv6NiHzsm5EYMv5y6SO0SBZ5JDUaj0ayQqyAq8pyrV68ewcHBdOjQgV9++YWGDRsC4O3tzaZNm+jZsyd79+6lQYMGtG3bFh8fH/Lnz09ERAQJCQnkyJGDa9eukZSUxIYNG5gzZw6FCxcGYMyYMWzatAmA48ePc+LECZYtW0aOHDkAGDFiBE2aNOHTTz/F0dGR8PBwAgMDqVu3LoMGDWLw4MHpfj1JSUmcOnUqk1bHDDZulptLRERE5CnExCeYNe7Q6RDyxV9/ZnXY29s/cYyCqMhzrn79+nz77bfcvXuXX3/9lTlz5gD3gqi/vz/R0dHs27ePUaNGER8fz2effcbBgwdxdXWlbNmyGI1GUlJS+L//+z/i4+MpUqSIad85c+Ykb968AISHh5OcnEy9evVSzW9vb8/Fixdp1qwZSUlJ/Pjjj8yYMYP8+fPTu3dv3nvvvXS9Hjs7O9zd3Z9yVcwTHx9P9dDLFC5cGAcHB4vMKeZLTEzkypUr6o8VU4+sn3pk3dQf62dtPSqBMz/sefK4Kq+6U+YZHRENCQkxa5yCqMhzrkKFCtjY2LBu3TqMRiOenp4AFClShJdffpn169cTERFBzZo16devH7lz52bPnj04ODiQkpJCtWrVAMifPz+Ojo5cvnyZUqVKARAXF0d0dDQArq6uODo6EhwcjK2tLQB37tzh4sWLuLm5ceHCBcqVK0erVq1ISEjgp59+YsSIEVStWpWXX37Z7NdjMBjInj17Zi7RY+XmDm55slt0TjFPXJwtcVfUH2umHlk/9ci6qT/Wz9p6VDJfTsYEHU1zo6IHuRdw5o0yz+4aUXP3q7vmijznbGxsqFu3LgsWLKBBgwbY2Pzz197b25vly5fz2muv4eDgQGxsLA4ODtjY2BAbG8vUqVOJjY0lKSkJGxsbWrduzZw5c7h27Rrx8fH4+/uTnJwMQMWKFXFzc2Py5Mncvn2bhIQEJk2aRNeuXUlOTubXX3+lf//+hIeH4+joSJ48eciWLRvOzs5ZtTQiIiIizxWDwcCUFl7YPCIM2hgMTG7uleU3KgIFUZEXQr169bh48WKaj2dp2LAhly9fpkGDBgB88sknnD59murVq9OkSRNiY2N5/fXXOXv2LABDhgyhVKlSNG3alMaNG+Pq6oqNjQ12dnZky5aNhQsXcuPGDRo1akSdOnUICwtj2bJlODg40LlzZ+rXr8+7775L5cqVmTZtGjNnzsTV1dXi6yEiIiLyvPKpUJxVXeriXiD1m/3uBZxZ1aUuPhWKZ1FlqRmMxkfc21dE5F8OHjyIh4cHuXLlAiA2NpYqVaqwdetWSpQo8cznP3bsGHDvdGNLiIuL49SpU5QpU8YqTreR1NQf66ceWT/1yLqpP9bPmntkNBrZfT6CK7fieSm3E3VKFrLIkVBzf1/TNaIiYralS5eaPrbFYDAwe/ZsSpYsaZEQKiIiIiLmMxgM1C3tktVlPJJOzRURs40bN46YmBjq1atH7dq1+fvvv/nyyy+zuiwRERER+Y/REVERMZuLiwvz5s3L6jJERERE5D9OR0RFRERERETEohRERURERERExKIUREVERERERMSiFERFRERERETEohRERURERERExKIUREVERERERMSiFERFRERERETEohRERURERERExKIUREVERERERMSiFERFRERERETEohRERURERERExKIUREVERERERMSiFERFRERERETEohRERURERERExKIUREVERERERMSiFERFRERERETEohRERURERERExKIUREVERERERMSiFERFRERERETEohRERURERERExKIUREVERERERMSiFERFRERERETEohRERURERERExKIUREVERERERMSiFERFRERERETEorJldQEiIiKSNYxGI7vPR3D5Vhwv5crO66UKYTAYsrosERF5ASiIioiIvIDWHgtjxMbDnIuMMW0rnd+ZKS288KlQPAsrExGRF4FOzRWRdNmxYwfvvvsutWrVolKlSnTs2JHQ0FAANm/eTOPGjalatSrvv/8+n376KSNHjgTuHXlZsWKF6fH27dtz/PjxLHwlIi+utcfCaLv8t1QhFOBcZAxtl//G2mNhWVSZiIi8KHREVETMdvXqVQYNGsQXX3yBt7c30dHR9O/fn7lz59K+fXtGjBjB7NmzqVu3Lr/++isffvghLVq0AODbb79l2bJlzJ8/n9KlS7N+/Xq6detGUFAQBQoUyOJX9mg3sedqfDKOxqSsLkX+JSEhWf3JAKPRyJANh0gxGh/6eIrRyMhNh2lVvphO0xURkWdGQVREzJYvXz42b95M8eLFiY2N5erVq+TNm5dr166xevVqGjVqhLe3NwBvvvkmb7zxhum5K1eupFevXrz66qsAtG7dmsDAQDZs2ED37t3NrsFoNBIXF5e5L+wR4uPjOWBTmANhiUCiReaUdFJ/0u3CtSj+jop97JiQGzH8cuoitUs83ZtE8fHxqf4U66MeWTf1x/qpR2kZjUaz3shUEBURs9nZ2bFp0ya+//57DAYDr7zyCrGxsWTLlo0rV65QtmzZVOOLFSvGjRs3ALh06RJTpkxh+vTppsfv3r1L+fLl01VDUlISp06devoXYy4bN8vNJWIBMfEJZo07dDqEfPHXM2XO+6fvi/VSj6yb+mP91KPU7O3tnzhGQVREzBYUFMQ333zDd999h5vbvYA2fvx4zp49S5EiRbh8+XKq8ZcvXzb9j8jV1ZWBAwfSrFkz0+NhYWHkyZMnXTXY2dnh7u7+lK/EPPHx8VQPvUzhwoVxcHCwyJxivsTERK5cuaL+pFMJnPlhz5PHVXnVnTKZcEQ0NDSUEiVK4OTk9FT7kmdDPbJu6o/1U4/SCgkJMWucgqiImC0mJgYbGxscHR3vfezD7t2sW7eOl19+mTZt2tChQwd2797Na6+9xp49e9i2bRvNmzcHoG3btsyfP59XX32V0qVLs3v3bvr27cusWbNo2LCh2TUYDAayZ8/+rF5iGrm5g1ue7BadU8wTF2dL3BX1J71K5svJmKCjaW5U9CD3As68USbzrhF1cnJSj6ycemTd1B/rpx79w9x/OxRERcRsPj4+HDp0iGbNmmFra0upUqXo0qULK1euxMPDAz8/P8aNG0d0dDRVq1alVq1a2NnZAdC1a1eMRiN9+/YlIiICFxcXxowZk64QKiJPz2AwMKWFF22X//bQGxbZGAxMbu6lGxWJiMgzpSAqImazt7dn6tSpabYPHDiQCxcuULFiRbZv327aPmDAAPLlyweAra0tPXr0oEePHharV0QezqdCcVZ1qcvITYcJufHPkVH3As5Mbq7PERURkWdPQVREMkVISAh+fn58++23FC9enODgYHbv3k23bt2yujQReQifCsVpVb4Yu89HcOVWPC/ldqJOyUI6EioiIhahICoimeLNN98kJCSEzp07c/PmTYoUKcL48ePx8vLK6tJE5BEMBgN1S7tkdRkiIvICUhAVkUzTp08f+vTpk9VliIiIiIiVs8nqAkREREREROTFoiAqIiIiIiIiFqUgKiIiIiIiIhalICoiIiIiIiIWpSAqIiIiIiIiFqUgKiIiIiIiIhalICoiIiIiIiIWpSAqIiIiIiIiFqUgKiIiIiIiIhalICoiIiIiIiIWpSAqIiIiIiIiFqUgKiIiIiIiIhalICoiIiIiIiIWpSAqIiIiIiIiFqUgKiIiIiIiIhalICoiIiIiIiIWpSAqIiIiIiIiFqUgKiIiIiIiIhalICoiIiIiIiIWpSAqIiIiIiIiFqUgKiIiIiIiIhalICoiIiIiIiIWpSAqIiIiIiIiFqUgKiIiIiIiIhalICoiIiIiIiIWpSAqFvf3339n2dyJiYlcvXo1y+a3RjExMURFRZk9PjQ09NkVIyKZwmg08tu5a3x/5AK/nbuG0WjM6pJERERSURC1It7e3lSoUAFPT088PT2pXLkyderUYcqUKaSkpNCpUyfmzJmT1WWm0aNHDxYsWGDW2ClTpjB//vxnXNGjtW/fnn379gHwxx9/4OnpaZF5vb29WbNmjUXmSq8333yTv/76y6yxO3bs4P333zd9n57ei4hlrD0Whof/ehrM20aHb/bQYN42PPzXs/ZYWFaXJiIiYpItqwuQ1Pz8/PD19TV9f+bMGbp27YqTk1MWVvV4ixcvNntsdHT0M6wkffNXrVqVI0eOZGE11iE9Pfm///u/VEdW0tN7EXn21h4Lo+3y30j51xHQc5ExtF3+G6u61MWnQvEsqk5EROQfCqJWzsPDg2rVqnHy5MlU22NjY5k8eTIHDhwgIiICZ2dnOnToQO/evdm8eTNjxoxh3759ODg4APDTTz8xZcoUduzYwe3bt5kxYwbbt2/nzp071KxZk9GjR1OgQAHCw8Np2LAh3bp1Y/Xq1TRv3pyxY8c+tsZOnTpRvXp1BgwYwMiRI7G3tyciIoLg4GDy5ctHly5d6Ny5M3PnzmXjxo0AnDx5kg0bNnDjxg0mT57M/v37MRgMeHt7M3z4cHLmzElwcDDDhw+natWq7Nq1i549e3L+/PlH7h/g3LlzTJ06lTNnzhAVFUXRokUZNmwYDRo0oHv37ly+fJmxY8dy/PhxGjduTOfOnTlz5gxwL/RPnz6do0eP4ujoiLe3N0OGDMHZ2Zk1a9bw448/Uq5cOTZt2mSqddy4cdjZ2T22HxnpeadOndi4cSOenp4sWLCAffv2MWPGDEJDQ3FxcaFXr160bNkSgJEjR2JjY0N4eDh//vknhQsXZsiQIbzxxhum/a1YsYIaNWoAsGbNGgICAtixYweNGzcG4IMPPmDAgAH06NGDRYsWsXHjRq5cuYLBYKBu3bpMnDiRo0ePMnbsWJKSkvD09OSnn35i6NChpt6npKSwePFiVq1aRXR0NCVLlmTQoEG8/vrrwL2jwu3atSMoKIi///4bNzc3Ro4cSc2aNdO9RpZ0E3uuxifjaEzK6lLkXxISktWfBxiNRoZsOJQmhN6XYjQyctNhWpUvhsFgsHB1IiIiqSmIWrGkpCQOHz7M77//zoABA9i2bZvpsenTpxMeHk5gYCDOzs5s27aNgQMH8tZbb/Hmm2/i5+fH9u3badq0KQDr1q3Dx8cHg8HAqFGjuH37NmvWrMHR0ZHJkyfTv39/vvvuO9P+b9++zd69e0lISEh33WvWrGHhwoUEBAQQGBjIZ599RuPGjenXrx8XL14EYPLkyaSkpNC3b19KlCjB1q1bSUpK4uOPP2bMmDHMmDEDgKtXr1KqVCkmT55MYmIiEyZMeOT+XVxcGDBgAA0bNiQgIACj0cj06dMZN24cDRo0YOnSpXh7e9O/f398fX0JDg421RwdHU3nzp3x9fVlzpw5xMTEMHToUIYPH246lfjw4cPUrVuX3bt3c+rUKbp06cJrr71Gs2bNHtsPNze3dK9hWFgYO3fuJCkpidOnT9OnTx+mTZtGw4YNOXr0KH379iVv3rymkLd27Vo+//xzli5dyqZNm/jwww9Zv349pUuXfuw8W7duxcPDg0WLFlGjRg22bNnCihUr+OabbyhRogTnzp2jffv2bNy4kTZt2uDn52cKsf82d+5cAgMDmTdvHh4eHmzbto2+ffuycuVKKlasCMDq1atZtGgRhQoVws/Pj3HjxvHTTz+la22MRiNxcXHpek5GxcfHc8CmMAfCEoFEi8wp6aT+mFy4FsXfUbGPHRNyI4ZfTl2kdokCFqkpPj4+1Z9ifdQj66b+WD/1KC2j0WjWG54KolbGz8+PSZMmmb53dXWlW7dudOzYMVUQHTBgALa2tuTMmZOrV6+ajnxGRETg5uZG8+bNWb9+PU2bNiUyMpI9e/YwevRoIiMj2bp1K0FBQeTPnx+AUaNGUbVqVU6cOEGePHkAaNWqFfb29tjb26f7NdSoUYPatWsD8M477zB27FjCwsJwcXFJNe748eOcOHGCZcuWkSNHDgBGjBhBkyZN+PTTT03jWrdujZ2dHXZ2dk/c/8KFC3FxccFoNHLp0iVy5cVmR+kAACAASURBVMrFtWvXnljz9u3bsbOzY+jQodja2uLo6Minn35Ks2bNuH79OgCOjo707t0bg8FAxYoV8fDw4MKFC2b1I72aN2+Ok5MTTk5OzJgxg4YNG9KoUSMAvLy8aNu2LStXrjQF0fr165vedGjVqhXff/89W7ZsYcCAAemat27dunh5eeHq6kpUVBTR0dHkyZPHrDVcvXo1PXv2pFy5cgA0bdqUrVu3EhgYaAqirVu3Nq1HixYtWLduXbrqg3tv0Jw6dSrdz8swm/T3TyQrxMSb98bhodMh5Iu//oyrSU03ObN+6pF1U3+sn3qUmjkZQkHUyowdOzbVNaKPEhkZycSJEzl58iRFixalfPnyAKSkpADg6+tLu3btiIyMZMOGDXh5eVGsWDH+/PNPANq2bZtqf7a2toSHh5uCaKFChTL8GgoWLGj6+n54vF/Xg8LDw0lOTqZevXqpttvb25uOnD6slsft//Tp0/Tt25fr169TunRp8uXLZ9bdIiMjI3nppZewtbU1bStatCgAly5dAiB//vyp3t2xs7Mz7ftJ/UivB1/zpUuX+P3336latappW3JyMsWL/3OdV4kSJVI9v3DhwqYAnR5Go5GZM2fy66+/ki9fPsqUKUNSUpJZa3jjxg2KFSuWalvRokU5ffq06fsCBf45CpMtW7YM3cnTzs4Od3f3dD8vI+Lj46keepnChQub3lwQ65GYmMiVK1fUn/+vBM78sOfJ46q86k4ZCx4RDQ0NpUSJElZ9r4MXmXpk3dQf66cepRUSEmLWOAXR/6hBgwbh7e3NkiVLyJYtG9HR0axatcr0ePny5XF3d2fr1q1s3ryZTp06AZiOSgYFBaUKdCEhIRQrVswUXixx/ZCrqyuOjo4EBwebAuCdO3e4ePEibm5uHDp0KF21XLt2jUGDBhEQEIC3tzdw79TTB48kP0qRIkW4fPkyycnJplrCwu7dYbJgwYKcP3/+sc9/Uj/S68HX7Orqio+PD5999plpW0RERKoQ9+8jluHh4aY1sLGxISnpn+vnHndzounTp3P58mV27NhBzpw5gXtHLs1RpEiRVG8gAFy8ePGp3tR4GIPBQPbs2TN1n4+Tmzu45clu0TnFPHFxtsRdUX/uK5kvJ2OCjnIuMuaRY9wLOPNGGctfI+rk5KQeWTn1yLqpP9ZPPfqHuf/G6ONb/qNiYmJwdHTE1taWqKgoJkyYAJAqcPj6+rJq1SpCQ0NNp3W6uLhQv359Jk6cSHR0NElJScyfP5/WrVtz69atZ163vb09MTH3fkmqWLEibm5uTJ48mdu3b5OQkMCkSZPo2rUrycnJ6d737du3SU5ONr0bFRISwty5c4F7Afff8z/o/lHZ6dOnk5CQwPXr15k4cSI1a9akSJEiT5zbnH5kVOvWrdm0aRN79uwhJSWF0NBQOnbsyNKlS01jfv75Z/bt28fdu3cJDAzk7NmzNG/eHIDSpUuzdetW7t69S1hYGIGBgan2/+CaxMbG4uDggK2tLYmJiSxdupSzZ8+aXoeDgwPx8fHcvXs3TZ1t2rThyy+/5MSJEyQnJxMUFMSOHTvw8fF56jUQkSczGAxMaeGFzSN+AbAxGJjc3Es3KhIREaugIPof5e/vz5YtW/Dy8sLX1xcXFxfKli3L2bNnTWNatGhBSEgITZs2TXWqwNSpU8mVKxetWrWiZs2a7Nq1i8WLF6c6QvqsNG3alMOHD1O/fn2yZcvGwoULuXHjBo0aNaJOnTqEhYWxbNmyDJ1mV6pUKYYPH86wYcOoUqUKgwYN4p133sHOzs60Lq1bt2bmzJkMHTo01XOdnZ1ZtmwZZ8+epV69ejRv3pwiRYrwxRdfmDW3Of3IqEqVKjFjxgxmzJhBtWrV6Nixo+mOvvdVrVqVRYsWUb16db799lu+/PJL02myY8eO5cSJE1SvXp0PP/yQ1q1bp9p/u3btGDJkCDNnzuTDDz8kISGB1157DW9vb/73v//x9ttvm15HtWrVyJ8/P9WqVTPdbfi+bt260aFDBwYPHkzVqlVZuHAhM2bMoHr16k+9BiJiHp8KxVnVpS7uBZxTbXcv4KyPbhEREatiMGbkIi35T0hOTqZOnTosWLCASpUqZXU58oyMHDkSuHcn4ufdsWPHAKhQoYJF5ouLi+PUqVOUKVNGp9tYIfXn0YxGI7vPR3DlVjwv5XaiTslCWXIkVD2yfuqRdVN/rJ96lJa5v6/pGtHn1F9//UVQUBCurq4KoSIiLxiDwUDd0i5PHigiIpJFFESfU7169QJg9uzZT7WfiRMnprmm8N/z9O7d+6nmeJH4+vqaPvLlYRYtWpTq7rgiIiIiIs8jBdHn1I4dOzJlP6NHj2b06NGZsi+BNWvWZPo+X4RTckVERETk+aKbFYmIiIiIiIhFKYiKiIiIiIiIRSmIioiIiIiIiEUpiIqIiIiIiIhFKYiKiIiIiIiIRSmIioiIiIiIiEUpiIqIiIiIiIhFKYiKiIiIiIiIRSmIioiIiIiIiEUpiIqIiIiIiIhFKYiKiIiIiIiIRSmIioiIiIiIiEUpiIqIiIiIiIhFKYiKiIiIiIiIRSmIioiIiIiIiEUpiIqIiIiIiIhFKYiKiIiIiIiIRSmIioiIiIiIiEUpiIqIiIiIiIhFKYiKiIiIiIiIRSmIioiIiIiIiEUpiIqIiIiIiIhFKYiKiIiIiIiIRSmIioiIiIiIiEUpiIr8S2JiIlevXs2Suf/+++8smVdEHs5oNPLbuWt8f+QCv527htFozOqSREREngsKoi8gb29vKlSogKenJ56enlSuXJk6deowZcoUUlJS6NSpE3PmzMnqMh/qzp07LFy4kBYtWlClShVee+01+vTpw4kTJzJtjvbt27Nv3z4A/vjjDzw9PTNt348zZcoU5s+fn67n7N+/nx49elCtWjU8PT1p1qwZAQEBJCQkPKMqzbdhwwaaNWuW1WWIZNjaY2F4+K+nwbxtdPhmDw3mbcPDfz1rj4VldWkiIiL/eQqiLyg/Pz+OHDnCkSNH+N///seSJUtYt24dAQEBWV3aIyUmJtKxY0d2797NlClTOHjwID///DMVK1akY8eO/Pnnn5kyT3R0tOnrqlWrcuTIkUzZb3rmNcd3331H3759qV27Nlu3buXQoUNMmTKF/fv3065dO27fvv2MKjVPy5Yt2bx5c5bWIJJRa4+F0Xb5b5yLjEm1/VxkDG2X/6YwKiIi8pSyZXUBYh08PDyoVq0aJ0+eTLU9NjaWyZMnc+DAASIiInB2dqZDhw707t2bzZs3M2bMGPbt24eDgwMAP/30E1OmTGHHjh3cvn2bGTNmsH37du7cuUPNmjUZPXo0BQoUIDw8nIYNG9KtWzdWr15N8+bNGTt27GNr/PrrrwkPD2fbtm3kzJkTgBw5ctCnTx9u3brF2bNnqVixIikpKSxevJhVq1YRHR1NyZIlGTRoEK+//jpw74hwu3btCAoK4u+//8bNzY2RI0dSs2ZNunfvzuXLlxk7dizHjx+ncePGdO7cmTNnzphqnjBhAvPnz+fmzZtUrFgRf39/XF1dAdi3bx8zZswgNDQUFxcXevXqRcuWLQEYOXIk9vb2REREEBwcTL58+ejSpQudO3dm7ty5bNy4EYCTJ0+yYcOGx67F9evX8ff3Z/z48bz99tum7eXLl2fx4sW0aNGCefPmMWzYMACWL1/ON998w40bNyhZsiTDhg2jVq1aGI1Gvv76a1auXElkZCSvvPIKo0aNonz58gCcO3eOqVOncubMGaKioihatCjDhg2jQYMGT1yPNWvWEBAQwI4dOwAIDAzk22+/5dKlS9y5c4fq1avj7+9Pvnz5nvDTmbVuYs/V+GQcjUlZXYr8S0JC8jPpj9FoZMiGQ6Q84jTcFKORkZsO06p8MQwGQ6bNKyIi8iJREBWSkpI4fPgwv//+OwMGDGDbtm2mx6ZPn054eDiBgYE4Ozuzbds2Bg4cyFtvvcWbb76Jn58f27dvp2nTpgCsW7cOHx8fDAYDo0aN4vbt26xZswZHR0cmT55M//79+e6770z7v337Nnv37jXrVNIdO3ZQv359Uwh90IgRI0xfz507l8DAQObNm4eHhwfbtm2jb9++rFy5kooVKwKwevVqFi1aRKFChfDz82PcuHH89NNPLF26FG9vb/r374+vry/BwcFp5tq5cyfr1q3jzp07dOvWjXnz5vHZZ59x+vRp+vTpw7Rp02jYsCFHjx6lb9++5M2b1xSC16xZw8KFCwkICCAwMJDPPvuMxo0b069fPy5evAjA5MmTn7gWu3fvxmg08tZbb6V5zMnJiRYtWrBhwwaGDRvGmjVrmDdvHgsWLKBSpUqsXr2aPn36sHPnTjZv3syyZcuYP38+pUuXZv369XTr1o2goCAKFCjAgAEDaNiwIQEBARiNRqZPn864ceNo0KDBE9fjQX/++ScTJkxgxYoVVKxYkatXr9KlSxdWrFjBhx9++MTX+yCj0UhcXFy6npNR8fHxHLApzIGwRCDRInNKOj2D/ly4FsXfUbGPHRNyI4ZfTl2kdokCmTbv8yg+Pj7Vn2J91CPrpv5YP/UoLaPRaNYbtQqiLyg/Pz8mTZpk+t7V1ZVu3brRsWPHVEF0wIAB2NrakjNnTq5evWo68hkREYGbmxvNmzdn/fr1NG3alMjISPbs2cPo0aOJjIxk69atBAUFkT9/fgBGjRpF1apVOXHiBHny5AGgVatW2NvbY29v/8Sao6KiqFat2hPHrV69mp49e1KuXDkAmjZtytatWwkMDDQF0datW+Pm5gZAixYtWLdunTnLBsAHH3xArly5gHtHV++fuvv999/TsGFDGjVqBICXlxdt27Zl5cqVpiBao0YNateuDcA777zD2LFjCQsLw8XFxez54d76586d+5HrVqhQISIiIgBYu3Yt7dq1M13r2qZNG0qXLo2joyMrV66kV69evPrqq6Z1CQwMZMOGDXTv3p2FCxfi4uKC0Wjk0qVL5MqVi2vXrpm1Hg965ZVX2LRpE0WLFuXmzZtERESQL1++NPsyR1JSEqdOnUr38zLMxs1yc4lViIk37xrrQ6dDyBd//RlX83wIDQ3N6hLkCdQj66b+WD/1KDVzfrdXEH1BjR07Fl9f3yeOi4yMZOLEiZw8eZKiRYuaTtlMSUkBwNfXl3bt2hEZGcmGDRvw8vKiWLFipus127Ztm2p/tra2hIeHm4JooUKFzK65YMGCpnD1bzdv3sTJyQl7e3tu3LhBsWLFUj1etGhRTp8+bfq+QIF/jmJky5YtXXfCfNRzL126xO+//07VqlVNjycnJ1O8ePFUr+E+Ozs74J+1TI+CBQsSGRlJYmKi6c2BB4WHh5vmun79Oi+99FKqx728vEw1T5kyhenTp5seu3v3rqnPp0+fpm/fvly/fp3SpUuTL1++NGtlzlra2NiwYsUKNm7cSPbs2fHw8CA2NjZDdyC1s7PD3d093c/LiPj4eKqHXqZw4cIPXWfJWomJiVy5ciXT+1MCZ37Y8+RxVV51p4yOiD5WfHw8oaGhlChRAicnp6wuRx5CPbJu6o/1U4/SCgkJMWucgqg81qBBg/D29mbJkiVky5aN6OhoVq1aZXq8fPnyuLu7s3XrVjZv3kynTp0ATEf4goKCUoWvkJAQihUrxvXr944ipOf6Km9vbxYvXkxsbGya03NHjx5NfHw8S5YsoUiRIqbTXO+7ePFiukJvRri6uuLj45PqtNSIiIhn8nEPDRo0wM7OjjVr1vDee++leuz27dts2bKFJk2aAFC4cGGuXLmSaszMmTNp2bIlrq6uDBw4MNXdbcPCwsiTJw/Xrl1j0KBBBAQE4O3tDcDWrVtTHTE311dffcXevXvZuHGjKbj27t073fuBez8z2bNnz9BzMyI3d3DLk92ic4p54uJsibuS+f0pmS8nY4KOprlR0YPcCzjzRhldI2ouJycn/R2ycuqRdVN/rJ969A9z/23UXXPlsWJiYnB0dMTW1paoqCgmTJgA3Ds98j5fX19WrVpFaGio6bRUFxcX6tevz8SJE4mOjiYpKYn58+fTunVrbt26laFa2rdvT4ECBejTpw+nT5/GaDQSHR3N559/zt69exk4cCBw79TTL7/8khMnTpCcnExQUBA7duzAx8fHrHns7e2JiXn0L6CP0rp1azZt2sSePXtISUkhNDSUjh07snTp0kyfN1++fIwZM4apU6fy1VdfERUVRVJSEn/++Sc9evQgR44c9OvXD7jXnx9++IE///yTlJQUVq9ezcqVK8mbNy9t27Zl/vz5nDt3Drh37WmzZs04ePAgt2/fJjk52fTuXkhICHPnzgXufYxOesTGxpItWzbs7Oy4e/cu69evZ/fu3al+jkSshcFgYEoLL2we8Q+pjcHA5OZeCqEiIiJPQUdE5bH8/f2ZNGkSS5cuJXfu3DRt2pSyZcty9uxZ6tSpA9y7xnLatGn4+vqmOiVh6tSpfP7557Rq1YrY2FhefvllFi9eTMGCBQkPD093LQ4ODqxcuZK5c+cycOBAbty4gaOjI5UrV+abb74xXRParVs3UlJSGDx4MNevX8fNzY0ZM2ZQvXp1s+Zp3bo1M2fO5NixY7Rp08bs+ipVqsSMGTOYMWMGgwYNwsnJiebNm/PRRx+Z9fymTZsyePBg6tevz86dO82qs3jx4ixdupQFCxaQmJhI4cKFadKkCT169DC9K9eiRQtu3brFsGHDuH79Ou7u7ixatIh8+fLRtWtXjEYjffv2JSIiAhcXF8aMGUPDhg0BGD58OMOGDSM+Ph5XV1fatm3LtGnTOHv2rOn0anN0796ds2fP0qBBAxwcHChbtizt27fn999/N3sfIpbkU6E4q7rUZeSmw4Tc+OcNIvcCzkxu7oVPheKPebaIiIg8icH4LM4blBdKcnIyderUMd2VVeRZOXbsGAAVKlSwyHxxcXGcOnWKMmXK6HQbK2SJ/hiNRnafj+DKrXheyu1EnZKFdCQ0HfR3yPqpR9ZN/bF+6lFa5v6+piOi8lT++usvgoKCcHV1VQgVkeeOwWCgbun03dVaREREnkxBVJ5Kr169AJg9e/ZT7WfixIkEBgY+dp6M3tzmvyYyMpI33njjsWMe9hEpIiIiIiL/FQqi8lR27NiRKfsZPXo0o0ePzpR9/dflz59fQVNEREREnmu6a66IiIiIiIhYlIKoiIiIiIiIWJSCqIiIiIiIiFiUgqiIiIiIiIhYlIKoiIiIiIiIWJSCqIiIiIiIiFiUgqiIiIiIiIhYlIKoiIiIiIiIWJSCqIiIiIiIiFiUgqiIiIiIiIhYlIKoiIiIiIiIWJSCqIiIiIiIiFiUgqiIiIiIiIhYlIKoiIiIiIiIWJSCqIiIiIiIiFiUgqiIiIiIiIhYlIKoiIiIiIiIWJSCqIiIiIiIiFiUgqiIiIiIiIhYlIKoiIiIiIiIWJSCqIiIiIiIiFhUhoPo4cOHiYqKAmDdunX06tWLhQsXYjQaM604ERERERERef5kKIh+//33dOjQgTNnznD27Fk+/vhjkpKSWLZsGXPnzs3sGkVEREREROQ5kqEgunz5cj755BNq1apFUFAQL7/8MkuXLmXq1KmsWbMms2sUERERERGR50iGgmh4eDje3t4A7N27l7p16wLg7u7OjRs3Mq86EclyiYmJXL161ezxoaGhz64YkUxkNBr57dw1vj9ygd/OXdOlJSIiIhaUoSCaP39+IiIiuHHjBsePH6d27doAnD59mgIFCmRqgSLPq8uXLzN27Fi8vb2pXLky1atX5/3332fv3r2Zsn9vb+9MOUOhffv27Nu3z6yxJ0+epHnz5mbvO7NqFEmvtcfC8PBfT4N52+jwzR4azNuGh/961h4Ly+rSREREXggZCqLNmjVj6NChdO/eHVdXV6pXr86WLVsYPXo0zZo1y+waRZ47Z8+epWXLlty5c4dFixZx6NAhtm3bRsuWLenXrx+7du3K6hJNoqOjzR4bExNDUlLSM6xG5OmtPRZG2+W/cS4yJtX2c5ExtF3+m8KoiIiIBWTLyJOGDBmCq6srFy9epEOHDtja2hIZGUnbtm0ZOHBgZtco8twZM2YMtWvXxt/f37QtT548vP3226SkpJjC3C+//MK8efMIDQ2lYMGCvPfee3Tu3BkbGxtiY2OZPHkyBw4cICIiAmdnZzp06EDv3r3TzHfw4EH8/f0JCwsjb9681K9fnxEjRpAt2+P/F9C9e3fTkdvjx48zZswY/vjjD2bOnMmZM2fIlSsXLVu2pG/fvly7do0PPvgAAE9PT5YuXcrLL79sdo3W6ib2XI1PxtGogG1tEhKS090fo9HIkA2HSHnEabgpRiMjNx2mVfliGAyGzCxXREREHpChIGpjY0OnTp1Sbfv39yLycFevXuXIkSN89dVXD33cx8cHgN9//50PP/yQqVOn0qhRI86cOUPfvn0B6Nq1K9OnTyc8PJzAwECcnZ3Ztm0bAwcO5K233sLNzS3VPocPH87AgQPx8fEhPDyc9957j6pVq9K4cePH1rp06VK8vb3p378/vr6+nD9/nm7dujF06FCWLVvGlStXGDBgALGxsXzyyScsWrSIzp07c+TIEQDGjRtndo3mMhqNxMXFZei56RUfH88Bm8IcCEsEEi0yp6RTOvtz4VoUf0fFPnZMyI0Yfjl1kdoldKnJ04qPj0/1p1gf9ci6qT/WTz1Ky2g0mvVmboaCKMCuXbtYsmQJ58+f54cffmD16tUUL16cVq1aZXSXIi+E+zf+cXV1NW3bv38/AwYMACA5OZlChQpRqVIlGjZsSNOmTQEoV64cPXv25Ouvv6Zr164MGDAAW1tbcubMydWrV3FwcAAgIiIiTchzcHAgKCiIPHnyUK1aNXbt2oWNTfrPzN+4cSMeHh506dIFADc3N4YMGcLAgQMZNWpUmvHpqdFcSUlJnDp1KkPPzRCbjNUp1ikmPsGscYdOh5Av/vozrubFoZuYWT/1yLqpP9ZPPUrN3t7+iWMyFET37t1L//79adasGf/73/9ISUkhOTmZUaNGkZyczDvvvJOR3Yq8EAoWLAjAtWvXKFmyJAC1atXijz/+AGDNmjUEBAQQGRlJmTJlUj23aNGiXLp0CYDIyEgmTpzIyZMnKVq0KOXLlwcgJSUlzZzLly9nzpw5+Pn5cf36dV5//XXGjRuXKgybIzIykmLFiqWpKSEhgcjIyIeON7dGc9nZ2eHu7p7h56dHfHw81UMvU7hwYVOIFuuRmJjIlStX0tWfEjjzw54nj6vyqjtldET0qcXHxxMaGkqJEiVwcnLK6nLkIdQj66b+WD/1KK2QkBCzxmUoiM6ZM4chQ4bQtWtXtm7dCsDgwYPJlSsXy5YtUxAVeYwiRYpQoUIFfvzxR2rWrPnYcWFhqW+acvHiRVOQHTRoEN7e3ixZsoRs2bIRHR3NqlWr0uwnMTGRkJAQxo0bR7Zs2bhw4QKffPIJkyZNYvbs2emufdu2bam2hYWFYW9vT+7cudOMN7fG9DAYDGTPnv2p9pEeubmDW57sFp1TzBMXZ0vclfT1p2S+nIwJOprmRkUPci/gzBtldI1oZnJyctLfISunHlk39cf6qUf/MPffzwzdNffMmTOmzxF9UKNGjbh48WJGdinyQpk0aRK7d+/m008/5cKFCxiNRmJjY1m3bh1z5syhUKFCvPPOO+zYsYOgoCCSk5M5efIkixYtMr3RExMTg6OjI7a2tkRFRTFhwgSANHetNRgMfPTRRyxdupS7d+9SsGBBsmXLRt68ec2q1d7enpiYe7+0N2vWjHPnzrF8+XLu3LlDWFgYM2bMoEWLFtjb25uOSt0fb26NIpZiMBiY0sILm0f8I2ljMDC5uZdCqIiIyDOWoSDq7OzMtWvX0mz/66+/HnpURERSe+WVV9i0aROOjo707t2bKlWqUK9ePVatWkWPHj1YsWIFlSpV4osvvmDRokVUrVqV/v37895775nuOOvv78+WLVvw8vLC19cXFxcXypYty9mzZ1PNZW9vz/z589m+fTs1atTA29ubggULMnToULNqbd26NTNnzmTo0KEULVqUxYsXs3XrVl577TXat29P7dq1GTNmjOl1ValShddff51du3aZXaOIJflUKM6qLnVxL+Ccart7AWdWdamLT4XiWVSZiIjIi8NgND7iHvaPMW3aNPbu3cvEiRPp1KkT3377LdeuXWPcuHE0btyYkSNHPotaReQFd+zYMQAqVKhgkfni4uI4deoUZcqU0ek2Vuhp+2M0Gtl9PoIrt+J5KbcTdUoW0pHQTKa/Q9ZPPbJu6o/1U4/SMvf3tQxdI/rhhx9y9epV0ymCPj4+GI1G6tevz+DBgzOySxEREYsyGAzULe2S1WWIiIi8kDIURC9d+n/s3XlYlPX+//HnoLK4m4hAIm6FmpIgoh7NDCxXTMjl5JJLmjuWHZWjhKJHBUsrTdHcjrnkwX1PO3qZelJzq9z74o4kFKCCIBDM7w9/ThEuA+Iw6etxXV7J3Pfcn/c9bwxe8/nc91xl+vTpjBgxglOnTpGTk8Pzzz9vsTtZikjhaNy4MZmZmffdvmXLFlxdXS1YkYiIiIg8DQoURHv27MmcOXPw9PSkalVdSyPyV3Xw4MGiLkFEREREnkIFulmRra0txYsXKMOKiIiIiIjIU65AabJjx47079+f119/HXd3d+zt7XNt79SpU6EUJyIiIiIiIk+eAgXRuXPnArB48eI82wwGg4KoiIiIiIiI3FeBguiZM2cKuw4RERERERF5ShToGlERERERERGRgirQjKifn98DP/R7586dBS5IREREREREnmwFCqKBgYG5gmhWVhaXLl1iz549vPvuu4VWnIiIiIiIiDx5ChREhw8ffs/Hly1bxpEjR3jrrbceqSgRERERERF5chXqNaKvvPIK33zzTWEeUkRERERERJ4whRpEv/vu/AJy9gAAIABJREFUO+zs7ArzkCIiIiIiIvKEKdDS3D8vvTUajaSmpnL27FktyxUREREREZEHKlAQdXV1zXPX3BIlStC7d28CAgIKpTARERERERF5MhUoiAYHB+Ps7IyNTe6Vvb/99hsnT57E09OzUIoTERERERGRJ0+BrhH19/fn+vXreR6PjY2lV69ej1yUiIiIiIiIPLnMnhFdvnw5ixYtAu5cE/rGG2/kmRG9efMmrq6uhVuhiIiIiIiIPFHMDqJBQUEkJydjNBqZPXs2bdq0oVSpUrn2KVWqFK+99lqhFykiIiIiIiJPDrODqIODA8OGDQPAYDDw9ttv4+Dg8NgKExERERERkSdTgW5WNGzYMH777Tfi4+PJzs4G7izXzczM5IcffqBTp06FWqSIiIiIiIg8OQoURPfv38+oUaNITEzMs83e3l5BVERERERERO6rQHfNnTFjBvXq1WPBggXY29vz2WefMXbsWEqXLs2HH35Y2DWKiIiIiIjIE6RAM6Jnz55l1apVeHh4ULduXUqWLEmvXr0oWbIkCxcupFWrVoVdp4iIiIiIiDwhCjQjWqxYMUqXLg1AtWrV+OmnnwBo0qQJ586dK7zqRERERERE5IlToCBau3Ztvv76awCqV6/OkSNHALh27VrhVSYiIiIiIiJPpAItzR0wYADDhg3D1taW9u3bM3PmTN555x3Onj1LkyZNCrtGEREREREReYIUaEbUz8+PVatW4e3tjYuLCwsXLqRYsWL4+/szceLEwq6xUGRnZ3PlypWiLkNERCzMaDSy51w8K49dYM+5eIxGY1GXJCIi8tQrUBAFeOGFF6hduzaZmZk0atSIqKgowsLCKF++vNnH8PPzo379+nh5eeHl5UWDBg1o3rw5kZGR5OTkFLQ0AOLi4vDy8iIuLg6A9957j/Xr199z2+M0a9Ys6tSpYzrHP/65cuUKGzdupH379oUyVq9evZg1a5ZZ+4aEhPDCCy+YavH09MTf35+PPvqI27dvmz3moUOHaNmyJV5eXqxYsaKgpT9UWFgYYWFhhX7cXr164eHhwcqVK/NsO3XqFB4eHvTq1Qvgob0KCQkhJCQEuPOL7/vvv0+DBg3w8/MjKiqK/v37m1XTH49zL35+fqxduxbI+/3l6elJixYtGD9+PNevXzdrPICYmBjatGmDl5cX06dPN/t5ItZu3fHLeEzdwCtzdtBj2T5embMDj6kbWHf8clGXJiIi8lQr0NJcgC+//JL58+dz7do1tm/fzsKFC3F0dGTYsGH5Ok54eDhBQUGmr8+ePUufPn1wcHAgODi4oOXh6urKsWPHTF8nJyffd9vj5uPjw9KlS++5zc3NjY4dO1qslj8KCAggIiICuBOcjh8/zrhx4zh79izz58836xgbNmygTp06REVFPc5SH+tMe4UKFVi3bh1///vfcz2+evVq0025ADp27Gh2rxISEti8eTNr167lhRdeKNR6/+zP31/nzp1jwoQJ9O7dm1WrVmFra/vQY3z99dfY29tz+PBhihUr9jjLFbGYdccv03XJHnL+NAN6LjGFrkv2EN27BYH1qxZRdSIiIk+3As2Ibtq0ienTpxMYGEiJEiUAqFGjBp9//rnZAeZ+PDw8aNSoEadOnQLg9u3bTJs2jZdffplGjRrRq1cvfvzxR9P+K1asoFWrVvj4+BAQEMCqVasAiI2NxcPDg9jYWMaNG8fhw4eZN28egwYNyrUN4OrVq7z77rs0bdqUZs2a8f7775OQkADAwYMHTTNaL730Er6+vgwfPpzU1NRHOs+71q5di5+fn1ljZWZmEhkZSdu2bfHy8qJp06ZMmjSpUJaZGQwGPD09+fTTT9m7dy/79u0zjfnpp5/i7++Pr68vAwYM4NKlSwAEBwezbt069uzZg5eXF5mZmfz666/84x//oFmzZjRv3pywsDBT/Q87v/j4ePr374+vry8tWrRg2LBhpj7cnSVMTU3Fy8vLVB/AzZs38fT0NH1fbNmyhYCAABo2bEhQUFCufe+lbdu2nDx5kgsXLpgey8zMZOvWrbRp08b02B97BbBz507at29PgwYNGDhwoOnNjlOnTtG6dWsAevTowcyZM5k1a5ZpZhXg22+/pXPnzvj4+NC+fXs2btx4z9qMRiNz586lefPm+Pj4EBkZSXZ29gPPp2bNmnz22WdcvnyZdevWmY7zxRdf0Lp1a3x8fOjevTsnTpwAICIigtmzZ3P27Fl8fHy4cOECqampTJw4kZdffpmmTZvy3nvv8euvvwK//9tatWoVfn5+NGzYkL59+5puVpaamsp7771H48aNadasGW+//Xauu2nntz9F7Qa2XEvPJu5Wlv5Y2Z9r6dn37c/V1Eze33gkTwi9K8doJGTzUS3TFRERKSIFmhFdtGgR48aNIzAwkEWLFgHw1ltvUaZMGaKiohgwYECBisnKyuLo0aMcOHCA4cOHAzBhwgROnTrFF198gYuLC19++SV9+vRh8+bNZGdnM3XqVDZs2ECNGjXYu3cvQ4cO5eWXX8513MmTJ3P58mVT8LkbQO+O2a9fP+rVq8eOHTswGo2Eh4czaNAgoqOjgTtBNT4+nq+//pr4+Hh69OjBihUreOeddwp0ng/yoLGWLFnC3r17WbJkCU5OThw7doyePXvSqlUrmjZtWijj16hRA3d3dw4cOEDz5s35+OOPOXDgAP/+979xcnJi/vz59OvXj61btzJz5kzTEtKIiAhycnIYMmQI1apVY/v27WRlZfHPf/6TsLAwZsyY8dDzmzFjBs7OzkRFRZGRkUFwcDCff/45oaGhpvpKly5N27ZtWbduHc2bNwdg8+bNuLu74+npyTfffMP48eOJiorC29ubPXv2MHz4cKKjo3nuuefuec7PPPMMLVq0YN26dYwcORK4M0NYv359nJ2duXw57xK+8+fPM2LECKZMmUK7du3YvXs3wcHBdOzYkbp167J582b8/f3ZvHkzVapUybVk+syZMwwePJgPP/wQf39/fvjhB4YMGUKFChV46aWXco2zZs0alixZwoIFC3juuef47LPPzLo7dbly5fD29ubAgQN069aNFStWsHjxYqKioqhZsyYbNmygb9++bNu2jZCQEEqVKsV3331nmlkNDg7m1q1brF27Fnt7eyIiIhg2bBhffvmlaYzdu3ezfv16MjMz6du3L3PmzGHixIksWrSI1NRUvvnmG2xsbAgLC+Ojjz4iKiqqQP35M6PRSFpamln7Pqr09HS+s3Hhu8sZQIZFxpR8uk9/LsQncSnpwW8Yxvyawn9PX6FZNcfHWODTLT09Pdd/xfqoR9ZN/bF+6lFeRqMRg8Hw0P0KFEQvXLiAj49Pnsd9fHzy/REu4eHhTJkyxfS1s7Mzffv2pWfPnmRkZLB582Zmz56Nu7s7AL1792bTpk1s3ryZDh06YDQaWblyJa1bt6Zp06Z8//332NjY5AqbD3L48GGuXLnCmjVrTMsww8PD8fX1Nc0YAQwdOhR7e3vc3d1p3Lhxrtmzhzly5Eie12v06NF07dr1nvvfb6yuXbsSGBhIxYoVSUhI4Pbt25QqVYr4+HizazFHhQoVuH79uum1nTlzJm5ubqbaoqOj2b17t2nW764TJ05w8uRJFi9eTKlSpQAYM2YMbdq04YMPPnjo+dnZ2XHo0CG2bNlC06ZNWbBgATY2eSftu3TpQt++fUlNTaV06dKsW7eOzp07A7Bs2TLefPNNGjVqBMArr7yCn58fK1euzFXDnwUFBTFp0iTeffddbGxsWL16Nd26deP//u//7rn/1q1bqVevnmmpbqtWrXjllVfMen1XrlyJv78/r732GgDe3t507dqV5cuX5wmiGzZsoGvXrqblvSNGjDC9QfIw5cuXJykpCYDly5czcOBAateuDUDnzp1ZvXo1GzdupF+/frmel5iYyPbt29m2bRsVK1YEYOzYsfj4+HDy5EnTdeADBgygbNmywJ3rVu8ud7e3t+fMmTOsX7+eZs2aMWXKFFMfC9qfP8rKyuL06dNm7VsobNwtN5YUmpR08651P3ImhmfSf3nM1cjFixeLugR5CPXIuqk/1k89ys2cS8MKFEQdHR05f/68KZzcdfToUZycnPJ1rPHjx+e6RvSPbty4QVZWFlWqVMn1eJUqVYiNjcXV1ZWlS5eyYMECBg0aRHZ2NkFBQYwaNcrs8RMTE6lQoUKuawFLly5N+fLluXr1Ko6Od94pr1Spkml7iRIl8rWcq2HDhve9RvRe7jdWeno6EydO5NChQzg7O1O3bl2MRuMj39jpz5KSkqhYsSJJSUmkpaUxYsSIXIEwKyuLq1ev5nlebGws2dnZeWakbW1tc92x+H7nFxoayrx581i4cCEhISHUrl2b0NDQPCHey8uLKlWqsH37dho0aMCZM2dMS8KvXr3Kd999l2vmLjs7+6EfK9SyZUvCwsLYv38/1atX5+zZs/j5+d03iMbHx+Pq6prrsapVq+a6Fvl+rl69yoEDB3KdV3Z2NlWr5r1WLSEhARcXF9PXxYoVyzPu/SQlJfHMM8+YxoyMjOSjjz4ybf/tt9+oV6/ePesD8rxRUqxYMWJjY01B9O6/DYDixYub+jhgwABsbW1ZvXo1EydOxM3Njffff5/XXnutwP35oxIlSlCrVi2z938U6enp+F6Mw8XFBTs7O4uMKebLyMjg559/vmd/qlGG/5ix6rth7VrU0YzoY5Oens7FixepVq0aDg4ORV2O3IN6ZN3UH+unHuUVExNj1n4FCqLdunUjPDzctCzz/Pnz7N27l08//ZQ+ffoU5JD35OjoiJ2dHVeuXKFmzZqmxy9fvoyfnx+JiYlkZ2cze/ZscnJyOHr0KMHBwVSvXj1PGLqfZ599luTkZNPsGkBKSgrJyclUqlTJqq4fCg0NpVy5cuzbtw87OztycnJMM0uF5dy5c1y6dImmTZtSoUIF7OzsWLRoEQ0aNDDtc/78eSpXrpznuc7Oztjb23Pw4EHTDW8yMzO5cuUK7u7uHDly5IFjnzp1im7dujF8+HCSkpKYPXs2w4YN48CBA3n27dy5M5s3b+bSpUu0atXKFI6cnZ3p1KlTrmXTcXFx2NvbP3Ds4sWLExAQwLp166hWrRoBAQEPfCfH2dmZ3bt353rs2rVrZoUVZ2dnAgMDc92AKSEh4Z7fa87OzrlCvNFoNF03+yDJyckcO3bMNMvo7OxMcHBwrrv+Xr58+Z53ub7b223btuV60yAmJgY3Nzd++eXBs0d3Q3yfPn1ISUlhxYoVvPfeexw4cKDA/fkjg8FAyZIlzd7/UZUjE/fyJS06ppgnLa0YaT/fuz/VnylN2LYfOJeYct/n13IsQ6s6bmYtH5JH4+DgoH9DVk49sm7qj/VTj35n7s/VAt2saMCAAXTo0IFRo0aRnp7OwIEDmTJlCgEBAQwcOLAgh7x3cTY2vPHGG8yYMYNLly6RmZnJkiVLiImJoX379sTFxdGvXz/279+PjY2N6RfoChUq5DmWra0tKSl5fyGpX78+tWrVYvz48aSkpJCSksKECROoWrUq3t7ehXYuhSE1NRU7OztsbGxITU1l2rRppKamkpWV9cjHvhvk3333XV599VWaNGmCjY0NnTt3Zvr06Vy7do2cnBzWrVtHhw4dTDcs+iNPT0/c3d2JiIjg1q1b3L59mylTptCnT5+H3mAHYO7cuUyaNInU1FTKli2Lg4PDPXsJ0KlTJ77//nvWr19Ply5dTI937dqVL774wnTjouPHjxMUFMTmzZsfOn5QUBA7d+5k7dq1vPHGGw/ct2PHjvz0009ER0fz22+/sW/fPr7++uuHjgG/h+h9+/aRk5PDxYsX6dmzp+l66z/q0qUL0dHRHDt2jKysLKKioswKgsHBwTz//POmpcNdu3YlKirKdNOgvXv30r59ew4dOpTn+ZUrV6Zly5ZMnjyZ5ORk07idO3fm5s2bDz2/VatWMXr0aBITEyldujSlS5emZMmS2NraPlJ/RPLDYDAQGeCNzX1+GNoYDER08FYIFRERKSJmz4hOnTqVESNGmJL+yJEjGTx4MDExMRiNRmrUqJFreWthGT16NLNmzaJPnz5cv34dDw8PFi5cSPXq1YE7ny85YcIEEhISKFOmDN27d6dt27Z5lo526tSJCRMmcOLECaZNm2Z6vHjx4sybN4+IiAhat25NZmYmf/vb31i8eDHFixf4020ei9DQUMLCwvD19aVUqVK0bNmSl156iZ9++qlAx9u0aRPbt28H7rwOzs7OtG/fPtfnXY4ZM4ZZs2bRvXt3rl+/jpubGzNnzqRu3bp5jnf3tYyMjOS1114jIyMDT09PFi9ebNZM4cSJEwkPD8ff35/MzEzq1avHp59+es99y5cvb7ou8Y83amrTpg1paWmMHTuWuLg4ypcvT58+fXLdsfZ+PDw8qF69OsWKFeP5559/4L5ubm7MnTuXiIgIJk+ezAsvvMCrr7760DEAXnzxRWbMmMGMGTMYMWIEDg4OdOjQwXSjpD/q0KEDycnJvPfee9y4cYM2bdrg4eGRa5/Dhw/j5eUF3HnzxtHRkVatWjFkyBDTXa379OmD0WhkyJAhJCQkULlyZcLCwvD3979njdOmTWP69Ol06tSJ1NRUnnvuORYsWEClSpUeev31yJEjmThxIu3btycjI4MaNWowZ84c7OzsHqk/IvkVWL8q0b1bELL5KDG//v5GZC3HMkR08NZHt4iIiBQhg9HMtad16tRh3759ppuXALz99ttMnTo139eFiogUxPHjx4E7KxksIS0tjdOnT1OnTh0tt7FC5vbHaDSy93wCP99Mx7WcA82rO2km1EL0b8j6qUfWTf2xfupRXub+vmb2lN+98urRo0fJyNBHGoiIiPUyGAy0qJn3unYREREpOta19vQvZvLkyaxevfq+2wcOHMigQYMsWNEdQ4cO5dtvv73v9vDwcNO1gyIiIiIiIpamIPoIxo0bx7hx44q6jDxmz55d1CWIiIiIiIjcV77umqtrakRERERERORR5WtG9F//+leuu59mZWXx4YcfUqpUqVz7TZ06tXCqExERERERkSeO2UG0UaNGeT6/0MvLi+TkZJKTkwu9MBEREREREXkymR1Ely5d+jjrEBERERERkadEvq4RFREREREREXlUCqIiIiIiIiJiUQqiIiIiIiIiYlEKoiIiIiIiImJRCqIiIiIiIiJiUQqiIiIiIiIiYlEKoiIiIiIiImJRCqIiIiIiIiJiUQqiIiIiIiIiYlEKoiIiIiIiImJRCqIiIiIiIiJiUQqiIiIiIiIiYlEKoiIiIiIiImJRCqIiIiIiIiJiUQqiIiIiIiIiYlEKoiIiIiIiImJRCqIiIiIiIiJiUQqiIiIiIiIiYlEKoiIiIiIiImJRCqIiIiIiIiJiUQqi8peRnZ3NlStXiroMEbFyRqORPefiWXnsAnvOxWM0Gou6JBEREfmT4kVdgPz1+fn58csvv1C8+J1vJ6PRSOnSpQkICGDUqFHY2BTs/Y64uDjat2/Pli1bcHV15b333uO5555j+PDhebY9TrNmzWLOnDnY29vn2bZx40aOHTvGvHnz2LJlyyOP1atXL3x9fRk+fPhD9w0JCWHTpk3Y2toCd4J6pUqVaNu2LcOGDbtnvfdy6NAhRo0axY0bNxg1ahTdu3d/pHMQKUrrjl9mzKajnEtMMT1Ws2IZIgO8CaxftQgrExERkT9SEJVCER4eTlBQkOnrs2fP0qdPHxwcHAgODi7QMV1dXTl27Jjp6+Tk5Ptue9x8fHxYunTpPbe5ubnRsWNHi9XyRwEBAURERAB33gA4fvw448aN4+zZs8yfP9+sY2zYsIE6deoQFRX1OEsVeezWHb9M1yV7yPnTDOi5xBS6LtlDdO8WCqMiIiJWQkFUHgsPDw8aNWrEqVOnuH37NjNnzmTLli2kpaVRu3ZtRo0ahaenJwArVqxg0aJFXL9+HRcXF9566y26dOlCbGws/v7+7Ny5k6ioKA4fPsyxY8c4efIkoaGhpm1VqlTh6tWrfPjhhxw8eBAbGxuaNGnCmDFjcHJy4uDBg/zzn/+kS5curFixgoyMDBo3bszUqVMpXbr0I5/r2rVr+eyzz9i1a9dDx8rMzOTjjz9m9+7dXLt2DXt7e9q1a0doaCgGg+GR6jAYDHh6evLpp5/Srl079u3bR/PmzcnMzCQqKoqNGzeSkpLCiy++SGhoKO7u7gQHB7Nz504AvLy8OHjwIDdv3iQiIoL9+/djMBjw8/Nj9OjRlC5d+qHnFx8fz7hx4/jxxx+xt7fH09OTsLAwnJycMBqNLF26lOXLl5OYmMjzzz/P2LFjqVev3iP34HG6gS3X0rOxN2YVdSnyJ7dvZ5v6Y5eTyfsbj+QJoXflGI2EbD5Kp3puj/xvTURERB6dgqgUuqysLI4ePcqBAwcYPnw4EyZM4NSpU3zxxRe4uLjw5Zdf0qdPHzZv3kx2djZTp05lw4YN1KhRg7179zJ06FBefvnlXMecPHkyly9fNi1bjY2NzTVev379qFevHjt27MBoNBIeHs6gQYOIjo4G4OrVq8THx/P1118THx9Pjx49WLFiBe+8806hn/+DxlqyZAl79+5lyZIlODk5cezYMXr27EmrVq1o2rRpoYxfo0YN3N3dOXDgAM2bN+fjjz/mwIED/Pvf/8bJyYn58+fTr18/tm7dysyZMwkJCQEgIiKCnJwchgwZQrVq1di+fTtZWVn885//JCwsjBkzZjz0/GbMmIGzszNRUVFkZGQQHBzM559/TmhoKCtWrGDx4sVERUVRs2ZNNmzYQN++fdm2bRuOjo5mn5/RaCQtLa1QXquHSU9P5zsbF767nAFkWGRMyaf/358L8T9zKSn1gbvG/JrCf09foVk187/f5NGkp6fn+q9YH/XIuqk/1k89ystoNJr1pq+CqBSK8PBwpkyZYvra2dmZvn370qVLFyIjI5k9ezbu7u4A9O7dm02bNrF582Y6dOiA0Whk5cqVtG7dmqZNm/L9999jY2OTK2w+yOHDh7ly5Qpr1qwxzXCGh4fj6+vLiRMnTPsNHToUe3t73N3dady4MRcuXDD7/I4cOYKPj0+ux0aPHk3Xrl3vuf/9xuratSuBgYFUrFiRhIQEbt++TalSpYiPjze7FnNUqFCB69evm17bmTNn4ubmZqotOjqa3bt307p161zPO3HiBCdPnmTx4sWUKlUKgDFjxtCmTRs++OCDh56fnZ0dhw4dYsuWLTRt2pQFCxaYrhFevnw5AwcOpHbt2gB07tyZ1atXs3HjRvr162f2uWVlZXH69OmCvzj5ZeNuubGkwFLSb5u135EzMTyT/stjrkb+7OLFi0VdgjyEemTd1B/rpx7ldvceJg+iICqFYvz48bmuEb0rISGBrKwsqlSpkuvxKlWqEBsbi6urK0uXLmXBggUMGjSI7OxsgoKCGDVqlNljJyYmUqFChVzLbEuXLk358uW5evWqabatUqVKpu0lSpTI1500GzZseN9rRO/lfmOlp6czceJEDh06hLOzM3Xr1sVoNJKTk2P2sc2RlJRExYoVSUpKIi0tjREjRuS6aVRWVhZXr17N87zY2Fiys7PzzEjb2trmumPx/c4vNDSUefPmsXDhQkJCQqhduzahoaH4+Phw9epVIiMj+eijj0zP/e233/K9NLdEiRLUqlUrX88pqPT0dHwvxuHi4oKdnZ1FxhTzZWRk8PPPP+Pi4kI1yvCffQ9/TsPataijGVGLSU9P5+LFi1SrVg0HB4eiLkfuQT2ybuqP9VOP8oqJiTFrPwVReawcHR2xs7PjypUr1KxZ0/T45cuX8fPzIzExkezsbGbPnk1OTg5Hjx4lODiY6tWr5wlD9/Pss8+SnJxMamqqKYympKSQnJxMpUqVrOqjG0JDQylXrhz79u3Dzs6OnJwcGjVqVKhjnDt3jkuXLtG0aVMqVKiAnZ0dixYtokGDBqZ9zp8/T+XKlfM819nZGXt7ew4ePEixYsUAyMzM5MqVK7i7u3PkyJEHjn3q1Cm6devG8OHDSUpKYvbs2QwbNowDBw7g7OxMcHAw7du3N+1/+fJlypcvn6/zMxgMlCxZMl/PeRTlyMS9fEmLjinmSUsrRtrPd/pT26UiYdt+yHW33D+r5ViGVnV0jWhRcHBw0L8hK6ceWTf1x/qpR78z9+esPkdUHisbGxveeOMNZsyYwaVLl8jMzGTJkiXExMTQvn174uLi6NevH/v378fGxsYUjipUqJDnWLa2tqSk5P0ls379+tSqVYvx48eTkpJCSkoKEyZMoGrVqnh7ez/2c8yP1NRU7OzssLGxITU1lWnTppGamkpW1qPfCOdukH/33Xd59dVXadKkCTY2NnTu3Jnp06dz7do1cnJyWLduHR06dODSpUt5juHp6Ym7uzsRERHcunWL27dvM2XKFPr06UN2dvZDa5g7dy6TJk0iNTWVsmXL4uDgYOpl165diYqK4ty5cwDs3buX9u3bc+jQoUc+dxGDwUBkgDc29/nhZ2MwENHBWyFURETESmhGVB670aNHM2vWLPr06cP169fx8PBg4cKFVK9eHYCwsDAmTJhAQkICZcqUoXv37rRt2zbP0tFOnToxYcIETpw4wbRp00yPFy9enHnz5hEREUHr1q3JzMzkb3/7G4sXLzZ9tqm1CA0NJSwsDF9fX0qVKkXLli156aWX+Omnnwp0vE2bNrF9+3bgzuvg7OxM+/bt6d+/v2mfMWPGMGvWLLp3787169dxc3Nj5syZ1K1bN8/x7r6WkZGRvPbaa2RkZODp6cnixYvNWpo6ceJEwsPD8ff3JzMzk3r16vHpp58C0KdPH4xGI0OGDCEhIYHKlSsTFhaGv79/gc5d5M8C61cluncLQjYfJebX39+0quVYhogO+hxRERERa2IwWtO6RRGRBzh+/DhwZxbcEtLS0jh9+jR8P7F3AAAgAElEQVR16tTRchsrdL/+GI1G9p5P4Oeb6biWc6B5dSfNhBYR/RuyfuqRdVN/rJ96lJe5v69Z13SRiIjIIzIYDLSomfcaaBEREbEeCqLyVJs8eTKrV6++7/aBAwcyaNAgC1Z0x9ChQ/n222/vuz08PJyOHTtasCIRERERkcKjICpPtXHjxjFu3LiiLiOP2bNnF3UJIiIiIiKPje6aKyIiIiIiIhalICoiIiIiIiIWpSAqIiIiIiIiFqUgKiIiIiIiIhalICoiIiIiIiIWpSAqIiIiIiIiFqUgKiIiIiIiIhalICoiIiIiIiIWpSAqIiIiIiIiFqUgKiIiIiIiIhalICoiIiIiIiIWpSAqIiIiIiIiFqUgKiIiIiIiIhalICoiIiIiIiIWpSAqIiIiIiIiFqUgKiIiIiIiIhalICoiIiIiIiIWpSAqIiIiIiIiFqUgKiIiIiIiIhalICoiIiIiIiIWpSAqIiIiIiIiFqUgKiIiIiIiIhalICoiIiIiIiIWpSAqIiIiIiIiFqUgKlIEMjIyuHbtWpGMfenSpSIZV6QgjEYje87Fs/LYBfaci8doNBZ1SSIiIlIIFETlsfDz86N+/fp4eXnh5eVFgwYNaN68OZGRkeTk5NCrVy9mzZpV1GXeU2ZmJvPmzSMgIICGDRvyt7/9jcGDB3Py5MlCG6N79+58++23ABw+fBgvL69CO/aDREZGEhUVVaDneXh48PXXX5v9nLi4OLy8vIiLi8v3eCIA645fxmPqBl6Zs4Mey/bxypwdeEzdwLrjl4u6NBEREXlExYu6AHlyhYeHExQUZPr67Nmz9OnTBwcHhyKs6sEyMjLo1asXtra2REZGUrt2bdLT0/niiy/o2bMnS5YswdPT85HHSU5ONv3dx8eHY8eOPfIx8zuuuW7fvs3atWv5+9//zsKFC3n11VfNep6rq6vFzkuePOuOX6brkj3k/GkG9FxiCl2X7CG6dwta13QsoupERETkUSmIisV4eHjQqFEjTp06levx1NRUIiIi+O6770hISKBMmTL06NGDQYMGsWXLFsLCwvj222+xs7MD4KuvviIyMpJdu3Zx69YtZsyYwc6dO8nMzKRJkyaMGzcOR0dHYmNj8ff3p2/fvqxZs4YOHTowfvz4B9a4dOlSYmNj2bFjB6VLlwagVKlSDB48mJs3b/LTTz/h6elJTk4OCxYsIDo6muTkZKpXr86IESN46aWXgDszwt26dWPbtm1cunQJd3d3QkJCaNKkCf369SMuLo7x48dz4sQJWrduzVtvvcXZs2dNNf/rX/8iKiqKGzdu4OnpydSpU3F2dgbg22+/ZcaMGVy8eJHKlSszcOBAOnbsCEBISAi2trYkJCRw8OBBnnnmGXr37s1bb73F7Nmz2bRpEwCnTp1i48aNZvVt06ZNODk58f7779OiRQu+//57GjRoYNq+YsUKFi1axPXr13FxceGtt96iS5cupnPZuXMnVapU4ejRo3zyySecP3+eGzdu8NxzzxEWFpbrWNboBrZcS8/G3phV1KU8NYxGI+9vPJInhN6VYzQSsvkorwWb96aIiIiIWB8FUbGIrKwsjh49yoEDBxg+fDg7duwwbfvoo4+IjY1l9erVlClThh07dhAcHEzbtm159dVXCQ8PZ+fOnbRr1w6A9evXExgYiMFgYOzYsdy6dYu1a9dib29PREQEw4YN48svvzQd/9atW/zvf//j9u3bD61z165dtGzZ0hRC/2jMmDGmv8+ePZvVq1czZ84cPDw82LFjB0OGDGH58uWmGdM1a9Ywf/58nJycCA8PZ8KECXz11VcsWrQIPz8/hg0bRlBQEAcPHswz1u7du1m/fj2ZmZn07duXOXPmMHHiRM6cOcPgwYP58MMP8ff354cffmDIkCFUqFDBFILXrl3LvHnz+Oyzz1i9ejUTJ06kdevWDB06lCtXrgAQERFhTtsAWL58OT169KBs2bJ07NiRRYsWMXPmTACuXLnC1KlT2bBhAzVq1GDv3r0MHTqUl19+Odcxbt++zeDBgwkODubNN9/k9u3bjB07lmnTprFixQqza4E7ISUtLS1fzymo9PR0vrNx4bvLGUCGRcYUuBCfxKWk1AfuE/NrCrt/isOZO30S63S3N+qR9VKPrJv6Y/3Uo7yMRiMGg+Gh+ymIymMTHh7OlClTTF87OzvTt29fevbsmSuIDh8+nGLFilG6dGmuXbtmmvlMSEjA3d2dDh06sGHDBtq1a0diYiL79u1j3LhxJCYmsn37drZt20bFihUBGDt2LD4+Ppw8eZLy5csD0KlTJ2xtbbG1tX1ozUlJSTRq1Oih+61Zs4Z33nmHF154AYB27dqxfft2Vq9ebQqinTt3xt3dHYCAgADWr19vzssGwIABAyhbtixwZ3b17hLXlStX4u/vz2uvvQaAt7c3Xbt2Zfny5aYg2rhxY5o1awbAG2+8wfjx47l8+TKVK1c2e/y7Dh8+zM8//8zrr78OQO/evQkICODKlSu4ublRrFgxjEYjK1eupHXr1jRt2pTvv/8eGxsbYmNjTccpUaIE//nPf3B3dycjI4OrV69Svnx5jh8/nu+asrKyOH36dL6fV2A27pYbSwBISX/4m0YAxy9cwdm9HBcvXny8BckjU4+sn3pk3dQf66ce5WbO790KovLYjB8/Ptc1oveTmJjI5MmTOXXqFFWqVKFevXoA5OTkABAUFES3bt1ITExk48aNeHt74+bmxo8//ghA165dcx2vWLFixMbGmoKok5OT2TVXqlSJhISEe267ceMGDg4O2Nra8uuvv+Lm5pZre5UqVThz5ozpa0fH369fK168eL7u9nm/5169epUDBw7g4+Nj2p6dnU3VqlVzncNdJUqUAH5/LfNr2bJl3Lp1i5YtW5oey8nJ4d///jcffPABrq6uLF26lAULFjBo0CCys7MJCgpi1KhRuY5TrFgxDh48yIABA0hLS6NWrVr5fk3+eE61atUq0PnkV3p6Or4X43BxcTG9QSKPXzXK8J99D9+vfnU3yLlJtWrVrPra86dZeno6Fy9eVI+smHpk3dQf66ce5RUTE2PWfgqiUuRGjBiBn58fCxcupHjx4iQnJxMdHW3aXq9ePWrVqsX27dvZsmULvXr1AjDN8G3bti1X+IqJicHNzY1ffvkFwKylAXf5+fmxYMECUlNT8yzPHTduHOnp6SxcuJBnn33WtMz1ritXruQr9BaEs7MzgYGBTJw40fRYQkLCY/lIi/j4eP773/8yf/58qlevbnp8z549TJ06leDgYH777Teys7OZPXs2OTk5HD16lODgYKpXr55ree4PP/zApEmTWLlypemNhkWLFnHhwoV812UwGChZsuSjn6CZypGJe/mSFh3zaVf9mdKEbfuBc4kp992nlmMZWj7vypkzN3FwcFB/rJx6ZP3UI+um/lg/9eh35v7urY9vkSKXkpKCvb09xYoVIykpiX/961/AnSWYdwUFBREdHc3FixdNy1IrV65My5YtmTx5MsnJyWRlZREVFUXnzp25efNmgWrp3r07jo6ODB48mDNnzmA0GklOTmb69On873//Izg4GIAuXbrw+eefc/LkSbKzs9m2bRu7du0iMDDQrHFsbW1JSbn/L9n307lzZzZv3sy+ffvIycnh4sWL9OzZk0WLFhX6uCtXrqRmzZo0bdoUZ2dn059OnTphZ2fHl19+SVxcHP369WP//v3Y2NiY3hyoUKFCrmOlpKRgY2ODvb09AN9//z1ffPEFmZmZ+Th7eVoYDAYiA7yxuc8PMhuDgYgO3vl6k0lERESsi4KoFLmpU6eydetWvL29CQoKonLlytStW5effvrJtE9AQAAxMTG0a9cu17KHadOmUbZsWTp16kSTJk345ptvWLBgQa4Z0vyws7Nj+fLl1KtXj+DgYBo2bEj79u05d+4cy5Yt48UXXwSgb9++9OjRg/feew8fHx/mzZvHjBkz8PX1NWuczp078/HHH/OPf/wjX/W9+OKLzJgxgxkzZtCoUSN69uyJn58f77//vlnPb9euHUePHs211PZesrKyWLVq1T2Dta2tLYGBgSxbtgwPDw/CwsKYMGECXl5e9OjRg+7du9O2bdtcz2nWrBndu3enR48eNGrUiPDwcHr16kVSUhK//vqr2ecvT4/A+lWJ7t2CWo5lcj1ey7EM0b1bEFi/6n2eKSIiIn8FBuPjWNMnUsiys7Np3rw5c+fONYVBefrcvblR/fr1LTJeWloap0+fpk6dOlpuU0SMRiN7zyfw8810XMs50Ly6k2kmVP2xfuqR9VOPrJv6Y/3Uo7zM/X1N14iK1fu///s/tm3bhrOzs0KoyFPGYDDQomb+7/gsIiIi1k1BVKzewIEDAUyfXVlQkydPZvXq1Q8cZ9CgQY80xl9FYmIirVq1euA+dz8yRkRERESksCmIitXbtWtXoRxn3LhxjBs3rlCO9VdXsWJFBU0RERERKTK6WZGIiIiIiIhYlIKoiIiIiIiIWJSCqIiIiIiIiFiUgqiIiIiIiIhYlIKoiIiIiIiIWJSCqIiIiIiIiFiUgqiIiIiIiIhYlIKoiIiIiIiIWJSCqIiIiIiIiFiUgqiIiIiIiIhYlIKoiIiIiIiIWJSCqIiIiIiIiFiUgqiIiIiIiIhYlIKoiIiIiIiIWJSCqIiIiIiIiFiUgqiIiIiIiIhYlIKoiIiIiIiIWJSCqIiIiIiIiFiUgqiIiIiIiIhYlIKoiIiIiIiIWJSCqIiIiIiIiFiUgqiIiIiIiIhYlIKoiIiIiIiIWJSCqIiIiIiIiFhU8aIuQERE5F6MRiN7zycQdzMN17IleamGEwaDoajLEhERkUKgGVGRJ8isWbPo1avXPbf179+fuXPnAhASEkJISMh9j+Pn58fatWvvuS02NhYPDw9iY2MB8PLy4vDhw49YuUhu645fxmPqBl6Zs4Mey/bxypwdeEzdwLrjl4u6NBERESkEmhEVeUosWLDgsRz32LFjj+W48vRad/wyXZfsIcdozPX4ucQUui7ZQ3TvFgTWr1pE1YmIiEhhUBAV+Qs7evQokydP5ty5c9SuXRt3d3cA1q5dy7Jlyyhfvjw//vgj48ePJzo6Gl9fX4YPHw5AUlISgwcP5vDhwzz77LOMHDmSFi1amI598uRJli1bRmxsLPXr1+eDDz6gWrVqeWrw8PDgiy++oHHjxvj5+dGtWze2bdvGpUuXcHd3JyQkhCZNmgBw6tQpJk2axJkzZ6hatSpt2rRh1apV7Nq16/G/WAV0A1uupWdjb8wq6lKeCkajkfc3HskTQu/KMRoJ2XyUTvXcLFyZiIiIFCYFUZG/qOTkZAYOHMiAAQPo27cvP/74I++88w5169YF7gTJiIgI5s6dS05ODtHR0bmev2/fPj755BNmzZrF5s2bGTJkCFu3bqVq1TszTf/973/5/PPPqVatGlOmTGHgwIFs2bLloXWtWbOG+fPn4+TkRHh4OBMmTOCrr74iNTWV/v37061bN5YsWcKFCxcYNGhQvq/5MxqNpKWl5es5BZWens53Ni58dzkDyLDImE+7C/FJXEpKfeA+Mb+m8N/TV/CuXAq40yexTnd7ox5ZL/XIuqk/1k89ystoNJr1+52CqMhf1O7du3FwcGDAgAEYDAYaNmzIG2+8wenTpwEoUaIEr7/+OjY2974U/JVXXuG1114DoFOnTqxcuZKtW7cyaNAgAPr164eHhwdw55pSHx8ffvzxR5ycnB5YV+fOnU0zswEBAaxfvx6AXbt2UaxYMYYPH46NjQ0eHh7079+fhQsX5uu8s7KyTOdoETbulhtLSEm/bdZ+R87E8Ex6OQAuXrz4GCuSwqAeWT/1yLqpP9ZPPcrN1tb2ofsoiIr8RcXHx+Pi4pLrHaeqVauaQlqlSpXuG0IBqlSpkutrFxcX4uPj77ndwcGB8uXLEx8f/9Ag6ujoaPp78eLFMf7/JZbXrl3D1dU1V01ubvlfXlmiRAlq1aqV7+cVRHp6Or4X43BxccHOzs4iYz7tqlGG/+x7+H4Na9eiWuVSXLx4kWrVquHg4PD4i5N8S09PV4+snHpk3dQf66ce5RUTE2PWfgqiIn9Rzs7OXL16lZycHFO4u3btmmn7w5ZEJCQk5Pr6ypUrvPDCC/fcnpqaSnJyMs8++2yB63V1dSUuLi7Xco24uLh8H8dgMFCyZMkC15Ff5cjEvXxJi475NKv+TGnCtv3AucSU++5Ty7EMreq4mZZBOTg4qD9WTj2yfuqRdVN/rJ969DtzL7vSx7eI/EX5+flhNBqZNWsWmZmZnDhxglWrVpn9/J07d/LNN9+QlZVFdHQ0586dIyAgwLR90aJFnD9/nvT0dCZPnkydOnWoV6/eI9c7d+5cMjMzOX/+fL6X5cqTz2AwEBngjc19fojZGAxEdPDW54mKiIj8xSmIivxFlS1bloULF7J//358fX0ZN24crVu3Nvv5/v7+zJ8/H19fX6Kjo1m4cCGVK1c2bW/VqhWDBg2iRYsW3Lhxgzlz5jxwqe/DlCxZkjlz5rBz5058fX0ZOXIkzZo1o0SJEgU+pjyZAutXJbp3C2o5lsn1eC3HMvroFhERkSeEwWi8zz3yRUQKUXJyMufPn6dhw4amx5YuXcqWLVtYuXKlWcc4fvw4APXr138sNf5ZWloap0+fpk6dOlpuUwSMRiN7zyfw8810XMs50Ly6U66ZUPXH+qlH1k89sm7qj/VTj/Iy9/c1zYiKiEVkZ2fTu3dvvvnmGwBiY2NZsWIFr7zyShFXJtbKYDDQomZlunlV46UalbUcV0RE5AmimxWJiEU4OjryySef8NFHH/Huu+9StmxZAgMDefvtt4u6NBERERGxMAVREbGYVq1a0apVq6IuQ0RERESKmJbmioiIiIiIiEUpiIqIiIiIiIhFKYiKiIiIiIiIRSmIioiIiIiIiEUpiIqIiIiIiIhFKYiKiIiIiIiIRSmIioiIiIiIiEUpiIqIiIiIiIhFKYiKiIiIiIiIRSmIioiIiIiIiEUpiIqIiIiIiIhFKYiKiIiIiIiIRSmIioiIiIiIiEUpiIqIiIiIiIhFKYiKiIiIiIiIRSmIioiIiIiIiEUpiIqIiIiIiIhFKYiKiIiIiIiIRSmIioiIiIiIiEUpiIqIiIiIiIhFKYiKiIiIiIiIRSmIioiIiIiIiEUpiIqIiIiIiIhFKYiKiIiIiIiIRSmIioiIiIiIiEUpiIrII/Hy8uLw4cNFXYb8hRiNRvaci2flsQvsOReP0Wgs6pJERETEwooXdQEi8td27Nixoi5B/kLWHb/MmE1HOZeYYnqsZsUyRAZ4E1i/ahFWJiIiIpakGVGRJ0hsbCweHh4sXbqUZs2a0bBhQ0aNGkVqaiqZmZlERkbStm1bvLy8aNq0KZMmTTLNRh06dIigoCB8fHx49dVXmTx5Mr/99hsA27dvp3379jRs2JC2bdsyZ84c05geHh4cPHgQAD8/P+bNm0enTp3w8vKiU6dOHDhwwLTvqVOnePPNN/Hy8uL1118nKioKPz8/C75CUpTWHb9M1yV7coVQgHOJKXRdsod1xy8XUWUiIiJiaZoRFXkC7dixg02bNpGdnc3QoUMJDw/n+eefZ+/evSxZsgQnJyeOHTtGz549adWqFU2bNmX06NEEBwcTGBhIbGwsb775Jj4+Prz88suMGjWK+fPn07hxY06dOkWPHj1o3rw5np6eecZes2YN8+fPx8nJifDwcCZMmMBXX31Famoq/fv3p1u3bixZsoQLFy4waNAgDAZDEbxC5ruBLdfSs7E3ZhV1KX9pRqOR9zceIec+y3BzjEZCNh+lUz03q/+eEBERkUenICryBPrnP//JM888A0BwcDCDBw9mzJgxBAYGUrFiRRISErh9+zalSpUiPj4eADs7O7Zt20b58uVp1KgR33zzDTY2Nty+fRt7e3tWr15NTk4O3t7eHDlyBBubey+o6Ny5M+7u7gAEBASwfv16AHbt2kWxYsUYPnw4NjY2eHh40L9/fxYuXJivczMajaSlpRX0pcmX9PR0vrNx4bvLGUCGRcZ8Ul2IT+JSUuoD94n5NYX/nr5Cs2qOZh0zPT0913/F+qhH1k89sm7qj/VTj/IyGo1mvamsICryBLobBAFcXFzIzMwkKyuLSZMmcejQIZydnalbty5Go5GcnBwAlixZwqxZswgPD+eXX37hpZdeYsKECTg7O/Pll18yZ84c3n//fVJTU2ndujWhoaGUK1cuz9iOjr+HiOLFi5uW/l67dg1XV9dcAdbNzS3f55aVlcXp06fz/bwCs3F/+D7yUCnpt83a78iZGJ5J/yVfx7548WIBKhJLUo+sn3pk3dQf66ce5WZra/vQfRRERZ5A8fHx1KhRA7hz3aiDgwMffPAB5cqVY9++fdjZ2ZGTk0OjRo0AyMjIICYmhgkTJlC8eHEuXLhAaGgoU6ZMYcqUKSQkJDB9+nQATp8+zciRI5k7dy5jxowxuyZXV1fi4uJyvUsWFxeX73MrUaIEtWrVyvfzCiI9PR3fi3G4uLhgZ2dnkTGfVNUow3/2PXy/hrVrUScfM6IXL16kWrVqODg4PGKF8jioR9ZPPbJu6o/1U4/yiomJMWs/BVGRJ9D06dOJjIzk1q1bzJw5k9dff52zZ8/i5OSEjY0NqampfPbZZ6SmppKVlYXBYGDkyJG8/fbb9OvXj0qVKlG8eHEqVKjArVu3GDBgAFOnTqVDhw6mY1SoUCFfNfn5+REREcHcuXN5++23iY2NzfeyXACDwUDJkiXz/byCKkcm7uVLWnTMJ1H1Z0oTtu2HPDcq+qNajmVoVSf/14g6ODioP1ZOPbJ+6pF1U3+sn3r0O3N/juuuuSJPoKpVq9KhQwc6duyIl5cXY8eOJTQ0lDNnzuDr60ubNm1ITU3lpZde4qeffsLW1paoqCh27txJ48aN8fPzo1KlSvzjH/+gcuXKzJw5k/nz5+Pt7U2HDh1o0qQJffr0yVdNJUuWZM6cOezcuRNfX19GjhxJs2bNKFGixON5EcSqGAwGIgO8sbnPDycbg4GIDt66UZGIiMhTQjOiIk+gHj165Fk2W69ePdauXXvf53h7e/Of//znntv8/Pzu+zErZ8+eNf19165dubY1btzYtD05OZmsrCxWr15t2r506VLOnDnz4JORJ0Zg/apE925ByOajxPz6+8xoLccyRHTQ54iKiIg8TRRERcQisrOz6d27N7Nnz+bll18mNjaWFStW0KlTp6IuTSwosH5VOtVzY+/5BH6+mY5rOQeaV3fSTKiIiMhTRkFURCzC0dGRTz75hI8++oh3332XsmXLEhgYyNtvv13UpYmFGQwGWtSsXNRliIiISBFSEBV5glSpUiXXUllr06pVK1q1alXUZYiIiIhIEdPNikRERERERMSiFERFRERERETEohRERURERERExKIUREVERERERMSiFERFRERERETEohRERURERERExKIUREVERERERMSiFERFRERERETEogxGo9FY1EWIiJjj6NGjGI1GbG1tLTKe0WgkKyuLEiVKYDAYLDKmmE/9sX7qkfVTj6yb+mP91KO8MjMzMRgMeHt7P3C/4haqR0TkkVn6f/AGg8FioVfyT/2xfuqR9VOPrJv6Y/3Uo7wMBoNZv7NpRlREREREREQsSteIioiIiIiIiEUpiIqIiIiIiIhFKYiKiIiIiIiIRSmIioiIiIiIiEUpiIqIiIiIiIhFKYiKiIiIiIiIRSmIioiIiIiIiEUpiIqIiIiIiIhFKYiKiNxDYmIiQ4YMwcfHh8aNGzN58mR+++23oi5L/iQpKYlXX32VgwcPFnUp8idnzpyhb9+++Pr60qxZM0aPHk1SUlJRlyX/3/79++nSpQve3t40a9aMSZMmcfv27aIuS+4hOzubXr16ERISUtSlyJ9s3bqVunXr4uXlZfozatSooi7rL0NBVET+X3v3HhRV+YcB/AFl4yKiJLfRNYRBIAlBdvCCosKYoTArsHhJ18RhkqHG0MDEC2qmKQtBeCkEJiCxJhFCKdGGMsEYaSXJSBSRVoVJEwWlwEXh90e543Kp1fztkXw+M/6x7zn73ee8Mw58ed89h3oRHR0NU1NTlJaWIi8vD+Xl5cjKyhI6Fj3g1KlTmDdvHi5duiR0FOqmvb0dERER8PT0RFlZGYqKitDc3Iw1a9YIHY3w5x9wli1bhgULFkCpVKKgoAAVFRXYs2eP0NGoFzt37oRSqRQ6BvXizJkzkEql+OGHHzT/FAqF0LH6DTaiRETdqFQqVFRUIDY2FiYmJhCLxYiKikJubq7Q0egvBQUFiImJwYoVK4SOQr1obGyEi4sLXnvtNYhEIgwdOhTz5s3D999/L3Q0AmBpaYnvvvsOISEhMDAwQHNzM+7cuQNLS0uho1E35eXlOHr0KF588UWho1Avzpw5Azc3N6Fj9FtsRImIuqmtrcWQIUNgY2OjGXN0dERjYyNu3bolYDK6b/Lkyfjqq68wa9YsoaNQLxwcHJCRkYEBAwZoxo4cOYIxY8YImIoeNGjQIADA1KlTERQUBCsrK4SEhAicih7U1NSEtWvXIikpCSYmJkLHoW46OztRXV2NY8eOYfr06fD19cX69evR0tIidLR+g40oEVE3v//+e48f+vdf//HHH0JEom6srKwwcOBAoWOQDrq6upCcnIxvvvkGa9euFToOdXP06FEcP34choaGWL58udBx6C+dnZ2IjY1FeHg4XFxchI5Dvbhx4waef/55zJw5E19++SU+/fRT/PLLL/yO6EPgT3Eiom5MTU3R1tamNXb/tZmZmRCRiPql1tZWxMXFobq6Gnv37oWzs7PQkagbY2NjGBsbIzY2FmFhYWhpaYGFhYXQsZ56aWlpEIlEkMvlQkehPgwbNkzrKzsmJiaIjY3F3Llz0draqtl1QH3jiigRUTdOTk5obgyibPYAAAuLSURBVG7G9evXNWN1dXWwtbWFubm5gMmI+o9Lly4hNDQUra2tyMvLYxP6BKmsrMRLL70EtVqtGVOr1TAyMuIW0CdEYWEhKioqIJFIIJFIUFRUhKKiIkgkEqGj0V9qamqQmJiIrq4uzZharYahoSFEIpGAyfoPNqJERN3Y29vDy8sLW7duRWtrKy5fvozdu3dDJpMJHY2oX2hpacErr7yCcePGITMzkzfBecI4Ozujvb0dSUlJUKvVaGhowPbt2yGTyfgL9BOiuLgYlZWVUCqVUCqVCAwMRGBgIO+e+wQZMmQIcnNzkZGRgbt376KxsREKhQLBwcH8f6QjNqJERL1ITU3F3bt34e/vj7lz52LKlCmIiooSOhZRv5Cfn4/GxkYcPnwYXl5eWs/YI+GZmZkhIyMDtbW18PHxgVwux6RJk/h4HaKHYGtri7S0NJSUlMDb2xuhoaF44YUXEB8fL3S0fsOg68H1ZCIiIiIiIqL/M66IEhERERERkV6xESUiIiIiIiK9YiNKREREREREesVGlIiIiIiIiPSKjSgRERERERHpFRtRIiIiIiIi0is2okRERERERKRXbESJiIhIr+RyOaRSaZ/H4+Pj4efnh0d51PnJkyfh7OyMK1eu6HR+fn4+nJ2d//YcPz8/7Nix46GzPGomfero6EBWVpbQMYjoKcRGlIiIiPRKJpOhpqYGtbW1PY6p1WoUFxcjJCQEBgYGD13b09MTZWVlsLOzexxR//OKiorw7rvvCh2DiJ5CbESJiIhIr2bOnAlzc3McOnSox7GSkhLcvn0boaGhj1RbJBLBysoKAwYM+LcxnwqPsupMRPQ4sBElIiIivTI2NkZgYCCKiop6NEKFhYXw8fGBnZ0dfv31V8TExGDSpEkYM2YMpk6diuTkZHR2dgL4c1utn58ftmzZAolEgsjIyB7bYP+pxn379++Hr68vPDw8sHz5cty4caPP/JWVlVi4cCHc3d0xbdo0bNq0Ca2trTpf/44dO7BkyRLk5ORg8uTJ8PDwwMqVK/Hbb79h1apV8PT0xNSpU1FQUKB5j1wux9atW7Fq1Sp4eHjA19cXe/bs0Zq/uro6REZGYvz48fDy8sLy5cvR2NioVWPNmjUICwuDRCLBrl27EBcXBwBwdnbGyZMn0dXVhYyMDAQEBMDNzQ1eXl5YtmwZLl++rKnj7OyMzz77DOHh4XB3d8eUKVOQlpamdY0nTpzA/PnzMXbsWPj6+iIpKQn37t0D8Oeqt0KhwJQpU+Dp6Ym5c+eirKxM5/kjov8GNqJERESkdzKZDA0NDTh16pRmrKmpCaWlpQgLCwMALFu2DDdu3EBmZiaKi4sRERGBDz/8EF9//bXmPQ0NDbh69SoKCgrw5ptv9vgcXWoAQE5ODlJSUrB3715cvXoVS5cu7XW1sKamBkuWLIGPjw8OHjyIxMREVFdX93l+X5RKJZRKJbKzs5GSkoIjR44gMDAQrq6uOHDgAHx9fREfH4+bN29q3rNv3z6YmJjgwIEDWLFiBXbt2oX09HTNPMybNw8ikQjZ2dn46KOP0NTUhEWLFmk1yfn5+Vi8eDE++eQTyGQyrFmzBgBQVlYGT09PZGdnIy0tDbGxsThy5Ah2796N+vp6bNu2TSt/QkIC5syZg8LCQoSGhuK9996DUqkEAFRVVSEiIgIeHh7Iz8/H1q1bsX//fqSmpgIA4uLiUFpaCoVCgYKCAgQEBCAyMhLHjh3Tef6IqP9jI0pERER65+bmBhcXF63tuYcOHcLgwYPh5+eH9vZ2SKVSbN68Ga6urhCLxZDL5bC2tsa5c+e0akVFRUEsFsPJyUlr/GFqKBQKjBs3Dm5ubti+fTvOnj2L8vLyHrkzMzMxceJEREVFwd7eHhKJBElJSaiqqkJFRYXO19/Z2Yl33nkHjo6OmDZtGlxdXeHg4IDw8HA4ODhgyZIlUKvVUKlUmvc4ODhg48aNcHR0RHBwMORyOXJyctDV1YV9+/bB1NQUiYmJcHFxgbu7O1JTU9HU1ISDBw9qari6uiIoKAhOTk6wsbGBubk5AMDKygoikQgjR47Etm3b4Ofnh+HDh2P8+PEICAjoMV/BwcGQSqUYNWoUoqOjYWFhofmjQk5ODtzd3bF69Wo4Ojpi8uTJ2Lx5M6ytraFSqVBUVIQtW7ZgwoQJsLe3R3h4OGbPno3MzEyd54+I+r+BQgcgIiKip5NMJsPOnTuxbt06GBkZ4fPPP8ecOXNgZGQEIyMjLFq0CMXFxcjOzoZKpUJNTQ2uXbvWY1utvb19r/WNjY11qmFmZgYXFxetehYWFjh//jwmTZqkVfPnn3+GSqWCp6dnj8+rq6vD+PHjdbr2Z599FoMHD9a8NjEx0brB0jPPPAMAuHPnjmbM29tb6wZOHh4eSE9Px82bN3H+/Hm4ublBJBJpfcaoUaO0msjnnnvub3P5+fmhqqoKqampUKlUqKurQ21tLWxsbLTOc3R01Ho9aNAgdHR0AADOnTvXY95mzJgBADh8+DAAYPHixVrHOzo6tOaDiP772IgSERGRIIKCgpCQkIDjx49DLBbj7NmzSEpKAgC0tbVh4cKFaGtrQ0BAAKRSKdavX4+FCxf2qGNsbNxrfV1r9HZjo87OTq2m7sHxoKAgREZG9jhmaWmp03UDgJGRUY8xQ8O/36g2cKD2r233twIPGDAAXV1dvd5l+N69e1qf1ddc3Zeeno4dO3YgJCQE3t7ekMvlKCkpwRdffKF1Xm9zcz/PwIED+7zj8f1zcnNzYWZmpnXsn66fiP5b2IgSERGRIIYMGYIZM2aguLgYtra2GDdunGalrbS0FNXV1Thx4gSGDRsGAGhubkZTU5PO38XUtcatW7dw6dIljBw5EsCfK3q3b9/G6NGje9R0cnJCbW2t1srixYsXkZCQgJUrV2q2uv4/nDlzRut1ZWUlRowYAQsLC4wePRqHDh2CWq3WNInXr1+HSqXCyy+/3GfN7g3jBx98gNdffx2vvvqqZiwzM/Ohvv/q6OjYI2tWVhYKCwuRkJAAALh27RqmTZumOZ6cnAwDAwNER0fr/DlE1L/xT09EREQkGJlMhmPHjqG4uBgymUwzbmtrCwA4ePAgGhoaoFQqERUVhY6ODqjVap1q61rD0NAQ0dHROH36NE6fPo1Vq1bB29sbEomkR82lS5fi7NmziI+Px4ULF1BVVYWYmBjU19f3uUX4cVEqlUhNTUV9fT3y8vKQm5uLiIgIAMCCBQvQ2tqKmJgY1NTU4Mcff8Qbb7yBoUOHYvbs2X3WNDU1BQD89NNPaG9vh52dHU6cOIELFy7g4sWLSE5OxtGjR3WecwCIiIjA6dOnkZKSgvr6enz77bdIS0uDv78/nJycMH36dGzYsAElJSW4fPkyMjMzkZaWBrFY/O8miIj6Fa6IEhERkWAmTpwIc3NzNDU1ISAgQDPu7u6OuLg4ZGVlISUlBTY2Npg1axbs7OxQVVWlU21da1haWkIqlSIqKgptbW2YPn061q1b12tNDw8PZGRk4P3330dISAhMTEwwYcIEvPXWW71uV32c/P39UVtbC6lUCmtra6xevRoLFiwAAIjFYnz88cdITEzU3D3Xx8cHCoXib797OWHCBIwdOxbz58+HQqFAQkIC3n77bYSGhsLMzAxjx47Fpk2bsHHjRly5cgUjRoz4x5yurq7YvXs3UlNTkZGRASsrK8jlcs125uTkZCQnJ2PDhg1oaWmBWCzG5s2bH/nZsUTUPxl08UnGRERERE80uVyO4cOH93iMChFRf8WtuURERERERKRXbESJiIiIiIhIr7g1l4iIiIiIiPSKK6JERERERESkV2xEiYiIiIiISK/YiBIREREREZFesRElIiIiIiIivWIjSkRERERERHrFRpSIiIiIiIj0io0oERERERER6RUbUSIiIiIiItIrNqJERERERESkV/8DejprM0RPN/cAAAAASUVORK5CYII=">
          <a:extLst>
            <a:ext uri="{FF2B5EF4-FFF2-40B4-BE49-F238E27FC236}">
              <a16:creationId xmlns:a16="http://schemas.microsoft.com/office/drawing/2014/main" id="{82FA634D-C9CA-436A-9635-9B1EE16911F2}"/>
            </a:ext>
          </a:extLst>
        </xdr:cNvPr>
        <xdr:cNvSpPr>
          <a:spLocks noChangeAspect="1" noChangeArrowheads="1"/>
        </xdr:cNvSpPr>
      </xdr:nvSpPr>
      <xdr:spPr bwMode="auto">
        <a:xfrm>
          <a:off x="9425940" y="12801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228600</xdr:colOff>
      <xdr:row>17</xdr:row>
      <xdr:rowOff>83820</xdr:rowOff>
    </xdr:from>
    <xdr:to>
      <xdr:col>18</xdr:col>
      <xdr:colOff>190500</xdr:colOff>
      <xdr:row>33</xdr:row>
      <xdr:rowOff>91440</xdr:rowOff>
    </xdr:to>
    <xdr:pic>
      <xdr:nvPicPr>
        <xdr:cNvPr id="5" name="Picture 1" descr="C0D10508">
          <a:extLst>
            <a:ext uri="{FF2B5EF4-FFF2-40B4-BE49-F238E27FC236}">
              <a16:creationId xmlns:a16="http://schemas.microsoft.com/office/drawing/2014/main" id="{6181F467-7072-458B-AD58-002A78144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3474720"/>
          <a:ext cx="5943600" cy="293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15</xdr:row>
      <xdr:rowOff>304800</xdr:rowOff>
    </xdr:to>
    <xdr:sp macro="" textlink="">
      <xdr:nvSpPr>
        <xdr:cNvPr id="2051" name="AutoShape 3" descr="data:image/png;base64,iVBORw0KGgoAAAANSUhEUgAAA5wAAAHLCAYAAACkppe3AAAABHNCSVQICAgIfAhkiAAAAAlwSFlzAAAPYQAAD2EBqD+naQAAADh0RVh0U29mdHdhcmUAbWF0cGxvdGxpYiB2ZXJzaW9uMy4yLjIsIGh0dHA6Ly9tYXRwbG90bGliLm9yZy+WH4yJAAAgAElEQVR4nOzdeViU9f7/8ecAAiqaK2KJaNLBBRcQzV3ENRQTQuuIS/Y95Rods44mJaEZWIkec8MFcysX3DPU1NTUxEwzc8k0F3AjgRRkDeb3hz/nRG6DMiL6elyXVzP39nnP/R5zXnMvYzAajUZERERERERECplVURcgIiIiIiIijyYFThEREREREbEIBU4RERERERGxCAVOERERERERsQgFThEREREREbEIBU4RERERERGxCAVOERERERERsQgFThEREREREbEIBU4REREpMkajsahLKFa0v26mfSLycFPgFBEREUaNGoWbm9tt/6xZs6ZQx8vOziY8PJx169YV6nYLauXKlbi5uZGQkFCkdZhjxowZzJ07t6jLKJC+ffve9F5yd3fH29ubsLAwrly5km/Zvn37Fmj7P/zwAwMHDizsskWkENkUdQEiIiLycKhcuTJTp0695bzq1asX6liJiYl89tlnhIeHF+p2H2WTJ09m2LBhRV1GgdWtW5fQ0FDT85ycHA4fPkxkZCRHjx7liy++wGAw3NO2ly9fzokTJwqrVBGxAAVOERERAcDW1pZGjRoVdRnyiHFwcLjpfdWkSROuXbvGlClTOHjwoN53Io8wnVIrIiIiBbJ582YCAgKoX78+LVu25IMPPiA9Pf2mZXr37o2Hhwfu7u506dKFRYsWAZCQkED79u0BeOedd/Dx8QGun9Z74/ENCQkJuLm5sXLlSgDi4uJwc3NjyZIltGvXjhYtWrBz504A9u3bR58+fWjYsCFNmzZl5MiRJCcnF+i13dj+d999R9++fWnQoAHe3t4sX76cxMREhg0bhoeHB23btuWzzz67ab2dO3cSFBREgwYN6Nixo+k135CVlcW0adPo0qUL9evXp1OnTsyaNYu8vDzTMn379uWtt94iODgYT09PXnvtNdzc3ACYOnWq6fHd9vPfX88rr7xCw4YNadGiBRMmTODPP/80LZeTk8O0adPo0KEDDRo0oGvXrqxYsSJf7eb0vSDc3d0BOH/+/C3n321fjRo1ilWrVnHu3Ll87xERebgocIqIiIjJn3/+edOfv96UZd26dQwdOpSnn36aadOmMWzYMNauXcuQIUNMy23bto2hQ4dSr149pk+fzqeffspTTz3FuHHj2L9/P46OjqZTdwcPHnzb03jvZNKkSYwcOZKRI0fSqFEjvv/+e15++WXs7e2ZPHkyo0ePZu/evfTr14/MzMwCb//NN9/Ex8eHmTNnUqNGDUJDQ+nXrx//+Mc/mDJlCvXq1SM8PJyffvop33rDhw+nbt26TJs2jZYtWzJu3DgWLlwIXL+5zaBBg5gzZw6BgYHMnDmTLl26MHny5HynnALExsZSokQJpk2bRr9+/Vi6dCkAgYGBpsd3289/9dZbb9G4cWNmzpyJn58f0dHRxMTEmOaPHDmSWbNmERgYSFRUFG3btmX06NGsXr0aMK/vBXXq1CkAnJ2db5pnzr4aMmQIbdu2pXLlyixduhRvb+97qkNELEun1IqIiAgA586do169ejdNf+ONN0zB4pNPPqF169Z88sknpvk1atTg5ZdfZvv27Xh7e3PixAl69OhBSEiIaRkPDw+effZZvv/+ezw9PalTpw5w/drQunXrFrjWl156iS5dupieT5w4kZo1axIVFYW1tTUADRs2NB2pCwoKKtD2X3jhBQYMGABAqVKlePHFF2nQoAHBwcHA9aNzW7ZsYf/+/TRo0MC0XocOHUyvu3Xr1iQmJjJjxgyCgoL49ttv2b17Nx9//DHdu3cHoGXLltjb2/Pf//6X/v374+rqCoCVlRXjxo2jVKlS+epycnIynX5qzn6+oWfPngwdOhSA5s2bs3nzZrZt28ZLL73Er7/+yvr16wkJCaFfv36mZc6fP09cXBzPP/+8WX2/HaPRmO9o6pUrV9i7dy8zZsygUaNGpiOdf7Vjxw6z9lWFChV0KrjIQ06BU0RERIDrNw2aMWPGTdOrVKkCwG+//cbFixcZOHBgvgDRpEkTHBwc2LVrF97e3vzrX/8CID09nbNnz3Lq1CkOHToEXD91szD89bTSjIwMDh48yP/93//lCzfOzs7UqlWLXbt2FThwenh4mB5XqlQJuB5gbyhfvjwAqamp+dZ7/vnn8z3v1KkTW7Zs4dSpU+zduxdra2t8fX3zLdO9e3f++9//EhcXZwqc1apVuyls/l1B9vNfXw9cD643Tofdt28fAB07dsy3zOTJkwE4efKkWX2/ne+///6mLzKsrKxo3rw548aNu+UNgwqyr0Tk4abAKSIiIsD1mwbVr1//tvP/+OMPAMLCwggLC7tpfmJiIgDJycmEhoayefNmDAYDLi4uNG7cGCi830ysWLGi6fHVq1fJy8tj9uzZzJ49+6Zl7ezsCrx9BweHm6aVLFnyrus5Ojress6rV69y5coVypcvj41N/o9flStXBvKH1xsh904Ksp/t7e3zPbeysjItc6Ovf92nf2Vu32+nXr16pvUMBgN2dnZUrVr1lvv4hoLsKxF5uClwioiIiFnKli0LwH/+8x+aNm160/wnnngCuH694MmTJ5k3bx6enp7Y2tqSkZHB8uXL77h9g8FAbm5uvmnm3JSmdOnSGAwGXn75Zbp27XrTfHOCYmG5Ec5uSEpKAq6HuSeeeIKUlBT+/PPPfEHqRmC7cdTUXPe6n//uRl+Tk5NxcnIyTf/tt99ITk429fVufb+d0qVL3/GLjFsp7H0lIkVHNw0SERERszz99NNUrFiRhIQE6tevb/rj5OTExIkTOXLkCAA//PADnTt3plmzZtja2gLXr8kDTHcYvXGd5V+VLl2alJQUsrKyTNP+fvObW3FwcKBu3br89ttv+ep65plnmDp1KnFxcff92s21devWfM83bNjAU089RfXq1WnatCm5ubl89dVX+ZZZu3YtgOno5O1YWeX/2GbOfjbHjXE3b96cb/qkSZMYN26c2X0vTObuq7/vExF5+OgIp4iIiJjF2tqa4cOHM2bMGKytrWnXrh1Xr15l+vTpXLp0yXSdXoMGDVi3bh316tXDycmJAwcOEBUVhcFgICMjA4AyZcoA8N1331GrVi0aNmxIu3btWLhwIaNHj6Znz578+uuvREdH3zKc/t2bb77Ja6+9xogRI+jevTu5ublER0dz8OBBBg8ebLmd8jefffYZ9vb2NGrUiE2bNvHNN98wceJEANq0acOzzz5LaGgoiYmJ1K1bl7179zJ79mz8/f3vek1i2bJlOXDgAN9//z1eXl5m7Wdz1K5dmy5duvDJJ5+QmZlJvXr12LlzJ19//TWTJ082u++Fydx9VbZsWS5fvsz27dupU6fOTac0i0jRU+AUERERs/Xs2ZPSpUszZ84cli5dSqlSpfD09OSTTz4x/bxFREQE48aNY9y4ccD1u5mGhYWxdu1a0w1qHBwcGDBgAEuXLmXbtm3s2rWLli1bMnLkSBYuXMimTZuoV68eU6dO5aWXXrprXa1atWLu3LlMnTqV4OBgSpQoQb169Zg3b94DvYPp6NGjWbVqFVFRUTz99NNMmTKFzp07A9dPGY6KimLKlCksWLCA5ORkqlWrxvDhw013xL2TQYMGMX36dF599VW++uors/azuT7++GOmTp3KwoULSUlJoWbNmkyePNl0J2Bz+l6YzN1XAQEBbN++naFDhxIcHMxrr71W6LWIyP0xGAvr6n0RERGRx1RcXBz9+vVjwYIFPPvss0VdjojIQ0MnvouIiIiIiIhFKHCKiIiIiIiIReiUWhEREREREbEIHeEUERERERERi1DgFBEREREREYtQ4BQRERERERGL0O9wishD58CBAxiNRkqUKFHUpYiIiIjILeTk5GAwGPDw8LjjcjrCKSIPHaPRyIO8n5nRaCQ7O/uBjikFpz4VD+pT8aA+FQ/qU/HwuPbJ3M9rOsIpIg+dG0c269ev/0DGS09P5+jRo7i6ulKqVKkHMqYUnPpUPKhPxYP6VDyoT8XD49qnQ4cOmbWcjnCKiIiIiIiIRShwioiIiIiIiEUocIqIiIiIiIhFKHCKiIiIiIiIRShwioiIiIiIiEUocIqIiIiIiIhFKHCKiIiIiIiIRShwioiIiIiIiEUocIqIiIiIiIhFKHCKiIiIiIiIRdgUdQEiIiIiIiJyb4xGI9/+lsj5q+k8WbYUrZ92xGAwFHVZJjrCKfIIGDp0KG+99Va+aWvWrMHNzY2JEyfmmz558mQCAgIeZHkiIiIiYgGrDp3FLXwN7aZvImjRTtpN34Rb+BpWHTpb1KWZKHCKPAK8vb2Ji4vLN23Lli14eHjw9ddf55v+3Xff4ePj8yDLExEREZFCturQWXrN38HJpNR8008mpdJr/o6HJnTqlFqRR0Dbtm157733OHnyJLVq1SI7O5tvv/2Wzz77jKCgINP01NRUDh06REhICBMmTGDbtm1cvHgRe3t7fH19effddzEYDGRmZhIeHk5sbCwlS5bE39+ftWvXEh4ezrPPPsvly5eJiIjgu+++w2Aw4OPjw3/+8x8cHBz4888/+eCDD/j666/5888/qVWrFiNGjKBx48ZFvZvu6Aq2XMzIxd6YU9SlyG1kZuaqT8WA+lQ8qE/Fg/pUPBRFn4xGIyPW/kCe0XjL+XlGI6O+3E8Pd+ciP71WgVPkEeDo6EjdunXZs2cPtWrVYteuXTg6OtKwYUOaNGnCli1bqFWrFnFxcVSqVIm4uDi+/fZb5s+fj6OjIwcOHKBPnz506NCB5s2b8+GHH/Lzzz+zZs0aypYtS1hYGOfOnQMgLy+PIUOGUKNGDTZu3EhOTg7vvPMOY8aMITIykjVr1nDgwAFiY2MpXbo0U6ZMISwsjLVr1xboNRmNRtLT0y2xu26SkZHBXquq7D2bBWQ9kDHlHqlPxYP6VDyoT8WD+lQ8POA+nbqUzJnktDsuc+JyKpuPxtOyRiWL1GA0Gs0KswqcIo+Itm3bEhcXR1BQEJs3b6Z9+/YA+Pj48OWXX/Laa6+xa9cu2rVrR69evfD396dixYokJiaSmZlJ6dKluXTpEjk5Oaxdu5ZPP/2UqlWrAjBmzBi+/PJLAH7++WcOHz7MvHnzKF26NAAjR46kS5cuvPfee9jb25OQkEBMTAxt2rThjTfeYPjw4QV+PTk5ORw9erSQ9o4ZrFwe3FgiIiIi9yE1I9Os5X44doIKGb9brA5bW9u7LqPAKfKI8Pb25vPPP+fPP//km2++4dNPPwWuB87w8HBSUlLYvXs3o0ePJiMjg7Fjx/L999/j5ORE3bp1MRqN5OXl8ccff5CRkcFTTz1l2raDgwPly5cHICEhgdzcXNq2bZtvfFtbW+Lj4+natSs5OTksX76cyMhIKlasyKBBg/jnP/9ZoNdTokQJXF1d73OvmCcjI4Omp89TtWpV7OzsHsiYUnBZWVlcuHBBfXrIqU/Fg/pUPKhPxUNR9KkGZVi68+7LNa7tSh0LHeE8ceKEWcspcIo8IurXr4+VlRWrV6/GaDTi4eEBwFNPPcUzzzzDmjVrSExMpFmzZgwdOpQnnniCnTt3YmdnR15eHk2aNAGgYsWK2Nvbc/78eZ5++mkA0tPTSUlJAcDJyQl7e3vi4uKwtrYGIDs7m/j4eFxcXDh16hT16tWjR48eZGZmsmHDBkaOHImXlxfPPPOM2a/HYDBQqlSpwtxFd/QE2biUK/VAx5SCSU+3Jv2C+vSwU5+KB/WpeFCfioei6FPNCg6MiT140w2D/sq1Uhk61LHcNZzmbld3qRV5RFhZWdGmTRtmzpxJu3btsLL6319vHx8f5s+fT4sWLbCzsyMtLQ07OzusrKxIS0vjo48+Ii0tjZycHKysrAgMDOTTTz/l0qVLZGRkEB4eTm5uLgANGjTAxcWFiIgIrl27RmZmJh9++CEvv/wyubm5fPPNNwwbNoyEhATs7e0pV64cNjY2lClTpqh2jYiIiMgjxWAwMMHPE6vbhD4rg4GIbp5FfsMgUOAUeaS0bduW+Pj4m372pH379pw/f5527doB8O6773Ls2DGaNm1Kly5dSEtLo3Xr1hw/fhyAESNG8PTTT+Pr60vnzp1xcnLCysqKEiVKYGNjQ1RUFJcvX6ZTp060atWKs2fPMm/ePOzs7OjXrx/e3t689NJLNGrUiI8//phJkybh5OT0wPeHiIiIyKPKv351lvVvg2ul/F/qu1Yqw7L+bfCvX72IKsvPYDTe5l66IvLY+v7773Fzc6Ns2bIApKWl0bhxYzZu3EiNGjUsPv6hQ4eA66cJPwjp6ekcPXqUOnXq6JSlh5j6VDyoT8WD+lQ8qE/FQ1H3yWg08u1viVy4msGTT5SkVU3HB3Jk09zPa7qGU0RuEh0dbfo5FIPBwJQpU6hZs+YDCZsiIiIiYj6DwUCbWlWKuozb0im1InKT999/n9TUVNq2bUvLli05c+YMs2bNKuqyRERERKSY0RFOEblJlSpVmD59elGXISIiIiLFnI5wioiIiIiIiEUocIqIiIiIiIhFKHCKiIiIiIiIRShwioiIiIiIiEUocIqIiIiIiIhFKHCKiIiIiIiIRShwioiIiIiIiEUocIqIiIiIiIhFKHCKiIiIiIiIRShwioiIiIiIiEUocIqIiIiIiIhFKHCKiIiIiIiIRShwioiIiIiIiEUocIqIiIiIiIhFKHCKiIiIiIiIRShwioiIiIiIiEUocIqIiIiIiIhFKHCKiIiIiIiIRShwioiIiIiIiEUocIqIiIiIiIhFKHCKiIiIiIiIRShwioiIiIiIiEUocIqIiIiIiIhFKHCKiIiIiIiIRShwygORlZXFxYsXi2TsM2fOFMm4t3P69OmiLkFERERE5IFQ4CwEPj4+1K9fHw8PDzw8PGjUqBGtWrViwoQJ5OXlAdC3b18+/fTTIq701rKzs4mKisLPz4/GjRvTokULBg8ezOHDhwttjN69e7N7924A9u3bh4eHR6Ft+04mTJjAjBkzzF7+woULvP3227Ro0YJGjRrRrl07xo0bx9WrVwulniNHjtCtWzfT81GjRjFq1KgCbSMlJYWGDRvy/PPPF0pNBTFmzBjGjBnzwMcVEREpboxGIztOXmLJgVPsOHkJo9FY1CWJFAmboi7gUREWFkZAQIDp+S+//MLLL79MyZIlCQ4OLsLK7iwrK4u+fftia2vLhAkTqF27NhkZGSxYsIA+ffowf/58GjRocN/jpKSkmB57eXlx4MCB+95mQce9m7y8PF555RVatmzJhg0bKFu2LPHx8YwePZrg4GA+++yz+64nNTWVnJyc+9rG8uXLadOmDT/88AO7du2iZcuW912XucaOHfvAxhIRESmuVh06y8h1+zmZlGqaVqtiGSb4eeJfv3oRViby4OkIp4W4ubnRpEkTjhw5ctO8tLQ03n33XTp16kSjRo1o3bo1M2fOBGD9+vU0btyYrKws0/IbNmygXbt2GI1G0tLSGDt2LG3btqV58+YMHz6cy5cvA5CQkICbmxsRERE0adKEsLCwu9a5cOFCEhISmDlzJnXr1sXKyorSpUszePBgXnrpJY4fPw5cD2OzZs2iQ4cONG7cmMDAQL799lvTdnx8fIiKiqJHjx54eHjQo0cP9uzZA8Arr7zC+fPnCQ0NZezYscTFxeHm5pav5uXLl+Pj40Pjxo0ZMGBAvtNvd+/eTWBgIF5eXnTt2pW1a9ea5o0aNYoxY8YwaNAgPDw8aN++PQsWLABg2rRprFu3jnXr1tG9e/e77ouUlBR+++03unbtStmyZQFwdnbm3Xff5cknnyQ3NxeAc+fO8e9//5vmzZvTsmVLRowYQWJiIkC+1/bXGkeNGkV8fDyvvvoqAB4eHqbQnZSURHBwMM8++yytWrVi0aJFt60xLy+PJUuW4OfnR8+ePYmOjs43/9NPP+WNN95g5MiReHp60qZNG2JjY5k2bRotWrSgadOmTJ8+3bT85cuXeeutt2jZsiWtWrVizJgxpKWlmV5L27ZtGTFiBF5eXsyaNeumI7Lz58+nY8eOeHh4EBAQwHfffQfc+T0uIiLyKFt16Cy95u/IFzYBTial0mv+DlYdOltElYkUDR3htICcnBz279/Pnj17eP3112+a/8knn5CQkEBMTAxlypRh06ZNBAcH89xzz9GxY0fCwsLYsmULvr6+AKxevRp/f38MBgOjR4/m2rVrrFy5Ent7eyIiIhg2bBhffPGFafvXrl1j165dZGZm3rXWrVu34u3tjYODw03zRo4caXo8bdo0YmJimD59Om5ubmzatIkhQ4awePFi0xHQFStWMHv2bBwdHQkLC+P9999nw4YNREdH4+Pjw7BhwwgICCAuLu6msbZt28bq1avJzs5mwIABTJ8+nbFjx3Ls2DEGDx7Mxx9/TPv27Tl48CBDhgyhfPnytG7dGoCVK1cSFRXF1KlTiYmJYezYsXTu3JmhQ4cSHx8PQERExF33RcWKFWnWrBnDhg3Dz88PLy8vGjZsiJubGx9++CFwvbevvPIK7u7ubNq0CaPRSFhYGIMGDWLZsmV33L6zszOzZ8+mX79+prC5dOlS9uzZQ1RUFP/9739ZvXo177zzDh07dqRKlSq37Fdubi4+Pj40aNCADh068Msvv+QLuRs3bmTy5MlEREQwceJERowYQf/+/dm+fTvbt29n6NChPP/881StWpUhQ4ZQo0YNNm7cSE5ODu+88w5jxowhMjISgIsXL/L0008TERFBVlYWH3zwgWmclStXMn36dGbOnEnDhg1ZsWIFgwcPZtu2bUyePPm273EXF5e79qIoXMGWixm52Bvv7wi0WE5mZq76VAyoT8WD+mQZRqOREWt/IO82p8/mGY2M+nI/PdydMRgMD7g6kaKhwFlIwsLCTKEEwMnJiQEDBtCnT5+bln399dextrbGwcGBixcvYmdnB0BiYiIuLi5069aNNWvW4OvrS1JSEjt37iQkJISkpCQ2btxIbGwsFStWBGD06NF4eXlx+PBhypUrB0CPHj2wtbXF1tb2rnUnJyfTpEmTuy63YsUKXnvtNerVqweAr68vGzduJCYmxhQ4AwMDTWHCz8+P1atX33W7N7z66qumo4o+Pj6mQLZkyRLat29Pp06dAPD09KRXr14sXrzYFDifffZZ02mlL7zwAqGhoZw9e/aWge1uZs+ezfLly/n6669ZsmQJGRkZ1K5dm7feeovWrVuzb98+4uPjWbFihSmkh4WF0bRpU37++ecCjwfQsmVLWrRoAUDXrl1NR0NvVf+iRYsICgrCxsYGJycnOnbsyGeffUZ4eLhpGVdXV7p06WLa9uzZsxk0aBAlSpTAx8cHgPPnz5OUlMThw4eZN28epUuXBq5/ydClSxfee+890/YCAwMpUaIEJUqUyFfLqlWrePHFF03X4/bs2ZNatWphb29/1/e4OYxGI+np6WYte78yMjLYa1WVvWezgKy7Li9FSH0qHtSn4kF9KnSnLiVzJjntjsucuJzK5qPxtKxR6a7by8jIyPdfeTg9rn0yGo1mfXGiwFlIQkND813DeSdJSUmMHz+eI0eOUK1aNdzd3QFMNxgKCAjgxRdfJCkpibVr1+Lp6YmzszM//fQTAL169cq3PWtraxISEkyB09HR0ey6K1eubDod9O+uXLlCyZIlsbW15fLlyzg7O+ebX61aNY4dO2Z6XqnS//7HaWNjU6CL42+37rlz59izZw9eXl6m+bm5uVSv/r/rHypXrmx6fCMU3diXBWVra0tQUBBBQUHk5uZy7NgxPv/8cwYNGsS6detISkqifPny+Y4IOzg4UK5cOc6dO5fvdZjrRt9ujA+YTt/9q5MnT/Ldd9/x888/M3fuXOD6DZ9ycnIYPny4qe9/3Z6V1fWz5p944ol8z/Py8khISCA3N5e2bdvetA9uHBmG27+ffv/9d5588sl80zw9PQE4e/bsHd/j5sjJyeHo0aNmL3/frB7OI68iIlJ8pGbc/ewygB+OnaBCxu9mb1d3uC8eHsc+mXOAS4GzCLzxxhv4+Pgwd+5cbGxsSElJyXc6pru7O66urmzcuJH169fTt29fANMRr9jY2Hwh68SJEzg7O/P779f/x1WQUzR8fHyYM2cOaWlpN51WGxISQkZGBnPnzuWpp57KF0IA4uPjCxRu74WTkxP+/v75blaTmJhokTu9LVu2jKlTp/LNN99gbW2NtbU19erVY/z48WzevJnjx4/z1FNPkZKSkm9/paamkpKSQuXKlU2BLjs72/QXMCUlhfLly993fYsWLaJt27Y33bhnwIABLFq0iDfffBMwv/9OTk7Y29sTFxeHtbW1qe74+HhcXFz44Ycf7ri9qlWrcuHChXzTJk2aRPfu3e/6HjdHiRIlcHV1LdA69yojI4Omp89TtWpV09FYefhkZWVx4cIF9ekhpz4VD+qTZdSgDEt33n25xrVdqWPmEc7Tp09To0YNSpYsWQgViiU8rn06ceKEWcspcBaB1NRU7O3tsba2Jjk5mfHjxwPku3tpQEAAy5YtIyEhwXQ6aZUqVfD29mb8+PGEhobi4ODAnDlziIqK4uuvv76nWnr37s3q1asZPHgwISEhuLm58ccffxAdHc2uXbtMd2bt2bMns2bNolGjRtSuXZtNmzaxdevWm25aczu2trakpqbefcG/CQwMZMCAAXTq1IkWLVpw9uxZXnvtNdq1a8c777xj1rhJSUlmjeXt7c3EiRMJDQ3lX//6F87OzqSmprJq1SoAmjZtStmyZXF1dSU0NJT3338fgPfff5/q1avj6elJcnIyNjY2rF+/Hn9/f3bv3s2ePXt47rnnAEz/qKemplKmTBmz90NaWhqrV6/m448/xsnJKd+8Xr16MWPGDAYNGmT29gAaNGiAi4sLERER/Pvf/8ba2pqIiAi2bNnC5s2b77p+QEAA48ePp3379ri7u7Nq1SoWL15M//79zXqP343BYKBUqXJkeMIAACAASURBVFIFek334wmycSlX6oGOKQWTnm5N+gX16WGnPhUP6pNl1KzgwJjYgzfdMOivXCuVoUOdgl3DWbJkSfWpGHjc+mTue1h3qS0C4eHhfPXVV3h6ehIQEECVKlWoW7eu6Y6wcP0ayBMnTuDr65vvm5KPPvqIsmXL0qNHD5o1a8b27duZM2dOviOeBWFnZ8fixYtxd3cnODiYxo0b07VrV06ePMmiRYto2LAhcP0oWlBQEMOHD8fLy4uoqCgiIyNp2rSpWeMEBgYyadIk3nrrrQLV17BhQyIjI4mMjKRJkyb06dMHHx8fRowYYdb6vr6+7N+/H29v77su6+joaLpus2/fvnh4eNC5c2cOHDjA559/ToUKFbCxsSEqKoo///yTzp07065dO3Jycpg3bx42NjY4OjoyevRopk+fjqenJ4sWLcp3qvU//vEPGjduTOvWrdm+fbvZ++HGTaL+fvorXL9mNyMjg5iYGLO3B5hey+XLl+nUqROtWrXi7NmzzJs3z6xvu/38/Hj99dd5++238fLyYunSpcyePZsKFSqY9R4XERF51BgMBib4eWJ1mw/iVgYDEd08dcMgeawYjPoV2odSbm4urVq1Mt0BVORxcujQIQDq16//QMZLT0/n6NGj1KlT57H6ZrK4UZ+KB/WpeFCfLGvVobOM+nI/Jy7/70ina6UyRHQr2O9wqk/Fw+PaJ3M/r+mU2ofQr7/+SmxsLE5OTgqbIiIiIsWMf/3q9HB35tvfErlwNYMnnyhJq5qOOrIpjyUFzofQwIEDAZgyZcp9bWf8+PF3PM1y4MCBBb7ur7hKSkqiQ4cOd1zmxk+xiIiIiNwvg8FAm1oF/4k2kUeNAudDaOvWrYWynZCQEEJCQgplW8VdxYoVFShFRERERB4w3TRIRERERERELEKBU0RERERERCxCgVNEREREREQsQoFTRERERERELEKBU0RERERERCxCgVNEREREREQsQoFTRERERERELEKBU0RERERERCxCgVNEREREREQsQoFTRERERERELEKBU0RERERERCxCgVNEREREREQsQoFTRERERERELEKBU0RERERERCxCgVNEREREREQsQoFTRERERERELEKBU0RERERERCxCgVNEREREREQsQoFTRERERERELEKBU0RERERERCxCgVNEREREREQsQoFTRERERERELEKBU0RERERERCxCgVNEREREREQsQoFTRERERERELEKBU8SCsrKyuHjxYpGMfebMmSIZV0RE5EEyGo3sOHmJJQdOsePkJYxGY1GXJCJ/ocAp98XHx4f69evj4eGBh4cHjRo1olWrVkyYMIG8vDz69u3Lp59+WtRl3lJ2djZRUVH4+fnRuHFjWrRoweDBgzl8+HChjdG7d292794NwL59+/Dw8Ci0bd/JhAkTmDFjxj2t5+bmxtdff232OufPn8fDw4Pz588XeDwREZH7serQWdzC19Bu+iaCFu2k3fRNuIWvYdWhs0Vdmoj8fzZFXYAUf2FhYQQEBJie//LLL7z88suULFmyCKu6s6ysLPr27YutrS0TJkygdu3aZGRksGDBAvr06cP8+fNp0KDBfY+TkpJieuzl5cWBAwfue5sFHddcmZmZrFy5kpdeeom5c+fSsWNHs9Z78sknH9jrEhERuWHVobP0mr+DvL8d0TyZlEqv+TtY1r8N/vWrF1F1InKDAqcUOjc3N5o0acKRI0fyTU9LSyMiIoK9e/eSmJhImTJlCAoKYtCgQaxfv54xY8awe/du7OzsANiwYQMTJkxg69atXLt2jcjISLZs2UJ2djbNmjUjJCSESpUqkZCQQPv27RkwYAArVqygW7duhIaG3rHGhQsXkpCQwKZNm3BwcACgdOnSDB48mKtXr3L8+HEaNGhAXl4ec+bMYdmyZaSkpFCzZk3eeOMNWrduDVw/wvviiy8SGxvLmTNncHFxYdSoUTRr1oxXXnmF8+fPExoays8//0znzp3p168fv/zyi6nmDz74gBkzZnDlyhUaNGhAeHg4Tk5OAOzevZvIyEhOnz5NlSpVGDhwIN27dwdg1KhR2NrakpiYSFxcHBUqVKB///7069ePadOmsW7dOgCOHDnC2rVrzerbunXrcHR0ZMSIEbRp04Yff/yRRo0ameZ//vnnREdH88cff1C1alX69etHz549Ta9ly5YtVKtWjf379zN58mR+++03rly5wjPPPMOYMWPybethdAVbLmbkYm/MKepS5DYyM3PVp2JAfSoeinufjEYjI9b+cFPYvCHPaGTUl/vp4e6MwWB4wNWJyF8pcEqhysnJYf/+/ezZs4fXX3+dTZs2meZ98sknJCQkEBMTQ5kyZdi0aRPBwcE899xzdOzYkbCwMLZs2YKvry8Aq1evxt/fH4PBwOjRo7l27RorV67E3t6eiIgIhg0bxhdffGHa/rVr19i1axeZmZl3rXPr1q14e3ubwuZfjRw50vR42rRpxMTEMH36dNzc3Ni0aRNDhgxh8eLFpiOgK1asYPbs2Tg6OhIWFsb777/Phg0biI6OxsfHh2HDhhEQEEBcXNxNY23bto3Vq1eTnZ3NgAEDmD59OmPHjuXYsWMMHjyYjz/+mPbt23Pw4EGGDBlC+fLlTWF35cqVREVFMXXqVGJiYhg7diydO3dm6NChxMfHAxAREWFO2wBYvHgxQUFBlC1blu7duxMdHc2UKVMAiI+PJzw8nDVr1vD000/z7bffMnToUNq2bZtvG5mZmQwePJjg4GD++c9/kpmZyejRo/noo4/4/PPPza4Frn+YSE9PL9A69yojI4O9VlXZezYLyHogY8o9Up+KB/WpeCjGfTp1KZkzyWl3XObE5VQ2H42nZY1KD6iqwpeRkZHvv/Jwelz7ZDQazfpCR4FT7ltYWBgffvih6bmTkxMDBgygT58++QLn66+/jrW1NQ4ODly8eNF0JDMxMREXFxe6devGmjVr8PX1JSkpiZ07dxISEkJSUhIbN24kNjaWihUrAjB69Gi8vLw4fPgw5cqVA6BHjx7Y2tpia2t715qTk5Np0qTJXZdbsWIFr732GvXq1QPA19eXjRs3EhMTYwqcgYGBuLi4AODn58fq1avN2W0AvPrqq5QtWxa4frT0xqmpS5YsoX379nTq1AkAT09PevXqxeLFi02B89lnn6Vly5YAvPDCC4SGhnL27FmqVKli9vg37Nu3jwsXLvD8888D0L9/f/z8/IiPj8fZ2Rlra2uMRiNLliyhc+fONG/enB9//BErKysSEhJM2ylRogRLly7FxcWFrKwszp07R7ly5Th06FCBa8rJyeHo0aMFXu+eWbk8uLFEROS+pGbc/ctlgB+OnaBCxu8WrsbyTp8+XdQliBkexz6Z87lbgVPuW2hoaL5rOG8nKSmJ8ePHc+TIEapVq4a7uzsAeXl5AAQEBPDiiy+SlJTE2rVr8fT0xNnZmZ9++gmAXr165duetbU1CQkJpsDp6Ohods2VK1cmMTHxlvOuXLlCyZIlsbW15fLlyzg7O+ebX61aNY4dO2Z6XqnS/745tbGxKdDd8W637rlz59izZw9eXl6m+bm5uVSv/r9rUSpXrmx6XKJECeB/+7KgFi1axLVr1/D29jZNy8vL47PPPuO9997jySefZOHChcyZM4dBgwaRm5tLQEAAb7/9dr7tWFtbExcXx6uvvkp6ejqurq4F3id/fU2urq739HoKKiMjg6anz1O1alXTFyHy8MnKyuLChQvq00NOfSoeinufalCGpTvvvlzj2q7UKeZHOE+fPk2NGjUe6ntjPO4e1z6dOHHCrOUUOOWBeeONN/Dx8WHu3LnY2NiQkpLCsmXLTPPd3d1xdXVl48aNrF+/nr59+wKYjtjFxsbmC1knTpzA2dmZ33+//s1lQa7R8PHxYc6cOaSlpd10Wm1ISAgZGRnMnTuXp556ynR66g3x8fEFCrf3wsnJCX9/f8aOHWualpiYaJFbvV+6dInNmzcze/ZsatasaZq+Y8cOwsPDCQ4O5s8//yQ3N5dp06aRl5fH/v37CQ4OpmbNmvlOqz148CDjxo1jyZIlpi8UoqOjOXXqVIHrMhgMlCpV6v5foJmeIBuXcqUe6JhSMOnp1qRfUJ8edupT8VDc+1SzggNjYg9yMin1tsu4VipDhzqPxjWcJUuWLJZ9etw8bn0y9++WfhZFHpjU1FTs7e2xtrYmOTmZDz74ALh+6uQNAQEBLFu2jNOnT5tOJ61SpQre3t6MHz+elJQUcnJymDFjBoGBgVy9evWeaunduzeVKlVi8ODBHDt2DKPRSEpKChMnTmTXrl0EBwcD0LNnT2bNmsXhw4fJzc0lNjaWrVu34u/vb9Y4tra2pKbe/h/D2wkMDOTLL79k586d5OXlcfr0afr06UN0dHShj7tkyRJq1apF8+bNcXJyMv3p0aMHdnZ2fPHFF5w/f55XXnmF7777DisrK9OXAOXLl8+3rdTUVKysrLC3twfgxx9/ZMGCBWRnZxfg1YuIiNyZwWBggp8nVrf5wGtlMBDRzfORCJsixZ0Cpzww4eHhfPXVV3h6ehIQEECVKlWoW7cux48fNy3j5+fHiRMn8PX1zXdKwkcffUTZsmXp0aMHzZo1Y/v27cyZMyffEc+CsLOzY/Hixbi7uxMcHEzjxo3p2rUrJ0+eZNGiRTRs2BCAAQMGEBQUxPDhw/Hy8iIqKorIyEiaNm1q1jiBgYFMmjSJt956q0D1NWzYkMjISCIjI2nSpAl9+vTBx8eHESNGmLW+r68v+/fvz3eK7K3k5OSwfPnyWwZoW1tb/P39WbRoEW5ubowZM4b3338fDw8PgoKC6N27N88991y+dVq2bEnv3r0JCgqiSZMmhIWF0bdvX5KTk7l8+bLZr19ERORu/OtXZ1n/NrhWKpNvumulMvpJFJGHiMFoiXP0RO5Rbm4urVq1YubMmabQJ4+fGzcZql+//gMZLz09naNHj1KnTp3H6lSY4kZ9Kh7Up+LhUeqT0Wjk298SuXA1gyefKEmrmo6PzJHNR6lPj7LHtU/mfl7TNZzy0Pj111+JjY3FyclJYVNERETMYjAYaFOr4HdoF5EHQ4FTHhoDBw4EMP32470aP348MTExdxxn0KBB9zVGcZGUlESHDh3uuMyNn2IRERERESlsCpzy0Ni6dWuhbCckJISQkJBC2VZxV7FiRQVKERERESkyummQiIiIiIiIWIQCp4iIiIiIiFiEAqeIiIiIiIhYhAKniIiIiIiIWIQCp4iIiIiIiFiEAqeIiIiIiIhYhAKniIiIiIiIWIQCp4iIiIiIiFiEAqeIiIiIiIhYhAKniIiIiIiIWIQCp4iIiIiIiFiEAqeIiIiIiIhYhAKniIiIiIiIWIQCp4iIiIiIiFiEAqeIiIiIiIhYhAKniIiIiIiIWIQCp4iIiIiIiFiEAqeIiIiIiIhYhAKniIiIiIiIWIQCp4iIiIiIiFiEAqeIiIiIiIhYhAKniIiIiIiIWIQCp4iIiIiIiFiEAqeIiIiIiIhYhAKnyD3Kysri4sWLRTL2mTNnimRcERF5tBmNRnacvMSSA6fYcfISRqOxqEsSkWJOgVNuy8fHh/r16+Ph4YGHhweNGjWiVatWTJgwgby8PPr27cunn35a1GXeUnZ2NlFRUfj5+dG4cWNatGjB4MGDOXz4cKGN0bt3b3bv3g3Avn378PDwKLRt38mECROYMWPGPa3n5ubG119/fdO877//Hm9vbzw8PPj8889vmr927Vq6du16T/WKiEjxsOrQWdzC19Bu+iaCFu2k3fRNuIWvYdWhs0VdmogUYzZFXYA83MLCwggICDA9/+WXX3j55ZcpWbJkEVZ1Z1lZWfTt2xdbW1smTJhA7dq1ycjIYMGCBfTp04f58+fToEGD+x4nJSXF9NjLy4sDBw7c9zYLOq65MjMzWblyJS+99BJz586lY8eO+eavWbOGOnXq3DbIdu/ene7du99TvSIi8vBbdegsvebvIO9vRzRPJqXSa/4OlvVvg3/96kVUnYgUZwqcUiBubm40adKEI0eO5JuelpZGREQEe/fuJTExkTJlyhAUFMSgQYNYv349Y8aMYffu3djZ2QGwYcMGJkyYwNatW7l27RqRkZFs2bKF7OxsmjVrRkhICJUqVSIhIYH27dszYMAAVqxYQbdu3QgNDb1jjQsXLiQhIYFNmzbh4OAAQOnSpRk8eDBXr17l+PHjNGjQgLy8PObMmcOyZctISUmhZs2avPHGG7Ru3Rq4foT3xRdfJDY2ljNnzuDi4sKoUaNo1qwZr7zyCufPnyc0NJSff/6Zzp07069fP3755RdTzR988AEzZszgypUrNGjQgPDwcJycnADYvXs3kZGRnD59mipVqjBw4EBToBs1ahS2trYkJiYSFxdHhQoV6N+/P/369WPatGmsW7cOgCNHjrB27Vqz+rZu3TocHR0ZMWIEbdq04ccff6RRo0YABAcHs2XLFgA8PDyIi4ujfv369O3bl3Xr1uHh4UGnTp2YOnUqW7duBWDXrl1MmjSJkydPUr58eV555RX69OmD0Whk9uzZrFu3jgsXLmAwGGjTpg3jx4/H3t7erFqLyhVsuZiRi70xp6hLkdvIzMxVn4oB9al4+Guf7PKyGbH2h5vC5g15RiOjvtxPD3dnDAbDA65URIo7BU4xW05ODvv372fPnj28/vrrbNq0yTTvk08+ISEhgZiYGMqUKcOmTZsIDg7mueeeo2PHjoSFhbFlyxZ8fX0BWL16Nf7+/hgMBkaPHs21a9dYuXIl9vb2REREMGzYML744gvT9q9du8auXbvIzMy8a51bt27F29vbFDb/auTIkabH06ZNIyYmhunTp+Pm5samTZsYMmQIixcvNh0BXbFiBbNnz8bR0ZGwsDDef/99NmzYQHR0ND4+PgwbNoyAgADi4uJuGmvbtm2sXr2a7OxsBgwYwPTp0xk7dizHjh1j8ODBfPzxx7Rv356DBw8yZMgQypcvbwq7K1euJCoqiqlTpxITE8PYsWPp3LkzQ4cOJT4+HoCIiAhz2gbA4sWLCQoKomzZsnTv3p3o6GimTJkCwJQpUxg1atRN2zx79izbtm0jJyeHzZs3m6afOnWKQYMGERoaSo8ePTh27Bj9+vXDxcWF1NRUFixYwKJFi6hRowYnT56kd+/erFu3jp49e5pdL1y/jig9Pb1A69yrjIwM9lpVZe/ZLCDrgYwp90h9Kh7Up+Lh//fp1KULnElOu+OiJy6nsvloPC1rVHpAxQlc//fpr/+Vh9Pj2iej0WjWl1AKnHJHYWFhfPjhh6bnTk5ODBgwgD59+uQLnK+//jrW1tY4ODhw8eJF05HMxMREXFxc6NatG2vWrMHX15ekpCR27txJSEgISUlJbNy4kdjYWCpWrAjA6NGj8fLy4vDhw5QrVw6AHj16YGtri62t7V1rTk5OpkmTJnddbsWKFbz22mvUq1cPAF9fXzZu3EhMTIwpcAYGBuLi4gKAn58fq1evNme3AfDqq69StmxZ4PrR0hun3C5ZsoT27dvTqVMnADw9PenVqxeLFy82Bc5nn32Wli1bAvDCCy8QGhrK2bNnqVKlitnj37Bv3z4uXLjA888/D0D//v3x8/MjPj4eZ2fn267XrVs3SpYsedPp0+vXr6devXoEBgYC4O7uzueff46joyO2trZ4enri5OREcnIyKSkplCtXjkuXLhW47pycHI4ePVrg9e6ZlcuDG0tE5CGSmnH3L3MBfjh2ggoZv1u4GrmV06dPF3UJYobHsU/mfDZX4JQ7Cg0NzXcN5+0kJSUxfvx4jhw5QrVq1XB3dwcgLy8PgICAAF588UWSkpJYu3Ytnp6eODs789NPPwHQq1evfNuztrYmISHBFDgdHR3Nrrly5cokJibect6VK1coWbIktra2XL58+abAVa1aNY4dO2Z6XqnS/77JtbGxKdDd+m637rlz59izZw9eXl6m+bm5uVSv/r9rYypXrmx6XKJECeB/+7KgFi1axLVr1/D29jZNy8vL47PPPuO999677Xq32+eJiYk8+eST+abVrl0bgNTUVCZNmsQ333xDhQoVqFOnDjk5Ofd0l8MSJUrg6upa4PXuRUZGBk1Pn6dq1aqmL0vk4ZOVlcWFCxfUp4ec+lQ8/LVPNSjD0p13X6dxbVfq6AjnA5WRkcHp06epUaPGQ33/jMfd49qnEydOmLWcAqcUijfeeAMfHx/mzp2LjY0NKSkpLFu2zDTf3d0dV1dXNm7cyPr16+nbty+A6YhdbGxsvpB14sQJnJ2d+f3369+kFuSaER8fH+bMmUNaWtpNp9WGhISQkZHB3Llzeeqpp0ynp94QHx9foHB7L5ycnPD392fs2LGmaYmJiRa59fylS5fYvHkzs2fPpmbNmqbpO3bsIDw8nODgYJ544olbrnu7fV61alW2b9+eb9qKFSuoWLEi33zzDefPn2fr1q2mfe/n53dPtRsMBkqVKnVP696LJ8jGpVypBzqmFEx6ujXpF9Snh536VDz8tU+1q1ZkTOxBTial3nZ510pl6FBH13AWlZIlS+rvUzHwuPXJ3P8f6GdRpFCkpqZib2+PtbU1ycnJfPDBB8D10yJvCAgIYNmyZZw+fdp0OmmVKlXw9vZm/PjxpKSkkJOTw4wZMwgMDOTq1av3VEvv3r2pVKkSgwcP5tixYxiNRlJSUpg4cSK7du0iODgYgJ49ezJr1iwOHz5Mbm4usbGxbN26FX9/f7PGsbW1JTX19v84305gYCBffvklO3fuJC8vj9OnT9OnTx+io6MLfdwlS5ZQq1YtmjdvjpOTk+lPjx49sLOzy3edrLm6du3KkSNHWL16Nbm5ufz8889ERERgY2NDWloadnZ2WFtbk5WVRXR0NMePH8/3PhARkYeLwWBggp8nVrf58GhlMBDRzVNhU0TuiQKnFIrw8HC++uorPD09CQgIoEqVKtStW5fjx4+blvHz8+PEiRP4+vrmO93go48+omzZsvTo0YNmzZqxfft25syZk++IZ0HY2dmxePFi3N3dCQ4OpnHjxnTt2pWTJ0+yaNEiGjZsCMCAAQMICgpi+PDheHl5ERUVRWRkJE2bNjVrnMDAQCZNmsRbb71VoPoaNmxIZGQkkZGRNGnShD59+uDj48OIESPMWt/X15f9+/fnO0X2VnJycli+fPktA7StrS3+/v4sWrSI7OzsAtVfvXp1Zs2axeLFi2natClvvvkmo0aNolWrVvz73/8mMzOTFi1a4OPjw48//sjzzz+f730gIiIPH//61VnWvw2ulcrkm+5aqYx+EkVE7ovBaInz+ERuITc3l1atWjFz5kxT6BO5lUOHDgFQv379BzJeeno6R48epU6dOo/VqTDFjfpUPKhPxcPt+mQ0Gvn2t0QuXM3gySdK0qqmo45sFiH9fSoeHtc+mft5TddwygPx66+/Ehsbi5OTk8KmiIjIQ8pgMNCmVsHviC4icjsKnPJADBw4EMD024/3avz48cTExNxxnEGDBt3XGMVFUlISHTp0uOMyN36KRURERESkKChwygOxdevWQtlOSEgIISEhhbKt4q5ixYoKlCIiIiLyUNNNg0RERERERMQiFDhFRERERETEIhQ4RURERERExCIUOEVERERERMQiFDhFRERERETEIhQ4RURERERExCIUOEVERERERMQiFDhFRERERETEIhQ4RURERERExCIUOEVERERERMQiFDhFRERERETEIhQ4RURERERExCIUOEVERERERMQiFDhFRERERETEIhQ4RURERERExCIUOEVERERERMQiFDhFRERERETEIhQ4RURERERExCIUOEVERERERMQiFDhFRERERETEIhQ4RURERERExCLuOXDu37+f5ORkAFavXs3AgQOJiorCaDQWWnEiIiIiIiJSfN1T4FyyZAlBQUH88ssvHD9+nHfeeYecnBzmzZvHtGnTCrtGERERERERKYbuKXDOnz+fd999l+bNmxMbG8szzzxDdHQ0H330EStXrizsGkVERERERKQYuqfAmZCQgI+PDwC7du2iTZs2ALi6unL58uXCq06kiGRlZXHx4sUiGfvMmTNFMq6IiBQvRqORHScvseTAKXacvKTLmkTkoWRzLytVrFiRxMRESpQowc8//8zw4cMBOHbsGJUqVSrUAsUyfHx8+P3337Gxuf4WMBqNODg44Ofnx9tvv03//v1p2rQpr7/+ehFXerPs7GzmzZvHl19+yfnz57Gzs6Nhw4YMGzaMevXqFcoYvXv3JigoiICAAPbt28err77KgQMHCmXbdzJhwgRSUlKIiIgwa3k3Nzfs7Oywtra+ad769et58sknC7tE+X/s3XlcVeXe9/HPBplUzBkccbpDTSkQh9I8BpYnkI4g6XOrODQ5JGiPaR7xqFgqmNGdE5mKt5ZWhuZM2C13pplaamWOoSHghAIpCALCfv7wcZ/IaYNsBvm+X69eyt5rr+u31s90f/e11rVFRCqALw8n8dbmg5xKyzQ91rqeIxF+Hvh3bF6OlYmIFFWiwOnr68ubb76Jg4MDzs7OdOnShW3btvH2228TGBhY2jWKhYSFhREQEGD6+cSJEwwfPhwHB4dyrOrecnNzCQoKwtbWloiICNq2bUtOTg6rVq1iyJAhrFy5Ejc3twceJyMjw/R7T0/PMgmbfx3XXEuXLqVr164WqEZERCqiLw8nMWDltxT+ZUbzVFomA1Z+y9phPRU6RaTCKFHgnDBhAs7OziQnJzN48GCsra1JS0tjwIABhISElHaNUkZcXV3p3LkzR48eLfJ4VlYW4eHh7N+/n9TUVBwdHRk8eDCjRo1i69atTJs2jT179mBnZwfAV199RUREBPHx8Vy7do3IyEh27NhBXl4e3bp1IzQ0lPr165OSkoK3tzcjRoxg3bp19O3bl+nTp9+zxo8//piUlBS2CF/RCQAAIABJREFUb99OzZo1AahRowajR4/m6tWrnDx5Ejc3NwoLC1m2bBlr164lIyODli1bMm7cOJ5++mng5gzvwIEDiY2N5cyZM7i4uDB58mS6devGSy+9xLlz55g+fTq//vorffr0YejQoZw4ccJU8zvvvENUVBRXrlzBzc2NOXPm4OzsDMCePXuIjIwkMTERJycnRo4cyQsvvADA5MmTsbW1JTU1lX379lG3bl2GDRvG0KFDWbRoEZs3bwbg6NGjbNq0qdT6umrVKlMoXb9+PQsXLiQ+Pp59+/YxadIkPD092blzJ6+99hqvvPLKfc9dQEAAmzdvJjU1lfbt2xMWFkabNm0AOHLkCOHh4Rw/fpw6deowaNAghg0bhsFgKJXjsZQr2HIhpwB7Y355lyJ3cf16gfpUCahPlmU0Gpmw6cBtYfOWQqORyVsO0q9Dswr/966IVA0lCpxWVlYEBQUVeeyvP0vlkp+fz8GDB9m7dy/BwcFs377d9Ny8efNISUkhJiYGR0dHtm/fTkhICM8//zzPPvssYWFh7NixAx8fH+Dm1+T4+/tjMBiYMmUK165dY/369djb2xMeHs7YsWP59NNPTfu/du0a3333HdevX79vnfHx8fTq1csUNv/srbfeMv1+0aJFxMTEsHjxYlxdXdm+fTtjxoxh9erVphnQdevWsXTpUho2bEhYWBgzZszgq6++Ijo6Gi8vL8aOHUtAQAD79u27baxvvvmGDRs2kJeXx4gRI1i8eDEzZ87k+PHjjB49mnfffRdvb29+/vlnxowZQ506dUyBbf369SxZsoSFCxcSExPDzJkz6dOnD6+//jrJyckAZl9SWxouXLhAq1atCA8PJzc316xz9/nnn/PRRx/RsmVLZs+ezahRo4iNjSU9PZ1hw4bxxhtvEB0dzZkzZxgzZgz29vb8n//zf4pVl9FoJDs72xKHfJucnBz2WzVif1IukFsmY0oJqU+Vg/pkMb9fTOdMetY9t0m4nMn/HEume4u73+aUk5NT5FepmNSnyqGq9sloNJr1wVaJAifAzp07Wb58OadPn+bzzz9n3bp1NG/enH79+pV0l1LGwsLCmD17tulnZ2dnRowYwZAhQ4oEzuDgYKytralZsyYXLlwwzWSmpqbi4uJC37592bhxIz4+PqSlpbF7925CQ0NJS0sjLi6O2NhY6tWrB8CUKVPw9PTkyJEj1K5dG4B+/fpha2uLra3tfWtOT0+nc+fO991u3bp1vPbaa6Z7On18fIiLiyMmJsYUmgIDA3FxcQHAz8+PDRs2mHPaAHj11VepVasWcHPG79Ylt5999hne3t4899xzAHh4eDBgwABWr15tCpxdu3ale/fuAPTv35/p06eTlJSEk5OT2eP/2ahRo267h7NTp04sWbLE7H0EBgZiY2ODjY2NWefu5Zdfpl27dgD885//xNPTk4MHD/LLL7/QunVrBg8eDNxcSOzll1/mk08+KXbgzM/P59ixY8V6zQOxcim7sURESigz5/4fzgIcOJ5A3ZxL990uMTHxASuSsqA+VQ5VsU/mvH8vUeD87rvvGDt2LL6+vvz0008UFhZSUFDAlClTKCgooH///iXZrZSx6dOnF7mH827S0tKYNWsWR48epWnTpnTo0AGAwsJCAAICAhg4cCBpaWls2rQJDw8PmjVrxi+//ALAgAEDiuzP2tqalJQUU+Bs2LCh2TU3aNCA1NTUOz535coVHBwcsLW15fLlyzRr1qzI802bNuX48eOmn/+8wFW1atWKtbrf3V579uxZ9u7di6enp+n5goICmjf/9700DRo0MP3exsYG+Pe5LIkPP/zwge/h/HMPzDl3t4I6gIODA7Vr1+bSpUucPXuWI0eOFDn+wsLCOy5qdD82Njamy3QtLScnhy6J52jUqJHpAxWpeHJzczl//rz6VMGpT5bVAkc+333/7Tq1bUO7+8xwJiYm0qJFiwq9dkNVpz5VDlW1TwkJCWZtV6LAuWDBAiZMmMDw4cOJi4sD4I033qBWrVqsWLFCgfMhM27cOLy8vFi+fDnVqlUjIyODtWvXmp7v0KEDbdq0IS4ujq1bt5our741YxcbG1skZCUkJNCsWTMuXbr5yWtx7jHx8vJi2bJlZGVl3XZZbWhoKDk5OSxfvpwmTZqYLk+9JTk5uVjhtiScnZ3x9/dn5syZpsdSU1PLdal6Kysr8vP/fR/VnRYm+nMPzDl3Fy9eNP3+2rVrZGRk0KhRI5ydnenatSvLly8vMt61a9eKXbfBYKB69erFfl1JPUIeLrWrl+mYUjzZ2dZkn1efKjr1ybJa1q3JtNifi6xO+1dt6jvSu51593A6ODioT5WA+lQ5VLU+mfsevkTfw3nixAnT93D+2XPPPXfbG1Wp/DIzM7G3t8fa2pr09HTeeecdgCIhJiAggLVr15KYmGi6nNTJyYlevXoxa9YsMjIyyM/PJyoqisDAQK5evVqiWgYNGkT9+vUZPXo0x48fx2g0kpGRwXvvvcd3331nWrTqxRdf5KOPPuLIkSMUFBQQGxtLfHw8/v7+Zo1ja2tLZubd/zG/m8DAQLZs2cLu3bspLCwkMTGRIUOGEB0dbdFx76V169bExcVx48YNkpKSiImJuef25py7FStWcObMGXJycpgzZw6tWrXC3d0dPz8/fvrpJzZt2sSNGzdITU1l1KhRZXpPqojIw8xgMBDh54HVXd7oWRkMhPf10IJBIlJhlChwOjo6FpnhuOW3337jkUceeeCipGKZM2cO27Ztw8PDg4CAAJycnGjfvj0nT540bePn50dCQgI+Pj5FLiWYO3cutWrVol+/fnTr1o2dO3eybNmyIjOexWFnZ8fq1avp0KEDISEhdOrUCV9fX06dOsUnn3zC448/DsCIESMYPHgwb7zxBp6enixZsoTIyEi6dOli1jiBgYG8//77vPnmm8Wq7/HHHycyMpLIyEg6d+7MkCFD8PLyYsKECWa93sfHh4MHD9KrVy+zx3z11Vdxd3e/7b9t27YBNy+dPnLkCF26dGH8+PH3/eoic85dp06deP311+nevTuXLl3io48+wsrKiiZNmrBs2TI+//xznnrqKf7xj3+YFiQSEZHS4d+xOWuH9aRNfccij7ep76ivRBGRCsdgLMG1fu+++y7fffcds2bNIigoiDVr1nDx4kVmzJhBnz59mDx5siVqlQqsoKCAHj168OGHH5pCnzyc/ryCr6UcPnwYgI4dO1psjD/Lzs7m2LFjtGvXrkpdClPZqE+Vg/pUdoxGI7tOp3L+ag6NH3GgR8uGZs9sqk+Vg/pUOVTVPpn7fq1E93COHz+eCxcumO7V9Pf3x2g00qtXL954442S7FIqsd9++43Y2FicnZ0VNkVERMqIwWCgZ+uSrXAuIlJWShQ4z549y3vvvce4ceM4evQohYWFPProo2W2oqRULCNHjgRg/vz5D7SfWbNm3fP+wpEjRzJq1KgHGqOySEtLo3fv3vfc5tZXsYiIiIiIVFQlCpxDhgxh8eLFuLm5Ffm6B6ma4uPjS2U/oaGhhIaGlsq+Krt69epV2EBZWv0WERERkYdfiRYNsrW1pVq1EmVVERERERERqSJKlBpfeOEFXnnlFf7xj3/g4uKCvb19kef79etXKsWJiIiIiIhI5VWiwPnhhx8CN7+L768MBoMCp4iIiIiIiJQscB4/fry06xAREREREZGHTInu4RQRERERERG5nxLNcHp5ed3zi4V37NhR4oJERERERETk4VCiwOnv718kcObn53PmzBm+/fZbxo8fX2rFiYiIiIiISOVVosAZHBx8x8c/+eQTDhw4wNChQx+oKBEREREREan8SvUezmeeeYadO3eW5i5FRERERESkkirVwLl//37s7OxKc5ciIiIiIiJSSZXoktq/XjJrNBrJysrixIkTupxWREREREREgBIGzsaNG9+2Sq2NjQ3Dhg3Dz8+vVAoTERERERGRyq1EgTMkJARnZ2esrIpekXvjxg2OHDmCm5tbqRQnIiIiIiIilVeJ7uH09vbmjz/+uO3xlJQUgoKCHrgoERERERERqfzMnuFcvXo10dHRwM17Nvv373/bDOfVq1dp3Lhx6VYoIiIiIiIilZLZgTMgIICMjAyMRiOLFi3i73//OzVq1CiyTY0aNXjuuedKvUgRERERERGpfMwOnA4ODowdOxYAg8HAyy+/jIODg8UKExERERERkcqtRIsGjR07lhs3bnDx4kUKCgqAm5fZ5uXl8fPPP9OvX79SLVJEREREREQqnxIFzu+//56JEyeSlpZ223P29vYKnCIiIiIiIlKyVWojIyPp0KEDy5Ytw97enoULFzJlyhRq1qzJu+++W9o1ioiIiIiISCVUohnOEydO8MUXX+Dq6kr79u2pXr06QUFBVK9eneXLl9O7d+/SrlNEREREREQqmRLNcFpbW1OzZk0AWrRowcmTJwHo1q0bp06dKr3qREREREREpNIqUeBs27YtX3/9NQAtW7bkwIEDAFy4cKH0KhMREREREZFKrUSX1L766quMHTsWW1tbfH19mT9/Pq+99honTpygW7dupV2jiIiIiIiIVEIlmuH08vLiiy++wMPDg0aNGrF8+XKsra3x9vZm5syZpV2jPERyc3PLbSb8zJkz5TLuX1WUOkREpGIwGo18e+oinx36nW9PXcRoNJZ3SSIipaZEgRPgscceo23btuTl5dG5c2eioqKYNm0atWvXLs36KhUvLy86duyIu7s77u7uPPHEE/To0YOIiAgKCwsBCAoKYsGCBeVc6Z3l5eWxZMkS/Pz86NSpE0899RSjR4/myJEjpTbGoEGD2LNnDwA//vgj7u7upbbve4mIiCAqKsqsbVNSUnB1dWX69Om3PbdgwQKCgoJKrQ5XV1f27dtXrH2sXr0aV1dX/vu//7vEdZSUu7s7P/74Y5mPKyLysPrycBKuczbyzOLtDP5kN88s3o7rnI18eTipvEsTESkVJQ6cn376KV5eXjzxxBMkJyczY8YMFi5cWJq1VUphYWEcOnSIQ4cO8dNPP7F8+XI2bNhQ4c9Nbm4uQ4YMYdeuXURERPDDDz/w9ddf4+bmxpAhQ/jll19KZZyMjAzT7z09PTl06FCp7Lc445rrs88+Y9u2beVex1+tXr2a//zP/2TVqlXcuHGjFKoy36FDh/D09CzTMUVEHlZfHk5iwMpvOZWWWeTxU2mZDFj5rUKniDwUSnQP5+bNm3nvvfcYNmwYy5YtA6BVq1bMmzcPOzs7Xn311VItsjJzdXWlc+fOHD169LbnsrKyCA8PZ//+/aSmpuLo6MjgwYMZNWoUW7duZdq0aezZswc7OzsAvvrqKyIiIoiPj+fatWtERkayY8cO8vLy6NatG6GhodSvX5+UlBS8vb0ZMWIE69ato2/fvnecrfuzjz/+mJSUFLZv325agbhGjRqMHj2aq1evcvLkSdzc3CgsLGTZsmWsXbuWjIwMWrZsybhx43j66aeBm7O8AwcOJDY2ljNnzuDi4sLkyZPp1q0bL730EufOnWP69On8+uuv9OnTh6FDh3LixAlTze+88w5RUVFcuXIFNzc35syZg7OzMwB79uwhMjKSxMREnJycGDlyJC+88AIAkydPxtbWltTUVPbt20fdunUZNmwYQ4cOZdGiRWzevBmAo0ePsmnTJrN6FxQUxL/+9S8ee+wxXFxc7rjNjz/+yPvvv8+JEyeoVasWL7zwAmPGjMHW1pYFCxZw6NAhrly5QnJyMkOHDr1jHd999x2zZ88mKSmJ1q1bM3v2bB599NE7jvf999+TlpbG5MmT+eabb4iLi8PX19f0vJeXF0FBQXz55ZecOXOG9u3bM3XqVP7rv/6LH3/8kUaNGhEeHo6bm5tZ5zQ7O5vffvuNjIwM1q5dy7PPPsuqVavo2rUr6enpzJ49m507d2JlZcVTTz3FjBkzeOSRRzh48CD/9V//xenTp7ly5Qr/8R//wbRp03jiiSfMOvfl4Qq2XMgpwN6YX96lyF1cv16gPlUC6pN5jEYjEzYdoPAul88WGo1M3nKQfh2aYTAYyrg6EZHSU6LAGR0dTWhoKP7+/kRHRwMwdOhQHB0diYqKUuD8//Lz8zl48CB79+4lODj4tufnzZtHSkoKMTExODo6sn37dkJCQnj++ed59tlnCQsLY8eOHfj4+ACwYcMG/P39MRgMTJkyhWvXrrF+/Xrs7e0JDw9n7NixfPrpp6b9X7t2je+++47r16/ft9b4+Hh69eplCpt/9tZbb5l+v2jRImJiYli8eDGurq5s376dMWPGsHr1alOIWbduHUuXLqVhw4aEhYUxY8YMvvrqK6Kjo/Hy8mLs2LEEBATc8VLSb775hg0bNpCXl8eIESNYvHgxM2fO5Pjx44wePZp3330Xb29vfv75Z8aMGUOdOnVMYXf9+vUsWbKEhQsXEhMTw8yZM+nTpw+vv/46ycnJAISHh9/3XNwyfPhwUlJSGD9+PJ9//jm2trZFnj99+jQjRozgzTffZMWKFZw/f57g4GCysrKYOnUqcDMgRkdH4+bmhp2dHSkpKbfVsX//fpYvX07NmjUJDg4mIiKC5cuX37Gmjz/+mAEDBmBvb8+gQYOIjo4uEjgBvvjiC6Kjo6lZsyb9+/cnKCiI5cuX89hjjzFp0iTmzZvHqlWrzDqnu3bt4vPPP8fZ2ZlatWoVGWfcuHHUqFGD7du3Y2Njw7hx4wgLC2P27NmMHj2akJAQ/vM//5Pr168zZcoU5s6dy5o1a8w+/0ajkezsbLO3fxA5OTnst2rE/qRcILdMxpQSUp8qB/Xpvn6/mM6Z9Kx7bpNwOZP/OZZM9xb1S338nJycIr9KxaQ+VQ5VtU9Go9GsD8RKFDh///33O15W5+npWeW/GuXWG+5bnJ2dGTFiBEOGDLlt2+DgYNN3ml64cME0k5mamoqLiwt9+/Zl48aN+Pj4kJaWxu7duwkNDSUtLY24uDhiY2OpV68eAFOmTMHT05MjR46Y7qPt168ftra2twWlO0lPT6dz58733W7dunW89tprPPbYYwD4+PgQFxdHTEyMKXAGBgaaZgT9/PzYsGHDffd7y6uvvmoKNl5eXqZLbj/77DO8vb157rnnAPDw8GDAgAGsXr3aFI66du1K9+7dAejfvz/Tp08nKSkJJycns8f/q/DwcPz9/ZkzZ85ts8SbN2/G1dWVYcOGAeDi4sKECRMICQlhypQpADRr1ownn3zynmOMGDGC+vVvvpno3bu36aqBvzp79iy7du1i2rRpAAwYMIBFixaxf/9+unTpYtquf//+pllhNzc3srKyTPfK9ujRw3QPqTnn9IknnrjjbOvZs2fZv38/X331FXXq1DGdqz/++AMbGxs+//xzXFxcyM3N5ezZs9SuXZvDhw/f8zz8VX5+PseOHSvWax6I1Z1nsUVELCEz5/4fBgMcOJ5A3ZxLFqsjMTHRYvuW0qM+VQ5VsU/m5IwSBc769etz+vRpmjVrVuTxgwcP0rBhw5Ls8qExffp0AgICzNo2LS2NWbNmcfToUZo2bUqHDh0ATAsMBQQEMHDgQNLS0ti0aRMeHh40a9bMdD/lgAEDiuzP2tqalJQUU+AsTi8aNGhAamrqHZ+7cuUKDg4O2Nracvny5dv63rRpU44fP276+VZ4AqhWrVqxVtu722vPnj3L3r17i3zQUVBQQPPmzYscwy02NjbAv89lSdWuXZvIyEiGDBlC165dizyXlpZ2x3Nx/fp10tLSAPN68OeFtmxsbCgoKLjjdmvWrOHGjRv84x//MD1248YNoqOjiwTOP+/P2tqaRx55xPSzlZVVsc7p3eq/dOnmm58mTZqYHmvQoIGpB/v27ePVV18lOzubNm3aFPvPAdw8F23atCnWa0oqJyeHLonnaNSokemDH6l4cnNzOX/+vPpUwalP5mmBI5/vvv92ndq2oZ2FZjgTExNp0aIFDg4Opb5/KR3qU+VQVfuUkJBg1nYlCpwDBw4kLCyMyZMnAzcvLdy1axcffPABw4cPL8kuq6Rx48bh5eXF8uXLqVatmuk+uVs6dOhAmzZtiIuLY+vWrabVUW/N2MXGxhYJWQkJCTRr1swUBopzz4eXlxfLli0jKyvrtstqQ0NDycnJYfny5TRp0sR0eeotycnJFv+gwdnZGX9//yJfu5OamlomS8e7u7szfvx4QkND8fLyMj3epEkTtm/fXmTbpKQkbG1tTSGvtO67yc3NJSYmhlmzZvHUU0+ZHj958iSvvfYap06donXr1sUa05xzerd9NWrUCIBz587RokUL4Oafvy1btvDMM8/w9ttv89lnn5k+RImOjub33383/4D//9jVq1cv1msexCPk4VK7epmOKcWTnW1N9nn1qaJTn8zTsm5NpsX+fNuCQX/Wpr4jvdtZ9h5OBwcH9akSUJ8qh6rWJ3P/birRKrWvvvoqffv2ZeLEieTk5DBy5Ehmz56Nn58fI0eOLMkuq6TMzEzs7e2xtrYmPT2dd955B7h5KeEtAQEBrF27lsTERNOlj05OTvTq1YtZs2aRkZFBfn4+UVFRBAYGcvXq1RLVMmjQIOrXr8/o0aM5fvw4RqORjIwM3nvvPb777jtCQkIAePHFF/noo484cuQIBQUFxMbGEh8fj7+/v1nj2Nrakpl5939c7yYwMJAtW7awe/duCgsLSUxMZMiQIaZ7iC017i2vvPIKnTp1KrLgkK+vL6dOnWLlypXk5eWRlJREZGQkfn5+d728oKR1bN68GYPBgJ+fH87Ozqb/evbsyaOPPlqir0h5kHPq5ORE9+7dmTt3LlevXiUrK4t3332X5ORkMjMzsbKywt7eHoCffvqJVatWkZeXV+waRUQeVgaDgQg/D6zu8obNymAgvK+HFgwSkUrP7MA5Z86cIgt4/N//+3/Zu3cvX3zxBWvXrmXv3r1MnToVK6sSf9NKlTNnzhy2bduGh4cHAQEBODk50b59e06ePGnaxs/Pj4SEBHx8fIpM0c+dO5datWrRr18/unXrxs6dO1m2bFmRGc/isLOzY/Xq1XTo0IGQkBA6depkClSffPIJjz/+OHDzfsPBgwfzxhtv4OnpyZIlS4iMjCxySee9BAYG8v777/Pmm28Wq77HH3+cyMhIIiMj6dy5M0OGDMHLy4sJEyaY9XofHx8OHjxIr169ijXuLQaDgfDwcNO9kXDz8tlly5YRFxfHU089xaBBg+jevbvpHsvSrGPNmjX4+fmZLhX+s4EDB7Jx40bTZbzmetBzOm/ePGrWrMnzzz+Pt7c3devWJSwsjO7duzNo0CAGDx5M586dCQsLIygoiPT0dC5fvlysGkVEHmb+HZuzdlhP2tR3LPJ4m/qOrB3WE/+Oze/yShGRysNgNPOaxHbt2rF7927TIjUAL7/8MnPmzKny921aUkFBAT169ODDDz80hT6Rh92tBYY6duxYJuNlZ2dz7Ngx2rVrV6Uuhals1KfKQX0qPqPRyK7TqZy/mkPjRxzo0bKhxWc21afKQX2qHKpqn8x9v2b2PZx3yqUHDx4kN1dLnlvKb7/9RmxsLM7OzgqbIiIiDymDwUDP1iVfUV1EpCIr0aJBUjZu3Q87f/78B9rPrFmziImJuec4o0aNeqAxKou0tDR69+59z21ufRWLiIiIiIg8GAXOCiw+Pr5U9hMaGkpoaGip7Kuyq1evngKliIiIiEgZKdYKP1opTURERERERMxVrBnOd955p8iXOOfn5/Puu+9So0aNItvNmTOndKoTERERERGRSsvswNm5c2cuXbpU5DF3d3cyMjLIyMgo9cJERERERESkcjM7cH788ceWrENEREREREQeMsW6h1NERERERETEXAqcIiIiIiIiYhEKnCIiIiIiImIRCpwiIiIiIiJiEQqcIiIiIiIiYhEKnCIiIiIiImIRCpwiIiIiIiJiEQqcIiIiIiIiYhEKnCIiIiIiImIRCpwiIiIiIiJiEQqcIiIiIiIiYhEKnCIiIiIiImIRCpwiIiIiIiJiEQqcIiIiIiIiYhEKnCIiIiIiImIRCpwiIiIiIiJiEQqcIiIiIiIiYhEKnCIiIiIiImIRCpwiIiIiIiJiEQqcIiIiIiIiYhEKnFLhFBQUkJycXN5liIiIhRiNRr49dZHPDv3Ot6cuYjQay7skERGxkGrlXYBUHl5eXly6dIlq1W7+sTEajdSsWRM/Pz8mTpyIlVXJPr84d+4cvr6+bN26lcaNG/PGG2/wH//xHwQHB9/2nCUtWLCAxYsXY29vf9tzmzZt4tChQyxZsoStW7c+8FhBQUF06dKF4ODg+247efJkNm/ejK2tLXAzkDdo0IDnn3+esWPH3rHeO/nhhx+YOHEiV65cYeLEiQwaNOiBjkFEpCS+PJzEW5sPciot0/RY63qORPh54N+xeTlWJiIilqDAKcUSFhZGQECA6ecTJ04wfPhwHBwcCAkJKdE+GzduzKFDh0w/Z2Rk3PU5S/P09OTjjz++43PNmjXjhRdeKLNa/szPz4/w8HDgZtA/fPgwoaGhnDhxgqVLl5q1j40bN9KuXTuioqIsWaqIyF19eTiJASu/pfAvM5qn0jIZsPJb1g7rqdApIvKQUeCUB+Lq6krnzp05evQo169fZ/78+WzdupXs7Gzatm3LxIkTcXNzA2DNmjVER0fzxx9/0KhRI4YOHcqLL75ISkoK3t7e7Nixg6ioKH788UcOHTrEkSNHmDp1qum5pk2bcvbsWd5991327duHlZUV3bp146233qJhw4bs27ePf/7zn7z44ousWbOG3Nxcunbtypw5c6hZs+YDH+v69etZuHAh8fHx9x0rLy+P999/n2+++YYLFy5gb2+Pj48PU6dOxWAwPFAdBoMBNzc3PvjgA3x8fNi9ezc9evQgLy+PqKgoNm3aRGZmJo8//jhTp07FxcWFkJAQduzYAYC7uzv79u2L+tjDAAAgAElEQVTj6tWrhIeH8/3332MwGPDy8mLSpEnUrFnzvsd38eJFQkND+eWXX7C3t8fNzY1p06bRsGFDjEYjH3/8MatXryYtLY1HH32UKVOm0KFDhwfugSVdwZYLOQXYG/PLuxS5i+vXC9SnSuBufTIajUzYdOC2sHlLodHI5C0H6deh2QP/PSkiIhWHAqeUWH5+PgcPHmTv3r0EBwczY8YMjh49yqpVq2jUqBGffvopw4cPZ8uWLRQUFDBnzhw2btxIq1at2LVrF6+//jp/+9vfiuxz1qxZJCUlmS43TUlJKTLeSy+9RIcOHdi+fTtGo5GwsDBGjRrF2rVrATh79iwXL17k66+/5uLFiwwePJg1a9bw2muvlfrx32uslStXsmvXLlauXEnDhg05dOgQQ4YMoXfv3jz55JOlMn6rVq1wcXFh79699OjRg/fff5+9e/fy3//93zRs2JClS5fy0ksvsW3bNubPn8/kyZMBCA8Pp7CwkDFjxtCiRQvi4uLIz8/nn//8J9OmTSMyMvK+xxcZGYmzszNRUVHk5uYSEhLCRx99xNSpU1mzZg0rVqwgKiqK1q1bs3HjRkaMGEFsbCz169c3+/iMRiPZ2dmlcq7uJycnh/1WjdiflAvklsmYUkLqU+Vwhz79fjGdM+lZ93xZwuVM/udYMt1bmP93hZRMTk5OkV+lYlKfKoeq2iej0WjWB4QKnFIsYWFhzJ492/Szs7MzI0aM4MUXXyQiIoJFixbh4uICwLBhw9i8eTNbtmyhb9++GI1GPvvsM/r06cOTTz7JTz/9hJWVVZFQeS8//vgjycnJrFu3zjRjGRYWRpcuXfj1119N273++uvY29vj4uJC165d+f33380+vgMHDuDp6VnksUmTJjFgwIA7bn+3sQYMGIC/vz/16tUjNTWV69evU6NGDS5evGh2LeaoU6cOf/zxh+nczp8/n2bNmplqW7t2Ld988w19+vQp8rpff/2VI0eOsGLFCmrUqAHAW2+9xd///nf+9a9/3ff47Ozs+OGHH9i6dStPPvkky5YtM93Du3r1akaOHEnbtm0BCAwMJCYmhk2bNvHSSy+ZfWz5+fkcO3as5CenuKxcym4skSooM+e6WdsdOJ5A3ZxLFq5GbklMTCzvEsQM6lPlUBX7dGuNkXtR4JRimT59epF7OG9JTU0lPz+fpk2bFnm8adOmpKSk0LhxYz7++GOWLVvGqFGjKCgoICAggIkTJ5o9dlpaGnXq1ClyeWzNmjWpXbs2Z8+eNc2eNWjQwPS8jY1NsVY/7NSp013v4byTu42Vk5PDzJkz+eGHH3B2dqZ9+/YYjUYKCwvN3rc50tPTqVevHunp6WRnZzNu3Lgiizfl5+dz9uzZ216XkpJCQUHBbTPMtra2RVYIvtvxTZ06lSVLlrB8+XImT55M27ZtmTp1Kp6enpw9e5aIiAjmzZtneu2NGzeKfUmtjY0Nbdq0KdZrSionJ4cuiedo1KgRdnZ2ZTKmFF9ubi7nz59Xnyq4u/WpBY58vvv+r+/Utg3tNMNpcTk5OSQmJtKiRQscHBzKuxy5C/WpcqiqfUpISDBrOwVOKRX169fHzs6O5ORkWrdubXo8KSkJLy8v0tLSKCgoYNGiRRQWFnLw4EFCQkJo2bLlbaHnbpo0aUJGRgZZWVmm0JmZmUlGRgYNGjSoUMvqT506lUceeYTdu3djZ2dHYWEhnTt3LtUxTp06xZkzZ3jyySepU6cOdnZ2REdH88QTT5i2OX36NE5OTre91tnZGXt7e/bt24e1tTUAeXl5JCcn4+LiwoEDB+459tGjRxk4cCDBwcGkp6ezaNEixo4dy969e3F2diYkJARfX1/T9klJSdSuXbtYx2cwGKhevXqxXvMgHiEPl9rVy3RMKZ7sbGuyz6tPFd3d+tSybk2mxf5cZHXav2pT35He7XQPZ1lycHDQ/0+VgPpUOVS1Ppn7d7W+h1NKhZWVFf379ycyMpIzZ86Ql5fHypUrSUhIwNfXl3PnzvHSSy/x/fffY2VlZQpBderUuW1ftra2ZGbe/oakY8eOtGnThunTp5OZmUlmZiYzZsygefPmeHh4WPwYiyMrKws7OzusrKzIyspi7ty5ZGVlkZ//4Aud3Ars48eP59lnn6Vbt25YWVkRGBjIe++9x4ULFygsLOTLL7+kb9++nDlz5rZ9uLm54eLiQnh4ONeuXeP69evMnj2b4cOHU1BQcN8aPvzwQ95++22ysrKoVasWDg4Opl4OGDCAqKgoTp06BcCuXbvw9fXlhx9+eOBjF5HKy2AwEOHngdVd3qBYGQyE9/VQ2BQRechohlNKzaRJk1iwYAHDhw/njz/+wNXVleXLl9OyZUsApk2bxowZM0hNTcXR0ZFBgwbx/PPP33bJZ79+/ZgxYwa//vorc+fONT1erVo1lixZQnh4OH369CEvL4+nnnqKFStWmL4btKKYOnUq06ZNo0uXLtSoUYNevXrx9NNPc/LkyRLtb/PmzcTFxQE3z4OzszO+vr688sorpm3eeustFixYwKBBg/jjjz9o1qwZ8+fPp3379rft79a5jIiI4LnnniM3Nxc3NzdWrFhh1qWKM2fOJCwsDG9vb/Ly8ujQoQMffPABAMOHD8doNDJmzBhSU1NxcnJi2rRpeHt7l+jYReTh4d+xOWuH9WTyloMkXP73B4tt6jsS3lffwyki8jAyGCvSdYgiIsDhw4eBm7PaZSE7O5tjx47Rrl27KnUpTGWjPlUO5vTJaDSy63Qq56/m0PgRB3q0bKiZzTKm/58qB/WpcqiqfTL3/VrFmhYSERGRh57BYKBn69vvLxcRkYePAqdUCbNmzSImJuauz48cOZJRo0aVYUU3vf766+zZs+euz4eFhfHCCy+UYUUiIiIiIqVHgVOqhNDQUEJDQ8u7jNssWrSovEsQEREREbEYrVIrIiIiIiIiFqHAKSIiIiIiIhahwCkiIiIiIiIWocApIiIiIiIiFqHAKSIiIiIiIhahwCkiIiIiIiIWocApIiIiIiIiFqHAKSIiIiIiIhahwCkiIiIiIiIWocApIiIiIiIiFqHAKSIiIiIiIhahwCkiIiIiIiIWocApIiIiIiIiFqHAKSIiIiIiIhahwCkiIiIiIiIWocApIiIiIiIiFqHAKSIiIiIiIhahwCkiIiIiIiIWocApIiIiIiIiFqHAKSIiIiIiIhahwCkiIiIiIiIWocApIiIiIiIiFqHAKSIiIiIiIhahwCkiIiIiIiIWUa28CxAREZHSYzQa2XU6lXNXs2lcqzpPt2qIwWAo77JERKSKUuAUERF5SHx5OIm3Nh/kVFqm6bHW9RyJ8PPAv2PzcqxMRESqKl1SKyIi8hD48nASA1Z+WyRsApxKy2TAym/58nBSOVUmIiJVmWY4ReSO4uPj+eijjzhz5gzZ2dl07NiRd955hxYtWrB161bmz59PWloajz/+OI0bNyY/P5/w8HCMRiMff/wxq1evJi0tjUcffZQpU6bQoUOH8j6ke7qCLRdyCrA35pd3KXIX168XqE93YTQambDpAIVG4x2fLzQambzlIP06NNPltSIiUqYUOEXkNhcuXGDcuHF88MEHeHl5kZGRwdixY1m0aBGDBg3irbfeYv78+fTs2ZP//d//Zfz48fj5+QGwZs0aVqxYQVRUFK1bt2bjxo2MGDGC2NhY6tevb3YNRqOR7OxsSx1iETk5Oey3asT+pFwgt0zGlBJSn+7o94vpnEnPuuc2CZcz+Z9jyXRvYf7/hyWRk5NT5FepmNSnykF9qhyqap+MRqNZH2IqcIrIberWrcvWrVtp3rw5WVlZXLhwgTp16nDx4kXWrVvHc889h5eXFwDPPvssvXv3Nr129erVjBw5krZt2wIQGBhITEwMmzZt4qWXXjK7hvz8fI4dO1a6B3YvVi5lN5ZIKcvMuW7WdgeOJ1A355KFq7kpMTGxTMaRB6M+VQ7qU+VQFftka2t7320UOEXkNjY2NmzZsoXPPvsMg8HAo48+SlZWFtWqVeP8+fO0b9++yPbNmjXj8uXLAJw9e5aIiAjmzZtnev7GjRvFvqTWxsaGNm3aPPjBmCEnJ4cuiedo1KgRdnZ2ZTKmFF9ubi7nz59Xn+6gBY58vvv+23Vq24Z2ZTDDmZiYSIsWLXBwcLDoWFJy6lPloD5VDlW1TwkJCWZtp8ApIreJjY3lk08+4dNPP8XF5ebM39tvv83Jkydp0qQJ586dK7L9uXPnTJ9wOTs7ExISgq+vr+n5pKQkateuXawaDAYD1atXf8AjMd8j5OFSu3qZjinFk51tTfZ59elOWtatybTYn29bMOjP2tR3pHe7sruH08HBQX2qBNSnykF9qhyqWp/M/fdEq9SKyG0yMzOxsrLC3t4eo9HIt99+y4YNG8jPz+fFF1/k66+/ZteuXRQUFLBz5062b99ueu2AAQOIiori1KlTAOzatQtfX19++OGH8jockYeewWAgws8Dq7v8429lMBDe10MLBomISJnTDKeI3Mbf358DBw7g6+uLtbU1rVq1YtiwYaxevRpXV1fCwsKYMWMGGRkZeHp68uSTT2JjYwPA8OHDMRqNjBkzhtTUVJycnJg2bRre3t7lfFQiDzf/js1ZO6wnk7ccJOHyv2c629R3JLyvvodTRETKhwKniNzG1taWuXPn3vZ4SEgIv//+O25ubuzYscP0eHBwMHXr1gXA2tqaV155hVdeeaXM6hWRm/w7Nqdfh2bsOp3K+as5NH7EgR4tG2pmU0REyo0uqRWRYklISGDYsGEkJd38Evl9+/axa9cu/va3v5VzZSICNy+v7dnaiYHuLXi6lZPCpoiIlCvNcIpIsTz77LMkJCQwdOhQrly5QpMmTXj77bfx8PAo79JEREREpIJR4BSRYhs9ejSjR48u7zJEREREpILTJbUiIiIiIiJiEQqcIiIiIiIiYhEKnCIiIiIiImIRCpwiIiIiIiJiEQqcIiIiIiIiYhEKnCIiIiIiImIRCpwiIiIiIiJiEQqcIiIiIiIiYhEKnCIiIiIiImIRCpwiIiIiIiJiEQqcIiIiIiIiYhEKnCIiIiIiImIRCpwiIiIiIiJiEQqcIiIiIiIiYhEKnCIiIiIiImIRCpwiIiIiIiJiEQqcIiIiIiIiYhEKnCIiIiIiImIRCpwiIiIiIiJiEQqcIiIiIiIiYhEKnCIiIiIiImIRCpwiIiIiIiJiEQqcIiIiIiIiYhEKnCIiIiIiImIRCpxiMWfOnCm3sXNzc7lw4UK5jV8RZWZmkp6ebvb2iYmJlitGRCzCaDTy7amLfHbod749dRGj0VjeJYmISBWnwFkOvLy86NixI+7u7ri7u/PEE0/Qo0cPIiIiKCwsJCgoiAULFpR3mbd55ZVX+PDDD83aNiIigqioKAtXdHeDBg1iz549APz444+4u7uXybheXl6sX7++TMYqrmeffZbffvvNrG3j4+N5+eWXTT8Xp/ciUj6+PJyE65yNPLN4O4M/2c0zi7fjOmcjXx5OKu/SRESkCqtW3gVUVWFhYQQEBJh+PnHiBMOHD8fBwaEcq7q3ZcuWmb1tRkaGBSsp3vienp4cOnSoHKupGIrTkz/++KPIzEhxei8iZe/Lw0kMWPkthX+Z0TyVlsmAld+ydlhP/Ds2L6fqRESkKlPgrCBcXV3p3LkzR48eLfJ4VlYW4eHh7N+/n9TUVBwdHRk8eDCjRo1i69atTJs2jT179mBnZwfAV199RUREBPHx8Vy7do3IyEh27NhBXl4e3bp1IzQ0lPr165OSkoK3tzcjRoxg3bp19O3bl+nTp9+zxqCgILp06UJwcDCTJ0/G1taW1NRU9u3bR926dRk2bBhDhw5l0aJFbN68GYCjR4+yadMmLl++THh4ON9//z0GgwEvLy8mTZpEzZo12bdvH5MmTcLT05OdO3fy2muvcfr06bvuH+DUqVPMnTuXEydOkJ6eTtOmTZk4cSLPPPMML730EufOnWP69On8+uuv9OnTh6FDh3LixAngZrifN28eP//8M/b29nh5eTFhwgQcHR1Zv349X3zxBY899hhbtmwx1TpjxgxsbGzu2Y+S9DwoKIjNmzfj7u7Ohx9+yJ49e4iMjCQxMREnJydGjhzJCy+8AMDkyZOxsrIiJSWFX375hUaNGjFhwgR69+5t2t+qVavo2rUrAOvXr2fhwoXEx8fTp08fAF599VWCg4N55ZVXWLp0KZs3b+b8+fMYDAZ69uzJrFmz+Pnnn5k+fTr5+fm4u7vz1Vdf8eabb5p6X1hYyLJly1i7di0ZGRm0bNmScePG8fTTTwM3Z3kHDhxIbGwsZ86cwcXFhcmTJ9OtW7din6OydAVbLuQUYG/ML+9S5C6uXy9Qn+7AaDQyYdOB28LmLYVGI5O3HKRfh2YYDIYyrk5ERKo6Bc4KID8/n4MHD7J3716Cg4PZvn276bl58+aRkpJCTEwMjo6ObN++nZCQEJ5//nmeffZZwsLC2LFjBz4+PgBs2LABf39/DAYDU6ZM4dq1a6xfvx57e3vCw8MZO3Ysn376qWn/165d47vvvuP69evFrnv9+vUsWbKEhQsXEhMTw8yZM+nTpw+vv/46ycnJAISHh1NYWMiYMWNo0aIFcXFx5Ofn889//pNp06YRGRkJwIULF2jVqhXh4eHk5ubyzjvv3HX/Tk5OBAcH4+3tzcKFCzEajcybN48ZM2bwzDPPEB0djZeXF2PHjiUgIIB9+/aZas7IyGDo0KEEBASwYMECMjMzefPNN5k0aZLpEuCDBw/Ss2dPdu3axbFjxxg2bBhPPfUUvr6+9+yHi4tLsc9hUlIS33zzDfn5+Rw/fpzRo0fz7rvv4u3tzc8//8yYMWOoU6eOKcx9+eWXvPfee0RHR7NlyxbGjx/Pxo0bad269T3HiYuLw9XVlaVLl9K1a1e2bdvGqlWr+OSTT2jRogWnTp1i0KBBbN68mRdffJGwsDBTWP2rRYsWERMTw+LFi3F1dWX79u2MGTOG1atX4+bmBsC6detYunQpDRs2JCwsjBkzZvDVV18V69wYjUays7OL9ZqSysnJYb9VI/Yn5QK5ZTKmlJD6dJvfL6ZzJj3rntskXM7kf44l071FfYvXk5OTU+RXqZjUp8pBfaocqmqfjEajWR9kKnCWk7CwMGbPnm362dnZmREjRjBkyJAigTM4OBhra2tq1qzJhQsXTDOZqampuLi40LdvXzZu3IiPjw9paWns3r2b0NBQ0tLSiIuLIzY2lnr16gEwZcoUPD09OXLkCLVr1wagX79+2NraYmtrW+xj6Nq1K927dwegf//+TJ8+naSkJJycnIps9+uvv3LkyBFWrFhBjRo1AHjrrbf4+9//zr/+9S/TdoGBgdjY2GBjY3Pf/S9ZsgQnJyeMRiNnz56lVq1aXLx48b4179ixAxsbG958802sra2xt7fnX//6F76+vly6dAkAe3t7Ro0ahcFgwM3NDVdXV37//Xez+lFcffv2xcHBAQcHByIjI/H29ua5554DwMPDgwEDBrB69WpT4OzVq5fpw4V+/frx2WefsW3bNoKDg4s1bs+ePfHw8MDZ2Zn09HQyMjKoXbu2Wedw3bp1vPbaazz22GMA+Pj4EBcXR0xMjClwBgYGms6Hn58fGzZsKFZ9cPODmGPHjhX7dSVmVfz+iVQEmTnmfWB44HgCdXMuWbiaf9PCY5WD+lQ5qE+VQ1XskzkZQoGznEyfPr3IPZx3k5aWxqxZszh69ChNmzalQ4cOABQWFgIQEBDAwIEDSUtLY9OmTXh4eNCsWTN++eUXAAYMGFBkf9bW1qSkpJgCZ8OGDUt8DA0aNDD9/lZIvFXXn6WkpFBQUMDf/va3Io/b2tqaZkLvVMu99n/8+HHGjBnDpUuXaN26NXXr1jVrNca0tDQaN26MtbW16bGmTZsCcPbsWQDq1atX5NMaGxsb077v14/i+vMxnz17lr179+Lp6Wl6rKCggObN/33fVYsWLYq8vlGjRqagXBxGo5H333+f//3f/6Vu3bq0a9eO/Px8s87h5cuXadasWZHHmjZtyvHjx00/16//71mUatWqlWilTBsbG9q0aVPs15VETk4OXRLP0ahRI9OHCFLx5Obmcv78efXpL1rgyOe7779dp7ZtaFdGM5yJiYm0aNGiQq9LUNWpT5WD+lQ5VNU+JSQkmLWdAmcFN27cOLy8vFi+fDnVqlUjIyODtWvXmp7v0KEDbdq0IS4ujq1btxIUFARgmmWMjY0tEtwSEhJo1qyZKaSUxf08zs7O2Nvbs2/fPlPQy8vLIzk5GRcXFw4cOFCsWi5evMi4ceNYuHAhXl5ewM1LRv88M3w3TZo04dy5cxQUFJhqSUq6uYJjgwYNOH369D1ff79+FNefj9nZ2Rl/f39mzpxpeiw1NbVIWPvrDGRKSorpHFhZWZGf/+/72u61SNC8efM4d+4c8fHx1KxZE7g5E2mOJk2aFPmgACA5OfmBPry4E4PBQPXq1Ut1n/fyCHm41K5epmNK8WRnW5N9Xn36q5Z1azIt9mdOpWXedZs29R3p3a5s7+F0cHBQnyoB9alyUJ8qh6rWJ3P/TdHXolRwmZmZ2NvbY21tTXp6Ou+88w5AkWAREBDA2rVrSUxMNF2O6eTkRK9evZg1axYZGRnk5+cTFRVFYGAgV69etXjdtra2ZGbefPPj5uaGi4sL4eHhXLt2jevXrzN79myGDx9OQUFBsfd97do1CgoKTJ8gJSQksGjRIuBmkP3r+H92a5Z13rx5XL9+nUuXLjFr1iy6detGkyZN7ju2Of0oqcDAQLZs2cLu3bspLCwkMTGRIUOGEB0dbdrm66+/Zs+ePdy4cYOYmBhOnjxJ3759AWjdujVxcXHcuHGDpKQkYmJiiuz/z+ckKysLOzs7rK2tyc3NJTo6mpMnT5qOw87OjpycHG7cuHFbnS+++CIfffQRR44coaCggNjYWOLj4/H393/gcyAixWcwGIjw88DqLv/wWxkMhPf10IJBIiJSLhQ4K7g5c+awbds2PDw8CAgIwMnJifbt23Py5EnTNn5+fiQkJODj41NkGn/u3LnUqlWLfv360a1bN3bu3MmyZcuKzHhaio+PDwcPHqRXr15Uq1aNJUuWcPnyZZ577jl69OhBUlISK1asKNFlca1atWLSpElMnDiRTp06MW7cOPr374+NjY3pvAQGBvL+++/z5ptvFnmto6MjK1as4OTJk/ztb3+jb9++NGnShA8++MCssc3pR0k9/vjjREZGEhkZSefOnRkyZIhpBd1bPD09Wbp0KV26dGHNmjV89NFHpstbp0+fzpEjR+jSpQvjx48nMDCwyP4HDhzIhAkTeP/99xk/fjzXr1/nqaeewsvLi59++ol//OMfpuPo3Lkz9erVo3PnzqbVfW8ZMWIEgwcP5o033sDT05MlS5YQGRlJly5dHvgciEjJ+HdsztphPWlT37HI423qO+orUUREpFwZjCW5uUoqlIKCAnr06MGHH37I448/Xt7liIVMnjwZuLny78Pu8OHDAHTs2LFMxsvOzubYsWO0a9euSl0KU9moT/dnNBrZdTqV81dzaPyIAz1aNizzmU31qXJQnyoH9alyqKp9Mvf9mu7hrOR+++03YmNjcXZ2VtgUEaniDAYDPVs73X9DERGRMqLAWcmNHDkSgPnz5z/QfmbNmnXbPX9/HWfUqFEPNEZVEhAQYPoqlTtZunRpkdVoRUREREQeRgqclVx8fHyp7Cc0NJTQ0NBS2ZfA+vXrS32fVeFSWhERERF5uGjRIBEREREREbEIBU4RERERERGxCAVOERERERERsQgFThEREREREbEIBU4RERERERGxCAVOERERERERsQgFThEREREREbEIBU4RERERERGxCAVOERERERERsQgFThEREREREbEIBU4RERERERGxCAVOERERERERsQgFThEREREREbEIBU4RERERERGxCAVOERERERERsQgFThEREREREbEIBU4RERERERGxCAVOERERERERsQgFThEREREREbEIBU4RERERERGxCAVOERERERERsQgFThEREREREbEIBU4RERERERGxCAVOERERERERsYgqEzgLCgpITk4u7zIqncTExHv+LCIiIiIicjflGji9vLzo2LEj7u7uuLu788QTT9CjRw8iIiIoLCx8oH2fO3cOd3d3zp07B8Abb7zBhg0b7vicJS1YsIB27dqZjvHP/yUnJ7Np0yZ8fX1LZaygoCAW/L/27jy+pmv///grkYRQ8xQlppQYQjNJkJgSqjFWRNA4Laql0YZWKaJIXWosNVUquaZGVZFLc2toDV+0hhvKdRFFVSIq2hgqJBJxfn94OD9HEkIbJ6n38/Hoo91r773WZ+91TnM+Z629zrx5j3TOyZMnadCgAW+++WaOfdu2beO1114zbcfExPDBBx/86Tj37duHs7Nzrvv+yvtxP4PBgLOzM6tWrcqx79ixYzg7O2MwGPIVx+jRoxk9ejQARqORESNG4Orqip+fH59++imDBg3KV0z31pMbPz8/1q1bBzz8tVTYOTs7s2/fPkuHIfLYjEYjO0+nsOrHM+w8nYLRaLR0SCIiIoWejaUDiIiIIDAw0LR94sQJ+vfvj729PWFhYY9d77PPPsuPP/5o2r58+XKe+wqap6cnK1asyHWfo6Mj3bp1e2Kx3O/zzz8nMDCQuLg4zpw5Q506dUz7rly5YvaB6tKlSwUeT7du3Qr0fpQvX57Y2Fj69OljVr5mzRqeeeaZx4rj4sWLxMXFsW7dOho3bvyXxnu/B72WRKTgxB5J5P2vD3I69ZqpzKliaaZ1dadHk5oWjExERKRwK3RTap2dnWnWrBnHjh0DICMjg+nTp9OmTRuaNWuGwWDgv//9r+n4lStX0r59ezw9PenatStfffUVAOfOncPZ2Zlz584RHh5OfMROR2oAAB79SURBVHw8kZGRDBkyxGwfQHJyMsOHD6dFixb4+PgwYsQILl68CNwZjbs7atWqVSu8vLx4++23SUtL+0uud926dfj5+eWrrczMTKZNm0ZAQABubm60aNGCSZMmPfa37NeuXWPDhg2EhITQoUMHlixZYtq3b98+JkyYYBoNjo2NJTIykvj4eDw9PQE4ffo0gwcPpm3btjRt2pROnTqxfft2Ux1Hjx7FYDDg5uaGr68vn3zySY5YjUYj4eHhdO7cmZSUlEe6HwDLly+nXbt2eHt788477/D2228/cJQ3ICCAo0ePcubMGVNZZmYm33zzDS+++KKp7N44ALZu3Urnzp1xdXVl8ODBpi8wjh07RseOHQEICQlh7ty5zJs3zzRSCvDDDz8QFBSEp6cnnTt3ZsOGDbnGZjQaWbRoEb6+vnh6ejJt2jSys7PzvJbcfPfddwQGBuLu7k7Hjh1ZunSpabbA6NGjCQsLIyAggObNmzN06FAmT55sOnf06NH4+PiY+mj79u20a9cOgIMHD/LKK6/g6+tLkyZNCAwM5NChQ8CdfmrTpg0jRozA09OTzz77jKysLD766CO8vb1p3rw5UVFRj3QdIoVJ7JFEgpftNEs2AU6nXiN42U5ijyRaKDIREZHCz+IjnPfKysri4MGD7N27l7fffhuAiRMncuzYMZYvX061atX44osv6N+/P3FxcWRnZ/PRRx+xfv166taty65duxg6dCht2rQxq3fy5MkkJiaaEpa7iebdNgcOHIiLiwtbtmzBaDQSERHBkCFDWL16NXAnIU1JSeHbb78lJSWFkJAQVq5cyRtvvPGX34MHtbVs2TJ27drFsmXLqFKlCj/++CP9+vWjffv2tGjR4pHbWrt2LfXr16dx48YYDAZeffVVhg8fToUKFfD29iYiIoL58+ezbds24E4Sv3//ftMI29tvv42/vz/z58/HaDQyc+ZMJk6cSLt27bhy5QoDBw7EYDAQHR3NhQsXMBgMVK1a1TSKevv2bcLDwzlx4gQrVqygQoUKj3Q//v3vfzN//nwWLVpEkyZNWL16NR9++CH169fP85orVKhA69atiY2N5d133wXg22+/pUmTJjg4OJCYmPOD488//8ywYcOYMmUKnTp1YseOHYSFhdGtWzcaNWpEXFwc/v7+xMXFUaNGDbOENyEhgTfffJMZM2bg7+/P4cOHCQ0NpXz58rRq1SpHfyxbtoyoqCjq1avH/PnzuXDhQr77c+/evQwfPpzp06fzwgsvcOLECUJDQwHo378/ALt27eLLL7/EwcGBHTt2sGDBAsLDwwHYvXs3aWlpnDhxggYNGrBt2zbat29PRkYGb775JmFhYfTt25eMjAzGjh3L9OnTWblyJQAXLlygbt26TJ06lZs3b7Jw4UJ27NjBmjVrqFixIhMnTsz3dVjKVey4kJ5NCWOWpUORPGRkZD/xfjIajYzYcIDbeXyxd9toZHTcQV5yccTKyuqJxCQiIlKUWDzhjIiIYMqUKaZtBwcHBgwYQL9+/bh58yZxcXEsWLCAWrVqAfDqq6/y9ddfExcXR5cuXTAajaxatYqOHTvSokULDh06hLW1tVlS+SDx8fEkJSWxdu1a05TKiIgIvLy8+N///mc6bujQoZQoUYJatWrh7e1tNkL2MAcOHDCNCt41atQogoODcz0+r7aCg4Pp0aMHFStW5OLFi2RkZFCqVClSUlLyHctdRqORL774gmHDhgHg6uqKs7MzK1eu5K233spXHZGRkVStWhWj0UhycjJlypQxxbJ9+3aKFy/O0KFDsbKyombNmixZsoSSJUty9uxZAN5//3327NnDpk2bzKaz5vd+rFmzht69e+Pu7g7cGWGMjY19aNyBgYFMmjSJ4cOHY21tbarn5MmTuR7/zTff4OLiYppi2759e9PI38OsWrUKf39/XnjhBQDc3d0JDg4mJiYmR8K5fv16goODTdNyhw0bZvrS464HvZbWrVuHv78/nTp1AqBx48a88cYbrFixwpRwurq6mhLytm3bMnbsWJKSkrh+/TolSpSgadOm7NmzB2dnZ7Zv387s2bOxtbXlyy+/pFatWty8eZPk5GTKlSvHkSNHzOIICgrC1tYWW1tb1q9fz5AhQ3B0dARg3LhxeY7s5sVoNHLjxo1HOudxpaens9+6GvsTbwI3n0ib8piecD+dSbnE2UsPntFy6vdrfHc8CZ/alZ5ITIVdenq62b+lcFI/FQ3qp6Lhae0no9GYry9bLZ5wTpgwwewZzntdvXqVrKwsatSoYVZeo0YNzp07x7PPPsuKFSuIiopiyJAhZGdnExgYyMiRI/PdfmpqKuXLlzdLeJ555hnKlStHcnIylSrd+QBRuXJl035bW9tHmsbq4eHxSM/d5dVWeno6H374If/5z39wcHCgUaNGGI3Gx1pgaefOnfzyyy9MnDiRiIgI4M705aSkJF5//XWKFy/+0DoSEhIIDQ3lt99+w8nJiQoVKphi/e2336hWrZrZi7Bu3boApoTzwoULXL9+nZ07d5qSpNzkdT9+/fVX03TWu+4mOA/Stm1bxo8fz549e6hTpw4nTpzAz88vz4QzJSWFZ5991qysZs2aZs8F5yU5OZm9e/eaJYnZ2dnUrJnzma+LFy9SrVo103axYsVytPug11JqaioNGzY0K6tRowbJycmm7SpVqpj+u0yZMnh5ebFz505u3LiBj48PdevWZffu3bi7u2M0GvHw8MDa2pp9+/bx+uuvc+PGDZ577jlsbGxyvAfurfv+aylTpgxly5bNNe68ZGVlcfz48Uc650+xrvXk2pIi41p6Rr6OO5BwigrpvxVwNEWLVjUvGtRPRYP6qWh4GvvJzs7uocdYPOF8kEqVKlG8eHGSkpJwcnIylScmJuLn50dqairZ2dksWLCA27dvc/DgQcLCwqhTp06OabV5qV69OpcvXyYtLc2UdF67do3Lly9TuXLlQrUK4bhx4yhbtiy7d++mePHi3L59m2bNmj1WXTExMfTu3ds05RLufMAPDAzkX//6F717937g+SkpKQwbNoz58+ebnnXcvHkzW7ZsAe6MVP/6669m33x89913pKWlmRKR6OhoVq9eTUREBJ6enmYJS35Ur149x0rD58+fNyW2ebGxsaFr167ExsZSu3Ztunbt+sA3y93pp/e6cOFCvpJyBwcHevTowYcffmgqu3jxYq6vKwcHB7PVZo1Go+lZ4vyoXr16jinBSUlJZgn7/d9C+fv7s3PnTrKysujTpw9OTk7MmTOHzZs34+/vj7W1NYcPH2bSpEmsWrUKFxcXAP75z3/mGOW/t+77r+XGjRtcu2b+/NvD2Nra8txzzz3SOY8rPT0dr1/OU61atXz1q1jGzZs3+fXXX59oP9WmNF/ufvhxHg2eo6FGOIE776dffvmF2rVrY29vb+lwJA/qp6JB/VQ0PK39dOrUqXwdV6gTTmtra3r27MnHH39MnTp1TM9wnjp1ilmzZnH+/HkGDhxIZGQkLVq0oGrVqsCdlUjvZ2dnl+sH3iZNmvDcc88xYcIE03NmEydOpGbNmri7u3PgwIECvcZHkZaWRpUqVbC2tiYtLY358+eTlpZGVtajPcuUmJjIzp07iY2NxcHBwWxf9+7dWbJkCcHBwRQvXpz09HRu3bqFjY0NxYsXJy0tDaPRyPXr18nOzja9qU6dOsWCBQuAO4vwtG3blqlTp7Jo0SJee+01Lly4wJQpUxg8eLCpLTs7O0JCQti8eTPh4eEsXrz4ka4jODiYCRMm0L59exo1asT69es5dOgQvr6+Dz03MDCQPn36UL58eRYtWvTAY7t168Znn33G6tWrCQwMZO/evXz77bd06dLloe0EBQUxYMAAXnjhBVq2bEliYiJvvPEG7dq1Y8yYMWbH9urVi4iICNq3b4+LiwuLFy/mt9/yP2LSs2dPQkJC2Lhxo+kZzsWLF+c5dRvuTA+eOXMmVlZWzJkzhzJlylCuXDlWrlxpehb12rVrWFtbU6JECQAOHTrE8uXLuXXrVp719urVi6ioKLy9valRowZTp0595AWQrKysKFmy5COd82eUJZNa5Uo+0Tbl0dy4UYwbvz7ZfqpT4RnGbzycY8Ggez1XqTTtG+oZzvvZ29vr/VQEqJ+KBvVT0fC09VN+/+4VulVq7zdq1Ch8fX3p378/3t7ebNy4kejoaOrUqUOTJk0YP348EydOxM3NjZCQEF5++WUCAgJy1PPSSy+xdu1aXn75ZbNyGxsbIiMjuXXrFh07dqRdu3ZkZWWxZMkSbGwKVz4+btw4EhIS8PLy4sUXXyQtLY1WrVrx008/PVI9MTExODs755h+CdC7d2/OnDnDtm3baNasGRUrVqRZs2acOHHCtBiQh4cHlSpVYtSoUYwcORIPDw+GDRtGz549sbW15aeffqJMmTJER0ezZ88efH19MRgM9OnTJ8fIqZWVFVOmTCE+Pj7X38d8kI4dO/Laa68RGhpKy5Yt2bNnDy4uLtja2j70XGdnZ+rUqUPFihUfuMgQ3Jmmu2jRImJiYvDw8GDhwoV06NAhXzE+//zzfPzxx3z88cc0a9aMfv364efnx4gRI3Ic26VLF8LCwnjnnXfw8vIiKSkpz98rzautTz75hMWLF+Pp6clbb71F3759GTJkSJ7nVK1alXr16lG/fn3KlCkDgI+PD7a2tjRv3ty0/fLLLxMSEkKzZs2IiIjAYDBw6dIlfv/991zrff311+nWrRv9+vXD19eX0qVLU65cuXxfi0hhYWVlxbSu7ljn8UfV2sqKqV3clWyKiIjkwcpYmOaMijyChIQESpcuTfXq1U1ld0cuHzSqJ4Xf3QWJmjRp8kTau3HjBsePH6dhw4ZP1TeTRY0l+yn2SCKj4w5y6vf/P9L5XKXSTO2i3+G8n95PRYP6qWhQPxUNT2s/5ffzWuEawhN5BHv37mXt2rX885//pFKlSmzcuJFTp0491k/EiIg8SI8mNXnJxZFdP1/k1z/SebasPb51qmhkU0RE5CGUcP4JkydPZs2aNXnuHzx48AOnMxaUoUOH8sMPP+S5PyIiwvQTH0VZv379SE5OpkePHly/fp26devy6aef5mulWhGRR2VlZUVrp6qWDkNERKRIUcL5J4SHhxMeHm7pMHK4u3jP352NjU2h7QMRERERESkCiwaJiIiIiIhI0aSEU0RERERERAqEEk4REREREREpEEo4RUREREREpEAo4RQREREREZECoYRTRERERERECoQSThERERERESkQSjhFRERERESkQFgZjUajpYMQEbnXwYMHMRqN2NnZPZH2jEYjWVlZ2NraYmVl9UTalEenfioa1E9Fg/qpaFA/FQ1Paz9lZmZiZWWFu7v7A4+zeULxiIjk25P+n7WVldUTS27l8amfigb1U9Ggfioa1E9Fw9PaT1ZWVvn6zKYRThERERERESkQeoZTRERERERECoQSThERERERESkQSjhFRERERESkQCjhFBERERERkQKhhFNEREREREQKhBJOERERERERKRBKOEVERERERKRAKOEUERERERGRAqGEU0SeWqmpqYSGhuLp6Ym3tzeTJ0/m1q1blg5LHuDSpUt06NCBffv2WToUyUVCQgIDBgzAy8sLHx8fRo0axaVLlywdltxnz5499OrVC3d3d3x8fJg0aRIZGRmWDkvykJ2djcFgYPTo0ZYORXLxzTff0KhRI9zc3Ez/jBw50tJhFSpKOEXkqTV8+HBKlizJrl27WLNmDXv27GHp0qWWDkvycODAAXr37k1iYqKlQ5FcZGRkMGjQINzc3Ni9ezdxcXFcuXKFsWPHWjo0ucelS5cYPHgwffv2JT4+ntjYWPbv389nn31m6dAkD/Pnzyc+Pt7SYUgejhw5Qvfu3fnxxx9N/8yYMcPSYRUqSjhF5Kl09uxZ9u/fz8iRI7G3t8fR0ZHQ0FBiYmIsHZrkIjY2lvfee4933nnH0qFIHs6fP0+DBg0YOnQodnZ2lC9fnt69e/Of//zH0qHJPSpUqMAPP/xAYGAgVlZWXLlyhZs3b1KhQgVLhya52LNnD1u2bOGFF16wdCiShyNHjuDi4mLpMAo1JZwi8lQ6efIk5cqVo2rVqqYyJycnzp8/zx9//GHByCQ3vr6+fPvtt3Tq1MnSoUge6tatS1RUFMWKFTOVbd68mcaNG1swKsnNM888A0CbNm3o2rUrlStXJjAw0MJRyf1SU1MJDw9n1qxZ2NvbWzocycXt27c5evQoO3bsoF27drRu3ZoPPviAq1evWjq0QkUJp4g8la5fv57jD/jd7Rs3blgiJHmAypUrY2NjY+kwJJ+MRiOzZ89m+/bthIeHWzocycOWLVvYuXMn1tbWhIWFWTocucft27cZOXIkAwYMoEGDBpYOR/Jw6dIlGjVqRMeOHfnmm29YtWoVv/zyi57hvI/+eovIU6lkyZKkp6ebld3dLlWqlCVCEvlbSEtLY8yYMRw9epTPP/8cZ2dnS4ckeShRogQlSpRg5MiR9OrVi6tXr1K2bFlLhyVAZGQkdnZ2GAwGS4ciD1CpUiWzR3Hs7e0ZOXIkwcHBpKWlmWYTPO00wikiT6V69epx5coVfv/9d1PZ6dOncXBwoHTp0haMTKToSkxMpGfPnqSlpbFmzRolm4XQwYMHefHFF8nMzDSVZWZmYmtrq2mbhcj69evZv38/np6eeHp6EhcXR1xcHJ6enpYOTe6RkJDAzJkzMRqNprLMzEysra2xs7OzYGSFixJOEXkq1a5dGw8PD6ZMmUJaWhpJSUksXLiQoKAgS4cmUiRdvXqVV199FXd3d6Kjo7UITSHl7OxMRkYGs2bNIjMzk+TkZKZNm0ZQUJA+IBcimzZt4uDBg8THxxMfH0+XLl3o0qWLVqstZMqVK0dMTAxRUVHcunWL8+fPM2PGDHr06KH30z2UcIrIU2vu3LncunULf39/goODadWqFaGhoZYOS6RIWrduHefPn2fjxo14eHiY/SadFB6lSpUiKiqKkydP4uPjg8FgoGXLlvr5GpHH4ODgQGRkJFu3bsXLy4uePXvSpEkTxo8fb+nQChUr471jwCIiIiIiIiJ/EY1wioiIiIiISIFQwikiIiIiIiIFQgmniIiIiIiIFAglnCIiIiIiIlIglHCKiIiIiIhIgVDCKSIiIiIiIgVCCaeIiIiIiIgUCCWcIiIiUiAMBgPdu3fPc//48ePx8/PjcX4SfN++fTg7O3Pu3Ll8Hb9u3TqcnZ0feIyfnx/z5s175FgeN6YnKSsri6VLl1o6DBF5CinhFBERkQIRFBREQkICJ0+ezLEvMzOTTZs2ERgYiJWV1SPX7ebmxu7du6lWrdpfEerfXlxcHB999JGlwxCRp5ASThERESkQHTt2pHTp0nz99dc59m3dupVr167Rs2fPx6rbzs6OypUrU6xYsT8b5lPhcUaRRUT+Cko4RUREpECUKFGCLl26EBcXlyPhWb9+PT4+PlSrVo0LFy7w3nvv0bJlSxo3bkybNm2YPXs2t2/fBu5Mh/Xz82Py5Ml4enoyZMiQHNNXH1bHXV999RWtW7fG1dWVsLAwLl26lGf8Bw8eJCQkhKZNm9K2bVsiIiJIS0vL9/XPmzeP/v37s3z5cnx9fXF1deXdd9/lt99+Y9SoUbi5udGmTRtiY2NN5xgMBqZMmcKoUaNwdXWldevWfPbZZ2b37/Tp0wwZMgRvb288PDwICwvj/PnzZnWMHTuWXr164enpyYIFCxgzZgwAzs7O7Nu3D6PRSFRUFAEBAbi4uODh4cHgwYNJSkoy1ePs7Mzq1asZMGAATZs2pVWrVkRGRppd4/fff0+fPn14/vnnad26NbNmzSI7Oxu4M4o9Y8YMWrVqhZubG8HBwezevTvf909E/h6UcIqIiEiBCQoKIjk5mQMHDpjKUlNT2bVrF7169QJg8ODBXLp0iejoaDZt2sSgQYNYtGgR27ZtM52TnJxMSkoKsbGxjBgxIkc7+akDYPny5cyZM4fPP/+clJQUBg4cmOvoX0JCAv3798fHx4cNGzYwc+ZMjh49mufxeYmPjyc+Pp5ly5YxZ84cNm/eTJcuXWjYsCFr166ldevWjB8/nsuXL5vOWblyJfb29qxdu5Z33nmHBQsWsHjxYtN96N27N3Z2dixbtowlS5aQmppKv379zJLhdevW8corr/DFF18QFBTE2LFjAdi9ezdubm4sW7aMyMhIRo4cyebNm1m4cCFnzpxh6tSpZvFPnz6dl156ifXr19OzZ08+/vhj4uPjATh8+DCDBg3C1dWVdevWMWXKFL766ivmzp0LwJgxY9i1axczZswgNjaWgIAAhgwZwo4dO/J9/0Sk6FPCKSIiIgXGxcWFBg0amE2r/frrrylTpgx+fn5kZGTQvXt3Jk2aRMOGDXF0dMRgMFClShVOnDhhVldoaCiOjo7Uq1fPrPxR6pgxYwbu7u64uLgwbdo0jh8/zp49e3LEHR0dTYsWLQgNDaV27dp4enoya9YsDh8+zP79+/N9/bdv3+Yf//gHTk5OtG3bloYNG1K3bl0GDBhA3bp16d+/P5mZmZw9e9Z0Tt26dZk4cSJOTk706NEDg8HA8uXLMRqNrFy5kpIlSzJz5kwaNGhA06ZNmTt3LqmpqWzYsMFUR8OGDenatSv16tWjatWqlC5dGoDKlStjZ2dHzZo1mTp1Kn5+flSvXh1vb28CAgJy3K8ePXrQvXt36tSpw/Dhwylbtqzpy4Ply5fTtGlTRo8ejZOTE76+vkyaNIkqVapw9uxZ4uLimDx5Ms2bN6d27doMGDCAzp07Ex0dne/7JyJFn42lAxAREZG/t6CgIObPn8+4ceOwtbXlX//6Fy+99BK2trbY2trSr18/Nm3axLJlyzh79iwJCQlcvHgxx3TY2rVr51p/iRIl8lVHqVKlaNCggVl9ZcuW5aeffqJly5ZmdR47doyzZ8/i5uaWo73Tp0/j7e2dr2uvWLEiZcqUMW3b29ubLXRUvHhxAG7evGkq8/LyMltIydXVlcWLF3P58mV++uknXFxcsLOzM2ujTp06ZslirVq1HhiXn58fhw8fZu7cuZw9e5bTp09z8uRJqlatanack5OT2fYzzzxDVlYWACdOnMhx3zp06ADAxo0bAXjllVfM9mdlZZndDxH5+1PCKSIiIgWqa9euTJ8+nZ07d+Lo6Mjx48eZNWsWAOnp6YSEhJCenk5AQADdu3fngw8+ICQkJEc9JUqUyLX+/NaR2wJDt2/fNkve7i3v2rUrQ4YMybGvQoUK+bpuAFtb2xxl1tYPnmBmY2P+8ezuFN5ixYphNBpzXdU3OzvbrK287tVdixcvZt68eQQGBuLl5YXBYGDr1q38+9//Njsut3tzNx4bG5s8Vxi+e0xMTAylSpUy2/ew6xeRvxclnCIiIlKgypUrR4cOHdi0aRMODg64u7ubRs527drF0aNH+f7776lUqRIAV65cITU1Nd/PSua3jj/++IPExERq1qwJ3Bmhu3btGvXr189RZ7169Th58qTZSOHPP//M9OnTeffdd01TVAvCkSNHzLYPHjxIjRo1KFu2LPXr1+frr78mMzPTlAz+/vvvnD17lpdffjnPOu9PDD/99FPeeust3njjDVNZdHT0Iz2f6uTklCPWpUuXsn79eqZPnw7AxYsXadu2rWn/7NmzsbKyYvjw4fluR0SKNn3FJCIiIgUuKCiIHTt2sGnTJoKCgkzlDg4OAGzYsIHk5GTi4+MJDQ0lKyuLzMzMfNWd3zqsra0ZPnw4hw4d4tChQ4waNQovLy88PT1z1Dlw4ECOHz/O+PHjOXXqFIcPH+a9997jzJkzeU7t/avEx8czd+5czpw5w5o1a4iJiWHQoEEA9O3bl7S0NN577z0SEhL473//y7BhwyhfvjydO3fOs86SJUsC8L///Y+MjAyqVavG999/z6lTp/j555+ZPXs2W7Zsyfc9Bxg0aBCHDh1izpw5nDlzhv/7v/8jMjISf39/6tWrR7t27ZgwYQJbt24lKSmJ6OhoIiMjcXR0/HM3SESKFI1wioiISIFr0aIFpUuXJjU1lYCAAFN506ZNGTNmDEuXLmXOnDlUrVqVTp06Ua1aNQ4fPpyvuvNbR4UKFejevTuhoaGkp6fTrl07xo0bl2udrq6uREVF8cknnxAYGIi9vT3Nmzfn/fffz3Wa6V/J39+fkydP0r17d6pUqcLo0aPp27cvAI6OjqxYsYKZM2eaVqv18fFhxowZD3w2snnz5jz//PP06dOHGTNmMH36dD788EN69uxJqVKleP7554mIiGDixImcO3eOGjVqPDTOhg0bsnDhQubOnUtUVBSVK1fGYDCYpiHPnj2b2bNnM2HCBK5evYqjoyOTJk167N9eFZGiycqoXwIWERERKRQMBgPVq1fP8fMkIiJFlabUioiIiIiISIFQwikiIiIiIiIFQlNqRUREREREpEBohFNEREREREQKhBJOERERERERKRBKOEVERERERKRAKOEUERERERGRAqGEU0RERERERAqEEk4REREREREpEEo4RUREREREpEAo4RQREREREZECoYRTRERERERECsT/AzunU/Qzq2Y2AAAAAElFTkSuQmCC">
          <a:extLst>
            <a:ext uri="{FF2B5EF4-FFF2-40B4-BE49-F238E27FC236}">
              <a16:creationId xmlns:a16="http://schemas.microsoft.com/office/drawing/2014/main" id="{9BBF2333-4113-445C-8E3A-15774E904C4A}"/>
            </a:ext>
          </a:extLst>
        </xdr:cNvPr>
        <xdr:cNvSpPr>
          <a:spLocks noChangeAspect="1" noChangeArrowheads="1"/>
        </xdr:cNvSpPr>
      </xdr:nvSpPr>
      <xdr:spPr bwMode="auto">
        <a:xfrm>
          <a:off x="12291060" y="3025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114300</xdr:colOff>
      <xdr:row>6</xdr:row>
      <xdr:rowOff>7620</xdr:rowOff>
    </xdr:from>
    <xdr:to>
      <xdr:col>25</xdr:col>
      <xdr:colOff>571500</xdr:colOff>
      <xdr:row>17</xdr:row>
      <xdr:rowOff>34290</xdr:rowOff>
    </xdr:to>
    <xdr:pic>
      <xdr:nvPicPr>
        <xdr:cNvPr id="3" name="Picture 2" descr="C:\Users\U370867.l\AppData\Local\Microsoft\Windows\INetCache\Content.MSO\4C97C8C5.tmp">
          <a:extLst>
            <a:ext uri="{FF2B5EF4-FFF2-40B4-BE49-F238E27FC236}">
              <a16:creationId xmlns:a16="http://schemas.microsoft.com/office/drawing/2014/main" id="{8CAA11B8-1CE3-42EA-8539-53F61274130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0680" y="1226820"/>
          <a:ext cx="5943600" cy="2952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142875</xdr:colOff>
      <xdr:row>4</xdr:row>
      <xdr:rowOff>28575</xdr:rowOff>
    </xdr:from>
    <xdr:to>
      <xdr:col>27</xdr:col>
      <xdr:colOff>596265</xdr:colOff>
      <xdr:row>19</xdr:row>
      <xdr:rowOff>151130</xdr:rowOff>
    </xdr:to>
    <xdr:pic>
      <xdr:nvPicPr>
        <xdr:cNvPr id="3" name="Picture 2" descr="C:\Users\U370867.l\AppData\Local\Microsoft\Windows\INetCache\Content.MSO\610196B7.tmp">
          <a:extLst>
            <a:ext uri="{FF2B5EF4-FFF2-40B4-BE49-F238E27FC236}">
              <a16:creationId xmlns:a16="http://schemas.microsoft.com/office/drawing/2014/main" id="{5329B188-C04B-42A7-B783-A762AA453D9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752475"/>
          <a:ext cx="5941695" cy="31229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447675</xdr:colOff>
      <xdr:row>3</xdr:row>
      <xdr:rowOff>142875</xdr:rowOff>
    </xdr:from>
    <xdr:to>
      <xdr:col>28</xdr:col>
      <xdr:colOff>283845</xdr:colOff>
      <xdr:row>29</xdr:row>
      <xdr:rowOff>62230</xdr:rowOff>
    </xdr:to>
    <xdr:pic>
      <xdr:nvPicPr>
        <xdr:cNvPr id="2" name="Picture 1" descr="C:\Users\U370867.l\AppData\Local\Microsoft\Windows\INetCache\Content.MSO\D2FF4BF3.tmp">
          <a:extLst>
            <a:ext uri="{FF2B5EF4-FFF2-40B4-BE49-F238E27FC236}">
              <a16:creationId xmlns:a16="http://schemas.microsoft.com/office/drawing/2014/main" id="{99C6D733-3F14-4A3E-88F1-EDF9784C604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7545" y="683895"/>
          <a:ext cx="5943600" cy="52628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304800</xdr:colOff>
      <xdr:row>7</xdr:row>
      <xdr:rowOff>60960</xdr:rowOff>
    </xdr:to>
    <xdr:sp macro="" textlink="">
      <xdr:nvSpPr>
        <xdr:cNvPr id="4097" name="AutoShape 1" descr="data:image/png;base64,iVBORw0KGgoAAAANSUhEUgAAA5wAAAHLCAYAAACkppe3AAAABHNCSVQICAgIfAhkiAAAAAlwSFlzAAAPYQAAD2EBqD+naQAAADh0RVh0U29mdHdhcmUAbWF0cGxvdGxpYiB2ZXJzaW9uMy4yLjIsIGh0dHA6Ly9tYXRwbG90bGliLm9yZy+WH4yJAAAgAElEQVR4nOzdeVhUZf/H8c+gCLinpuCCu7ihgoiaK0tikiZoZCnu+25WmpZK/nJJM3M3t9Q09y3LyiVzSbHUynIL09gCcqlAUBHm94eX80S4DEdGxN6v6+KKOefMfb7nO/g8fLjvOWMym81mAQAAAACQzexyugAAAAAAwOOJwAkAAAAAsAkCJwAAAADAJgicAAAAAACbIHACAAAAAGyCwAkAAAAAsAkCJwAAAADAJgicAAAAAACbIHACAIAcYzabc7qEXIV+ZUZPgEcbgRMAAGj06NFyc3O769fWrVuz9Xw3btzQ5MmT9cknn2TruFm1adMmubm5KTo6OkfrsMb8+fO1ZMmSnC4jS0JDQzP9LNWuXVstW7ZUWFiY/vrrrwzHhoaGZmn8o0ePql+/ftldNoBslDenCwAAAI+GJ598UnPmzLnjPldX12w9V0JCgj788ENNnjw5W8d9nM2cOVODBw/O6TKyrGbNmho/frzlcWpqqn7++WfNmDFDp06d0scffyyTyWRo7PXr1ysiIiK7SgVgAwROAAAgScqXL5/q1auX02XgMVOwYMFMP1cNGjTQ1atXNWvWLP3www/83AGPMZbUAgCALNm1a5eCg4Pl7u6uJk2a6P/+7/+UnJyc6ZiXXnpJHh4eql27tlq3bq2PPvpIkhQdHS0/Pz9J0uuvvy5fX19Jt5b13v7+tujoaLm5uWnTpk2SpPDwcLm5uWnNmjXy8fHRU089pQMHDkiSvvvuO3Xp0kV169aVt7e3Ro0apcuXL2fp2m6Pf+jQIYWGhqpOnTpq2bKl1q9fr4SEBA0ePFgeHh5q0aKFPvzww0zPO3DggDp37qw6dero6aeftlzzbdevX9fcuXPVunVrubu7q1WrVvrggw+Unp5uOSY0NFSvvPKKhg4dKk9PT/Xt21dubm6SpDlz5li+v1+f/309PXv2VN26dfXUU09p6tSpunnzpuW41NRUzZ07V/7+/qpTp44CAwO1cePGDLVb87pnRe3atSVJsbGxd9x/v16NHj1amzdvVkxMTIafEQCPFgInAACwuHnzZqavf96U5ZNPPtGgQYNUqVIlzZ07V4MHD9a2bds0cOBAy3F79+7VoEGDVKtWLc2bN0+zZ89WmTJlNHHiRB07dkwlS5a0LN0dMGDAXZfx3st7772nUaNGadSoUapXr56+/fZbde/eXY6Ojpo5c6bGjBmjI0eOqGvXrrp27VqWx3/55Zfl6+urBQsWqEKFCho/fry6du2qatWqadasWapVq5YmT56sH3/8McPzRowYoZo1a2ru3Llq0qSJJk6cqJUrV0q6dXOb/v37a/HixerYsaMWLFig1q1ba+bMmRmWnErSjh07ZG9vr7lz56pr165au3atJKljx46W7+/X53965ZVXVL9+fS1YsEBt27bV0qVLtWHDBsv+UaNG6YMPPlDHjh21cOFCtWjRQmPGjNGWLVskWfe6Z9X58+clSeXKlcu0z5peDRw4UC1atNCTTz6ptWvXqmXLlobqAGBbLKkFAACSpJiYGNWqVSvT9mHDhlmCxfTp09WsWTNNnz7dsr9ChQrq3r27vv76a7Vs2VIRERFq3769xo4daznGw8NDDRs21LfffitPT0/VqFFD0q33htasWTPLtXbq1EmtW7e2PH733XdVsWJFLVy4UHny5JEk1a1b1zJT17lz5yyN36FDB/Xo0UOSlD9/fr3wwguqU6eOhg4dKunW7Nzu3bt17Ngx1alTx/I8f39/y3U3a9ZMCQkJmj9/vjp37qz9+/frm2++0bRp09SuXTtJUpMmTeTo6Kj3339f3bp1U5UqVSRJdnZ2mjhxovLnz5+hLmdnZ8vyU2v6fNvzzz+vQYMGSZIaN26sXbt2ae/everUqZN++eUXffrppxo7dqy6du1qOSY2Nlbh4eF67rnnrHrd78ZsNmeYTf3rr7905MgRzZ8/X/Xq1bPMdP7Tvn37rOpVsWLFWAoOPOIInAAAQNKtmwbNnz8/0/ZSpUpJkn799VfFxcWpX79+GQJEgwYNVLBgQR08eFAtW7ZU7969JUnJycmKjIzU+fPndeLECUm3lm5mh38uK01JSdEPP/ygXr16ZQg35cqVU+XKlXXw4MEsB04PDw/L9yVKlJB0K8De9sQTT0iSEhMTMzzvueeey/C4VatW2r17t86fP68jR44oT548atOmTYZj2rVrp/fff1/h4eGWwFm2bNlMYfPfstLnf16PdCu43l4O+91330mSnn766QzHzJw5U5J07tw5q173u/n2228z/SHDzs5OjRs31sSJE+94w6Cs9ArAo43ACQAAJN26aZC7u/td9//555+SpLCwMIWFhWXan5CQIEm6fPmyxo8fr127dslkMql8+fKqX7++pOz7zMTixYtbvv/777+Vnp6uRYsWadGiRZmOdXBwyPL4BQsWzLTNycnpvs8rWbLkHev8+++/9ddff+mJJ55Q3rwZf/168sknJWUMr7dD7r1kpc+Ojo4ZHtvZ2VmOuf26/rOn/2Tt6343tWrVsjzPZDLJwcFBLi4ud+zxbVnpFYBHG4ETAABYpXDhwpKk1157Td7e3pn2FylSRNKt9wueO3dOy5Ytk6enp/Lly6eUlBStX7/+nuObTCalpaVl2GbNTWkKFCggk8mk7t27KzAwMNN+a4Jidrkdzm67dOmSpFthrkiRIrpy5Ypu3ryZIUjdDmy3Z02tZbTP/3b7db18+bKcnZ0t23/99VddvnzZ8rre73W/mwIFCtzzDxl3kt29ApBzuGkQAACwSqVKlVS8eHFFR0fL3d3d8uXs7Kx3331XJ0+elCQdPXpUAQEBatSokfLlyyfp1nvyJFnuMHr7fZb/VKBAAV25ckXXr1+3bPv3zW/upGDBgqpZs6Z+/fXXDHVVrVpVc+bMUXh4+ANfu7X27NmT4fHnn3+uMmXKyNXVVd7e3kpLS9Nnn32W4Zht27ZJkmV28m7s7DL+2mZNn61x+7y7du3KsP29997TxIkTrX7ds5O1vfp3TwA8epjhBAAAVsmTJ49GjBihcePGKU+ePPLx8dHff/+tefPmKT4+3vI+vTp16uiTTz5RrVq15OzsrOPHj2vhwoUymUxKSUmRJBUqVEiSdOjQIVWuXFl169aVj4+PVq5cqTFjxuj555/XL7/8oqVLl94xnP7byy+/rL59+2rkyJFq166d0tLStHTpUv3www8aMGCA7ZryLx9++KEcHR1Vr149ffnll/rqq6/07rvvSpKaN2+uhg0bavz48UpISFDNmjV15MgRLVq0SEFBQfd9T2LhwoV1/Phxffvtt/Ly8rKqz9aoXr26WrdurenTp+vatWuqVauWDhw4oJ07d2rmzJlWv+7ZydpeFS5cWBcvXtTXX3+tGjVqZFrSDCDnETgBAIDVnn/+eRUoUECLFy/W2rVrlT9/fnl6emr69OmWj7eYMmWKJk6cqIkTJ0q6dTfTsLAwbdu2zXKDmoIFC6pHjx5au3at9u7dq4MHD6pJkyYaNWqUVq5cqS+//FK1atXSnDlz1KlTp/vW1bRpUy1ZskRz5szR0KFDZW9vr1q1amnZsmUP9Q6mY8aM0ebNm7Vw4UJVqlRJs2bNUkBAgKRbS4YXLlyoWbNmacWKFbp8+bLKli2rESNGWO6Iey/9+/fXvHnz1KdPH3322WdW9dla06ZN05w5c7Ry5UpduXJFFStW1MyZMy13Arbmdc9O1vYqODhYX3/9tQYNGqShQ4eqb9++2V4LgAdjMmfXu/cBAAD+o8LDw9W1a1etWLFCDRs2zOlyAOCRwcJ3AAAAAIBNEDgBAAAAADbBkloAAAAAgE0wwwkAAAAAsAkCJwAAAADAJgicAAAAAACb4HM4ATxyjh8/LrPZLHt7+5wuBQAAAHeQmpoqk8kkDw+Pex7HDCeAR47ZbNbDvJ+Z2WzWjRs3Huo5Hwf0zTh6Zwx9M47eGUPfjKFvxuWm3ln7+xoznAAeObdnNt3d3R/K+ZKTk3Xq1ClVqVJF+fPnfyjnfBzQN+PonTH0zTh6Zwx9M4a+GZebenfixAmrjmOGEwAAAABgEwROAAAAAIBNEDgBAAAAADZB4AQAAAAA2ASBEwAAAABgEwROAAAAAIBNEDgBAAAAADZB4AQAAAAA2ASBEwAAAABgEwROAAAAAIBN5M3pAgAAAAAAxpjNZu3/NUGxfyerdOH8alappEwmU06XZcEMJ/AYGDRokF555ZUM27Zu3So3Nze9++67GbbPnDlTwcHBD7M8AAAA2MDmE5Fym7xVPvO+VOePDshn3pdym7xVm09E5nRpFgRO4DHQsmVLhYeHZ9i2e/dueXh4aOfOnRm2Hzp0SL6+vg+zPAAAAGSzzSciFbJ8n85dSsyw/dylRIUs3/fIhE6W1AKPgRYtWujNN9/UuXPnVLlyZd24cUP79+/Xhx9+qM6dO1u2JyYm6sSJExo7dqymTp2qvXv3Ki4uTo6OjmrTpo3eeOMNmUwmXbt2TZMnT9aOHTvk5OSkoKAgbdu2TZMnT1bDhg118eJFTZkyRYcOHZLJZJKvr69ee+01FSxYUDdv3tT//d//aefOnbp586YqV66skSNHqn79+jndpnv6S/kUl5ImR3NqTpeSa1y7lkbfDKJ3xtA34+idMfTNGPpmnLW9M5vNGrntqNLN5jvuTzebNXr7MbWvXS7Hl9cSOIHHQMmSJVWzZk0dPnxYlStX1sGDB1WyZEnVrVtXDRo00O7du1W5cmWFh4erRIkSCg8P1/79+7V8+XKVLFlSx48fV5cuXeTv76/GjRtr0qRJ+umnn7R161YVLlxYYWFhiomJkSSlp6dr4MCBqlChgr744gulpqbq9ddf17hx4zRjxgxt3bpVx48f144dO1SgQAHNmjVLYWFh2rZtW5auyWw2Kzk52RbtyiQlJUVH7Fx0JPK6pOsP5ZyPDfpmHL0zhr4ZR++MoW/G0DfjrOjd+fjL+u1y0j2HibiYqF2notSkQolsLvAWs9lsVZglcAKPiRYtWig8PFydO3fWrl275OfnJ0ny9fXV9u3b1bdvXx08eFA+Pj4KCQlRUFCQihcvroSEBF27dk0FChRQfHy8UlNTtW3bNs2ePVsuLi6SpHHjxmn79u2SpJ9++kk///yzli1bpgIFCkiSRo0apdatW+vNN9+Uo6OjoqOjtWHDBjVv3lzDhg3TiBEjsnw9qampOnXqVDZ1xwp25R/euQAAAB5AYso1q447ejpCxVL+sFkd+fLlu+8xBE7gMdGyZUutXr1aN2/e1FdffaXZs2dLuhU4J0+erCtXruibb77RmDFjlJKSorfeekvffvutnJ2dVbNmTZnNZqWnp+vPP/9USkqKypQpYxm7YMGCeuKJJyRJ0dHRSktLU4sWLTKcP1++fIqKilJgYKBSU1O1fv16zZgxQ8WLF1f//v314osvZul67O3tVaVKlQfsinVSUlLkfSFWLi4ucnBweCjnfBxcv35dv//+O30zgN4ZQ9+Mo3fG0Ddj6Jtx1vauggpp7YH7j1e/ehXVsNEMZ0REhFXHETiBx4S7u7vs7Oy0ZcsWmc1meXh4SJLKlCmjqlWrauvWrUpISFCjRo00aNAgFSlSRAcOHJCDg4PS09PVoEEDSVLx4sXl6Oio2NhYVapUSZKUnJysK1euSJKcnZ3l6Oio8PBw5cmTR5J048YNRUVFqXz58jp//rxq1aql9u3b69q1a/r88881atQoeXl5qWrVqlZfj8lkUv78+bOzRfdURDdUvmj+h3rO3C45OY+Sf6dvRtA7Y+ibcfTOGPpmDH0zztreVSxWUON2/JDphkH/VKVEIfnXsN17OK0dl7vUAo8JOzs7NW/eXAsWLJCPj4/s7P73z9vX11fLly/XU089JQcHByUlJcnBwUF2dnZKSkrSO++8o6SkJKWmpsrOzk4dO3bU7NmzFR8fr5SUFE2ePFlpaWmSpDp16qh8+fKaMmWKrl69qmvXrmnSpEnq3r270tLS9NVXX2nw4MGKjo6Wo6OjihYtqrx586pQoUI51RoAAIDHislk0tS2nrK7S+izM5k05VnPHL9hkETgBB4rLVq0UFRUVKaPPfHz81NsbKx8fHwkSW+88YZOnz4tb29vtW7dWklJSWrWrJnOnj0rSRo5cqQqVaqkNm3aKCAgQM7OzrKzs5O9vb3y5s2rhQsX6uLFi2rVqpWaNm2qyMhILVu2TA4ODuratatatmypTp06qV69epo2bZree+89OTs7P/R+AAAAPK6C3F21rltzVSmR8Y/6VUoU0rpuzRXk7ppDlWXEklrgMdKmTRu1adMm0/batWvrzJkzGR5v2rTpruP8/PPPev311zV58mRJUlJSkmbNmqVixYpJurWs9r333rvjc/PmzavXX39dr7/++oNcCgAAAO4jyN1V7WuX0/5fE/T73ykqXcRJTSuWfCRmNm8jcALIZOnSpZaPQzGZTJo1a5YqVqyoChUq5HRpAAAA+AeTyaTmlUvldBl3xZJaAJlMmDBBiYmJatGihZo0aaLffvtNH3zwQU6XBQAAgFyGGU4AmZQqVUrz5s3L6TIAAACQyzHDCQAAAACwCQInAAAAAMAmCJwAAAAAAJsgcAIAAAAAbILACQAAAACwCQInAAAAAMAmCJwAAAAAAJsgcAIAAAAAbILACQAAAACwCQInAAAAAMAmCJwAAAAAAJsgcAIAAAAAbILACQAAAACwCQInAAAAAMAmCJwAAAAAAJsgcAIAAAAAbILACQAAAACwCQInAAAAAMAmCJwAAAAAAJsgcAIAAAAAbILACQAAAACwCQInAAAAAMAmCJwAAAAAAJsgcAIAAAAAbILACQAAAACwCQInkAvNnj1boaGhd9zXu3dvLViwQJI0evRojR49+q7j+Pr6atOmTXfcFx0dLTc3N0VHR0uSPDw89N133z1g5XhYzGaz9p2L15rj57XvXLzMZnNOlwQAAP6D8uZ0AQCy1+LFi20y7vHjx20yLrLf5hORGvXJMZ27lGjZVrl4IU1t66kgd9ccrAwAAPzXMMMJ5ALHjh1Thw4dVK9ePXXq1Mky67hp0yYFBwerZ8+e8vLy0ieffKLQ0FDNnj3b8tzLly9rwIABatCggdq3b699+/ZlGPvnn39WcHCwvL291atXL124cOGONbi5uSk8PFzSrZnRhQsXqn379vLw8FD79u11+PBhy7EnT57Uiy++KA8PDz333HOaP3++fH19s7kruJPNJyIVsnxfhrApSecuJSpk+T5tPhGZQ5UBAID/ImY4gUfclStX1K9fP/Xp00c9evTQjz/+qL59+6pmzZqSbgXGKVOmaMGCBUpPT9e6desyPP/AgQOaOXOmZs+ere3bt2vgwIH67LPP5Op6a6Zr165d+uCDD1ShQgVNmjRJ/fr106effnrfujZu3KhFixapZMmSCgsL04QJE/T5558rKSlJvXv31gsvvKDly5fr/Pnz6t+/v0wmU/Y3Jxv9pXyKS0mTozk1p0sxzGw2a+S2o0q/y/LZdLNZo7cfU/va5R751wMAADweCJzAI27v3r1ycnJSnz59ZDKZVL9+fXXo0EGnTp2SJNnb2+u5556Tnd2dFyz4+PioVatWkqT27dtrzZo1+uyzz9S/f39JUs+ePeXm5ibp1ns+vby89OOPP6pkyZL3rKtjx44qX768JKlt27basmWLJGnPnj3KkyePhgwZIjs7O7m5ual3795asmRJlq7bbDYrOTk5S88xKiUlRUfsXHQk8rqk6w/lnLZwPv6yfrucdM9jIi4matepKDWpUOKBz5eSkpLhv7AevTOGvhlH74yhb8bQN+NyU+/MZrNVf8AmcAKPuPj4eLm4uGT4B+3q6moJnE8++eRdw6YklS1bNsNjFxcXxcfH33G/k5OTihYtqvj4+PsGzhIl/hdY8ubNa7kpTVxcnEqXLp2hpnLlyt1zrDtJTU21XONDYVf+4Z3LRhJTrll13NHTESqW8ke2nfduy7Bxf/TOGPpmHL0zhr4ZQ9+Myy29y5cv332PIXACjzhnZ2fFxMQoPT3dEuLi4uIs++/3l6WEhIQMj6OiolSrVq077k9KStKVK1dUpkwZw/WWLl1asbGxGf7qFRsbm+Vx7O3tVaVKFcN1ZEVKSoq8L8TKxcVFDg4OD+WctlBBhbT2wP2Pq1+9impk0wznhQsXVKFCBTk5OT3weP8l9M4Y+mYcvTOGvhlD34zLTb2LiIiw6jgCJ/CI8/X11bRp0zR79mwNGDBAZ8+e1fr161WtWjWrnr979259/fXXeuqpp7R582adO3dObdu2texfunSpGjZsKBcXF7399tuqUaOGateubSgk3q739ntKe/Xqpejo6Cwvp5VuBen8+fMbqsGIIrqh8kXzP9RzZreKxQpq3I4fMt0w6J+qlCgk/xrZ+x5OJyenXN23nETvjKFvxtE7Y+ibMfTNuNzQO2t/l+AutcAjrnDhwlqyZIkOHTokb29vjR07VgEBAVY/38/PT4sWLZK3t7fWrVunJUuWqFSpUpb9/v7+6t+/v5o3b66//vpL8+bNu+cS3fvJnz+/5s2bp927d8vb21svv/yymjRpInt7e8Njwjomk0lT23rK7i7/B2BnMmnKs57cMAgAADw0zHACuUD16tW1Zs2aO+4LDg7O8HjlypWW76dMmXLPcffs2SNJGjVqVKZ9ZcuW1ZkzZyyP//n97efd1rBhQ8v+K1euKDU1VRs2bMhQ0+nTp+9ZC7JHkLur1nVrrtHbjyni4v9mOquUKKQpz/I5nAAA4OEicALIVmlpaerWrZvmzp2rFi1aKDo6WqtXr1b79u1zurT/jCB3V7WvXU77f03Q73+nqHQRJzWtWJKZTQAA8NAROAFkqxIlSmjmzJmaPn26hg8frsKFCysoKEi9evXK6dL+U0wmk5pXLnX/AwEAAGyIwAkg2/n7+8vf3z+nywAAAEAO46ZBAAAAAACbIHACAAAAAGyCwAkAAAAAsAkCJwAAAADAJgicAAAAAACbIHACAAAAAGyCwAkAAAAAsAkCJwAAAADAJgicAAAAAACbIHACAAAAAGyCwAkAAAAAsAkCJwAAAADAJgicAAAAAACbIHACAAAAAGyCwAkAAAAAsAkCJwAAAADAJgicAAAAAACbIHACAAAAAGyCwAkAAAAAsAkCJwAAAADAJgicAAAAAACbIHACAAAAAGyCwAkAAAAAsAkCJwAAAADAJgicAAAAAACbyJvTBQDA48psNmv/rwmK/TtZpQvnV7NKJWUymXK6LAAAgIeGwAkANrD5RKRGfXJM5y4lWrZVLl5IU9t6KsjdNQcrAwAAeHhYUgvgjvbs2aNOnTqpcePGqlu3rrp06aILFy5Ikj799FMFBATIy8tLvXr10ptvvqnRo0dLujWrt2LFCsv+l156ST/99FMOXsnDt/lEpEKW78sQNiXp3KVEhSzfp80nInOoMgAAgIeLwAkgk7i4OA0bNkx9+/bVoUOHtHfvXpnNZs2dO1fHjx/XqFGjNGrUKB0+fFidOnXSpk2bLM9dvXq1li1bpvfff1+HDh1ScHCwevTooYsXL+bgFd3fX8qnuJQ0xV5NfaCvmKQbGrntqNLN5jueJ91s1ujtx2S+y34AAIDHCUtqAWRSrFgxffrpp3J1dVVSUpLi4uL0xBNPKD4+Xhs3blSrVq3k6+srSXr66afl7+9vee6qVavUr18/Va9eXZLUsWNHbdiwQdu2bVPPnj2trsFsNis5OTl7L+wuUlJSdMTORUcir0u6/kBjnY+/rN8uJ93zmIiLidp1KkpNKpR4oHPltJSUlAz/hfXonTH0zTh6Zwx9M4a+GZebemc2m626NwWBE0Am9vb22r59u9asWSOTyaRq1aopKSlJefPm1e+//66aNWtmOL5cuXKWGcyYmBhNnTpV06dPt+y/efOmateunaUaUlNTderUqQe/GGvZlc+WYRJTrll13NHTESqW8ke2nDOn3V5qjayjd8bQN+PonTH0zRj6Zlxu6V2+fPnuewyBE0AmO3bs0EcffaSPP/5Y5cvfCmITJ07U2bNnVaZMGcXGxmY4PjY21vI/OM7Ozho6dKgCAwMt+yMjI1W0aNEs1WBvb68qVao84JVYJyUlRd4XYuXi4iIHB4cHGquCCmntgfsfV796FdV4DGY4L1y4oAoVKsjJySmny8lV6J0x9M04emcMfTOGvhmXm3oXERFh1XEETgCZJCYmys7OTo6Ojrc+2mP/fm3ZskVVq1bV888/r86dO2v//v166qmndODAAX355Zd69tlnJUkhISGaP3++qlevrsqVK2v//v0aOHCgZs6cKT8/P6trMJlMyp8/v60uMZMiuqHyRfM/8DkrFiuocTt+yHTDoH+qUqKQ/GuUe2w+IsXJyemhvlaPE3pnDH0zjt4ZQ9+MoW/G5YbeWft7DIETQCZBQUE6evSoAgMDlSdPHlWqVEndunXTqlWr5ObmprCwME2YMEFXrlyRl5eXGjduLHt7e0lS9+7dZTabNXDgQCUkJKhUqVIaN25clsJmbmYymTS1radClu+7442D7EwmTXnW87EJmwAAAPdC4ASQSb58+fTOO+9k2j506FCdP39ederU0e7duy3bhwwZomLFikmS8uTJo969e6t3794Prd5HTZC7q9Z1a67R248p4uL/ZjqrlCikKc/yOZwAAOC/g8AJIEsiIiIUFham1atXy9XVVeHh4dq/f7969OiR06U9UoLcXdW+djnt/zVBv/+dotJFnNS0YklmNgEAwH8KgRNAljz99NOKiIhQ165d9ddff6lMmTKaOHGiPD09c7q0R47JZFLzyqVyugwAAIAcQ+AEkGUDBgzQgAEDcroMAAAAPOLscroAAAAAAMDjicAJAAAAALAJAicAAAAAwCYInAAAAAAAmyBwAgAAAABsgsAJAAAAALAJAicAAAAAwKjMoR0AACAASURBVCYInAAAAAAAmyBwAgAAAABsgsAJAAAAALAJAicAAAAAwCYInAAAAAAAmyBwAgAAAABsgsAJAAAAALAJAicAAAAAwCYInAAAAAAAmyBwAgAAAABsgsAJAAAAALAJAicAAAAAwCYInAAAAAAAmyBwAgAAAABsgsAJAAAAALAJAicAAAAAwCYInAAAAAAAmyBwAgAAAABsgsAJPGJmz56t0NDQ+x6XnJysXr16qW7duurcubNN69i2bZsCAwOz/RyPM7PZrH3n4rXm+HntOxcvs9mc0yUBAAA8dHlzugAAxpw6dUoHDhxQeHi4ihYtatNztWvXTu3atbPpOR4nm09EatQnx3TuUqJlW+XihTS1raeC3F1zsDIAAICHixlOIIcdO3ZMHTp0UL169dSpUydFR0db9n3zzTfq2LGjvLy8FBgYqG3btkmSdu3apR49ekiSfHx8tH79epnNZq1YsUIBAQHy8vLSSy+9pJ9++skylq+vrxYuXKj27dvLw8ND7du31+HDh62qY9OmTfL19ZUkhYeHy9fXV/Pnz1ezZs3k7e2tIUOGKCkpyXL8ihUr5OPjo4YNG2rEiBEaMmSIZs+ebZsGPmI2n4hUyPJ9GcKmJJ27lKiQ5fu0+URkDlUGAADw8BE4gRx05coV9evXTwEBAfr222/16quvateuXZKk06dPa8CAAerbt6/Cw8M1ceJETZo0Sfv375e/v78WLVokSTp+/Lief/55rV69WsuWLdP777+vQ4cOKTg4WD169NDFixct59u4caPef/99ffPNN6pevbomTJhw3zruJCYmRvHx8dq5c6fWr1+v48ePa/Xq1ZKkTz/9VHPmzNG7776rAwcOyMvLS19++aWNOph9/lI+xaWkKfZqquGvmKQbGrntqNLvsnw23WzW6O3HWF4LAAD+M1hSC+SgvXv3ysnJSX369JHJZFL9+vXVoUMHnTp1SmvWrJGfn59atWolSfL09FRISIhWrVqlZs2aZRpr1apV6tevn6pXry5J6tixozZs2KBt27apZ8+elm3ly5eXJLVt21Zbtmy5bx13M2jQIDk6Oqp8+fJq2LChzp8/L0nasGGDXnjhBXl6ekqSOnfurM2bN2e5N2azWcnJyVl+nhEpKSk6YueiI5HXJV03PM75+Mv67XLSPY+JuJioXaei1KRCCcPneVSkpKRk+C+sR++MoW/G0Ttj6Jsx9M243NQ7s9ksk8l03+MInEAOio+Pl4uLS4Z/rK6urjp16pRiYmJ0+PBheXl5WfalpaXJ1fXO7wGMiYnR1KlTNX36dMu2mzdvqnbt2pbHJUr8L+TkzZvXMtN2rzru5sknn7R8b29vbxnr999/V0BAQIZjy5Urd9dx7iY1NfWe5892duUfeIjElGtWHXf0dISKpfzxwOd7VFy4cCGnS8i16J0x9M04emcMfTOGvhmXW3qXL1+++x5D4ARykLOzs2JiYpSeni47u1sr3OPi4iz7goKC9NZbb1mOT0hIuOtyTGdnZw0dOjTD3WQjIyOtuqHQverIqjJlyig2NjbDttjYWFWqVClL49jb26tKlSqGasiqlJQUeV+IlYuLixwcHAyPU0GFtPbA/Y+rX72KajwmM5wXLlxQhQoV5OTklNPl5Cr0zhj6Zhy9M4a+GUPfjMtNvYuIiLDqOAInkIN8fX01bdo0zZ49WwMGDNDZs2e1fv16VatWTR07dlSPHj3UqlUrPfXUU4qMjFTfvn3l4+Oj119/PdNYISEhmj9/vqpXr67KlStr//79GjhwoGbOnCk/Pz/DdWRVSEiIxo8fL39/f9WsWVNbt27V999/r6ZNm2ZpHJPJpPz582f5/EYV0Q2VL5r/gc5ZsVhBjdvxQ6YbBv1TlRKF5F+jnFVLUHILJyenh/paPU7onTH0zTh6Zwx9M4a+GZcbemft7zIETiAHFS5cWEuWLNGECRO0bNkylS9fXgEBATp//rzq1q2rGTNmaMaMGRo2bJicnJz07LPP6uWXX77jWN27d5fZbNbAgQOVkJCgUqVKady4cfcNm/erI6sCAgIUGRmpgQMH6saNG2revLlq164te3v7LI+V25hMJk1t66mQ5fvueOMgO5NJU571fKzCJgAAwL2YzNwuEUA2On36tAoVKqQyZcpYtgUHB6tTp04KCQmxaowTJ05Iktzd3W1S478lJyfr1KlTqlGjRrb8NXHziUiN3n5MERf/N9NZpUQhTXn28foczuzu238JvTOGvhlH74yhb8bQN+NyU++s/X2NGU4A2erw4cPauHGjli5dqhIlSmjHjh2KiIhQ48aNc7q0hybI3VXta5fT/l8T9PvfKSpdxElNK5ZkZhMAAPznEDgBZKsuXbooJiZGQUFBunr1qipVqqT58+cbulNtbmYymdS8cqmcLgMAACBHETgBZKu8efNq7NixGjt2bE6XAgAAgBxml9MFAAAAAAAeTwROAAAAAIBNEDgBAAAAADZB4AQAAAAA2ASBEwAAAABgEwROAAAAAIBNEDgBAAAAADZB4AQAAAAA2ASBEwAAAABgEwROAAAAAIBNEDgBAAAAADZB4AQAAAAA2ASBEwAAAABgEwROAAAAAIBNEDgBAAAAADZB4AQAAAAA2ASBEwAAAABgEwROAAAAAIBNEDgBAAAAADZB4AQAAAAA2ASBEwAAAABgEwROAAAAAIBNGA6cx44d0+XLlyVJW7ZsUb9+/bRw4UKZzeZsKw4AAAAAkHsZCpxr1qxR586ddebMGZ09e1avv/66UlNTtWzZMs2dOze7awQAAAAA5EKGAufy5cv1xhtvqHHjxtqxY4eqVq2qpUuX6p133tGmTZuyu0YAAAAAQC5kKHBGR0fL19dXknTw4EE1b95cklSlShVdvHgx+6rLRmlpaYqKisrpMnKdCxcu3PMxgIzMZrP2nYvXmuPnte9cPG8zAAAA/2mGAmfx4sWVkJCgixcv6qefflKTJk0kSadPn1aJEiWsHsfX11fu7u7y8PCQh4eH6tWrp6ZNm2rq1KlKT083UppFbGysPDw8FBsbK0kaMWKEtmzZcsd9tjR79mzVqFHDco3//IqKitK2bdsUGBiYLecKDQ3V7Nmzs/ScX375RdWrV9eAAQMy7duzZ4969eplebxq1Sq9+eabD1xneHi43Nzc7rgvO/vxb6GhoXJzc9OaNWsy7Tt58qTc3NwUGhpqVR2jR4/W6NGjJd0KGCNHjlS9evXk6+ur+fPnq3fv3lbV9M9x7sTX19eyauB+P0uPOjc3N4WHh+d0GTa1+USk3CZvlc+8L9X5owPymfel3CZv1eYTkTldGgAAQI7Ia+RJgYGBeuWVV+Tk5CRnZ2d5e3vrs88+08SJE9WxY8csjRUWFqbg4GDL4zNnzqh79+5ycnLS0KFDjZQnSSpdurSOHz9ueXzlypW77rM1Ly8vrVy58o77ypUrp3bt2j20Wv7to48+UnBwsLZv367z58+rYsWKln1//vlnhtmZ2zeJsqV27drZtB9PPPGENm/erE6dOmXYvmHDBhUsWNBQHQkJCdq+fbs2bdqkWrVqZWu9/3avnyXkrM0nIhWyfJ/S/zWjee5SokKW79O6bs0V5O6aQ9UBAADkDEMznCNHjlTXrl3VqFEjLVu2THny5NGlS5cUEhKi4cOHP1BBbm5uatCggU6ePClJunbtmt555x21aNFCDRo0UGhoqH788UfL8atXr5a/v7+8vLzUtm1brV+/XtKtZb9ubm6Kjo7W2LFj9d1332nhwoXq379/hn2SFBMTo+HDh6tx48Zq0qSJRo4cqYSEBEm3ZuNuz1o1a9ZM3t7eGjJkiJKSkh7oOm/btGmTZXny/c5148YNTZ06Vc8884w8PDzUuHFjTZw40fCSvcTERG3btk2dO3fW008/rWXLlln2hYeHa/z48ZbZ4M2bN2vhwoX67rvv5OXlJUk6d+6c+vXrp5YtW6pOnTpq06aNvvrqK8sYP//8s0JDQ+Xh4aGmTZvq/fffz1Sr2WzW2LFjFRgYqPj4+Cz1Q5JWrFghHx8fNWzYUCNGjNCQIUPuOcv7zDPP6Oeff9b58+ct227cuKHPPvtMrVu3tmz7Zx2StHv3bgUGBqpevXrq16+f5Q8YJ0+eVEBAgCSpc+fOmjVrlmbPnm2ZKZWkb775Rh07dpSXl5cCAwO1bdu2O9ZmNpu1YMECNW3aVF5eXpo6darS0tLuei13smvXLgUHB8vT01MBAQH68MMPLasFRo8eraFDh+qZZ55Ro0aNNGjQIL399tuW544ePVpNmjSxvEZfffWVfHx8JN26K3XXrl3VtGlTubu7Kzg4WN9//72kW69TixYtNHLkSHl5eemDDz5QamqqJk+erIYNG6pRo0ZavHhxlq4jJ/ylfIpLSVPs1dQsf8Uk3dDIbUczhc3b0s1mjd5+jOW1AADgP8fQDKednV2GX6glZXpsRGpqqo4dO6bDhw9ryJAhkqQJEybo5MmTWrFihVxcXPTxxx+re/fu2r59u9LS0jR58mRt3bpVlSpV0v79+zVo0CC1aNEiw7hvv/22IiMjLYHldtC8fc6ePXuqdu3a+vLLL2U2mxUWFqb+/ftr3bp1km4F0vj4eO3cuVPx8fHq3LmzVq9erb59+z7wNf/bvc61fPly7d+/X8uXL1fJkiV1/PhxdenSRf7+/mrcuHGWz7Vx40ZVq1ZNtWrVUmhoqLp166bhw4erWLFiatiwocLCwjRnzhzt2bNH0q0Qf+TIEcsM25AhQ+Tn56c5c+bIbDZr+vTpmjBhgnx8fPTnn3+qZ8+eCg0N1ZIlSxQXF6fQ0FCVKlXKMouanp6usWPH6syZM1q5cqWKFSuWpX58+umnmjNnjhYsWCB3d3etW7dOb731lqpVq3bXay5WrJiaN2+uzZs36+WXX5Yk7dy5U+7u7nJ2dlZkZOalj7/++quGDRumSZMmqU2bNtq7d6+GDh2qdu3aqWbNmtq+fbv8/Py0fft2lS1bNkPgPX36tAYMGKBp06bJz89PP/zwgwYOHKgnnnhCzZo1y/R6LF++XIsXL1bVqlU1Z84cxcXFWf16Hj58WMOHD9c777yjVq1a6cyZMxo4cKAkqXv37pKk/fv3a+3atXJ2dtbevXs1d+5cjR07VpJ04MABJSUl6cyZM6pevbr27Nkjf39/Xbt2TQMGDNDQoUP14osv6tq1axozZozeeecdrV69WpIUFxenSpUqacqUKbp+/brmzZunvXv3asOGDSpevLgmTJhg9XXcZjablZycnOXnGZGSkqIjdi46Enld0vUsP/98/GX9dvnef4SKuJioXaei1KSC9W87eNSlpKRk+C+sR++MoW/G0Ttj6Jsx9M243NQ7s9ksk8l03+MMBU5J+vrrr7VkyRL9+uuvWrt2rTZu3ChXV1e1b98+S+OEhYVp0qRJlsfOzs7q0aOHunTpouvXr2v79u2aO3euypcvL0nq1q2bPvnkE23fvl3PPvuszGaz1qxZo4CAADVu3Fjff/+97OzsMoTKe/nuu+8UFRWljRs3WpZUhoWFydvbWz/99JPluEGDBsnR0VHly5dXw4YNM8yQ3c/Ro0cts4K3vfbaawoJCbnj8Xc7V0hIiIKCgizvob127ZoKFCig+Ph4q2u5zWw26+OPP9awYcMkSfXq1ZObm5tWr16twYMHWzXGwoULVapUKZnNZsXExKhw4cKWWr766is5ODho0KBBMplMcnV11bJly5Q/f3799ttvkqRRo0bp0KFD+vzzzzMsZ7W2Hxs2bNALL7wgT09PSbdmGDdv3nzfuoODgzVx4kQNHz5cdnZ2lnF++eWXOx7/2WefqXbt2pYltv7+/paZv/tZs2aN/Pz81KpVK0mSp6enQkJCtGrVqkyBc+vWrQoJCbEsyx02bJjljx633etnadOmTfLz81ObNm0kSbVq1VLfvn21cuVKS+CsV6+eJZC3bNlSY8aMUVRUlK5evSpHR0fVqVNHhw4dkpubm7766iu99957sre319q1a1W+fHldv35dMTExKlq0qE6cOJGhjo4dO8re3l729vbaunWr+vfvr3LlykmS3njjjbvO7N5NamqqTp06laXnPBC78oafmphyzarjjp6OULGUPwyf51HFzcSMo3fG0Dfj6J0x9M0Y+mZcbuldvnz57nuMocB58OBBDR48WIGBgfr++++Vnp6utLQ0jRkzRmlpaerQoYPVY40fPz7Dezj/6a+//lJqaqrKli2bYXvZsmUVHR2t0qVLa+XKlVq8eLH69++vtLQ0BQcH69VXX7X6/JcuXdITTzyRIfAULFhQRYsWVUxMjOUmSE8++aRlv729fZaWxtWvXz9L77u727lSUlL01ltv6dtvv5Wzs7Nq1qwps9ls6AZL+/bt04ULFzRhwgSFhYVJurV8OSoqSn369JGDg8N9xzh9+rQGDhyoP/74Q5UrV1axYsUstf7xxx9ycXHJ8FePSpUqSZIlcMbFxenq1avat2+fJSTdyd368fvvv1uWs952O+DcS8uWLTVu3DgdOnRIFStW1JkzZ+Tr63vXwBkfH6/SpUtn2Obq6prhfcF3ExMTo8OHD2cIiWlpaXJ1zfxevoSEBLm4uFge58mTJ9N57/WzdOnSJdWoUSPDtrJlyyomJsbyuGTJkpbvCxcuLG9vb+3bt0/Jyclq0qSJKlWqpAMHDsjT01Nms1n169eXnZ2dwsPD1adPHyUnJ6tKlSrKmzdvpn8D/xz739dSuHBhFSlS5I513429vb2qVKmSpecYlZKSIu8LsXJxcbHqZ//fKqiQ1h64/3H1q1dRjcdshvPChQuqUKGCnJyccrqcXIXeGUPfjKN3xtA3Y+ibcbmpdxEREVYdZyhwzp49WyNHjlT37t31xRdfSLp1F9jChQtr2bJlWQqc91KiRAk5ODgoKipKlStXtmyPjIyUr6+vLl26pLS0NM2dO1fp6ek6duyYhg4dqooVK2ZaVns3ZcqU0ZUrV5SUlGQJnYmJibpy5YqefPLJR+o9V2+88YaKFCmiAwcOyMHBQenp6WrQoIGhsVatWqUXXnjBsuRSujWjFBwcrC1btuiFF1645/Pj4+M1bNgwzZkzx/Jexy+++EJffvmlpFsz1b///nuGqfZdu3YpKSnJEkSWLFmidevWKSwsTF5eXhkCizXKlCmT6U7DsbGxlmB7N3nz5lXbtm21efNmVahQQW3btr3nX2duLz/9p7i4OKuCibOzs4KCgvTWW29ZtiUkJNzx58rZ2TnD3WbNZrPlvcTWKFOmTKYlwVFRURkC+7+XPfj5+Wnfvn1KTU1Vp06dVLlyZc2cOVNffPGF/Pz8ZGdnpx9++EETJ07UmjVrVLt2bUnS0qVLM83y/3Psf19LcnKyEhMTrb6W2+Plz58/S895EEV0Q+WL5jd0zorFCmrcjh907tLdr7FKiULyr1HOqqUnuY2Tk9NDfa0eJ/TOGPpmHL0zhr4ZQ9+Myw29s/Z3GkM3Dbo9I/RvrVq1ytaPZ7Czs1OHDh00Y8YM/fbbb7px44aWL1+uiIgIBQYGKjY2Vj179tShQ4dkZ2enUqVKSbp1J9J/y5cv3x1/4XV3d1eVKlU0fvx4JSYmKjExURMmTJCrq6tlqeajIikpSQ4ODrKzs1NSUpLeeecdJSUlKTU1NUvjREZGat++fXrxxRfl7Oxs+SpXrpyee+45LVu2TGazWQ4ODkpJSdHNmzclSQ4ODkpKSpLZbNbVq1eVlpZm+ctLRESE5s6dK+nWTXhatmypmzdvasGCBbpx44YiIyM1adIkXb/+v/fH5cuXT507d1a1atUs7yPMipCQEK1bt04//vijbt68qY0bN1puZHM/wcHB2r17tzZt2nTfP5C0a9dOZ8+e1bp163Tz5k0dOHBAO3futOo8HTt21Pbt23XgwAGlp6frwoUL6tKli5YuXZrp2Oeff17r1q3T8ePHlZqaqvnz5+uPP6xfftmhQwft2bNHO3bsUFpamk6ePKlFixbd8/r8/f115MgRff/992rUqJEqV66sokWLavXq1Xr66acl3foDjJ2dnRwdHSVJ33//vVasWKEbN27cddznn39eixcv1rlz53T9+nVNmTIlyzdAyk1MJpOmtvWU3V3+h9fOZNKUZz0fy7AJAABwL4YCZ6FChe74vsFffvkly8vm7ue1115T06ZN1b17dzVs2FA7duzQkiVLVLFiRbm7u2vcuHGaMGGCPDw81LlzZ7300kt65plnMo3Tvn17bdy4US+99FKG7Xnz5tXChQt18+ZNBQQEyMfHR6mpqVq2bJny5jX8FlebeOONN3T69Gl5e3urdevWSkpKUrNmzXT27NksjbNq1Sq5ubllWn4pSS+88ILOnz+vPXv2qEGDBipevLgaNGigM2fOWG4GVL9+fZUoUUKvvfaaXn31VdWvX1/Dhg1Thw4dZG9vr7Nnz6pw4cJasmSJDh06pKZNmyo0NFSdOnXKNHNqMpk0adIkfffdd3f8fMx7CQgIUK9evTRw4EA99dRTOnTokGrXri17e/v7PtfNzU0VK1ZU8eLF73mTIenWMt0FCxZo1apVql+/vubNm2cJY/dTt25dzZgxQzNmzFCDBg3UpUsX+fr6auTIkZmOffbZZzV06FCNGDFC3t7eioqKuuvnld7tXO+//74WLVokLy8vDR48WC+++KL69+9/1+eUKlVKVatWVbVq1VS4cGFJUpMmTWRvb69GjRpZHr/00kvq3LmzGjRooLCwMIWGhury5cu6ePHiHcft06eP2rVrpy5duqhp06YqVKiQihYtavW15EZB7q5a1625qpQolGF7lRKF+EgUAADwn2UyG1gzOm3aNB08eFBvv/22QkNDtXr1asXHx2vChAkKCAi45wfZA9nl9OnTKlSokMqUKWPZFhwcrE6dOt31hkzIHW7fkMjd3f2hnC85OVmnTp1SjRo1Hnj5itls1v5fE/T73ykqXcRJTSuWfGxnNrOzb/819M4Y+mYcvTOGvhlD34zLTb2z9vc1Q1N4w4cPV1xcnGWpXlBQkMxms1q2bKkRI0YYGRLIssOHD2vjxo1aunSpSpQooR07digiIsLQR8QA2cVkMql55VI5XQYAAMAjwVDgjImJ0bvvvqthw4bp5MmTSk9PV7Vq1R7aHSUfFW+//bY2bNhw1/39+vW753JGWxk0aJC++eabu+4PCwuzfMRHbtalSxfFxMQoKChIV69eVaVKlTR//nyr7lQLAAAAwPYMBc4uXbpo3rx5qlOnzh0/3uG/YuzYsYZudmNrt2/e87jLmzfvI/saAAAAADB406B8+fI9cjfUAQAAAAA8Wgylxnbt2ql379567rnnVL58ecvHJdzWvn37bCkOAAAAAJB7GQqcCxYskCQtW7Ys0z6TyUTgBAAAAAAYC5ynT5/O7joAAAAAAI8ZQ+/hBAAAAADgfgzNcPr6+t7zg8x3795tuCAAAAAAwOPBUOAMCgrKEDhTU1P122+/ad++fRo+fHi2FQcAAAAAyL0MBc4hQ4bccftHH32ko0ePqmvXrg9UFAAAAAAg98vW93D6+Pjo66+/zs4hAQAAAAC5VLYGziNHjsjBwSE7hwQAAAAA5FKGltT+e8ms2WxWUlKSzpw5w3JaAAAAAIAkg4GzdOnSme5Sa29vr27duqlt27bZUhgAAAAAIHczFDiHDh0qZ2dn2dllXJF78+ZN/fzzz6pTp062FAcAAAAAyL0MvYfTz89Pf/75Z6bt0dHRCg0NfeCiAAAAAAC5n9UznKtWrdLSpUsl3XrPZocOHTLNcP79998qXbp09lYIAAAAAMiVrA6cwcHBunLlisxms+bOnavWrVurQIECGY4pUKCAWrVqle1FAgAAAAByH6sDp5OTkwYPHixJMplM6tWrl5ycnGxWGAAAAAAgdzN006DBgwfr5s2bio+PV1pamqRby2xv3LihH374Qe3bt8/WIgEAAAAAuY+hwHno0CG9+uqrunTpUqZ9jo6OBE4AAAAAgLG71M6YMUO1a9fW4sWL5ejoqDlz5mjMmDEqWLCgpk2blt01AgAAAAByIUMznGfOnNH69evl5uammjVrKn/+/AoNDVX+/Pm1ZMkS+fv7Z3edAAAAAIBcxtAMZ548eVSwYEFJUoUKFXT27FlJUqNGjXTu3Lnsqw4AAAAAkGsZCpzVq1fXzp07JUkVK1bU0aNHJUlxcXHZVxkAAAAAIFcztKS2T58+Gjx4sPLly6fAwEDNmjVLffv21ZkzZ9SoUaPsrhEAAAAAkAsZmuH09fXV+vXr5enpKRcXFy1ZskR58uSRn5+f3nrrreyuEUAOSEtLU1RUVE6XkeuYzWbtOxevNcfPa9+5eJnN5pwuCQAAIMcYmuGUpFq1akmSbty4oQYNGqhBgwbZVhSA+wsPD1fXrl115swZm4w/YsQIVa1aVUOGDFFsbKwCAwP16aefqnTp0jY53+Ng84lIjfrkmM5dSrRsq1y8kKa29VSQu2sOVgYAAJAzDM1wStLHH38sX19f1atXT1FRUZowYYLmzJmTnbUByEFXrlyxfF+6dGkdP36csHkPm09EKmT5vgxhU5LOXUpUyPJ92nwiMocqAwD8f3t3HldT/v8B/HVve2StVESI5GvppkWDInxNKpUtW5YRGmNn7GPCIFlHY98Z2whDEfP9WgYzxr70HYUoSSNJY7rTbVHn94ef+537bXDv0e1WXs/Howed8znnvO9L5b77fO65RKQ7ohrOmJgYLFu2DEFBQTAwMAAANGrUCBs2bMDGjRtLtUAiAqKiouDl5QU3Nzf06tULJ0+eVO7bvHkzunbtCicnJ4wbNw5yuVy5b//+/fD19YWzszP8/f1x5MgR5b68vDxERkbCy8sLrq6uCAkJwa1btwAAs2bNwpUrV7B+/XqEhYUhLS0NDg4OSEtLAwA4ODhg586d6NatG2QyGfr166cy0/rzRFxtoQAAIABJREFUzz8jMDAQzs7O6NevH5YsWYKQkBBtx/ReXsAQTxRFSP+zUOOPx/ICTD5yFcVvWD5bLAiYHnuNy2uJiIjogyNqSe2WLVswa9YsBAUFYcuWLQCAwYMHw8zMDGvXrsWIESNKtUiiD9kvv/yCffv24eDBg7CwsMC+ffswa9YsLFu2DADw+PFjxMbG4vfff0efPn2wa9cujBo1CgcPHkRERAS++eYbuLm54dKlSxgzZgxMTEzQtWtXhIeH4/bt29ixYwesra2xZ88eDB06FLGxsViwYAFSU1Ph5uaGsWPHKhvNvzp69Ci+/fZbGBsbY9y4cYiMjMTmzZuRlpaGsLAwzJo1C7169cKNGzcQFhYGR0dHjR63IAjIzc0tlQzfRaFQ4JLUGpdS8wHka3x8csZzPHwuf+uYpGc5+HfCI7SzMxdZZfmjUChU/iT1MTtxmJt4zE4c5iYOcxOvImUnCAIkEsk7x4lqOJOTk+Hi4lJiu4uLC98ahaiUGRkZ4cWLF/juu+/QqVMn9OnTB8HBwbh06RIAYOzYsTAyMkKdOnXg6uqK1NRXSzcPHDiA4OBgeHh4AAA8PDwQHByMvXv3wtPTE7GxsVi9ejUaNGgAABgyZAhiYmIQGxuLkSNHvrOukJAQWFhYAAB8fHywfv16AK9WQDg6OiI4OBjAq58Lffv2RXx8vEaPu7CwEAkJCRod816kDUQfmqPIU2vc1cQk1FJkir5OeZWSkqLrEiosZicOcxOP2YnD3MRhbuJVlOwMDQ3fOUZUw2lubo4HDx7A1tZWZfu1a9dgaWkp5pRE9AYymQxRUVHYuXMnNm3aBGNjY4SEhMDZ2RkAULNmTeVYAwMDFBUVAQCePXtW4nu0Xr16OHXqFF68eIHCwkLUq1evxP6/m838O+bm/52p09fXVy4X/e2331C3bl2Vsba2tho3nAYGBrC3t9foGLEUCgXcUtJhbW0NIyMjjY+3gxn2nX/3uDbN7OFYyWY4U1JSYGdnBxMTE12XU6EwO3GYm3jMThzmJg5zE68iZZeUlKTWOFENZ3BwMObOnYvp06cDAB48eIBz587h66+/xtChQ8WckojeID09HbVr18bmzZtRUFCACxcuYMyYMYiKinrrcfXq1VPOdr726NEjWFhYwNzcHEZGRnj06BEaN26s3J+amgpvb+/3qrdu3bo4ffp0icegKYlEAlNT0/eqRRPVUYAGNUxFXbNhraqYE3ezxA2D/sre3AxdHG3VWnpS0ZiYmJTpv1VlwuzEYW7iMTtxmJs4zE28ipCdus9pRN00aMSIEfDz88Pnn38OhUKBUaNGYeHChfD398eoUaPEnJKI3iA+Ph6hoaFITEyEoaEhateuDQC4e/fuW4/r3bs39u3bhwsXLqCoqEj5WtBevXpBKpWiV69eWL58OR4+fIiCggJs374dSUlJ8PX1BfBqiUROzpsbqDcJCAhAQkICvv/+exQVFeHmzZv47rvvNH/gFYhEIsFif2dI3/CDVyqRIMLPuVI2m0RERERvo/YM56JFizB+/Hhlpz1p0iR8+umnSEpKgiAIaNSoEapWraq1Qok+VN26dUNKSgo+/fRTZGdno3bt2pg5cyYaNWr01uN8fHwgl8vx1VdfIT09HXXq1MHUqVMRGBgIAJg6dSqioqIwdOhQ/P7773BwcMDmzZvRsGFDAEBgYCDCw8Pxn//8B5GRkWrXa2VlhVWrViEyMhJz586Fo6Mj2rdvr/I2K5VRUMv6+G6IJ6bHXkPSs/826vbmZojw4/twEhER0YdJIqh5n35HR0ecP39eObsCAMOHD8eiRYv4uk0iUvrtt9+QnZ2N5s2bK7dFREQgMzNTeWfdd3n9es+WLVtqpcb/lZubi4SEBDg6Or738hVBEHDuwVP89ocCNtVN0L6hZaWd2SzN3D40zE4c5iYesxOHuYnD3MSrSNmp+3xN7SW1f9eXXrt2Dfn5mr+FABFVXtnZ2RgwYAD+85//AAASExNx5MgRdOrUSceVlQ2JRALPxnUQLLNDh0Z1Km2zSURERKQOUTcNIiJ6k+bNm2PWrFmYNGkSMjMzYW5ujpEjR8LPz0/XpRERERFRGWPDSUSlrk+fPujTp4+uyyAiIiIiHdPoLrVcGkZERERERETq0miG86uvvlJ5U/TCwkIsWbIEVapUURm3aNGi0qmOiIiIiIiIKiy1G05XV1dkZmaqbJPJZMjOzq70b3dAREREREREmlO74dy5c6c26yAiIiIiIqJKRqPXcBIRERERERGpiw0nERERERERaQUbTiIiIiIiItIKNpxERERERESkFWw4iYiIiIiISCvYcBIREREREZFWsOEkIiIiIiIirWDDSURERERERFrBhpOIiIiIiIi0gg0nERERERERaQUbTiIiIiIiItIKNpxERERERESkFWw4iYiIiIiISCvYcBIREREREZFWsOEkIiIiIiIirWDDSURERERERFrBhpOIiIiIiIi0gg0nERERERERaQUbTiIiIiIiItIKNpxERERERESkFfq6LoCIKqanT5+iatWqMDU11XUp5YYgCDj34CnS/8iFTTVTdGhkCYlEouuyiIiIiHSGM5xEZcTBwQEODg548OBBiX1bt26Fg4MDoqKiAABz5szBnDlztFrPnDlzIJPJIJPJ0LJlSzRr1kz5uUwmw5UrV9547LNnz9CtWzc8f/5crWuFhIQoH1tldSg+FQ6LDqPTmh8w8Nvz6LTmBzgsOoxD8am6Lo2IiIhIZzjDSVSGatasiUOHDmHy5Mkq2w8ePIiqVasqP583b57Wa5k3b57yOgcPHsQ333yDU6dOqXVsXl4ecnNztVlehXIoPhV9t59FsSCobL+flYO+28/iuyGeCGpZX0fVEREREekOG06iMuTv74/Dhw9j4sSJkEpfLTC4desWCgoK0Lx5c+W46dOnAwAiIiIQFRWFe/fuwdDQEGfOnIGpqSkCAgKUTevly5exaNEipKamombNmujYsSOmTZsGff33+/a+c+cOli5dips3b8LY2Bje3t6YPHkyTE1N4efnBwDw8/PDwoUL0aVLF6xYsQJnzpzBkydPYGxsjO7du2P27NkVZknpCxjiiaIIxkKhRscJgoDJR66WaDZfKxYETI+9hsAWthUmCyIiIqLSwoaTqAx17NgRsbGx+Pnnn9G+fXsAQHR0NHr37o2zZ8++8bgffvgBERERWLx4Mc6fP49Ro0ahc+fOcHJywtSpUzFu3DgEBQUhLS0N/fv3h4uLC7p16ya6zuzsbAwePBg9e/ZEVFQUcnJyMGXKFEydOhVr165FbGwsOnfujNjYWNSrVw8bN27EuXPnsH37dlhaWuL69esYNGgQunTpAg8PD1E1CIJQZrOoCoUCl6TWuJSaDyBfo2OTM57j4XP5W8ckPcvBvxMeoZ2d+XtUWf4oFAqVP0l9zE4c5iYesxOHuYnD3MSrSNkJgqDWL9PZcBKVIX19ffj7++PQoUNo37498vLycOLECcTGxr614bSzs0NgYCAAwMvLCxYWFkhJSYGTkxOMjIwQFxeHGjVqwNXVFT/++KNy9lSskydPwsDAAFOmTIGenh6MjY3xxRdfwNfXF5mZmSXG9+3bF0FBQahduzaePn2KvLw8VKlSBRkZGaJrKCwsREJCwvs8DM1IG4g6LEeRp9a4q4lJqKUomV1lkJKSousSKixmJw5zE4/ZicPcxGFu4lWU7AwNDd85hg0nURnr2bMngoODIZfL8e9//xvOzs6wsLB46zH/u9/AwADFxcUAgO3btyMqKgpz585FZmYmOnTogPDwcFhZWYmuMSsrCzY2NtDT01Nuq1evHgDg8ePHMDdXnalTKBSYN28eLl++DCsrKzRv3hyCIChrFMPAwAD29vaij9eEQqGAW0o6rK2tYWRkpNGxdjDDvvPvHtemmT0cK+EMZ0pKCuzs7GBiYqLrcioUZicOcxOP2YnD3MRhbuJVpOySkpLUGseGk6iMNWvWDI0aNUJcXBxiYmIwZMgQ0efKz89HUlISwsPDoa+vj+TkZMyePRsLFy7EqlWrRJ+3bt26SE9PR1FRkbLpTE19dbdVCwsLCP/zesXZs2ejevXqOH/+PIyMjFBcXAxXV1fR1wcAiURSpm+5Uh0FaFDDVONrNqxVFXPibuJ+Vs4bx9ibm6GLY+V9DaeJiQnfHkckZicOcxOP2YnD3MRhbuJVhOzUfV7Dt0Uh0oGePXti27ZtSE5OhpeXl+jzSCQSTJo0CVu2bMHLly9hYWEBfX191KxZ873qe13T0qVLkZeXh8zMTCxYsABt27ZF3bp1lbOAcrlc+aeRkRGkUinkcjkiIyMhl8tRWKjZDXgqIolEgsX+zpC+4YeuVCJBhJ9zpW02iYiIiN6GDSeRDvj5+eHhw4fo0aPHe91N1tDQEGvXrsXJkyfh7u4Ob29vWFhYYMqUKe9Vn5mZGbZu3Yq7d+/Cy8sLfn5+qFu3Lr7++msAgLm5Obp27Yrg4GDs2bMHs2fPRmJiItzc3PDxxx9DLpejQ4cOuHv37nvVUVEEtayP74Z4wt7cTGW7vbkZ3xKFiIiIPmgS4X/XxhER6Vh8fDwAoGXLlmVyvdzcXCQkJMDR0fG9lq8IgoBzD57itz8UsKlugvYNLSv1zGZp5fYhYnbiMDfxmJ04zE0c5iZeRcpO3edrfA0nEVEpkUgk8GxcR9dlEBEREZUbbDiJKil3d3cUFBS8cf/Ro0dhY2NThhURERER0YeGDSdRJXXx4kVdl0BEREREHzjeNIiIiIiIiIi0gg0nERERERERaQUbTiIiIiIiItIKNpxERERERESkFWw4iYiIiIiISCvYcBIREREREZFWsOEkIiIiIiIirWDDSURERERERFrBhpOIiIiIiIi0gg0nERERERERaQUbTiIiIiIiItIKNpxERERERESkFWw4iYiIiIiISCvYcBIREREREZFWsOEkIiIiIiIirWDDSURERERERFrBhpOIiIiIiIi0gg0nERERERERaQUbTiIiIiIiItIKNpxERERERESkFWw4iYiIiIiISCvYcBIREREREZFWsOEkIiIiIiIirWDDSURERERERFqhr+sCiIgqKkEQcO7BU6T/kQubaqbo0MgSEolE12URERERlRtsOIlILTKZDBs3boSLi4uuSykXDsWnYlrMNdzPylFua1zbDIv9nRHUsr4OKyMiIiIqP7iklojUcv36dTab/+9QfCr6bj+r0mwCwP2sHPTdfhaH4lN1VBkRERFR+cKGk6gCSktLg4ODA3bu3Il27dqhTZs2+PzzzyGXy1FQUIDFixfDx8cHMpkMHh4emD9/PgRBAABcvnwZPXv2hIuLC7p27YoFCxbg5cuXAIATJ07A19cXbdq0gY+PD9asWaO8poODAy5evAgA8Pb2xvr16xEYGAiZTIbAwED88ssvyrG3b99G//79IZPJEBAQgLVr18Lb27sME9LcCxjiiaII6X8WvvXjsbwAk49cRfH/5/m/igUB02OvKfMmIiIi+pBxSS1RBfbDDz8gJiYGRUVF+OyzzzB37lw0bdoU586dw/bt22FpaYnr169j0KBB6NKlCzw8PDB16lSMGzcOQUFBSEtLQ//+/eHi4gIvLy98/vnn2LhxI9zd3XH79m0MHDgQ7du3R6tWrUpc+8CBA9i4cSMsLS0xd+5chIeH4/jx45DL5QgNDUVwcDC2b9+O5ORkhIWFafzaRkEQkJubW1pRvZVCocAlqTUupeYDyH/r2OSM53j4XP7WMUnPcvDvhEdoZ2deilWWPwqFQuVPUh+zE4e5icfsxGFu4jA38SpSdoIgqPX8jg0nUQU2Y8YM1KpVCwAwbtw4fPrpp5g2bRqCgoJQu3ZtPH36FHl5eahSpQoyMjIAAEZGRoiLi0ONGjXg6uqKH3/8EVKpFHl5eTA2NkZ0dDSKi4vh7OyMq1evQir9+4UQvXv3RoMGDQAA/v7++P777wEAp06dgp6eHsaOHQupVAoHBweEhoZi8+bNGj22wsJCJCQkiI1Gc9IGag3LUeSpNe5qYhJqKTLfp6IKIyUlRdclVFjMThzmJh6zE4e5icPcxKso2RkaGr5zDBtOogrsdcMHANbW1igoKEBhYSHmz5+Py5cvw8rKCs2bN4cgCCguLgYAbN++HVFRUZg7dy4yMzPRoUMHhIeHw8rKCnv27MGaNWswefJkyOVydOvWDbNnz0b16tVLXNvc/L+zd/r6+solpE+ePIGNjY1Ko2pra6vxYzMwMIC9vb3Gx4mhUCjglpIOa2trGBkZvXWsHcyw7/y7z9mmmT0cP4AZzpSUFNjZ2cHExETX5VQozE4c5iYesxOHuYnD3MSrSNklJSWpNY4NJ1EFlpGRgUaNGgF49bpOExMTfPHFF6hevTrOnz8PIyMjFBcXw9XVFQCQn5+PpKQkhIeHQ19fH8nJyZg9ezYWLlyIhQsX4unTp1i2bBkAICEhAZMmTcK6deswbdo0tWuysbFBenq6yjKL9PR0jR+bRCKBqampxseJVR0FaFDD9J3XbFirKubE3Sxxw6C/sjc3QxdH2w/mLVJMTEzK9N+qMmF24jA38ZidOMxNHOYmXkXITt3nObxpEFEFtmzZMsjlcmRkZGDVqlUICAiAXC6HkZERpFIp5HI5IiMjIZfLUVhYCIlEgkmTJmHLli14+fIlLCwsoK+vj5o1a+LPP//EiBEjEBMTA0EQYGlpCalUipo1a2pUk7e3NwRBwLp161BQUIAHDx5ovJy2PJNIJFjs7wzpG37ISiUSRPg5fzDNJhEREdHbsOEkqsDq168PPz8/9OjRAzKZDDNnzsTs2bORmJgINzc3fPzxx5DL5ejQoQPu3r0LQ0NDrF27FidPnoS7uzu8vb1hYWGBKVOmoE6dOli1ahU2btwIZ2dn+Pn5oW3bthg6dKhGNZmammLNmjU4efIk3NzcMGnSJLRr1w4GBgbaCUEHglrWx3dDPGFvbqay3d7cDN8N8eT7cBIRERH9Py6pJarABg4cWGK5a4sWLXDw4ME3HuPs7Ix9+/b97T5vb+83vn3JnTt3lH8/deqUyj53d3fl/uzsbBQWFiI6Olq5f+fOnUhMTHz7g6lgglrWR2ALW5x78BS//aGATXUTtG9oyZlNIiIior/gDCcRlaqioiIMGTIEP/74I4BXry3dvXs3OnXqpOPKSp9EIoFn4zoIltmhQ6M6bDaJiIiI/gdnOImoVJmbm2PlypVYunQpJkyYgGrVqiEoKAjDhw/XdWlEREREVMbYcBJVQPXq1VNZ4lredOnSBV26dNF1GURERESkY1xSS0RERERERFrBhpOIiIiIiIi0gg0nERERERERaQUbTiIiIiIiItIKNpxERERERESkFWw4iYiIiIiISCvYcBIREREREZFWsOEkIiIiIiIirWDDSURERERERFrBhpOIiIiIiIi0gg0nERERERERaQUbTiIiIiIiItIKNpxERERERESkFWw4iYiIiIiISCvYcBIREREREZFWsOEkIiIiIiIirWDDSURERERERFrBhpOIiIiIiIi0gg0nERERERERaQUbTiIiIiIiItIKNpxERERERESkFWw4iYiIiIiISCvYcBIREREREZFWsOEkIiIiIiIirWDDSVQB5efn48mTJ7ouAw8fPtR1CWVGEAScvZ+BvdeTcfZ+BgRB0HVJREREROUeG06i97Br1y44ODhg27Zt732u9PR0yGQypKenv3PsgAED8PPPP5fK9V5/NGvWDC1btlR+Hhoa+tbjFy9ejLVr16p1rYsXL8LBweG96tWlQ/GpcFh0GJ3W/ICB355HpzU/wGHRYRyKT9V1aURERETlmr6uCyCqyHbt2oX+/ftjx44dGDRoEPT1xX9L2djY4Pr162qNzc7OFn2dN13P29sbY8aMQc+ePcushorgUHwq+m4/i+L/mdG8n5WDvtvP4rshnghqWV9H1RERERGVb5zhJBLpwoULyMrKwvTp01FcXIwTJ04o9504cQK+vr5o06YNfHx8sGbNGuW+3bt3o0uXLnBxcYG/vz/2798PAEhLS4ODgwPS0tLeOu6TTz5Beno6vvzyS8ybNw8vX75EeHg42rVrB3d3dwwYMABXr15978dXXFyMDRs2oEuXLmjTpg169+6Nc+fOAQBWr16NmJgYxMTEoEePHgCAa9euYfDgwWjfvj1atmyJnj174saNG+9dR1l5AUM8URQh/c9C5cdjeQEmH7laotl8rVgQMD32GpfXEhEREb0BZziJRNq5cyf69u0LY2NjDBgwAFu2bIGvry/y8vLw+eefY+PGjXB3d8ft27cxcOBAtG/fHjVr1sSiRYtw+PBhNGrUCOfOncNnn30GLy8vlXM/evTojeO2bNmiMht54MABXL9+HXFxcahSpQpWrVqFuXPn4siRI+/1+FavXo3o6GisWbMGDg4O+OGHHzB69Gjs2rULn332GR49egQAiIiIQF5eHj799FOMGzcO/fv3R15eHmbOnInIyEjs3r1b1PUFQUBubu57PQZ1KRQKXJJa41JqPoB85fbkjOd4+Fz+1mOTnuXg3wmP0M7OXMtVlj8KhULlT1IfsxOHuYnH7MRhbuIwN/EqUnaCIEAikbxzHBtOIhEeP36Mc+fOYc6cOQCAvn37YvXq1bh06RJatWoFY2NjREdHo7i4GM7Ozrh69SqkUinS09MhCAL27t2Lbt26wcPDAzdu3IBUKlXObAKAnp7eG8f9L2NjY6SlpSE6Ohqenp4YP348Jk6c+N6P8cCBAxg5ciT+8Y9/AAC6d++OEydOIDo6Gq1atVIZa2BggH379qFBgwbIz8/H48ePUaNGDcTHx4u+fmFhIRISEt7rMWhE2qDEphxFnlqHXk1MQi1FZmlXVGGkpKTouoQKi9mJw9zEY3biMDdxmJt4FSU7Q0PDd45hw0kkwu7du/Hy5UsEBAQot718+RJbtmzBunXrsGfPHqxZswaTJ0+GXC5Ht27dMHv2bNjY2GDnzp3YtGkTwsLCUFRUhJ49e+Lzzz9XOf/bxhkZGamM9fX1RWFhIfbv34/ly5ejdu3aCAsLQ//+/d/rMT579gy2trYq2+rVq4fExMQSY/X09HDx4kWMGDECubm5sLe3h76+/nstNTUwMIC9vb3o4zWhUCjglpIOa2trlXztYIZ95999fJtm9nD8QGc4U1JSYGdnBxMTE12XU6EwO3GYm3jMThzmJg5zE68iZZeUlKTWODacRBrKz89HdHQ0FixYgI8++ki5/e7duxg5ciQSExORnZ2NZcuWAQASEhIwadIkrFu3DqGhoSgqKsLq1atRXFyMa9euYdy4cWjYsKHKstqsrKw3jhs4cKBKPcnJyfjHP/6BwMBA5OXl4fjx45g2bRpcXFzQpEkT0Y+zbt26ymWzrz169AiWlpYlxt68eRPz58/H3r170aJFCwDAli1bkJycLPr6EokEpqamoo/XVHUUoEENU5VrNqxVFXPibuJ+Vs4bj7M3N0MXR1u1lpRUViYmJmX6b1WZMDtxmJt4zE4c5iYOcxOvImSn7nMf3jSISEMxMTGQSCTw9/eHlZWV8sPT0xNNmzbFrl27MGLECMTExEAQBFhaWkIqlaJmzZpIT0/HJ598ggsXLkAqlaJOnToAgJo1a6pc413jDA0NkZPzqgk6ffo0xowZg7S0NBgbG6NGjRrQ19eHmZnZez3OPn36YMOGDfj1119RVFSEuLg4nDp1CkFBQSVqyMnJgVQqhbGxMQDgxo0b2LFjBwoKCt6rBl2TSCRY7O8M6Rt+oEolEkT4OX/QzSYRERHR23CGk0hDu3fvhr+/PwwMDErsCw4OxuLFizF//nxs3LgRc+bMgbGxMbp3746hQ4fC0NAQc+bMQXh4OJ4+fQozMzMMGDAAPj4+ePz4sfI8LVu2fOM4AOjduzdWrFiB+Ph4REREICMjA/369YNcLkfdunWxYsUKWFlZvdfjHDZsGIqLizFx4kRkZmaiQYMGWL58Odzc3AC8ek3nxIkT0bFjR5w+fRoDBgzAwIEDUVxcjHr16iEkJATLli3Ds2fP3qsOXQtqWR/fDfHE9NhrSHr235lOe3MzRPg58y1RiIiIiN5CIvB+/kRUzry+2VDLli3L5Hq5ublISEiAo6PjG5evCIKAcw+e4rc/FLCpboL2DS0/+JlNdXKjv8fsxGFu4jE7cZibOMxNvIqUnbrP1zjDSUSkBolEAs/GdXRdBhEREVGFwoaTqJLaunUrVq1a9cb9/v7+mDdvXhlWREREREQfGjacRJXUsGHDMGzYMF2XQUREREQfMN6lloiIiIiIiLSCDScRERERERFpBRtOIiIiIiIi0go2nERERERERKQVbDiJiIiIiIhIK9hwEhERERERkVaw4SQiIiIiIiKtYMNJREREREREWsGGk4iIiIiIiLSCDScRERERERFpBRtOIiIiIiIi0go2nERERERERKQVbDiJiIiIiIhIK9hwEhERERERkVaw4SQiIiIiIiKtYMNJREREREREWsGGk4iIiIiIiLSCDScRERERERFpBRtOIiIiIiIi0go2nERERERERKQVbDiJiIiIiIhIK9hwEhERERERkVaw4SQiIiIiIiKtYMNJREREREREWsGGkyqMp0+fIjc3V9dlVGopKSlqjy0qKsKjR4+0VwwRERERVXhsOKnUvHjxAuHh4fDy8oKTkxPat2+PadOm4cmTJwAAb29vHDx4UNS5nz17hm7duuH58+elWTL9xalTpzB8+HC1x0+cOBHff/+9WmMPHjwIb29vsaXpnCAIOHs/A3uvJ+Ps/QwIgqDrkoiIiIgqBH1dF0CVx8SJE2FmZobo6GhYWFjg2bNnWLBgAYYNG4aYmJj3OndeXh5nN7Xs999/16iRys7O1mI15ceh+FRMi7mG+1k5ym2Na5thsb8zglrW12FlREREROVqLCqNAAAePElEQVQfZzip1Fy9ehVdu3aFhYUFAMDc3BwzZ85E69at8ccffwAAfv31V/Tr1w/Ozs7w9fXFpUuXlMffuXMHI0aMgJubGzw9PREeHo6cnBwUFRXBz88PAODn54djx44hIyMDoaGhyrFjxozB06dP1arT29sb33zzDbp16waZTIaBAwciKSlJuf/XX39FSEgIXF1d8c9//hPbtm1TNmJRUVH45JNP0KtXL7i5ueHy5cvvvN7t27fRv39/yGQyBAQEYO3atcrZPkEQsGHDBvj7+8PFxQWurq6YPHky8vLyAADTp0/HvHnzMGrUKMhkMnTt2hUXLlzA/Pnz4erqinbt2mH//v3Ka6WmpiIsLAzu7u7o1KkTVqxYgYKCgnfWePHiRXz55ZdIT0+HTCZDRkYG8vLyEBkZCS8vL7i6uiIkJAS3bt0CAMyaNQtXrlzB+vXrERYWBuDVDGm/fv3g4eGB1q1bY9CgQRot0S2PDsWnou/2syrNJgDcz8pB3+1ncSg+VUeVEREREVUMbDip1Pj6+uLLL79EeHg4jh07hsePH8PCwgIRERGoVasWAOD8+fOIjIzEpUuXIJPJ8MUXXwB4NVs2ePBg2Nvb4+zZszhw4ACSk5MxdepU6OnpITY2FgAQGxuL7t27Y/ny5bCyssJPP/2EY8eOITc3Fxs2bFC71n379mHlypW4cOECGjdujLCwMBQWFiIjIwNDhgzBxx9/jJ9//hlr1qzB7t27sW/fPuWxFy5cwJQpU3D69GnIZLK3XkculyM0NBRt27bFxYsXERkZie+++065Py4uDjt27EBUVBSuXLmCvXv34vz58yozwgcOHMCIESNw9epVtGrVCsOHD4ednR0uXLiAUaNGYd68eSgoKEBubi6GDh2KJk2a4OzZs9i9ezd+/vlnREVFvTMPd3d3zJ07FzY2Nrh+/Trq1KmD8PBwnD9/Hjt27MBPP/2ELl26YOjQoUhPT8eCBQvg4uKCUaNGYd26dXjy5AnGjx+PkSNH4sKFCzhz5gwEQcDq1avV/jfRtRcwxBNFEdL/LET6n4V4LC/A5CNXUfyGWd9iQcD02GtcXktERET0FlxSS6Xmq6++gru7O44dO4Y5c+YgJycH9evXx9ixY9GjRw8AQHBwMOrXf7UM8eOPP1a+pvPkyZMwMDDAlClToKenB2NjY3zxxRfw9fVFZmZmiWsZGRnh8uXLOHr0KDw8PLBp0yZIper//mT48OFwdHQEAMyYMQMuLi64du0abt26hcaNG2PgwIEAAHt7ewwfPhzffvst+vXrBwCwtbWFh4eHWtc5deoU9PT0MHbsWEilUjg4OCA0NBSbN28GAHh6esLZ2RlWVlZ4/vw5srOzUaNGDWRkZCjP0bZtW7i4uCj//uOPPyIkJAQA0KlTJyxYsADPnj3DjRs3UFBQgEmTJkEikcDa2hrjx4/HuHHjMHnyZLWzAYD8/HzExsZi9erVaNCgAQBgyJAhiImJQWxsLEaOHKkyvlatWjh69Cjq168PuVyOJ0+eoGbNmiqPQ1OCIJTZMmqFQoFLUmtcSs0HkA8ASM54jofP5W89LulZDv6d8Ajt7MzLoMryR6FQqPxJ6mN24jA38ZidOMxNHOYmXkXKThAESCSSd45jw0mlRiqVIiAgAAEBARAEAffv38fhw4cxdepU5TLbGjVqKMcbGBigqKgIAJCVlQUbGxvo6ekp99erVw8A8PjxY5ibqz6hnz17NtavX4/Nmzdj+vTpaNasGWbPnq1szN7ldRMFACYmJqhRowYyMzPx+PFj/PrrryrnKS4uVqnL0tJS3Ujw5MkT2NjYqDTDtra2yr8LgoAVK1bg9OnTqFWrFhwdHVFYWKgya/bXzPT09FCtWjXl56+/yYuLi/H48WM8f/4crq6uKucvLCxEVlYWateurXbdL168QGFhofLf4LV69eohLS2txHgDAwPExsZi7969kEgkaNq0KeRyOfT1xf+IKSwsREJCgujjNSZtoPJpjiJPrcOuJiahlqLkL0U+JBV96bQuMTtxmJt4zE4c5iYOcxOvomRnaGj4zjFsOKlUnDt3DuPGjcPp06dRo0YNSCQS2NvbY/Lkyfjpp59w+/bttx5ft25dpKeno6ioSNncpaa+en2chYVFiWWLt2/fRnBwMMaOHYvnz59j9erVGDNmDH755Re16v3rzNuff/6J7OxsWFtbw8rKCu7u7soZSODVct8///xT+bk6v8l5zcbGBunp6Sq/AUpPT1fuX7p0KdLT03Hq1ClUrVoVAODv769yDnWvZ2Vlhfr16+P48ePKbXK5HFlZWcolzeoyNzeHkZERHj16hMaNGyu3p6am/u3dZuPi4vDtt99iz549ymZ+/vz5uHv3rkbX/SsDAwPY29uLPl4TCoUCbinpsLa2hpGREQDADmbYd/7dx7ZpZg/HD3iGMyUlBXZ2djAxMdF1ORUKsxOHuYnH7MRhbuIwN/EqUnZ/vQfK27DhpFLh6uqK2rVrY8aMGZgwYQIaNWqE/Px8nDp1CikpKejYsSN27dr1xuO9vLwQERGBpUuXYvz48cjJycGCBQvQtm1b1K1bV7msVi5/tcRx3bp1MDAwwKJFi1CtWjWYmJigZs2aate7detWeHh4wNLSEosWLUKjRo0gk8lgZWWFjRs34siRI+jevTueP3+OsWPHwsLCAt98843GuXh7eyMiIgLr1q3D8OHDkZaWptLMyuVyGBkZQU9PD/n5+di1axfu3r2LTp06aXytTp06ITIyEps2bcLgwYORl5eHGTNm4LffflPr7WiMjIygUCjw8uVL6Ovro1evXli+fDkaNmwIa2tr7NmzB0lJSVi2bBmAV7/Rysl5dTOdnJwcSKVSGBsbQxAEnDt3Dt9//z2aNGmi8eN4TSKRwNTUVPTxmqqOAjSoYaq8ZsNaVTEn7maJGwb9lb25Gbo42mr0S4jKyMTEpEz/rSoTZicOcxOP2YnD3MRhbuJVhOzUff7DmwZRqTA2Nsbu3bthYWGBTz/9FC4uLujYsSOOHDmCrVu3qsyS/R0zMzNs3boVd+/ehZeXF/z8/FC3bl18/fXXAF7NuHXt2hXBwcHYs2cP5s2bh+LiYnTu3Bmurq64efOmcqw62rRpg88++wzt2rVDZmYmNmzYAKlUirp162LTpk3Yt28fPvroIwQEBKBRo0aIiIgQlYupqSnWrFmDkydPws3NDZMmTUK7du1gYGAAAJgwYQLy8vLw0UcfwdvbGzdu3EBAQIComcGqVati27ZtuHjxIjw9PdGlSxdIpVKsXbtWreNf/9LA1dUVd+7cwdSpU9G+fXsMHToU7u7uiIuLw+bNm9GwYUMAQGBgIA4cOIABAwYgKCgIH330EXx9fdG2bVusXbsWQ4YMQXJyslp3yS2PJBIJFvs7Q/qGH6ZSiQQRfs4ffLNJRERE9DYSgbdYpA+Mt7c3xowZg549e2r9WtnZ2Xjw4AHatGmj3LZz504cPXoUe/fu1fr1K6r4+HgAQMuWLcvkerm5uUhISICjo2OJ3yYeik/F9NhrSHr235lOe3MzRPjxfTjflhu9HbMTh7mJx+zEYW7iMDfxKlJ26j5f45JaIi0qKirCkCFDsHr1anh5eSEtLQ27d+9GYGCgrksjNQW1rI/AFrY49+ApfvtDAZvqJmjf0JIzm0RERERqYMNJlcpnn32Gn3/++Y37586dW6rXc3d3f+uS0aNHj2LlypVYunQpJkyYgGrVqiEoKAjDhw8v1TreZevWrVi1atUb9/v7+2PevHllWFHFIpFI4Nm4jq7LICIiIqpw2HBSpbJ69ep3jnn9nqCl4eLFi+8cY2Njgy5dupTaNcUYNmwYhg0bptMaiIiIiOjDw5sGERERERERkVaw4SQiIiIiIiKtYMNJREREREREWsGGk4iIiIiIiLSCDScRERERERFpBRtOIiIiIiIi0go2nERERERERKQVbDiJiIiIiIhIKySCIAi6LoKI6K+uXbsGQRBgaGhYJtcTBAGFhYUwMDCARCIpk2tWBsxNPGYnDnMTj9mJw9zEYW7iVaTsCgoKIJFI4Ozs/NZx+mVUDxGR2sr6B6xEIimz5rYyYW7iMTtxmJt4zE4c5iYOcxOvImUnkUjUes7GGU4iIiIiIiLSCr6Gk4iIiIiIiLSCDScRERERERFpBRtOIiIiIiIi0go2nERERERERKQVbDiJiIiIiIhIK9hwEhERERERkVaw4SQiIiIiIiKtYMNJREREREREWsGGk4g+CFlZWRg9ejRcXFzg7u6OBQsW4OXLl3879scff4S/vz+cnJzg4+OD06dPl3G15Ycmub124sQJdO7cuYwqLL80yW7Pnj3o1q0bZDIZunXrhl27dpVxteWHurkVFxcjKioKXl5ekMlk8Pf3x7Fjx3RQcfkg5nv17t27aN26NS5evFhGVZZPmmQXGhqKli1bQiaTKT/Onj1bxhWXD5rkdunSJfTp0wcymQxeXl5Yv359GVdbvqibXWhoqMrXmkwmg4ODA+bMmaODqt+DQET0ARg0aJAwefJkITc3V0hNTRV8fX2FjRs3lhiXnJwstGzZUvjXv/4lFBYWCkePHhVatWolPHnyRAdV6566uQmCIBQUFAgbNmwQmjdvLnTq1KmMKy1/1M3uX//6l+Di4iJcv35dKC4uFq5duya4uLgIx48f10HVuqdubjt27BC8vb2Fhw8fCoIgCKdOnRKaNWum/PxDo8n3qiAIQm5uruDn5yc0bdpU+OWXX8qw0vJHk+zc3d2FixcvlnGF5ZO6uSUlJQmtW7cWDh48KBQXFwsJCQmCm5ubEBcXp4OqywdNv19f279/v+Dl5SVkZGSUQZWlhw0nEVV6KSkpQtOmTVWaxqNHjwodO3YsMXb58uXCsGHDVLYNHz5c+Prrr7VeZ3mjSW6C8Oo/0OHDhwsrVqz44BtOTbL79ttvhfXr16ts++yzz4T58+drvc7yRpPcioqKhD///FMQBEHIz88XoqOjBZlMVuGeiJUGTb9XBUEQpk2bJqxcufKDbzg1yS41NVVo1qyZkJOTU5Yllkua5DZv3jxh0qRJKtsePHggPH36VOt1lkdivl8FQRDu378vtGrVSrh8+bK2Syx1XFJLRJXevXv3UKNGDdSpU0e5rXHjxkhPT8cff/yhMjYpKQlNmzZV2WZvb4/ExMQyqbU80SQ3AFiyZAk2bdqE+vXrl2WZ5ZIm2Q0cOBAjR45Ufp6VlYXLly+jRYsWZVZveaFJblKpFKampjh//jxat26NWbNmYfz48bC0tCzrsnVO0+/V77//Hg8fPsSYMWPKssxySZPs4uPjUaVKFUycOBFt27aFn58foqOjy7rkckGT3G7duoV69eph0qRJcHd3h4+PDy5dugQLC4uyLrtc0PT79bW5c+ciMDAQLi4uZVFmqdLXdQFERNr2559/wsTERGXb689zc3NRrVq1t441NjZGbm6u9gstZzTJDQCsrKzKrLbyTtPsXsvMzMSoUaPQokUL+Pn5ab3O8kZMbm5uboiPj8fly5cxevRoWFhYoHv37mVSb3mhSW7379/HihUrsGfPHujp6ZVpneWRJtkVFBTAyckJEydORJMmTXDx4kWMHTsWVapUgY+PT5nWrWua5PbixQvs2LEDK1asQGRkJK5fv45Ro0ahevXq+Pjjj8u07vJAzM+5K1eu4ObNm1i6dGmZ1FjaOMNJRJWeqakpFAqFyrbXn1epUkVlu4mJCfLy8lS25eXllRj3IdAkN1IlJrsbN26gd+/eaNiwIdauXQt9/Q/vd8JicjM0NIS+vj48PDwQEBCAmJgYrddZ3qibW35+PiZOnIiZM2fCxsamTGssrzT5mgsMDMSmTZvQvHlzGBgYoH379ggMDERcXFyZ1VteaJKboaEhOnfujI4dO0JfXx+urq4ICAj4IHMDxP2c27dvH3x8fCrsrDAbTiKq9Jo0aYLff/8dz549U267f/8+rKysYGZmpjK2adOmuHfvnsq2pKQkNGnSpExqLU80yY1UaZpddHQ0hg4diiFDhmDZsmUwNDQsy3LLDU1yi4iIQEREhMq2goIC1KhRo0xqLU/UzS0+Ph4pKSmYNWsWXFxclEvzwsLCEB4eXtZllwuafM1FR0eXaJIKCgpgZGRUJrWWJ5rk1rhxYxQUFKhsKyoqgiAIZVJreaPp/w8vX77EyZMn0aNHj7Iss1Sx4SSiSs/Ozg5t2rTBwoULIZfL8ejRI6xZswa9e/cuMbZHjx64dOkSjh07hpcvX+LYsWO4dOkSAgICdFC5bmmSG6nSJLsTJ04gPDwcUVFR+OSTT3RQbfmhSW4uLi7Yu3cvLl++jOLiYpw6dQrHjh1Dnz59dFC5bqmbm4uLC27duoUrV64oPwBg3bp1H2zDqcnXnFwux/z583H79m0UFxfjzJkziI2NRXBwsA4q1y1NcuvXrx9OnjyJw4cPQxAEXL58GTExMR/k/6uA5v+33rlzB/n5+XB2di7jSkuRru9aRERUFjIzM4WxY8cKbm5uQtu2bYWIiAjh5cuXgiAIgpOTk3D48GHl2LNnzwo9evQQnJycBF9fX+HMmTO6KlvnNMnttQMHDnzwd6kVBPWz8/PzE5o1ayY4OTmpfHzxxRe6LF9nNPma279/v/DPf/5TcHZ2Fnr27CmcPXtWV2XrnJjvVUEQPvi71AqC+tkVFxcLq1evFjp16iS0atVK8PX1/aDf2kOTr7kzZ84IPXv2FGQymdC5c2dhz549uiq7XNAku7i4OMHDw0NXpZYKiSB8oPPZREREREREpFVcUktERERERERawYaTiIiIiIiItIINJxEREREREWkFG04iIiIiIiLSCjacREREREREpBVsOImIiIiIiEgr2HASERERERGRVrDhJCIiIq0ICQlBQEDAG/fPmTMH3t7eEPOW4BcvXoSDgwPS0tLUGn/w4EE4ODi8dYy3tzeioqI0rkVsTWWpsLAQ27Zt03UZRPQBYsNJREREWtG7d28kJibi3r17JfYVFBTg+PHj6NmzJyQSicbnlslkOH/+PKytrUuj1EovNjYWixYt0nUZRPQBYsNJREREWtGtWzeYmZkhJiamxL6TJ08iJycHvXr1EnVuQ0NDWFhYQE9P733L/CCImUUmIioNbDiJiIhIK4yNjeHn54fY2NgSDc/hw4fRrl07WFtb48mTJ5gyZQo++ugj/OMf/4CXlxdWrFiB4uJiAK+Ww3p7e2PBggVwcXFBWFhYieWr7zrHa/v374enpyecnJwwbtw4PH/+/I31X7t2DQMHDkSrVq3QsWNHzJ07F3K5XO3HHxUVhaFDh2LHjh1o3749nJycMGnSJGRmZmLq1KmQyWTw8vLCoUOHlMeEhIRg4cKFmDp1KpycnODp6YkNGzao5Hf//n2EhYXB3d0dbdq0wbhx45Cenq5yjpkzZ6JPnz5wcXHB6tWrMWPGDACAg4MDLl68CEEQsGnTJvj4+KBFixZo06YNRo0ahUePHinP4+DggO+++w7Dhg1Dq1at0KFDB6xfv17lMf7000/o168fWrduDU9PTyxbtgxFRUUAXs1iL1myBB06dIBMJkPfvn1x/vx5tfMjosqBDScRERFpTe/evfH48WNcvXpVuS0rKwvnzp1Dnz59AACjRo3C8+fPsXnzZhw/fhyhoaFYt24dTp06pTzm8ePHyMjIwKFDhzB58uQS11HnHACwY8cOrFy5Et9++y0yMjLwySef/O3sX2JiIoYOHYp27drhyJEjWLp0KX799dc3jn+TK1eu4MqVK9i+fTtWrlyJEydOwM/PD46Ojjhw4AA8PT0xZ84cZGdnK4/ZvXs3TExMcODAAUycOBGrV6/Gxo0blTkEBwfD0NAQ27dvx9atW5GVlYVBgwapNMMHDx7E4MGDsWfPHvTu3RszZ84EAJw/fx4ymQzbt2/H+vXr8fnnn+PEiRNYs2YNkpOTERERoVJ/ZGQkAgMDcfjwYfTq1QvLly/HlStXAAA3b95EaGgonJyccPDgQSxcuBD79+/HqlWrAAAzZszAuXPnsGTJEhw6dAg+Pj4ICwvDmTNn1M6PiCo+NpxERESkNS1atECzZs1UltXGxMSgWrVq8Pb2Rl5eHgICAjB//nw4OjrC1tYWISEhsLS0xJ07d1TONXr0aNja2qJJkyYq2zU5x5IlS+Ds7IwWLVpg8eLFSEhIwIULF0rUvXnzZnh4eGD06NGws7ODi4sLli1bhps3b+LSpUtqP/7i4mJ89dVXaNy4MTp27AhHR0c0atQIw4YNQ6NGjTB06FAUFBTg4cOHymMaNWqE8PBwNG7cGEFBQQgJCcGOHTsgCAJ2794NU1NTLF26FM2aNUOrVq2watUqZGVl4ciRI8pzODo6wt/fH02aNEGdOnVgZmYGALCwsIChoSHq16+PiIgIeHt7o27dunB3d4ePj0+JvIKCghAQEICGDRtiwoQJqF69uvKXBzt27ECrVq0wffp0NG7cGO3bt8f8+fNhaWmJhw8fIjY2FgsWLEDbtm1hZ2eHYcOGwdfXF5s3b1Y7PyKq+PR1XQARERFVbr1798Y333yD2bNnw8DAAN9//z0CAwNhYGAAAwMDDBo0CMePH8f27dvx8OFDJCYm4unTpyWWw9rZ2f3t+Y2NjdU6R5UqVdCsWTOV81WvXh13797FRx99pHLO27dv4+HDh5DJZCWud//+fbi7u6v12GvXro1q1aopPzcxMVG50ZGRkREAID8/X7nNzc1N5UZKTk5O2LhxI7Kzs3H37l20aNEChoaGKtdo2LChSrPYoEGDt9bl7e2NmzdvYtWqVXj48CHu37+Pe/fuoU6dOirjGjdurPJ51apVUVhYCAC4c+dOidy6du0KAIiLiwMADB48WGV/YWGhSh5EVPmx4SQiIiKt8vf3R2RkJM6ePQtbW1skJCRg2bJlAACFQoGBAwdCoVDAx8cHAQEB+OKLLzBw4MAS5zE2Nv7b86t7jr+7wVBxcbFK8/bX7f7+/ggLCyuxr1atWmo9bgAwMDAosU0qffsCM3191adnr5fw6unpQRCEv72rb1FRkcq13pTVaxs3bkRUVBR69uwJNzc3hISE4OTJkzh69KjKuL/L5nU9+vr6b7zD8Osxu3btQpUqVVT2vevxE1HlwoaTiIiItKpGjRro2rUrjh8/DisrKzg7Oytnzs6dO4dff/0VP/30E8zNzQEAv//+O7KystR+raS65/jjjz+QmpqK+vXrA3g1Q5eTk4OmTZuWOGeTJk1w7949lZnCBw8eIDIyEpMmTVIuUdWG+Ph4lc+vXbuGevXqoXr16mjatCliYmJQUFCgbAafPXuGhw8fYsCAAW885/82hmvXrsWYMWMwcuRI5bbNmzdr9PrUxo0bl6h127ZtOHz4MCIjIwEAT58+RceOHZX7V6xYAYlEggkTJqh9HSKq2PgrJiIiItK63r1748yZMzh+/Dh69+6t3G5lZQUAOHLkCB4/fowrV65g9OjRKCwsREFBgVrnVvccUqkUEyZMwI0bN3Djxg1MnToVbm5ucHFxKXHOTz75BAkJCZgzZw6SkpJw8+ZNTJkyBcnJyW9c2ltarly5glWrViE5ORnR0dHYtWsXQkNDAQD9+/eHXC7HlClTkJiYiFu3bmH8+PGoWbMmfH1933hOU1NTAMB//vMf5OXlwdraGj/99BOSkpLw4MEDrFixAj/88IPamQNAaGgobty4gZUrVyI5ORk//vgj1q9fj86dO6NJkybo1KkTvvzyS5w8eRKPHj3C5s2bsX79etja2r5fQERUoXCGk4iIiLTOw8MDZmZmyMrKgo+Pj3J7q1atMGPGDGzbtg0rV65EnTp10L17d1hbW+PmzZtqnVvdc9SqVQsBAQEYPXo0FAoFOnXqhNmzZ//tOZ2cnLBp0yZ8/fXX6NmzJ0xMTNC2bVtMmzbtb5eZlqbOnTvj3r17CAgIgKWlJaZPn47+/fsDAGxtbbFz504sXbpUebfadu3aYcmSJW99bWTbtm3RunVr9OvXD0uWLEFkZCTmzZuHXr16oUqVKmjdujXmzp2L8PBwpKWloV69eu+s09HREWvWrMGqVauwadMmWFhYICQkRLkMecWKFVixYgW+/PJLvHjxAra2tpg/f77o914loopJIvCdgImIiIjKhZCQENStW7fE25MQEVVUXFJLREREREREWsGGk4iIiIiIiLSCS2qJiIiIiIhIKzjDSURERERERFrBhpOIiIiIiIi0gg0nERERERERaQUbTiIiIiIiItIKNpxERERERESkFWw4iYiIiIiISCvYcBIREREREZFWsOEkIiIiIiIirWDDSURERERERFrxf2NMnN9g0lz3AAAAAElFTkSuQmCC">
          <a:extLst>
            <a:ext uri="{FF2B5EF4-FFF2-40B4-BE49-F238E27FC236}">
              <a16:creationId xmlns:a16="http://schemas.microsoft.com/office/drawing/2014/main" id="{0F5589E2-FEFB-4A70-B1C9-052A952495BD}"/>
            </a:ext>
          </a:extLst>
        </xdr:cNvPr>
        <xdr:cNvSpPr>
          <a:spLocks noChangeAspect="1" noChangeArrowheads="1"/>
        </xdr:cNvSpPr>
      </xdr:nvSpPr>
      <xdr:spPr bwMode="auto">
        <a:xfrm>
          <a:off x="2948940" y="1181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121920</xdr:colOff>
      <xdr:row>31</xdr:row>
      <xdr:rowOff>7620</xdr:rowOff>
    </xdr:from>
    <xdr:to>
      <xdr:col>15</xdr:col>
      <xdr:colOff>220980</xdr:colOff>
      <xdr:row>47</xdr:row>
      <xdr:rowOff>30480</xdr:rowOff>
    </xdr:to>
    <xdr:pic>
      <xdr:nvPicPr>
        <xdr:cNvPr id="5" name="Picture 3" descr="C48D599A">
          <a:extLst>
            <a:ext uri="{FF2B5EF4-FFF2-40B4-BE49-F238E27FC236}">
              <a16:creationId xmlns:a16="http://schemas.microsoft.com/office/drawing/2014/main" id="{E7D852F5-9CFE-46C9-BB93-FC2209AF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8380" y="6316980"/>
          <a:ext cx="5943600" cy="2948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60960</xdr:colOff>
      <xdr:row>4</xdr:row>
      <xdr:rowOff>95251</xdr:rowOff>
    </xdr:from>
    <xdr:to>
      <xdr:col>27</xdr:col>
      <xdr:colOff>472440</xdr:colOff>
      <xdr:row>18</xdr:row>
      <xdr:rowOff>22861</xdr:rowOff>
    </xdr:to>
    <xdr:pic>
      <xdr:nvPicPr>
        <xdr:cNvPr id="2" name="Picture 1" descr="C:\Users\U370867.l\AppData\Local\Microsoft\Windows\INetCache\Content.MSO\179816EF.tmp">
          <a:extLst>
            <a:ext uri="{FF2B5EF4-FFF2-40B4-BE49-F238E27FC236}">
              <a16:creationId xmlns:a16="http://schemas.microsoft.com/office/drawing/2014/main" id="{91D16D31-C806-48EF-B984-3F146AB3E84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9480" y="826771"/>
          <a:ext cx="4069080" cy="31127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407670</xdr:colOff>
      <xdr:row>3</xdr:row>
      <xdr:rowOff>125730</xdr:rowOff>
    </xdr:from>
    <xdr:to>
      <xdr:col>30</xdr:col>
      <xdr:colOff>249555</xdr:colOff>
      <xdr:row>17</xdr:row>
      <xdr:rowOff>133985</xdr:rowOff>
    </xdr:to>
    <xdr:pic>
      <xdr:nvPicPr>
        <xdr:cNvPr id="3" name="Picture 2" descr="C:\Users\U370867.l\AppData\Local\Microsoft\Windows\INetCache\Content.MSO\B9066DD5.tmp">
          <a:extLst>
            <a:ext uri="{FF2B5EF4-FFF2-40B4-BE49-F238E27FC236}">
              <a16:creationId xmlns:a16="http://schemas.microsoft.com/office/drawing/2014/main" id="{65CD193D-B1E0-437B-8D39-B6025E22E7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9620" y="668655"/>
          <a:ext cx="5934075" cy="316674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546735</xdr:colOff>
      <xdr:row>14</xdr:row>
      <xdr:rowOff>20955</xdr:rowOff>
    </xdr:from>
    <xdr:to>
      <xdr:col>29</xdr:col>
      <xdr:colOff>386715</xdr:colOff>
      <xdr:row>30</xdr:row>
      <xdr:rowOff>12065</xdr:rowOff>
    </xdr:to>
    <xdr:pic>
      <xdr:nvPicPr>
        <xdr:cNvPr id="3" name="Picture 2" descr="C:\Users\U370867.l\AppData\Local\Microsoft\Windows\INetCache\Content.MSO\9E6873AB.tmp">
          <a:extLst>
            <a:ext uri="{FF2B5EF4-FFF2-40B4-BE49-F238E27FC236}">
              <a16:creationId xmlns:a16="http://schemas.microsoft.com/office/drawing/2014/main" id="{1D740070-CE5B-4BAC-8211-0F1D44AE362E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2855" y="2863215"/>
          <a:ext cx="5935980" cy="29171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A9BC0-5406-4709-985F-B2D204DDBD65}">
  <dimension ref="A1:S19"/>
  <sheetViews>
    <sheetView showGridLines="0" topLeftCell="A12" workbookViewId="0">
      <selection activeCell="P13" sqref="P13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3.109375" style="2" customWidth="1"/>
    <col min="7" max="7" width="6.21875" style="2" bestFit="1" customWidth="1"/>
    <col min="8" max="12" width="8.88671875" style="2"/>
    <col min="13" max="13" width="8.33203125" style="2" bestFit="1" customWidth="1"/>
    <col min="14" max="14" width="5.109375" style="2" bestFit="1" customWidth="1"/>
    <col min="15" max="15" width="5.44140625" style="2" bestFit="1" customWidth="1"/>
    <col min="16" max="16" width="6.109375" style="2" bestFit="1" customWidth="1"/>
    <col min="17" max="17" width="4.44140625" style="2" bestFit="1" customWidth="1"/>
    <col min="18" max="18" width="7.109375" style="2" bestFit="1" customWidth="1"/>
    <col min="19" max="19" width="6.21875" style="2" bestFit="1" customWidth="1"/>
    <col min="20" max="16384" width="8.88671875" style="2"/>
  </cols>
  <sheetData>
    <row r="1" spans="1:19" x14ac:dyDescent="0.3">
      <c r="A1" s="1"/>
      <c r="B1" s="1"/>
      <c r="C1" s="1"/>
      <c r="D1" s="1"/>
      <c r="E1" s="1"/>
      <c r="F1" s="1"/>
      <c r="G1" s="1"/>
    </row>
    <row r="4" spans="1:19" x14ac:dyDescent="0.3">
      <c r="M4" s="3" t="s">
        <v>8</v>
      </c>
      <c r="N4" s="3" t="s">
        <v>0</v>
      </c>
      <c r="O4" s="3" t="s">
        <v>1</v>
      </c>
      <c r="P4" s="3" t="s">
        <v>2</v>
      </c>
      <c r="Q4" s="3" t="s">
        <v>3</v>
      </c>
      <c r="R4" s="3" t="s">
        <v>4</v>
      </c>
      <c r="S4" s="3" t="s">
        <v>5</v>
      </c>
    </row>
    <row r="5" spans="1:19" x14ac:dyDescent="0.3">
      <c r="C5" s="28" t="s">
        <v>10</v>
      </c>
      <c r="D5" s="28"/>
      <c r="E5" s="28"/>
      <c r="F5" s="28"/>
      <c r="M5" s="25">
        <v>1</v>
      </c>
      <c r="N5" s="4">
        <v>2.7328000000000001</v>
      </c>
      <c r="O5" s="4">
        <v>23.515000000000001</v>
      </c>
      <c r="P5" s="4">
        <v>4.8491999999999997</v>
      </c>
      <c r="Q5" s="4">
        <v>0.77780000000000005</v>
      </c>
      <c r="R5" s="4">
        <v>0.52500000000000002</v>
      </c>
      <c r="S5" s="4">
        <v>1.4652000000000001</v>
      </c>
    </row>
    <row r="6" spans="1:19" x14ac:dyDescent="0.3">
      <c r="C6" s="5"/>
      <c r="D6" s="6" t="s">
        <v>9</v>
      </c>
      <c r="E6" s="6" t="s">
        <v>2</v>
      </c>
      <c r="F6" s="6" t="s">
        <v>5</v>
      </c>
      <c r="M6" s="25">
        <v>2</v>
      </c>
      <c r="N6" s="7">
        <v>2.2374999999999998</v>
      </c>
      <c r="O6" s="7">
        <v>9.5386000000000006</v>
      </c>
      <c r="P6" s="7">
        <v>3.0884999999999998</v>
      </c>
      <c r="Q6" s="7">
        <v>0.79190000000000005</v>
      </c>
      <c r="R6" s="7">
        <v>0.46379999999999999</v>
      </c>
      <c r="S6" s="7">
        <v>1.1242000000000001</v>
      </c>
    </row>
    <row r="7" spans="1:19" x14ac:dyDescent="0.3">
      <c r="C7" s="8" t="s">
        <v>21</v>
      </c>
      <c r="D7" s="9">
        <v>0.81</v>
      </c>
      <c r="E7" s="9">
        <v>4.0057999999999998</v>
      </c>
      <c r="F7" s="9">
        <v>1.2362</v>
      </c>
      <c r="M7" s="25">
        <v>3</v>
      </c>
      <c r="N7" s="4">
        <v>2.4672000000000001</v>
      </c>
      <c r="O7" s="4">
        <v>14.1853</v>
      </c>
      <c r="P7" s="4">
        <v>3.7663000000000002</v>
      </c>
      <c r="Q7" s="4">
        <v>0.85350000000000004</v>
      </c>
      <c r="R7" s="4">
        <v>0.48709999999999998</v>
      </c>
      <c r="S7" s="4">
        <v>1.0992999999999999</v>
      </c>
    </row>
    <row r="8" spans="1:19" ht="26.4" customHeight="1" x14ac:dyDescent="0.3">
      <c r="C8" s="28" t="s">
        <v>11</v>
      </c>
      <c r="D8" s="28"/>
      <c r="E8" s="28"/>
      <c r="F8" s="28"/>
      <c r="M8" s="25">
        <v>4</v>
      </c>
      <c r="N8" s="7">
        <v>2.5476999999999999</v>
      </c>
      <c r="O8" s="7">
        <v>16.287500000000001</v>
      </c>
      <c r="P8" s="7">
        <v>4.0358000000000001</v>
      </c>
      <c r="Q8" s="7">
        <v>0.80559999999999998</v>
      </c>
      <c r="R8" s="7">
        <v>0.46429999999999999</v>
      </c>
      <c r="S8" s="7">
        <v>1.0982000000000001</v>
      </c>
    </row>
    <row r="9" spans="1:19" x14ac:dyDescent="0.3">
      <c r="C9" s="5"/>
      <c r="D9" s="6" t="s">
        <v>9</v>
      </c>
      <c r="E9" s="6" t="s">
        <v>2</v>
      </c>
      <c r="F9" s="6" t="s">
        <v>5</v>
      </c>
      <c r="M9" s="25">
        <v>5</v>
      </c>
      <c r="N9" s="4">
        <v>2.5293999999999999</v>
      </c>
      <c r="O9" s="4">
        <v>14.735099999999999</v>
      </c>
      <c r="P9" s="4">
        <v>3.8386</v>
      </c>
      <c r="Q9" s="4">
        <v>0.78010000000000002</v>
      </c>
      <c r="R9" s="4">
        <v>0.48480000000000001</v>
      </c>
      <c r="S9" s="4">
        <v>1.1854</v>
      </c>
    </row>
    <row r="10" spans="1:19" x14ac:dyDescent="0.3">
      <c r="C10" s="8" t="s">
        <v>22</v>
      </c>
      <c r="D10" s="9">
        <v>0.81130000000000002</v>
      </c>
      <c r="E10" s="9">
        <v>3.9923000000000002</v>
      </c>
      <c r="F10" s="9">
        <v>1.2251000000000001</v>
      </c>
      <c r="M10" s="25">
        <v>6</v>
      </c>
      <c r="N10" s="7">
        <v>2.6682000000000001</v>
      </c>
      <c r="O10" s="7">
        <v>17.5261</v>
      </c>
      <c r="P10" s="7">
        <v>4.1863999999999999</v>
      </c>
      <c r="Q10" s="7">
        <v>0.79990000000000006</v>
      </c>
      <c r="R10" s="7">
        <v>0.47820000000000001</v>
      </c>
      <c r="S10" s="7">
        <v>1.2556</v>
      </c>
    </row>
    <row r="11" spans="1:19" ht="24.6" customHeight="1" x14ac:dyDescent="0.3">
      <c r="C11" s="28" t="s">
        <v>12</v>
      </c>
      <c r="D11" s="28"/>
      <c r="E11" s="28"/>
      <c r="F11" s="28"/>
      <c r="M11" s="25">
        <v>7</v>
      </c>
      <c r="N11" s="4">
        <v>2.3469000000000002</v>
      </c>
      <c r="O11" s="4">
        <v>11.3332</v>
      </c>
      <c r="P11" s="4">
        <v>3.3664999999999998</v>
      </c>
      <c r="Q11" s="4">
        <v>0.71599999999999997</v>
      </c>
      <c r="R11" s="4">
        <v>0.48870000000000002</v>
      </c>
      <c r="S11" s="4">
        <v>1.3468</v>
      </c>
    </row>
    <row r="12" spans="1:19" x14ac:dyDescent="0.3">
      <c r="C12" s="5"/>
      <c r="D12" s="6" t="s">
        <v>9</v>
      </c>
      <c r="E12" s="6" t="s">
        <v>2</v>
      </c>
      <c r="F12" s="6" t="s">
        <v>5</v>
      </c>
      <c r="J12" s="2" t="s">
        <v>19</v>
      </c>
      <c r="M12" s="25">
        <v>8</v>
      </c>
      <c r="N12" s="7">
        <v>2.7595999999999998</v>
      </c>
      <c r="O12" s="7">
        <v>24.0593</v>
      </c>
      <c r="P12" s="7">
        <v>4.9050000000000002</v>
      </c>
      <c r="Q12" s="7">
        <v>0.79200000000000004</v>
      </c>
      <c r="R12" s="7">
        <v>0.46879999999999999</v>
      </c>
      <c r="S12" s="7">
        <v>1.196</v>
      </c>
    </row>
    <row r="13" spans="1:19" x14ac:dyDescent="0.3">
      <c r="C13" s="8" t="s">
        <v>23</v>
      </c>
      <c r="D13" s="9">
        <v>0.69199999999999995</v>
      </c>
      <c r="E13" s="9">
        <v>5.0995999999999997</v>
      </c>
      <c r="F13" s="9">
        <v>1.7179</v>
      </c>
      <c r="M13" s="25">
        <v>9</v>
      </c>
      <c r="N13" s="4">
        <v>2.4923000000000002</v>
      </c>
      <c r="O13" s="4">
        <v>15.012499999999999</v>
      </c>
      <c r="P13" s="4">
        <v>3.8746</v>
      </c>
      <c r="Q13" s="4">
        <v>0.83299999999999996</v>
      </c>
      <c r="R13" s="4">
        <v>0.4728</v>
      </c>
      <c r="S13" s="4">
        <v>1.2710999999999999</v>
      </c>
    </row>
    <row r="14" spans="1:19" x14ac:dyDescent="0.3">
      <c r="M14" s="25">
        <v>10</v>
      </c>
      <c r="N14" s="7">
        <v>2.4188000000000001</v>
      </c>
      <c r="O14" s="7">
        <v>12.279299999999999</v>
      </c>
      <c r="P14" s="7">
        <v>3.5042</v>
      </c>
      <c r="Q14" s="7">
        <v>0.85640000000000005</v>
      </c>
      <c r="R14" s="7">
        <v>0.49469999999999997</v>
      </c>
      <c r="S14" s="7">
        <v>1.4</v>
      </c>
    </row>
    <row r="15" spans="1:19" x14ac:dyDescent="0.3">
      <c r="M15" s="25" t="s">
        <v>6</v>
      </c>
      <c r="N15" s="4">
        <v>2.52</v>
      </c>
      <c r="O15" s="4">
        <v>15.847200000000001</v>
      </c>
      <c r="P15" s="4">
        <v>3.9415</v>
      </c>
      <c r="Q15" s="4">
        <v>0.80059999999999998</v>
      </c>
      <c r="R15" s="4">
        <v>0.48280000000000001</v>
      </c>
      <c r="S15" s="4">
        <v>1.2477</v>
      </c>
    </row>
    <row r="16" spans="1:19" x14ac:dyDescent="0.3">
      <c r="M16" s="25" t="s">
        <v>7</v>
      </c>
      <c r="N16" s="7">
        <v>0.1578</v>
      </c>
      <c r="O16" s="7">
        <v>4.548</v>
      </c>
      <c r="P16" s="7">
        <v>0.55830000000000002</v>
      </c>
      <c r="Q16" s="7">
        <v>3.9E-2</v>
      </c>
      <c r="R16" s="7">
        <v>1.7299999999999999E-2</v>
      </c>
      <c r="S16" s="7">
        <v>0.12620000000000001</v>
      </c>
    </row>
    <row r="19" spans="18:18" x14ac:dyDescent="0.3">
      <c r="R19"/>
    </row>
  </sheetData>
  <mergeCells count="3">
    <mergeCell ref="C5:F5"/>
    <mergeCell ref="C8:F8"/>
    <mergeCell ref="C11:F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99E4-CD09-4A60-B201-FE2BA74C101C}">
  <dimension ref="A1:Q31"/>
  <sheetViews>
    <sheetView showGridLines="0" topLeftCell="A3" workbookViewId="0">
      <selection activeCell="J17" sqref="J17:J28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1.21875" style="2" customWidth="1"/>
    <col min="4" max="4" width="7.44140625" style="2" bestFit="1" customWidth="1"/>
    <col min="5" max="5" width="11.5546875" style="2" customWidth="1"/>
    <col min="6" max="6" width="13.5546875" style="2" customWidth="1"/>
    <col min="7" max="7" width="6.21875" style="2" bestFit="1" customWidth="1"/>
    <col min="8" max="9" width="8.88671875" style="2"/>
    <col min="10" max="10" width="9.44140625" style="2" bestFit="1" customWidth="1"/>
    <col min="11" max="11" width="6" style="2" bestFit="1" customWidth="1"/>
    <col min="12" max="12" width="7.109375" style="2" bestFit="1" customWidth="1"/>
    <col min="13" max="13" width="6.6640625" style="2" bestFit="1" customWidth="1"/>
    <col min="14" max="14" width="6.5546875" style="2" bestFit="1" customWidth="1"/>
    <col min="15" max="15" width="7.6640625" style="2" bestFit="1" customWidth="1"/>
    <col min="16" max="16" width="6.777343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7"/>
      <c r="L2" s="17"/>
      <c r="M2" s="17"/>
      <c r="N2" s="17"/>
      <c r="O2" s="17"/>
      <c r="P2" s="17"/>
      <c r="Q2" s="1"/>
    </row>
    <row r="3" spans="1:17" x14ac:dyDescent="0.3">
      <c r="E3" s="2" t="s">
        <v>20</v>
      </c>
      <c r="K3" s="17"/>
      <c r="L3" s="17"/>
      <c r="M3" s="17"/>
      <c r="N3" s="17"/>
      <c r="O3" s="17"/>
      <c r="P3" s="17"/>
      <c r="Q3" s="1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ht="14.4" customHeight="1" x14ac:dyDescent="0.3">
      <c r="C5" s="29" t="s">
        <v>24</v>
      </c>
      <c r="D5" s="30"/>
      <c r="E5" s="30"/>
      <c r="F5" s="31"/>
      <c r="K5" s="17"/>
      <c r="L5" s="20"/>
      <c r="M5" s="20"/>
      <c r="N5" s="20"/>
      <c r="O5" s="20"/>
      <c r="P5" s="20"/>
      <c r="Q5" s="20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x14ac:dyDescent="0.3">
      <c r="C7" s="8" t="s">
        <v>36</v>
      </c>
      <c r="D7" s="9">
        <v>0.92720000000000002</v>
      </c>
      <c r="E7" s="9">
        <v>2.4792999999999998</v>
      </c>
      <c r="F7" s="9">
        <v>0.3296</v>
      </c>
      <c r="K7" s="17"/>
      <c r="L7" s="20"/>
      <c r="M7" s="20"/>
      <c r="N7" s="20"/>
      <c r="O7" s="20"/>
      <c r="P7" s="20"/>
      <c r="Q7" s="20"/>
    </row>
    <row r="8" spans="1:17" ht="26.4" customHeight="1" x14ac:dyDescent="0.3">
      <c r="C8" s="29" t="s">
        <v>25</v>
      </c>
      <c r="D8" s="30"/>
      <c r="E8" s="30"/>
      <c r="F8" s="31"/>
      <c r="K8" s="18"/>
      <c r="L8" s="19"/>
      <c r="M8" s="19"/>
      <c r="N8" s="19"/>
      <c r="O8" s="19"/>
      <c r="P8" s="19"/>
      <c r="Q8" s="19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x14ac:dyDescent="0.3">
      <c r="C10" s="8" t="s">
        <v>37</v>
      </c>
      <c r="D10" s="9">
        <v>0.91510000000000002</v>
      </c>
      <c r="E10" s="9">
        <v>2.6772999999999998</v>
      </c>
      <c r="F10" s="9">
        <v>0.3115</v>
      </c>
      <c r="K10" s="18"/>
      <c r="L10" s="19"/>
      <c r="M10" s="19"/>
      <c r="N10" s="19"/>
      <c r="O10" s="19"/>
      <c r="P10" s="19"/>
      <c r="Q10" s="19"/>
    </row>
    <row r="11" spans="1:17" ht="24.6" customHeight="1" x14ac:dyDescent="0.3">
      <c r="C11" s="29" t="s">
        <v>26</v>
      </c>
      <c r="D11" s="30"/>
      <c r="E11" s="30"/>
      <c r="F11" s="31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19"/>
      <c r="M12" s="19"/>
      <c r="N12" s="19"/>
      <c r="O12" s="19"/>
      <c r="P12" s="19"/>
      <c r="Q12" s="19"/>
    </row>
    <row r="13" spans="1:17" x14ac:dyDescent="0.3">
      <c r="C13" s="8" t="s">
        <v>38</v>
      </c>
      <c r="D13" s="9">
        <v>0.91110000000000002</v>
      </c>
      <c r="E13" s="9">
        <v>2.74</v>
      </c>
      <c r="F13" s="9">
        <v>0.27479999999999999</v>
      </c>
      <c r="K13" s="17"/>
      <c r="L13" s="20"/>
      <c r="M13" s="20"/>
      <c r="N13" s="20"/>
      <c r="O13" s="20"/>
      <c r="P13" s="20"/>
      <c r="Q13" s="20"/>
    </row>
    <row r="14" spans="1:17" x14ac:dyDescent="0.3">
      <c r="K14" s="18"/>
      <c r="L14" s="21"/>
      <c r="M14" s="21"/>
      <c r="N14" s="21"/>
      <c r="O14" s="21"/>
      <c r="P14" s="21"/>
      <c r="Q14" s="21"/>
    </row>
    <row r="15" spans="1:17" x14ac:dyDescent="0.3">
      <c r="B15" s="22"/>
      <c r="C15" s="22"/>
      <c r="D15" s="22"/>
      <c r="E15" s="22"/>
      <c r="F15" s="22"/>
      <c r="G15" s="22"/>
      <c r="H15" s="23"/>
      <c r="K15" s="17"/>
      <c r="L15" s="20"/>
      <c r="M15" s="20"/>
      <c r="N15" s="20"/>
      <c r="O15" s="20"/>
      <c r="P15" s="20"/>
      <c r="Q15" s="20"/>
    </row>
    <row r="16" spans="1:17" x14ac:dyDescent="0.3">
      <c r="B16" s="22"/>
      <c r="C16" s="24"/>
      <c r="D16" s="24"/>
      <c r="E16" s="24"/>
      <c r="F16" s="24"/>
      <c r="G16" s="24"/>
      <c r="H16" s="24"/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2:16" x14ac:dyDescent="0.3">
      <c r="B17" s="22"/>
      <c r="C17" s="24"/>
      <c r="D17" s="24"/>
      <c r="E17" s="24"/>
      <c r="F17" s="24"/>
      <c r="G17" s="24"/>
      <c r="H17" s="24"/>
      <c r="J17" s="25">
        <v>1</v>
      </c>
      <c r="K17" s="4">
        <v>1.3564000000000001</v>
      </c>
      <c r="L17" s="4">
        <v>7.1186999999999996</v>
      </c>
      <c r="M17" s="4">
        <v>2.6680999999999999</v>
      </c>
      <c r="N17" s="4">
        <v>0.93269999999999997</v>
      </c>
      <c r="O17" s="4">
        <v>0.23880000000000001</v>
      </c>
      <c r="P17" s="4">
        <v>0.36</v>
      </c>
    </row>
    <row r="18" spans="2:16" x14ac:dyDescent="0.3">
      <c r="B18" s="22"/>
      <c r="C18" s="24"/>
      <c r="D18" s="24"/>
      <c r="E18" s="24"/>
      <c r="F18" s="24"/>
      <c r="G18" s="24"/>
      <c r="H18" s="24"/>
      <c r="J18" s="25">
        <v>2</v>
      </c>
      <c r="K18" s="7">
        <v>1.2726</v>
      </c>
      <c r="L18" s="7">
        <v>4.6002000000000001</v>
      </c>
      <c r="M18" s="7">
        <v>2.1448</v>
      </c>
      <c r="N18" s="7">
        <v>0.89959999999999996</v>
      </c>
      <c r="O18" s="7">
        <v>0.2467</v>
      </c>
      <c r="P18" s="7">
        <v>0.31619999999999998</v>
      </c>
    </row>
    <row r="19" spans="2:16" x14ac:dyDescent="0.3">
      <c r="B19" s="22"/>
      <c r="C19" s="24"/>
      <c r="D19" s="24"/>
      <c r="E19" s="24"/>
      <c r="F19" s="24"/>
      <c r="G19" s="24"/>
      <c r="H19" s="24"/>
      <c r="J19" s="25">
        <v>3</v>
      </c>
      <c r="K19" s="4">
        <v>1.5028999999999999</v>
      </c>
      <c r="L19" s="4">
        <v>10.022500000000001</v>
      </c>
      <c r="M19" s="4">
        <v>3.1657999999999999</v>
      </c>
      <c r="N19" s="4">
        <v>0.89649999999999996</v>
      </c>
      <c r="O19" s="4">
        <v>0.2505</v>
      </c>
      <c r="P19" s="4">
        <v>0.32529999999999998</v>
      </c>
    </row>
    <row r="20" spans="2:16" x14ac:dyDescent="0.3">
      <c r="B20" s="22"/>
      <c r="C20" s="24"/>
      <c r="D20" s="24"/>
      <c r="E20" s="24"/>
      <c r="F20" s="24"/>
      <c r="G20" s="24"/>
      <c r="H20" s="24"/>
      <c r="J20" s="25">
        <v>4</v>
      </c>
      <c r="K20" s="7">
        <v>1.3331</v>
      </c>
      <c r="L20" s="7">
        <v>5.1528999999999998</v>
      </c>
      <c r="M20" s="7">
        <v>2.27</v>
      </c>
      <c r="N20" s="7">
        <v>0.9385</v>
      </c>
      <c r="O20" s="7">
        <v>0.22689999999999999</v>
      </c>
      <c r="P20" s="7">
        <v>0.3261</v>
      </c>
    </row>
    <row r="21" spans="2:16" x14ac:dyDescent="0.3">
      <c r="B21" s="22"/>
      <c r="C21" s="24"/>
      <c r="D21" s="24"/>
      <c r="E21" s="24"/>
      <c r="F21" s="24"/>
      <c r="G21" s="24"/>
      <c r="H21" s="24"/>
      <c r="J21" s="25">
        <v>5</v>
      </c>
      <c r="K21" s="4">
        <v>1.3288</v>
      </c>
      <c r="L21" s="4">
        <v>6.6326000000000001</v>
      </c>
      <c r="M21" s="4">
        <v>2.5754000000000001</v>
      </c>
      <c r="N21" s="4">
        <v>0.90100000000000002</v>
      </c>
      <c r="O21" s="4">
        <v>0.22170000000000001</v>
      </c>
      <c r="P21" s="4">
        <v>0.27560000000000001</v>
      </c>
    </row>
    <row r="22" spans="2:16" x14ac:dyDescent="0.3">
      <c r="B22" s="22"/>
      <c r="C22" s="24"/>
      <c r="D22" s="24"/>
      <c r="E22" s="24"/>
      <c r="F22" s="24"/>
      <c r="G22" s="24"/>
      <c r="H22" s="24"/>
      <c r="J22" s="25">
        <v>6</v>
      </c>
      <c r="K22" s="7">
        <v>1.5349999999999999</v>
      </c>
      <c r="L22" s="7">
        <v>7.2728000000000002</v>
      </c>
      <c r="M22" s="7">
        <v>2.6968000000000001</v>
      </c>
      <c r="N22" s="7">
        <v>0.91700000000000004</v>
      </c>
      <c r="O22" s="7">
        <v>0.24229999999999999</v>
      </c>
      <c r="P22" s="7">
        <v>0.34139999999999998</v>
      </c>
    </row>
    <row r="23" spans="2:16" x14ac:dyDescent="0.3">
      <c r="B23" s="22"/>
      <c r="C23" s="24"/>
      <c r="D23" s="24"/>
      <c r="E23" s="24"/>
      <c r="F23" s="24"/>
      <c r="G23" s="24"/>
      <c r="H23" s="24"/>
      <c r="J23" s="25">
        <v>7</v>
      </c>
      <c r="K23" s="4">
        <v>1.1948000000000001</v>
      </c>
      <c r="L23" s="4">
        <v>5.1767000000000003</v>
      </c>
      <c r="M23" s="4">
        <v>2.2751999999999999</v>
      </c>
      <c r="N23" s="4">
        <v>0.87029999999999996</v>
      </c>
      <c r="O23" s="4">
        <v>0.2374</v>
      </c>
      <c r="P23" s="4">
        <v>0.32069999999999999</v>
      </c>
    </row>
    <row r="24" spans="2:16" x14ac:dyDescent="0.3">
      <c r="B24" s="22"/>
      <c r="C24" s="24"/>
      <c r="D24" s="24"/>
      <c r="E24" s="24"/>
      <c r="F24" s="24"/>
      <c r="G24" s="24"/>
      <c r="H24" s="24"/>
      <c r="J24" s="25">
        <v>8</v>
      </c>
      <c r="K24" s="7">
        <v>1.5421</v>
      </c>
      <c r="L24" s="7">
        <v>10.259</v>
      </c>
      <c r="M24" s="7">
        <v>3.2029999999999998</v>
      </c>
      <c r="N24" s="7">
        <v>0.9113</v>
      </c>
      <c r="O24" s="7">
        <v>0.24049999999999999</v>
      </c>
      <c r="P24" s="7">
        <v>0.31830000000000003</v>
      </c>
    </row>
    <row r="25" spans="2:16" x14ac:dyDescent="0.3">
      <c r="B25" s="22"/>
      <c r="C25" s="24"/>
      <c r="D25" s="24"/>
      <c r="E25" s="24"/>
      <c r="F25" s="24"/>
      <c r="G25" s="24"/>
      <c r="H25" s="24"/>
      <c r="J25" s="25">
        <v>9</v>
      </c>
      <c r="K25" s="4">
        <v>1.5827</v>
      </c>
      <c r="L25" s="4">
        <v>9.2255000000000003</v>
      </c>
      <c r="M25" s="4">
        <v>3.0373000000000001</v>
      </c>
      <c r="N25" s="4">
        <v>0.89739999999999998</v>
      </c>
      <c r="O25" s="4">
        <v>0.25109999999999999</v>
      </c>
      <c r="P25" s="4">
        <v>0.38040000000000002</v>
      </c>
    </row>
    <row r="26" spans="2:16" x14ac:dyDescent="0.3">
      <c r="B26" s="22"/>
      <c r="C26" s="24"/>
      <c r="D26" s="24"/>
      <c r="E26" s="24"/>
      <c r="F26" s="24"/>
      <c r="G26" s="24"/>
      <c r="H26" s="24"/>
      <c r="J26" s="25">
        <v>10</v>
      </c>
      <c r="K26" s="7">
        <v>1.278</v>
      </c>
      <c r="L26" s="7">
        <v>4.9295999999999998</v>
      </c>
      <c r="M26" s="7">
        <v>2.2202999999999999</v>
      </c>
      <c r="N26" s="7">
        <v>0.94240000000000002</v>
      </c>
      <c r="O26" s="7">
        <v>0.24099999999999999</v>
      </c>
      <c r="P26" s="7">
        <v>0.34379999999999999</v>
      </c>
    </row>
    <row r="27" spans="2:16" x14ac:dyDescent="0.3">
      <c r="B27" s="22"/>
      <c r="C27" s="24"/>
      <c r="D27" s="24"/>
      <c r="E27" s="24"/>
      <c r="F27" s="24"/>
      <c r="G27" s="24"/>
      <c r="H27" s="24"/>
      <c r="J27" s="25" t="s">
        <v>6</v>
      </c>
      <c r="K27" s="4">
        <v>1.3927</v>
      </c>
      <c r="L27" s="4">
        <v>7.0391000000000004</v>
      </c>
      <c r="M27" s="4">
        <v>2.6257000000000001</v>
      </c>
      <c r="N27" s="4">
        <v>0.91069999999999995</v>
      </c>
      <c r="O27" s="4">
        <v>0.2397</v>
      </c>
      <c r="P27" s="4">
        <v>0.33079999999999998</v>
      </c>
    </row>
    <row r="28" spans="2:16" x14ac:dyDescent="0.3">
      <c r="J28" s="25" t="s">
        <v>7</v>
      </c>
      <c r="K28" s="7">
        <v>0.129</v>
      </c>
      <c r="L28" s="7">
        <v>2.0419999999999998</v>
      </c>
      <c r="M28" s="7">
        <v>0.38059999999999999</v>
      </c>
      <c r="N28" s="7">
        <v>2.1299999999999999E-2</v>
      </c>
      <c r="O28" s="7">
        <v>8.8999999999999999E-3</v>
      </c>
      <c r="P28" s="7">
        <v>2.6800000000000001E-2</v>
      </c>
    </row>
    <row r="30" spans="2:16" x14ac:dyDescent="0.3">
      <c r="N30" s="2">
        <f>913.15+10</f>
        <v>923.15</v>
      </c>
    </row>
    <row r="31" spans="2:16" x14ac:dyDescent="0.3">
      <c r="N31" s="2">
        <f>N30/970</f>
        <v>0.95170103092783498</v>
      </c>
    </row>
  </sheetData>
  <mergeCells count="3">
    <mergeCell ref="C5:F5"/>
    <mergeCell ref="C8:F8"/>
    <mergeCell ref="C11:F1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09DF-8611-4EE0-B52F-172EA99EBFA6}">
  <dimension ref="C1:U22"/>
  <sheetViews>
    <sheetView showGridLines="0" workbookViewId="0">
      <selection activeCell="B1" sqref="B1"/>
    </sheetView>
  </sheetViews>
  <sheetFormatPr defaultRowHeight="14.4" x14ac:dyDescent="0.3"/>
  <cols>
    <col min="1" max="2" width="8.88671875" style="2"/>
    <col min="3" max="3" width="10.109375" style="2" customWidth="1"/>
    <col min="4" max="4" width="8.88671875" style="2"/>
    <col min="5" max="5" width="10.44140625" style="2" customWidth="1"/>
    <col min="6" max="7" width="8.88671875" style="2"/>
    <col min="8" max="8" width="10.33203125" style="2" customWidth="1"/>
    <col min="9" max="9" width="8.88671875" style="2"/>
    <col min="10" max="10" width="10.109375" style="2" customWidth="1"/>
    <col min="11" max="12" width="8.88671875" style="2"/>
    <col min="13" max="13" width="10.5546875" style="2" customWidth="1"/>
    <col min="14" max="14" width="8.88671875" style="2"/>
    <col min="15" max="15" width="10.21875" style="2" customWidth="1"/>
    <col min="16" max="17" width="8.88671875" style="2"/>
    <col min="18" max="18" width="11.109375" style="2" customWidth="1"/>
    <col min="19" max="16384" width="8.88671875" style="2"/>
  </cols>
  <sheetData>
    <row r="1" spans="3:21" x14ac:dyDescent="0.3">
      <c r="C1" s="35" t="s">
        <v>42</v>
      </c>
      <c r="D1" s="35"/>
      <c r="E1" s="35"/>
      <c r="F1" s="35"/>
      <c r="G1" s="10"/>
      <c r="H1" s="34" t="s">
        <v>43</v>
      </c>
      <c r="I1" s="35"/>
      <c r="J1" s="35"/>
      <c r="K1" s="35"/>
      <c r="L1" s="11"/>
      <c r="M1" s="35" t="s">
        <v>44</v>
      </c>
      <c r="N1" s="35"/>
      <c r="O1" s="35"/>
      <c r="P1" s="35"/>
      <c r="Q1" s="10"/>
      <c r="R1" s="35" t="s">
        <v>39</v>
      </c>
      <c r="S1" s="35"/>
      <c r="T1" s="35"/>
      <c r="U1" s="35"/>
    </row>
    <row r="2" spans="3:21" x14ac:dyDescent="0.3">
      <c r="C2" s="36" t="s">
        <v>10</v>
      </c>
      <c r="D2" s="36"/>
      <c r="E2" s="36"/>
      <c r="F2" s="36"/>
      <c r="H2" s="36" t="s">
        <v>10</v>
      </c>
      <c r="I2" s="36"/>
      <c r="J2" s="36"/>
      <c r="K2" s="36"/>
      <c r="L2" s="12"/>
      <c r="M2" s="36" t="s">
        <v>10</v>
      </c>
      <c r="N2" s="36"/>
      <c r="O2" s="36"/>
      <c r="P2" s="36"/>
      <c r="R2" s="28" t="s">
        <v>24</v>
      </c>
      <c r="S2" s="28"/>
      <c r="T2" s="28"/>
      <c r="U2" s="28"/>
    </row>
    <row r="3" spans="3:21" x14ac:dyDescent="0.3">
      <c r="C3" s="13"/>
      <c r="D3" s="6" t="s">
        <v>9</v>
      </c>
      <c r="E3" s="6" t="s">
        <v>2</v>
      </c>
      <c r="F3" s="6" t="s">
        <v>5</v>
      </c>
      <c r="H3" s="13"/>
      <c r="I3" s="6" t="s">
        <v>9</v>
      </c>
      <c r="J3" s="6" t="s">
        <v>2</v>
      </c>
      <c r="K3" s="6" t="s">
        <v>5</v>
      </c>
      <c r="L3" s="12"/>
      <c r="M3" s="13"/>
      <c r="N3" s="6" t="s">
        <v>9</v>
      </c>
      <c r="O3" s="6" t="s">
        <v>2</v>
      </c>
      <c r="P3" s="6" t="s">
        <v>5</v>
      </c>
      <c r="R3" s="13"/>
      <c r="S3" s="6" t="s">
        <v>9</v>
      </c>
      <c r="T3" s="6" t="s">
        <v>2</v>
      </c>
      <c r="U3" s="6" t="s">
        <v>5</v>
      </c>
    </row>
    <row r="4" spans="3:21" x14ac:dyDescent="0.3">
      <c r="C4" s="6" t="s">
        <v>21</v>
      </c>
      <c r="D4" s="9">
        <v>0.81</v>
      </c>
      <c r="E4" s="9">
        <v>4.0057999999999998</v>
      </c>
      <c r="F4" s="9">
        <v>1.2362</v>
      </c>
      <c r="H4" s="6" t="s">
        <v>13</v>
      </c>
      <c r="I4" s="9">
        <v>0.80969999999999998</v>
      </c>
      <c r="J4" s="9">
        <v>4.0087999999999999</v>
      </c>
      <c r="K4" s="9">
        <v>1.2721</v>
      </c>
      <c r="L4" s="14"/>
      <c r="M4" s="6" t="s">
        <v>16</v>
      </c>
      <c r="N4" s="9">
        <v>0.81030000000000002</v>
      </c>
      <c r="O4" s="9">
        <v>4.0030000000000001</v>
      </c>
      <c r="P4" s="9">
        <v>1.2381</v>
      </c>
      <c r="R4" s="6" t="s">
        <v>27</v>
      </c>
      <c r="S4" s="9">
        <v>0.78910000000000002</v>
      </c>
      <c r="T4" s="9">
        <v>4.2205000000000004</v>
      </c>
      <c r="U4" s="9">
        <v>0.58299999999999996</v>
      </c>
    </row>
    <row r="5" spans="3:21" ht="29.4" customHeight="1" x14ac:dyDescent="0.3">
      <c r="C5" s="28" t="s">
        <v>11</v>
      </c>
      <c r="D5" s="28"/>
      <c r="E5" s="28"/>
      <c r="F5" s="28"/>
      <c r="H5" s="28" t="s">
        <v>11</v>
      </c>
      <c r="I5" s="28"/>
      <c r="J5" s="28"/>
      <c r="K5" s="28"/>
      <c r="L5" s="12"/>
      <c r="M5" s="28" t="s">
        <v>11</v>
      </c>
      <c r="N5" s="28"/>
      <c r="O5" s="28"/>
      <c r="P5" s="28"/>
      <c r="R5" s="28" t="s">
        <v>25</v>
      </c>
      <c r="S5" s="28"/>
      <c r="T5" s="28"/>
      <c r="U5" s="28"/>
    </row>
    <row r="6" spans="3:21" x14ac:dyDescent="0.3">
      <c r="C6" s="13"/>
      <c r="D6" s="6" t="s">
        <v>9</v>
      </c>
      <c r="E6" s="6" t="s">
        <v>2</v>
      </c>
      <c r="F6" s="6" t="s">
        <v>5</v>
      </c>
      <c r="H6" s="13"/>
      <c r="I6" s="6" t="s">
        <v>9</v>
      </c>
      <c r="J6" s="6" t="s">
        <v>2</v>
      </c>
      <c r="K6" s="6" t="s">
        <v>5</v>
      </c>
      <c r="L6" s="12"/>
      <c r="M6" s="13"/>
      <c r="N6" s="6" t="s">
        <v>9</v>
      </c>
      <c r="O6" s="6" t="s">
        <v>2</v>
      </c>
      <c r="P6" s="6" t="s">
        <v>5</v>
      </c>
      <c r="R6" s="13"/>
      <c r="S6" s="6" t="s">
        <v>9</v>
      </c>
      <c r="T6" s="6" t="s">
        <v>2</v>
      </c>
      <c r="U6" s="6" t="s">
        <v>5</v>
      </c>
    </row>
    <row r="7" spans="3:21" x14ac:dyDescent="0.3">
      <c r="C7" s="6" t="s">
        <v>22</v>
      </c>
      <c r="D7" s="9">
        <v>0.81130000000000002</v>
      </c>
      <c r="E7" s="9">
        <v>3.9923000000000002</v>
      </c>
      <c r="F7" s="9">
        <v>1.2251000000000001</v>
      </c>
      <c r="H7" s="6" t="s">
        <v>14</v>
      </c>
      <c r="I7" s="9">
        <v>0.81120000000000003</v>
      </c>
      <c r="J7" s="9">
        <v>3.9929999999999999</v>
      </c>
      <c r="K7" s="9">
        <v>1.2709999999999999</v>
      </c>
      <c r="L7" s="14"/>
      <c r="M7" s="6" t="s">
        <v>17</v>
      </c>
      <c r="N7" s="9">
        <v>0.8115</v>
      </c>
      <c r="O7" s="9">
        <v>3.9899</v>
      </c>
      <c r="P7" s="9">
        <v>1.2255</v>
      </c>
      <c r="R7" s="6" t="s">
        <v>28</v>
      </c>
      <c r="S7" s="9">
        <v>0.78869999999999996</v>
      </c>
      <c r="T7" s="9">
        <v>4.2240000000000002</v>
      </c>
      <c r="U7" s="9">
        <v>0.43830000000000002</v>
      </c>
    </row>
    <row r="8" spans="3:21" ht="28.2" customHeight="1" x14ac:dyDescent="0.3">
      <c r="C8" s="28" t="s">
        <v>12</v>
      </c>
      <c r="D8" s="28"/>
      <c r="E8" s="28"/>
      <c r="F8" s="28"/>
      <c r="H8" s="28" t="s">
        <v>12</v>
      </c>
      <c r="I8" s="28"/>
      <c r="J8" s="28"/>
      <c r="K8" s="28"/>
      <c r="L8" s="12"/>
      <c r="M8" s="28" t="s">
        <v>12</v>
      </c>
      <c r="N8" s="28"/>
      <c r="O8" s="28"/>
      <c r="P8" s="28"/>
      <c r="R8" s="28" t="s">
        <v>26</v>
      </c>
      <c r="S8" s="28"/>
      <c r="T8" s="28"/>
      <c r="U8" s="28"/>
    </row>
    <row r="9" spans="3:21" x14ac:dyDescent="0.3">
      <c r="C9" s="13"/>
      <c r="D9" s="6" t="s">
        <v>9</v>
      </c>
      <c r="E9" s="6" t="s">
        <v>2</v>
      </c>
      <c r="F9" s="6" t="s">
        <v>5</v>
      </c>
      <c r="H9" s="13"/>
      <c r="I9" s="6" t="s">
        <v>9</v>
      </c>
      <c r="J9" s="6" t="s">
        <v>2</v>
      </c>
      <c r="K9" s="6" t="s">
        <v>5</v>
      </c>
      <c r="L9" s="12"/>
      <c r="M9" s="13"/>
      <c r="N9" s="6" t="s">
        <v>9</v>
      </c>
      <c r="O9" s="6" t="s">
        <v>2</v>
      </c>
      <c r="P9" s="6" t="s">
        <v>5</v>
      </c>
      <c r="R9" s="13"/>
      <c r="S9" s="6" t="s">
        <v>9</v>
      </c>
      <c r="T9" s="6" t="s">
        <v>2</v>
      </c>
      <c r="U9" s="6" t="s">
        <v>5</v>
      </c>
    </row>
    <row r="10" spans="3:21" x14ac:dyDescent="0.3">
      <c r="C10" s="6" t="s">
        <v>23</v>
      </c>
      <c r="D10" s="9">
        <v>0.69199999999999995</v>
      </c>
      <c r="E10" s="9">
        <v>5.0995999999999997</v>
      </c>
      <c r="F10" s="9">
        <v>1.7179</v>
      </c>
      <c r="H10" s="6" t="s">
        <v>15</v>
      </c>
      <c r="I10" s="9">
        <v>0.69159999999999999</v>
      </c>
      <c r="J10" s="9">
        <v>5.1032000000000002</v>
      </c>
      <c r="K10" s="9">
        <v>1.7574000000000001</v>
      </c>
      <c r="L10" s="14"/>
      <c r="M10" s="6" t="s">
        <v>18</v>
      </c>
      <c r="N10" s="9">
        <v>0.69210000000000005</v>
      </c>
      <c r="O10" s="9">
        <v>5.0990000000000002</v>
      </c>
      <c r="P10" s="9">
        <v>1.716</v>
      </c>
      <c r="R10" s="6" t="s">
        <v>30</v>
      </c>
      <c r="S10" s="9">
        <v>0.76319999999999999</v>
      </c>
      <c r="T10" s="9">
        <v>4.4721000000000002</v>
      </c>
      <c r="U10" s="9">
        <v>0.4955</v>
      </c>
    </row>
    <row r="13" spans="3:21" x14ac:dyDescent="0.3">
      <c r="E13" s="32" t="s">
        <v>45</v>
      </c>
      <c r="F13" s="33"/>
      <c r="G13" s="33"/>
      <c r="H13" s="34"/>
      <c r="J13" s="32" t="s">
        <v>40</v>
      </c>
      <c r="K13" s="33"/>
      <c r="L13" s="33"/>
      <c r="M13" s="34"/>
      <c r="N13" s="11"/>
      <c r="O13" s="32" t="s">
        <v>41</v>
      </c>
      <c r="P13" s="33"/>
      <c r="Q13" s="33"/>
      <c r="R13" s="34"/>
    </row>
    <row r="14" spans="3:21" x14ac:dyDescent="0.3">
      <c r="E14" s="29" t="s">
        <v>24</v>
      </c>
      <c r="F14" s="30"/>
      <c r="G14" s="30"/>
      <c r="H14" s="31"/>
      <c r="J14" s="29" t="s">
        <v>24</v>
      </c>
      <c r="K14" s="30"/>
      <c r="L14" s="30"/>
      <c r="M14" s="31"/>
      <c r="N14" s="12"/>
      <c r="O14" s="29" t="s">
        <v>24</v>
      </c>
      <c r="P14" s="30"/>
      <c r="Q14" s="30"/>
      <c r="R14" s="31"/>
    </row>
    <row r="15" spans="3:21" x14ac:dyDescent="0.3">
      <c r="E15" s="13"/>
      <c r="F15" s="6" t="s">
        <v>9</v>
      </c>
      <c r="G15" s="6" t="s">
        <v>2</v>
      </c>
      <c r="H15" s="6" t="s">
        <v>5</v>
      </c>
      <c r="J15" s="13"/>
      <c r="K15" s="6" t="s">
        <v>9</v>
      </c>
      <c r="L15" s="6" t="s">
        <v>2</v>
      </c>
      <c r="M15" s="6" t="s">
        <v>5</v>
      </c>
      <c r="N15" s="12"/>
      <c r="O15" s="13"/>
      <c r="P15" s="6" t="s">
        <v>9</v>
      </c>
      <c r="Q15" s="6" t="s">
        <v>2</v>
      </c>
      <c r="R15" s="6" t="s">
        <v>5</v>
      </c>
    </row>
    <row r="16" spans="3:21" x14ac:dyDescent="0.3">
      <c r="E16" s="6" t="s">
        <v>29</v>
      </c>
      <c r="F16" s="9">
        <v>0.88590000000000002</v>
      </c>
      <c r="G16" s="9">
        <v>3.1046999999999998</v>
      </c>
      <c r="H16" s="9">
        <v>0.33800000000000002</v>
      </c>
      <c r="J16" s="15" t="s">
        <v>33</v>
      </c>
      <c r="K16" s="16">
        <v>0.92979999999999996</v>
      </c>
      <c r="L16" s="16">
        <v>2.4356</v>
      </c>
      <c r="M16" s="16">
        <v>0.37240000000000001</v>
      </c>
      <c r="N16" s="14"/>
      <c r="O16" s="6" t="s">
        <v>36</v>
      </c>
      <c r="P16" s="9">
        <v>0.92720000000000002</v>
      </c>
      <c r="Q16" s="9">
        <v>2.4792999999999998</v>
      </c>
      <c r="R16" s="9">
        <v>0.3296</v>
      </c>
    </row>
    <row r="17" spans="5:18" ht="27" customHeight="1" x14ac:dyDescent="0.3">
      <c r="E17" s="29" t="s">
        <v>25</v>
      </c>
      <c r="F17" s="30"/>
      <c r="G17" s="30"/>
      <c r="H17" s="31"/>
      <c r="J17" s="29" t="s">
        <v>25</v>
      </c>
      <c r="K17" s="30"/>
      <c r="L17" s="30"/>
      <c r="M17" s="31"/>
      <c r="N17" s="12"/>
      <c r="O17" s="29" t="s">
        <v>25</v>
      </c>
      <c r="P17" s="30"/>
      <c r="Q17" s="30"/>
      <c r="R17" s="31"/>
    </row>
    <row r="18" spans="5:18" x14ac:dyDescent="0.3">
      <c r="E18" s="13"/>
      <c r="F18" s="6" t="s">
        <v>9</v>
      </c>
      <c r="G18" s="6" t="s">
        <v>2</v>
      </c>
      <c r="H18" s="6" t="s">
        <v>5</v>
      </c>
      <c r="J18" s="13"/>
      <c r="K18" s="6" t="s">
        <v>9</v>
      </c>
      <c r="L18" s="6" t="s">
        <v>2</v>
      </c>
      <c r="M18" s="6" t="s">
        <v>5</v>
      </c>
      <c r="N18" s="12"/>
      <c r="O18" s="13"/>
      <c r="P18" s="6" t="s">
        <v>9</v>
      </c>
      <c r="Q18" s="6" t="s">
        <v>2</v>
      </c>
      <c r="R18" s="6" t="s">
        <v>5</v>
      </c>
    </row>
    <row r="19" spans="5:18" x14ac:dyDescent="0.3">
      <c r="E19" s="6" t="s">
        <v>31</v>
      </c>
      <c r="F19" s="9">
        <v>0.88519999999999999</v>
      </c>
      <c r="G19" s="9">
        <v>3.1143000000000001</v>
      </c>
      <c r="H19" s="9">
        <v>0.33789999999999998</v>
      </c>
      <c r="J19" s="6" t="s">
        <v>34</v>
      </c>
      <c r="K19" s="9">
        <v>0.92100000000000004</v>
      </c>
      <c r="L19" s="9">
        <v>2.5832999999999999</v>
      </c>
      <c r="M19" s="9">
        <v>0.3508</v>
      </c>
      <c r="N19" s="14"/>
      <c r="O19" s="6" t="s">
        <v>37</v>
      </c>
      <c r="P19" s="9">
        <v>0.91510000000000002</v>
      </c>
      <c r="Q19" s="9">
        <v>2.6772999999999998</v>
      </c>
      <c r="R19" s="9">
        <v>0.3115</v>
      </c>
    </row>
    <row r="20" spans="5:18" x14ac:dyDescent="0.3">
      <c r="E20" s="29" t="s">
        <v>26</v>
      </c>
      <c r="F20" s="30"/>
      <c r="G20" s="30"/>
      <c r="H20" s="31"/>
      <c r="J20" s="29" t="s">
        <v>26</v>
      </c>
      <c r="K20" s="30"/>
      <c r="L20" s="30"/>
      <c r="M20" s="31"/>
      <c r="N20" s="12"/>
      <c r="O20" s="29" t="s">
        <v>26</v>
      </c>
      <c r="P20" s="30"/>
      <c r="Q20" s="30"/>
      <c r="R20" s="31"/>
    </row>
    <row r="21" spans="5:18" x14ac:dyDescent="0.3">
      <c r="E21" s="13"/>
      <c r="F21" s="6" t="s">
        <v>9</v>
      </c>
      <c r="G21" s="6" t="s">
        <v>2</v>
      </c>
      <c r="H21" s="6" t="s">
        <v>5</v>
      </c>
      <c r="J21" s="13"/>
      <c r="K21" s="6" t="s">
        <v>9</v>
      </c>
      <c r="L21" s="6" t="s">
        <v>2</v>
      </c>
      <c r="M21" s="6" t="s">
        <v>5</v>
      </c>
      <c r="N21" s="12"/>
      <c r="O21" s="13"/>
      <c r="P21" s="6" t="s">
        <v>9</v>
      </c>
      <c r="Q21" s="6" t="s">
        <v>2</v>
      </c>
      <c r="R21" s="6" t="s">
        <v>5</v>
      </c>
    </row>
    <row r="22" spans="5:18" x14ac:dyDescent="0.3">
      <c r="E22" s="6" t="s">
        <v>32</v>
      </c>
      <c r="F22" s="9">
        <v>0.88129999999999997</v>
      </c>
      <c r="G22" s="9">
        <v>3.1665999999999999</v>
      </c>
      <c r="H22" s="9">
        <v>0.34310000000000002</v>
      </c>
      <c r="J22" s="6" t="s">
        <v>35</v>
      </c>
      <c r="K22" s="9">
        <v>0.91649999999999998</v>
      </c>
      <c r="L22" s="9">
        <v>2.6560000000000001</v>
      </c>
      <c r="M22" s="9">
        <v>0.33810000000000001</v>
      </c>
      <c r="N22" s="14"/>
      <c r="O22" s="6" t="s">
        <v>38</v>
      </c>
      <c r="P22" s="9">
        <v>0.91110000000000002</v>
      </c>
      <c r="Q22" s="9">
        <v>2.74</v>
      </c>
      <c r="R22" s="9">
        <v>0.27479999999999999</v>
      </c>
    </row>
  </sheetData>
  <mergeCells count="28">
    <mergeCell ref="M1:P1"/>
    <mergeCell ref="R1:U1"/>
    <mergeCell ref="C2:F2"/>
    <mergeCell ref="H2:K2"/>
    <mergeCell ref="M2:P2"/>
    <mergeCell ref="R2:U2"/>
    <mergeCell ref="C1:F1"/>
    <mergeCell ref="H1:K1"/>
    <mergeCell ref="M5:P5"/>
    <mergeCell ref="R5:U5"/>
    <mergeCell ref="C8:F8"/>
    <mergeCell ref="H8:K8"/>
    <mergeCell ref="M8:P8"/>
    <mergeCell ref="R8:U8"/>
    <mergeCell ref="C5:F5"/>
    <mergeCell ref="H5:K5"/>
    <mergeCell ref="E13:H13"/>
    <mergeCell ref="J13:M13"/>
    <mergeCell ref="O13:R13"/>
    <mergeCell ref="E14:H14"/>
    <mergeCell ref="J14:M14"/>
    <mergeCell ref="O14:R14"/>
    <mergeCell ref="E17:H17"/>
    <mergeCell ref="J17:M17"/>
    <mergeCell ref="O17:R17"/>
    <mergeCell ref="E20:H20"/>
    <mergeCell ref="J20:M20"/>
    <mergeCell ref="O20:R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4CE3A-B48A-4571-AAD3-8118E3629839}">
  <dimension ref="C2:Q23"/>
  <sheetViews>
    <sheetView showGridLines="0" tabSelected="1" zoomScaleNormal="100" workbookViewId="0">
      <selection activeCell="T12" sqref="T12"/>
    </sheetView>
  </sheetViews>
  <sheetFormatPr defaultRowHeight="14.4" x14ac:dyDescent="0.3"/>
  <cols>
    <col min="1" max="2" width="8.88671875" style="2"/>
    <col min="3" max="3" width="10.109375" style="2" customWidth="1"/>
    <col min="4" max="4" width="8.88671875" style="2"/>
    <col min="5" max="5" width="10.44140625" style="2" customWidth="1"/>
    <col min="6" max="7" width="8.88671875" style="2"/>
    <col min="8" max="8" width="10.33203125" style="2" customWidth="1"/>
    <col min="9" max="9" width="8.88671875" style="2"/>
    <col min="10" max="10" width="10.109375" style="2" customWidth="1"/>
    <col min="11" max="12" width="8.88671875" style="2"/>
    <col min="13" max="13" width="10.5546875" style="2" customWidth="1"/>
    <col min="14" max="14" width="8.88671875" style="2"/>
    <col min="15" max="15" width="10.21875" style="2" customWidth="1"/>
    <col min="16" max="17" width="8.88671875" style="2"/>
    <col min="18" max="18" width="11.109375" style="2" customWidth="1"/>
    <col min="19" max="16384" width="8.88671875" style="2"/>
  </cols>
  <sheetData>
    <row r="2" spans="3:17" x14ac:dyDescent="0.3">
      <c r="C2" s="35" t="s">
        <v>42</v>
      </c>
      <c r="D2" s="35"/>
      <c r="E2" s="35"/>
      <c r="F2" s="35"/>
      <c r="G2" s="10"/>
      <c r="H2" s="34" t="s">
        <v>43</v>
      </c>
      <c r="I2" s="35"/>
      <c r="J2" s="35"/>
      <c r="K2" s="35"/>
      <c r="L2" s="11"/>
      <c r="M2" s="35" t="s">
        <v>44</v>
      </c>
      <c r="N2" s="35"/>
      <c r="O2" s="35"/>
      <c r="P2" s="35"/>
      <c r="Q2" s="10"/>
    </row>
    <row r="3" spans="3:17" ht="30" customHeight="1" x14ac:dyDescent="0.3">
      <c r="C3" s="36" t="s">
        <v>10</v>
      </c>
      <c r="D3" s="36"/>
      <c r="E3" s="36"/>
      <c r="F3" s="36"/>
      <c r="H3" s="36" t="s">
        <v>10</v>
      </c>
      <c r="I3" s="36"/>
      <c r="J3" s="36"/>
      <c r="K3" s="36"/>
      <c r="L3" s="12"/>
      <c r="M3" s="36" t="s">
        <v>10</v>
      </c>
      <c r="N3" s="36"/>
      <c r="O3" s="36"/>
      <c r="P3" s="36"/>
    </row>
    <row r="4" spans="3:17" x14ac:dyDescent="0.3">
      <c r="C4" s="13"/>
      <c r="D4" s="6" t="s">
        <v>9</v>
      </c>
      <c r="E4" s="6" t="s">
        <v>2</v>
      </c>
      <c r="F4" s="6" t="s">
        <v>5</v>
      </c>
      <c r="H4" s="13"/>
      <c r="I4" s="6" t="s">
        <v>9</v>
      </c>
      <c r="J4" s="6" t="s">
        <v>2</v>
      </c>
      <c r="K4" s="6" t="s">
        <v>5</v>
      </c>
      <c r="L4" s="12"/>
      <c r="M4" s="13"/>
      <c r="N4" s="6" t="s">
        <v>9</v>
      </c>
      <c r="O4" s="6" t="s">
        <v>2</v>
      </c>
      <c r="P4" s="6" t="s">
        <v>5</v>
      </c>
    </row>
    <row r="5" spans="3:17" x14ac:dyDescent="0.3">
      <c r="C5" s="6" t="s">
        <v>21</v>
      </c>
      <c r="D5" s="9">
        <v>0.81</v>
      </c>
      <c r="E5" s="9">
        <v>4.0057999999999998</v>
      </c>
      <c r="F5" s="9">
        <v>1.2362</v>
      </c>
      <c r="H5" s="6" t="s">
        <v>13</v>
      </c>
      <c r="I5" s="9">
        <v>0.80969999999999998</v>
      </c>
      <c r="J5" s="9">
        <v>4.0087999999999999</v>
      </c>
      <c r="K5" s="9">
        <v>1.2721</v>
      </c>
      <c r="L5" s="14"/>
      <c r="M5" s="6" t="s">
        <v>16</v>
      </c>
      <c r="N5" s="9">
        <v>0.81030000000000002</v>
      </c>
      <c r="O5" s="9">
        <v>4.0030000000000001</v>
      </c>
      <c r="P5" s="9">
        <v>1.2381</v>
      </c>
    </row>
    <row r="6" spans="3:17" ht="29.4" customHeight="1" x14ac:dyDescent="0.3">
      <c r="C6" s="28" t="s">
        <v>11</v>
      </c>
      <c r="D6" s="28"/>
      <c r="E6" s="28"/>
      <c r="F6" s="28"/>
      <c r="H6" s="28" t="s">
        <v>11</v>
      </c>
      <c r="I6" s="28"/>
      <c r="J6" s="28"/>
      <c r="K6" s="28"/>
      <c r="L6" s="12"/>
      <c r="M6" s="28" t="s">
        <v>11</v>
      </c>
      <c r="N6" s="28"/>
      <c r="O6" s="28"/>
      <c r="P6" s="28"/>
    </row>
    <row r="7" spans="3:17" x14ac:dyDescent="0.3">
      <c r="C7" s="13"/>
      <c r="D7" s="6" t="s">
        <v>9</v>
      </c>
      <c r="E7" s="6" t="s">
        <v>2</v>
      </c>
      <c r="F7" s="6" t="s">
        <v>5</v>
      </c>
      <c r="H7" s="13"/>
      <c r="I7" s="6" t="s">
        <v>9</v>
      </c>
      <c r="J7" s="6" t="s">
        <v>2</v>
      </c>
      <c r="K7" s="6" t="s">
        <v>5</v>
      </c>
      <c r="L7" s="12"/>
      <c r="M7" s="13"/>
      <c r="N7" s="6" t="s">
        <v>9</v>
      </c>
      <c r="O7" s="6" t="s">
        <v>2</v>
      </c>
      <c r="P7" s="6" t="s">
        <v>5</v>
      </c>
    </row>
    <row r="8" spans="3:17" x14ac:dyDescent="0.3">
      <c r="C8" s="6" t="s">
        <v>22</v>
      </c>
      <c r="D8" s="9">
        <v>0.81130000000000002</v>
      </c>
      <c r="E8" s="9">
        <v>3.9923000000000002</v>
      </c>
      <c r="F8" s="9">
        <v>1.2251000000000001</v>
      </c>
      <c r="H8" s="6" t="s">
        <v>14</v>
      </c>
      <c r="I8" s="9">
        <v>0.81120000000000003</v>
      </c>
      <c r="J8" s="9">
        <v>3.9929999999999999</v>
      </c>
      <c r="K8" s="9">
        <v>1.2709999999999999</v>
      </c>
      <c r="L8" s="14"/>
      <c r="M8" s="6" t="s">
        <v>17</v>
      </c>
      <c r="N8" s="9">
        <v>0.8115</v>
      </c>
      <c r="O8" s="9">
        <v>3.9899</v>
      </c>
      <c r="P8" s="9">
        <v>1.2255</v>
      </c>
    </row>
    <row r="9" spans="3:17" x14ac:dyDescent="0.3">
      <c r="C9" s="28" t="s">
        <v>12</v>
      </c>
      <c r="D9" s="28"/>
      <c r="E9" s="28"/>
      <c r="F9" s="28"/>
      <c r="H9" s="28" t="s">
        <v>12</v>
      </c>
      <c r="I9" s="28"/>
      <c r="J9" s="28"/>
      <c r="K9" s="28"/>
      <c r="L9" s="12"/>
      <c r="M9" s="28" t="s">
        <v>12</v>
      </c>
      <c r="N9" s="28"/>
      <c r="O9" s="28"/>
      <c r="P9" s="28"/>
    </row>
    <row r="10" spans="3:17" x14ac:dyDescent="0.3">
      <c r="C10" s="13"/>
      <c r="D10" s="6" t="s">
        <v>9</v>
      </c>
      <c r="E10" s="6" t="s">
        <v>2</v>
      </c>
      <c r="F10" s="6" t="s">
        <v>5</v>
      </c>
      <c r="H10" s="13"/>
      <c r="I10" s="6" t="s">
        <v>9</v>
      </c>
      <c r="J10" s="6" t="s">
        <v>2</v>
      </c>
      <c r="K10" s="6" t="s">
        <v>5</v>
      </c>
      <c r="L10" s="12"/>
      <c r="M10" s="13"/>
      <c r="N10" s="6" t="s">
        <v>9</v>
      </c>
      <c r="O10" s="6" t="s">
        <v>2</v>
      </c>
      <c r="P10" s="6" t="s">
        <v>5</v>
      </c>
    </row>
    <row r="11" spans="3:17" x14ac:dyDescent="0.3">
      <c r="C11" s="6" t="s">
        <v>23</v>
      </c>
      <c r="D11" s="9">
        <v>0.69199999999999995</v>
      </c>
      <c r="E11" s="9">
        <v>5.0995999999999997</v>
      </c>
      <c r="F11" s="9">
        <v>1.7179</v>
      </c>
      <c r="H11" s="6" t="s">
        <v>15</v>
      </c>
      <c r="I11" s="9">
        <v>0.69159999999999999</v>
      </c>
      <c r="J11" s="9">
        <v>5.1032000000000002</v>
      </c>
      <c r="K11" s="9">
        <v>1.7574000000000001</v>
      </c>
      <c r="L11" s="14"/>
      <c r="M11" s="6" t="s">
        <v>18</v>
      </c>
      <c r="N11" s="9">
        <v>0.69210000000000005</v>
      </c>
      <c r="O11" s="9">
        <v>5.0990000000000002</v>
      </c>
      <c r="P11" s="9">
        <v>1.716</v>
      </c>
    </row>
    <row r="14" spans="3:17" x14ac:dyDescent="0.3">
      <c r="C14" s="35" t="s">
        <v>39</v>
      </c>
      <c r="D14" s="35"/>
      <c r="E14" s="35"/>
      <c r="F14" s="35"/>
      <c r="H14" s="32" t="s">
        <v>45</v>
      </c>
      <c r="I14" s="33"/>
      <c r="J14" s="33"/>
      <c r="K14" s="34"/>
      <c r="M14" s="32" t="s">
        <v>40</v>
      </c>
      <c r="N14" s="33"/>
      <c r="O14" s="33"/>
      <c r="P14" s="34"/>
    </row>
    <row r="15" spans="3:17" ht="24" customHeight="1" x14ac:dyDescent="0.3">
      <c r="C15" s="28" t="s">
        <v>24</v>
      </c>
      <c r="D15" s="28"/>
      <c r="E15" s="28"/>
      <c r="F15" s="28"/>
      <c r="H15" s="29" t="s">
        <v>24</v>
      </c>
      <c r="I15" s="30"/>
      <c r="J15" s="30"/>
      <c r="K15" s="31"/>
      <c r="M15" s="29" t="s">
        <v>24</v>
      </c>
      <c r="N15" s="30"/>
      <c r="O15" s="30"/>
      <c r="P15" s="31"/>
    </row>
    <row r="16" spans="3:17" x14ac:dyDescent="0.3">
      <c r="C16" s="13"/>
      <c r="D16" s="6" t="s">
        <v>9</v>
      </c>
      <c r="E16" s="6" t="s">
        <v>2</v>
      </c>
      <c r="F16" s="6" t="s">
        <v>5</v>
      </c>
      <c r="H16" s="13"/>
      <c r="I16" s="6" t="s">
        <v>9</v>
      </c>
      <c r="J16" s="6" t="s">
        <v>2</v>
      </c>
      <c r="K16" s="6" t="s">
        <v>5</v>
      </c>
      <c r="M16" s="13"/>
      <c r="N16" s="6" t="s">
        <v>9</v>
      </c>
      <c r="O16" s="6" t="s">
        <v>2</v>
      </c>
      <c r="P16" s="6" t="s">
        <v>5</v>
      </c>
    </row>
    <row r="17" spans="3:16" x14ac:dyDescent="0.3">
      <c r="C17" s="6" t="s">
        <v>27</v>
      </c>
      <c r="D17" s="9">
        <v>0.78910000000000002</v>
      </c>
      <c r="E17" s="9">
        <v>4.2205000000000004</v>
      </c>
      <c r="F17" s="9">
        <v>0.58299999999999996</v>
      </c>
      <c r="H17" s="6" t="s">
        <v>29</v>
      </c>
      <c r="I17" s="9">
        <v>0.88590000000000002</v>
      </c>
      <c r="J17" s="9">
        <v>3.1046999999999998</v>
      </c>
      <c r="K17" s="9">
        <v>0.33800000000000002</v>
      </c>
      <c r="M17" s="26" t="s">
        <v>33</v>
      </c>
      <c r="N17" s="27">
        <v>0.92979999999999996</v>
      </c>
      <c r="O17" s="27">
        <v>2.4356</v>
      </c>
      <c r="P17" s="27">
        <v>0.37240000000000001</v>
      </c>
    </row>
    <row r="18" spans="3:16" ht="26.4" customHeight="1" x14ac:dyDescent="0.3">
      <c r="C18" s="28" t="s">
        <v>25</v>
      </c>
      <c r="D18" s="28"/>
      <c r="E18" s="28"/>
      <c r="F18" s="28"/>
      <c r="H18" s="29" t="s">
        <v>25</v>
      </c>
      <c r="I18" s="30"/>
      <c r="J18" s="30"/>
      <c r="K18" s="31"/>
      <c r="M18" s="29" t="s">
        <v>25</v>
      </c>
      <c r="N18" s="30"/>
      <c r="O18" s="30"/>
      <c r="P18" s="31"/>
    </row>
    <row r="19" spans="3:16" x14ac:dyDescent="0.3">
      <c r="C19" s="13"/>
      <c r="D19" s="6" t="s">
        <v>9</v>
      </c>
      <c r="E19" s="6" t="s">
        <v>2</v>
      </c>
      <c r="F19" s="6" t="s">
        <v>5</v>
      </c>
      <c r="H19" s="13"/>
      <c r="I19" s="6" t="s">
        <v>9</v>
      </c>
      <c r="J19" s="6" t="s">
        <v>2</v>
      </c>
      <c r="K19" s="6" t="s">
        <v>5</v>
      </c>
      <c r="M19" s="13"/>
      <c r="N19" s="6" t="s">
        <v>9</v>
      </c>
      <c r="O19" s="6" t="s">
        <v>2</v>
      </c>
      <c r="P19" s="6" t="s">
        <v>5</v>
      </c>
    </row>
    <row r="20" spans="3:16" x14ac:dyDescent="0.3">
      <c r="C20" s="6" t="s">
        <v>28</v>
      </c>
      <c r="D20" s="9">
        <v>0.78869999999999996</v>
      </c>
      <c r="E20" s="9">
        <v>4.2240000000000002</v>
      </c>
      <c r="F20" s="9">
        <v>0.43830000000000002</v>
      </c>
      <c r="H20" s="6" t="s">
        <v>31</v>
      </c>
      <c r="I20" s="9">
        <v>0.88519999999999999</v>
      </c>
      <c r="J20" s="9">
        <v>3.1143000000000001</v>
      </c>
      <c r="K20" s="9">
        <v>0.33789999999999998</v>
      </c>
      <c r="M20" s="6" t="s">
        <v>34</v>
      </c>
      <c r="N20" s="9">
        <v>0.92100000000000004</v>
      </c>
      <c r="O20" s="9">
        <v>2.5832999999999999</v>
      </c>
      <c r="P20" s="9">
        <v>0.3508</v>
      </c>
    </row>
    <row r="21" spans="3:16" x14ac:dyDescent="0.3">
      <c r="C21" s="28" t="s">
        <v>26</v>
      </c>
      <c r="D21" s="28"/>
      <c r="E21" s="28"/>
      <c r="F21" s="28"/>
      <c r="H21" s="29" t="s">
        <v>26</v>
      </c>
      <c r="I21" s="30"/>
      <c r="J21" s="30"/>
      <c r="K21" s="31"/>
      <c r="M21" s="29" t="s">
        <v>26</v>
      </c>
      <c r="N21" s="30"/>
      <c r="O21" s="30"/>
      <c r="P21" s="31"/>
    </row>
    <row r="22" spans="3:16" x14ac:dyDescent="0.3">
      <c r="C22" s="13"/>
      <c r="D22" s="6" t="s">
        <v>9</v>
      </c>
      <c r="E22" s="6" t="s">
        <v>2</v>
      </c>
      <c r="F22" s="6" t="s">
        <v>5</v>
      </c>
      <c r="H22" s="13"/>
      <c r="I22" s="6" t="s">
        <v>9</v>
      </c>
      <c r="J22" s="6" t="s">
        <v>2</v>
      </c>
      <c r="K22" s="6" t="s">
        <v>5</v>
      </c>
      <c r="M22" s="13"/>
      <c r="N22" s="6" t="s">
        <v>9</v>
      </c>
      <c r="O22" s="6" t="s">
        <v>2</v>
      </c>
      <c r="P22" s="6" t="s">
        <v>5</v>
      </c>
    </row>
    <row r="23" spans="3:16" x14ac:dyDescent="0.3">
      <c r="C23" s="6" t="s">
        <v>30</v>
      </c>
      <c r="D23" s="9">
        <v>0.76319999999999999</v>
      </c>
      <c r="E23" s="9">
        <v>4.4721000000000002</v>
      </c>
      <c r="F23" s="9">
        <v>0.4955</v>
      </c>
      <c r="H23" s="6" t="s">
        <v>32</v>
      </c>
      <c r="I23" s="9">
        <v>0.88129999999999997</v>
      </c>
      <c r="J23" s="9">
        <v>3.1665999999999999</v>
      </c>
      <c r="K23" s="9">
        <v>0.34310000000000002</v>
      </c>
      <c r="M23" s="6" t="s">
        <v>35</v>
      </c>
      <c r="N23" s="9">
        <v>0.91649999999999998</v>
      </c>
      <c r="O23" s="9">
        <v>2.6560000000000001</v>
      </c>
      <c r="P23" s="9">
        <v>0.33810000000000001</v>
      </c>
    </row>
  </sheetData>
  <mergeCells count="24">
    <mergeCell ref="H18:K18"/>
    <mergeCell ref="M18:P18"/>
    <mergeCell ref="H21:K21"/>
    <mergeCell ref="M21:P21"/>
    <mergeCell ref="H14:K14"/>
    <mergeCell ref="M14:P14"/>
    <mergeCell ref="H15:K15"/>
    <mergeCell ref="M15:P15"/>
    <mergeCell ref="C21:F21"/>
    <mergeCell ref="C2:F2"/>
    <mergeCell ref="H2:K2"/>
    <mergeCell ref="M2:P2"/>
    <mergeCell ref="C14:F14"/>
    <mergeCell ref="C3:F3"/>
    <mergeCell ref="H3:K3"/>
    <mergeCell ref="M3:P3"/>
    <mergeCell ref="C15:F15"/>
    <mergeCell ref="C6:F6"/>
    <mergeCell ref="H6:K6"/>
    <mergeCell ref="M6:P6"/>
    <mergeCell ref="C18:F18"/>
    <mergeCell ref="C9:F9"/>
    <mergeCell ref="H9:K9"/>
    <mergeCell ref="M9:P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A9C8F-8947-4385-B3D0-C29435DE665A}">
  <dimension ref="A1:Q35"/>
  <sheetViews>
    <sheetView showGridLines="0" topLeftCell="A2" workbookViewId="0">
      <selection activeCell="F7" sqref="F7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5.5546875" style="2" customWidth="1"/>
    <col min="7" max="7" width="6.21875" style="2" bestFit="1" customWidth="1"/>
    <col min="8" max="9" width="8.88671875" style="2"/>
    <col min="10" max="10" width="8.33203125" style="2" bestFit="1" customWidth="1"/>
    <col min="11" max="11" width="5.109375" style="2" bestFit="1" customWidth="1"/>
    <col min="12" max="12" width="5.44140625" style="2" bestFit="1" customWidth="1"/>
    <col min="13" max="13" width="6.109375" style="2" bestFit="1" customWidth="1"/>
    <col min="14" max="14" width="4.44140625" style="2" bestFit="1" customWidth="1"/>
    <col min="15" max="15" width="7.109375" style="2" bestFit="1" customWidth="1"/>
    <col min="16" max="16" width="6.218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8"/>
      <c r="L2" s="19"/>
      <c r="M2" s="19"/>
      <c r="N2" s="19"/>
      <c r="O2" s="19"/>
      <c r="P2" s="19"/>
      <c r="Q2" s="19"/>
    </row>
    <row r="3" spans="1:17" x14ac:dyDescent="0.3">
      <c r="K3" s="17"/>
      <c r="L3" s="20"/>
      <c r="M3" s="20"/>
      <c r="N3" s="20"/>
      <c r="O3" s="20"/>
      <c r="P3" s="20"/>
      <c r="Q3" s="20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ht="24" customHeight="1" x14ac:dyDescent="0.3">
      <c r="C5" s="28" t="s">
        <v>10</v>
      </c>
      <c r="D5" s="28"/>
      <c r="E5" s="28"/>
      <c r="F5" s="28"/>
      <c r="K5" s="17"/>
      <c r="L5" s="20"/>
      <c r="M5" s="20"/>
      <c r="N5" s="20"/>
      <c r="O5" s="20"/>
      <c r="P5" s="20"/>
      <c r="Q5" s="20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ht="21.6" customHeight="1" x14ac:dyDescent="0.3">
      <c r="C7" s="8" t="s">
        <v>13</v>
      </c>
      <c r="D7" s="9">
        <v>0.80969999999999998</v>
      </c>
      <c r="E7" s="9">
        <v>4.0087999999999999</v>
      </c>
      <c r="F7" s="9">
        <v>1.2721</v>
      </c>
      <c r="K7" s="17"/>
      <c r="L7" s="20"/>
      <c r="M7" s="20"/>
      <c r="N7" s="20"/>
      <c r="O7" s="20"/>
      <c r="P7" s="20"/>
      <c r="Q7" s="20"/>
    </row>
    <row r="8" spans="1:17" ht="36" customHeight="1" x14ac:dyDescent="0.3">
      <c r="C8" s="28" t="s">
        <v>11</v>
      </c>
      <c r="D8" s="28"/>
      <c r="E8" s="28"/>
      <c r="F8" s="28"/>
      <c r="K8" s="18"/>
      <c r="L8" s="19"/>
      <c r="M8" s="19"/>
      <c r="N8" s="19"/>
      <c r="O8" s="19"/>
      <c r="P8" s="19"/>
      <c r="Q8" s="19"/>
    </row>
    <row r="9" spans="1:17" ht="20.399999999999999" customHeight="1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x14ac:dyDescent="0.3">
      <c r="C10" s="8" t="s">
        <v>14</v>
      </c>
      <c r="D10" s="9">
        <v>0.81120000000000003</v>
      </c>
      <c r="E10" s="9">
        <v>3.9929999999999999</v>
      </c>
      <c r="F10" s="9">
        <v>1.2709999999999999</v>
      </c>
      <c r="K10" s="18"/>
      <c r="L10" s="19"/>
      <c r="M10" s="19"/>
      <c r="N10" s="19"/>
      <c r="O10" s="19"/>
      <c r="P10" s="19"/>
      <c r="Q10" s="19"/>
    </row>
    <row r="11" spans="1:17" ht="31.2" customHeight="1" x14ac:dyDescent="0.3">
      <c r="C11" s="28" t="s">
        <v>12</v>
      </c>
      <c r="D11" s="28"/>
      <c r="E11" s="28"/>
      <c r="F11" s="28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21"/>
      <c r="M12" s="21"/>
      <c r="N12" s="21"/>
      <c r="O12" s="21"/>
      <c r="P12" s="21"/>
      <c r="Q12" s="21"/>
    </row>
    <row r="13" spans="1:17" ht="20.399999999999999" customHeight="1" x14ac:dyDescent="0.3">
      <c r="C13" s="8" t="s">
        <v>15</v>
      </c>
      <c r="D13" s="9">
        <v>0.69159999999999999</v>
      </c>
      <c r="E13" s="9">
        <v>5.1032000000000002</v>
      </c>
      <c r="F13" s="9">
        <v>1.7574000000000001</v>
      </c>
      <c r="K13" s="17"/>
      <c r="L13" s="20"/>
      <c r="M13" s="20"/>
      <c r="N13" s="20"/>
      <c r="O13" s="20"/>
      <c r="P13" s="20"/>
      <c r="Q13" s="20"/>
    </row>
    <row r="16" spans="1:17" ht="28.8" customHeight="1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10:16" x14ac:dyDescent="0.3">
      <c r="J17" s="25">
        <v>1</v>
      </c>
      <c r="K17" s="4">
        <v>2.7307000000000001</v>
      </c>
      <c r="L17" s="4">
        <v>23.286999999999999</v>
      </c>
      <c r="M17" s="4">
        <v>4.8257000000000003</v>
      </c>
      <c r="N17" s="4">
        <v>0.77990000000000004</v>
      </c>
      <c r="O17" s="4">
        <v>0.52800000000000002</v>
      </c>
      <c r="P17" s="4">
        <v>1.5354000000000001</v>
      </c>
    </row>
    <row r="18" spans="10:16" x14ac:dyDescent="0.3">
      <c r="J18" s="25">
        <v>2</v>
      </c>
      <c r="K18" s="7">
        <v>2.2262</v>
      </c>
      <c r="L18" s="7">
        <v>9.5047999999999995</v>
      </c>
      <c r="M18" s="7">
        <v>3.0830000000000002</v>
      </c>
      <c r="N18" s="7">
        <v>0.79259999999999997</v>
      </c>
      <c r="O18" s="7">
        <v>0.46929999999999999</v>
      </c>
      <c r="P18" s="7">
        <v>1.1054999999999999</v>
      </c>
    </row>
    <row r="19" spans="10:16" x14ac:dyDescent="0.3">
      <c r="J19" s="25">
        <v>3</v>
      </c>
      <c r="K19" s="4">
        <v>2.4741</v>
      </c>
      <c r="L19" s="4">
        <v>14.168200000000001</v>
      </c>
      <c r="M19" s="4">
        <v>3.7641</v>
      </c>
      <c r="N19" s="4">
        <v>0.85360000000000003</v>
      </c>
      <c r="O19" s="4">
        <v>0.496</v>
      </c>
      <c r="P19" s="4">
        <v>1.1151</v>
      </c>
    </row>
    <row r="20" spans="10:16" x14ac:dyDescent="0.3">
      <c r="J20" s="25">
        <v>4</v>
      </c>
      <c r="K20" s="7">
        <v>2.5847000000000002</v>
      </c>
      <c r="L20" s="7">
        <v>16.722100000000001</v>
      </c>
      <c r="M20" s="7">
        <v>4.0892999999999997</v>
      </c>
      <c r="N20" s="7">
        <v>0.8004</v>
      </c>
      <c r="O20" s="7">
        <v>0.46529999999999999</v>
      </c>
      <c r="P20" s="7">
        <v>1.1266</v>
      </c>
    </row>
    <row r="21" spans="10:16" x14ac:dyDescent="0.3">
      <c r="J21" s="25">
        <v>5</v>
      </c>
      <c r="K21" s="4">
        <v>2.5503999999999998</v>
      </c>
      <c r="L21" s="4">
        <v>15.0435</v>
      </c>
      <c r="M21" s="4">
        <v>3.8786</v>
      </c>
      <c r="N21" s="4">
        <v>0.77549999999999997</v>
      </c>
      <c r="O21" s="4">
        <v>0.4869</v>
      </c>
      <c r="P21" s="4">
        <v>1.2156</v>
      </c>
    </row>
    <row r="22" spans="10:16" x14ac:dyDescent="0.3">
      <c r="J22" s="25">
        <v>6</v>
      </c>
      <c r="K22" s="7">
        <v>2.6673</v>
      </c>
      <c r="L22" s="7">
        <v>17.7151</v>
      </c>
      <c r="M22" s="7">
        <v>4.2088999999999999</v>
      </c>
      <c r="N22" s="7">
        <v>0.79769999999999996</v>
      </c>
      <c r="O22" s="7">
        <v>0.48089999999999999</v>
      </c>
      <c r="P22" s="7">
        <v>1.3015000000000001</v>
      </c>
    </row>
    <row r="23" spans="10:16" x14ac:dyDescent="0.3">
      <c r="J23" s="25">
        <v>7</v>
      </c>
      <c r="K23" s="4">
        <v>2.3279999999999998</v>
      </c>
      <c r="L23" s="4">
        <v>11.199</v>
      </c>
      <c r="M23" s="4">
        <v>3.3464999999999998</v>
      </c>
      <c r="N23" s="4">
        <v>0.71940000000000004</v>
      </c>
      <c r="O23" s="4">
        <v>0.47960000000000003</v>
      </c>
      <c r="P23" s="4">
        <v>1.3583000000000001</v>
      </c>
    </row>
    <row r="24" spans="10:16" x14ac:dyDescent="0.3">
      <c r="J24" s="25">
        <v>8</v>
      </c>
      <c r="K24" s="7">
        <v>2.758</v>
      </c>
      <c r="L24" s="7">
        <v>24.153400000000001</v>
      </c>
      <c r="M24" s="7">
        <v>4.9146000000000001</v>
      </c>
      <c r="N24" s="7">
        <v>0.79120000000000001</v>
      </c>
      <c r="O24" s="7">
        <v>0.47520000000000001</v>
      </c>
      <c r="P24" s="7">
        <v>1.2213000000000001</v>
      </c>
    </row>
    <row r="25" spans="10:16" x14ac:dyDescent="0.3">
      <c r="J25" s="25">
        <v>9</v>
      </c>
      <c r="K25" s="4">
        <v>2.5002</v>
      </c>
      <c r="L25" s="4">
        <v>15.0998</v>
      </c>
      <c r="M25" s="4">
        <v>3.8858000000000001</v>
      </c>
      <c r="N25" s="4">
        <v>0.83199999999999996</v>
      </c>
      <c r="O25" s="4">
        <v>0.47289999999999999</v>
      </c>
      <c r="P25" s="4">
        <v>1.3421000000000001</v>
      </c>
    </row>
    <row r="26" spans="10:16" x14ac:dyDescent="0.3">
      <c r="J26" s="25">
        <v>10</v>
      </c>
      <c r="K26" s="7">
        <v>2.4373</v>
      </c>
      <c r="L26" s="7">
        <v>12.4254</v>
      </c>
      <c r="M26" s="7">
        <v>3.5249999999999999</v>
      </c>
      <c r="N26" s="7">
        <v>0.85470000000000002</v>
      </c>
      <c r="O26" s="7">
        <v>0.50129999999999997</v>
      </c>
      <c r="P26" s="7">
        <v>1.5232000000000001</v>
      </c>
    </row>
    <row r="27" spans="10:16" x14ac:dyDescent="0.3">
      <c r="J27" s="25" t="s">
        <v>6</v>
      </c>
      <c r="K27" s="4">
        <v>2.5257000000000001</v>
      </c>
      <c r="L27" s="4">
        <v>15.931800000000001</v>
      </c>
      <c r="M27" s="4">
        <v>3.9521000000000002</v>
      </c>
      <c r="N27" s="4">
        <v>0.79969999999999997</v>
      </c>
      <c r="O27" s="4">
        <v>0.48559999999999998</v>
      </c>
      <c r="P27" s="4">
        <v>1.2845</v>
      </c>
    </row>
    <row r="28" spans="10:16" x14ac:dyDescent="0.3">
      <c r="J28" s="25" t="s">
        <v>7</v>
      </c>
      <c r="K28" s="7">
        <v>0.1613</v>
      </c>
      <c r="L28" s="7">
        <v>4.5396999999999998</v>
      </c>
      <c r="M28" s="7">
        <v>0.55889999999999995</v>
      </c>
      <c r="N28" s="7">
        <v>3.8100000000000002E-2</v>
      </c>
      <c r="O28" s="7">
        <v>1.78E-2</v>
      </c>
      <c r="P28" s="7">
        <v>0.14949999999999999</v>
      </c>
    </row>
    <row r="35" spans="4:4" x14ac:dyDescent="0.3">
      <c r="D35" s="2" t="s">
        <v>19</v>
      </c>
    </row>
  </sheetData>
  <mergeCells count="3">
    <mergeCell ref="C5:F5"/>
    <mergeCell ref="C8:F8"/>
    <mergeCell ref="C11:F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DC7B-6DF8-44B7-BDEB-BB1F69FDCC08}">
  <dimension ref="A1:Q28"/>
  <sheetViews>
    <sheetView showGridLines="0" workbookViewId="0">
      <selection activeCell="M13" sqref="M13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5.21875" style="2" customWidth="1"/>
    <col min="7" max="7" width="6.21875" style="2" bestFit="1" customWidth="1"/>
    <col min="8" max="9" width="8.88671875" style="2"/>
    <col min="10" max="10" width="8.33203125" style="2" bestFit="1" customWidth="1"/>
    <col min="11" max="11" width="5.109375" style="2" bestFit="1" customWidth="1"/>
    <col min="12" max="12" width="5.44140625" style="2" bestFit="1" customWidth="1"/>
    <col min="13" max="13" width="6.109375" style="2" bestFit="1" customWidth="1"/>
    <col min="14" max="14" width="4.44140625" style="2" bestFit="1" customWidth="1"/>
    <col min="15" max="15" width="7.109375" style="2" bestFit="1" customWidth="1"/>
    <col min="16" max="16" width="6.218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8"/>
      <c r="L2" s="19"/>
      <c r="M2" s="19"/>
      <c r="N2" s="19"/>
      <c r="O2" s="19"/>
      <c r="P2" s="19"/>
      <c r="Q2" s="19"/>
    </row>
    <row r="3" spans="1:17" x14ac:dyDescent="0.3">
      <c r="K3" s="17"/>
      <c r="L3" s="20"/>
      <c r="M3" s="20"/>
      <c r="N3" s="20"/>
      <c r="O3" s="20"/>
      <c r="P3" s="20"/>
      <c r="Q3" s="20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ht="24" customHeight="1" x14ac:dyDescent="0.3">
      <c r="C5" s="28" t="s">
        <v>10</v>
      </c>
      <c r="D5" s="28"/>
      <c r="E5" s="28"/>
      <c r="F5" s="28"/>
      <c r="K5" s="17"/>
      <c r="L5" s="20"/>
      <c r="M5" s="20"/>
      <c r="N5" s="20"/>
      <c r="O5" s="20"/>
      <c r="P5" s="20"/>
      <c r="Q5" s="20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x14ac:dyDescent="0.3">
      <c r="C7" s="8" t="s">
        <v>16</v>
      </c>
      <c r="D7" s="9">
        <v>0.81030000000000002</v>
      </c>
      <c r="E7" s="9">
        <v>4.0030000000000001</v>
      </c>
      <c r="F7" s="9">
        <v>1.2381</v>
      </c>
      <c r="K7" s="17"/>
      <c r="L7" s="20"/>
      <c r="M7" s="20"/>
      <c r="N7" s="20"/>
      <c r="O7" s="20"/>
      <c r="P7" s="20"/>
      <c r="Q7" s="20"/>
    </row>
    <row r="8" spans="1:17" ht="34.799999999999997" customHeight="1" x14ac:dyDescent="0.3">
      <c r="C8" s="28" t="s">
        <v>11</v>
      </c>
      <c r="D8" s="28"/>
      <c r="E8" s="28"/>
      <c r="F8" s="28"/>
      <c r="K8" s="18"/>
      <c r="L8" s="19"/>
      <c r="M8" s="19"/>
      <c r="N8" s="19"/>
      <c r="O8" s="19"/>
      <c r="P8" s="19"/>
      <c r="Q8" s="19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x14ac:dyDescent="0.3">
      <c r="C10" s="8" t="s">
        <v>17</v>
      </c>
      <c r="D10" s="9">
        <v>0.8115</v>
      </c>
      <c r="E10" s="9">
        <v>3.9899</v>
      </c>
      <c r="F10" s="9">
        <v>1.2255</v>
      </c>
      <c r="K10" s="18"/>
      <c r="L10" s="19"/>
      <c r="M10" s="19"/>
      <c r="N10" s="19"/>
      <c r="O10" s="19"/>
      <c r="P10" s="19"/>
      <c r="Q10" s="19"/>
    </row>
    <row r="11" spans="1:17" ht="30.6" customHeight="1" x14ac:dyDescent="0.3">
      <c r="C11" s="28" t="s">
        <v>12</v>
      </c>
      <c r="D11" s="28"/>
      <c r="E11" s="28"/>
      <c r="F11" s="28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21"/>
      <c r="M12" s="21"/>
      <c r="N12" s="21"/>
      <c r="O12" s="21"/>
      <c r="P12" s="21"/>
      <c r="Q12" s="21"/>
    </row>
    <row r="13" spans="1:17" x14ac:dyDescent="0.3">
      <c r="C13" s="8" t="s">
        <v>18</v>
      </c>
      <c r="D13" s="9">
        <v>0.69210000000000005</v>
      </c>
      <c r="E13" s="9">
        <v>5.0990000000000002</v>
      </c>
      <c r="F13" s="9">
        <v>1.716</v>
      </c>
      <c r="K13" s="17"/>
      <c r="L13" s="20"/>
      <c r="M13" s="20"/>
      <c r="N13" s="20"/>
      <c r="O13" s="20"/>
      <c r="P13" s="20"/>
      <c r="Q13" s="20"/>
    </row>
    <row r="16" spans="1:17" x14ac:dyDescent="0.3">
      <c r="F16" s="2" t="s">
        <v>19</v>
      </c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10:16" x14ac:dyDescent="0.3">
      <c r="J17" s="25">
        <v>1</v>
      </c>
      <c r="K17" s="4">
        <v>2.7280000000000002</v>
      </c>
      <c r="L17" s="4">
        <v>23.515699999999999</v>
      </c>
      <c r="M17" s="4">
        <v>4.8493000000000004</v>
      </c>
      <c r="N17" s="4">
        <v>0.77780000000000005</v>
      </c>
      <c r="O17" s="4">
        <v>0.5242</v>
      </c>
      <c r="P17" s="4">
        <v>1.4599</v>
      </c>
    </row>
    <row r="18" spans="10:16" x14ac:dyDescent="0.3">
      <c r="J18" s="25">
        <v>2</v>
      </c>
      <c r="K18" s="7">
        <v>2.2355</v>
      </c>
      <c r="L18" s="7">
        <v>9.5343999999999998</v>
      </c>
      <c r="M18" s="7">
        <v>3.0878000000000001</v>
      </c>
      <c r="N18" s="7">
        <v>0.79200000000000004</v>
      </c>
      <c r="O18" s="7">
        <v>0.46389999999999998</v>
      </c>
      <c r="P18" s="7">
        <v>1.1211</v>
      </c>
    </row>
    <row r="19" spans="10:16" x14ac:dyDescent="0.3">
      <c r="J19" s="25">
        <v>3</v>
      </c>
      <c r="K19" s="4">
        <v>2.4603999999999999</v>
      </c>
      <c r="L19" s="4">
        <v>14.157500000000001</v>
      </c>
      <c r="M19" s="4">
        <v>3.7625999999999999</v>
      </c>
      <c r="N19" s="4">
        <v>0.8538</v>
      </c>
      <c r="O19" s="4">
        <v>0.48670000000000002</v>
      </c>
      <c r="P19" s="4">
        <v>1.0896999999999999</v>
      </c>
    </row>
    <row r="20" spans="10:16" x14ac:dyDescent="0.3">
      <c r="J20" s="25">
        <v>4</v>
      </c>
      <c r="K20" s="7">
        <v>2.5398000000000001</v>
      </c>
      <c r="L20" s="7">
        <v>16.256900000000002</v>
      </c>
      <c r="M20" s="7">
        <v>4.032</v>
      </c>
      <c r="N20" s="7">
        <v>0.80589999999999995</v>
      </c>
      <c r="O20" s="7">
        <v>0.46229999999999999</v>
      </c>
      <c r="P20" s="7">
        <v>1.0875999999999999</v>
      </c>
    </row>
    <row r="21" spans="10:16" x14ac:dyDescent="0.3">
      <c r="J21" s="25">
        <v>5</v>
      </c>
      <c r="K21" s="4">
        <v>2.5226999999999999</v>
      </c>
      <c r="L21" s="4">
        <v>14.7288</v>
      </c>
      <c r="M21" s="4">
        <v>3.8378000000000001</v>
      </c>
      <c r="N21" s="4">
        <v>0.7802</v>
      </c>
      <c r="O21" s="4">
        <v>0.4839</v>
      </c>
      <c r="P21" s="4">
        <v>1.18</v>
      </c>
    </row>
    <row r="22" spans="10:16" x14ac:dyDescent="0.3">
      <c r="J22" s="25">
        <v>6</v>
      </c>
      <c r="K22" s="7">
        <v>2.6663999999999999</v>
      </c>
      <c r="L22" s="7">
        <v>17.520399999999999</v>
      </c>
      <c r="M22" s="7">
        <v>4.1856999999999998</v>
      </c>
      <c r="N22" s="7">
        <v>0.8</v>
      </c>
      <c r="O22" s="7">
        <v>0.4773</v>
      </c>
      <c r="P22" s="7">
        <v>1.2615000000000001</v>
      </c>
    </row>
    <row r="23" spans="10:16" x14ac:dyDescent="0.3">
      <c r="J23" s="25">
        <v>7</v>
      </c>
      <c r="K23" s="4">
        <v>2.3412000000000002</v>
      </c>
      <c r="L23" s="4">
        <v>11.2775</v>
      </c>
      <c r="M23" s="4">
        <v>3.3582000000000001</v>
      </c>
      <c r="N23" s="4">
        <v>0.71740000000000004</v>
      </c>
      <c r="O23" s="4">
        <v>0.48809999999999998</v>
      </c>
      <c r="P23" s="4">
        <v>1.3505</v>
      </c>
    </row>
    <row r="24" spans="10:16" x14ac:dyDescent="0.3">
      <c r="J24" s="25">
        <v>8</v>
      </c>
      <c r="K24" s="7">
        <v>2.7536</v>
      </c>
      <c r="L24" s="7">
        <v>24.076000000000001</v>
      </c>
      <c r="M24" s="7">
        <v>4.9066999999999998</v>
      </c>
      <c r="N24" s="7">
        <v>0.79190000000000005</v>
      </c>
      <c r="O24" s="7">
        <v>0.4677</v>
      </c>
      <c r="P24" s="7">
        <v>1.1972</v>
      </c>
    </row>
    <row r="25" spans="10:16" x14ac:dyDescent="0.3">
      <c r="J25" s="25">
        <v>9</v>
      </c>
      <c r="K25" s="4">
        <v>2.4918999999999998</v>
      </c>
      <c r="L25" s="4">
        <v>15.0418</v>
      </c>
      <c r="M25" s="4">
        <v>3.8784000000000001</v>
      </c>
      <c r="N25" s="4">
        <v>0.83260000000000001</v>
      </c>
      <c r="O25" s="4">
        <v>0.47210000000000002</v>
      </c>
      <c r="P25" s="4">
        <v>1.2749999999999999</v>
      </c>
    </row>
    <row r="26" spans="10:16" x14ac:dyDescent="0.3">
      <c r="J26" s="25">
        <v>10</v>
      </c>
      <c r="K26" s="7">
        <v>2.4195000000000002</v>
      </c>
      <c r="L26" s="7">
        <v>12.271100000000001</v>
      </c>
      <c r="M26" s="7">
        <v>3.5030000000000001</v>
      </c>
      <c r="N26" s="7">
        <v>0.85650000000000004</v>
      </c>
      <c r="O26" s="7">
        <v>0.49519999999999997</v>
      </c>
      <c r="P26" s="7">
        <v>1.4487000000000001</v>
      </c>
    </row>
    <row r="27" spans="10:16" x14ac:dyDescent="0.3">
      <c r="J27" s="25" t="s">
        <v>6</v>
      </c>
      <c r="K27" s="4">
        <v>2.5158999999999998</v>
      </c>
      <c r="L27" s="4">
        <v>15.837999999999999</v>
      </c>
      <c r="M27" s="4">
        <v>3.9401999999999999</v>
      </c>
      <c r="N27" s="4">
        <v>0.80079999999999996</v>
      </c>
      <c r="O27" s="4">
        <v>0.48209999999999997</v>
      </c>
      <c r="P27" s="4">
        <v>1.2471000000000001</v>
      </c>
    </row>
    <row r="28" spans="10:16" x14ac:dyDescent="0.3">
      <c r="J28" s="25" t="s">
        <v>7</v>
      </c>
      <c r="K28" s="7">
        <v>0.15709999999999999</v>
      </c>
      <c r="L28" s="7">
        <v>4.5580999999999996</v>
      </c>
      <c r="M28" s="7">
        <v>0.55959999999999999</v>
      </c>
      <c r="N28" s="7">
        <v>3.8800000000000001E-2</v>
      </c>
      <c r="O28" s="7">
        <v>1.7500000000000002E-2</v>
      </c>
      <c r="P28" s="7">
        <v>0.13070000000000001</v>
      </c>
    </row>
  </sheetData>
  <mergeCells count="3">
    <mergeCell ref="C5:F5"/>
    <mergeCell ref="C8:F8"/>
    <mergeCell ref="C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B176D-23CC-49A0-886C-24E95F445ECF}">
  <dimension ref="A1:Q28"/>
  <sheetViews>
    <sheetView showGridLines="0" topLeftCell="A5" workbookViewId="0">
      <selection activeCell="J17" sqref="J17:J28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7.109375" style="2" customWidth="1"/>
    <col min="7" max="7" width="6.21875" style="2" bestFit="1" customWidth="1"/>
    <col min="8" max="9" width="8.88671875" style="2"/>
    <col min="10" max="10" width="9.44140625" style="2" bestFit="1" customWidth="1"/>
    <col min="11" max="11" width="6" style="2" bestFit="1" customWidth="1"/>
    <col min="12" max="12" width="7.109375" style="2" bestFit="1" customWidth="1"/>
    <col min="13" max="13" width="6.6640625" style="2" bestFit="1" customWidth="1"/>
    <col min="14" max="14" width="6" style="2" bestFit="1" customWidth="1"/>
    <col min="15" max="15" width="7.6640625" style="2" bestFit="1" customWidth="1"/>
    <col min="16" max="16" width="6.777343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8"/>
      <c r="L2" s="19"/>
      <c r="M2" s="19"/>
      <c r="N2" s="19"/>
      <c r="O2" s="19"/>
      <c r="P2" s="19"/>
      <c r="Q2" s="19"/>
    </row>
    <row r="3" spans="1:17" x14ac:dyDescent="0.3">
      <c r="K3" s="17"/>
      <c r="L3" s="20"/>
      <c r="M3" s="20"/>
      <c r="N3" s="20"/>
      <c r="O3" s="20"/>
      <c r="P3" s="20"/>
      <c r="Q3" s="20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x14ac:dyDescent="0.3">
      <c r="C5" s="28" t="s">
        <v>10</v>
      </c>
      <c r="D5" s="28"/>
      <c r="E5" s="28"/>
      <c r="F5" s="28"/>
      <c r="K5" s="17"/>
      <c r="L5" s="20"/>
      <c r="M5" s="20"/>
      <c r="N5" s="20"/>
      <c r="O5" s="20"/>
      <c r="P5" s="20"/>
      <c r="Q5" s="20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x14ac:dyDescent="0.3">
      <c r="C7" s="8" t="s">
        <v>16</v>
      </c>
      <c r="D7" s="9">
        <v>0.83160000000000001</v>
      </c>
      <c r="E7" s="9">
        <v>3.7707000000000002</v>
      </c>
      <c r="F7" s="9">
        <v>0.67449999999999999</v>
      </c>
      <c r="K7" s="17"/>
      <c r="L7" s="20"/>
      <c r="M7" s="20"/>
      <c r="N7" s="20"/>
      <c r="O7" s="20"/>
      <c r="P7" s="20"/>
      <c r="Q7" s="20"/>
    </row>
    <row r="8" spans="1:17" ht="26.4" customHeight="1" x14ac:dyDescent="0.3">
      <c r="C8" s="28" t="s">
        <v>11</v>
      </c>
      <c r="D8" s="28"/>
      <c r="E8" s="28"/>
      <c r="F8" s="28"/>
      <c r="K8" s="18"/>
      <c r="L8" s="19"/>
      <c r="M8" s="19"/>
      <c r="N8" s="19"/>
      <c r="O8" s="19"/>
      <c r="P8" s="19"/>
      <c r="Q8" s="19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x14ac:dyDescent="0.3">
      <c r="C10" s="8" t="s">
        <v>17</v>
      </c>
      <c r="D10" s="9">
        <v>0.84489999999999998</v>
      </c>
      <c r="E10" s="9">
        <v>3.6196000000000002</v>
      </c>
      <c r="F10" s="9">
        <v>0.63449999999999995</v>
      </c>
      <c r="K10" s="18"/>
      <c r="L10" s="19"/>
      <c r="M10" s="19"/>
      <c r="N10" s="19"/>
      <c r="O10" s="19"/>
      <c r="P10" s="19"/>
      <c r="Q10" s="19"/>
    </row>
    <row r="11" spans="1:17" ht="24.6" customHeight="1" x14ac:dyDescent="0.3">
      <c r="C11" s="28" t="s">
        <v>12</v>
      </c>
      <c r="D11" s="28"/>
      <c r="E11" s="28"/>
      <c r="F11" s="28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21"/>
      <c r="M12" s="21"/>
      <c r="N12" s="21"/>
      <c r="O12" s="21"/>
      <c r="P12" s="21"/>
      <c r="Q12" s="21"/>
    </row>
    <row r="13" spans="1:17" x14ac:dyDescent="0.3">
      <c r="C13" s="8" t="s">
        <v>18</v>
      </c>
      <c r="D13" s="9">
        <v>0.84850000000000003</v>
      </c>
      <c r="E13" s="9">
        <v>3.577</v>
      </c>
      <c r="F13" s="9">
        <v>0.63139999999999996</v>
      </c>
      <c r="K13" s="17"/>
      <c r="L13" s="20"/>
      <c r="M13" s="20"/>
      <c r="N13" s="20"/>
      <c r="O13" s="20"/>
      <c r="P13" s="20"/>
      <c r="Q13" s="20"/>
    </row>
    <row r="16" spans="1:17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4:16" x14ac:dyDescent="0.3">
      <c r="J17" s="25">
        <v>1</v>
      </c>
      <c r="K17" s="4">
        <v>1.9737</v>
      </c>
      <c r="L17" s="4">
        <v>25.668299999999999</v>
      </c>
      <c r="M17" s="4">
        <v>5.0663999999999998</v>
      </c>
      <c r="N17" s="4">
        <v>0.75739999999999996</v>
      </c>
      <c r="O17" s="4">
        <v>0.33700000000000002</v>
      </c>
      <c r="P17" s="4">
        <v>0.69440000000000002</v>
      </c>
    </row>
    <row r="18" spans="4:16" x14ac:dyDescent="0.3">
      <c r="J18" s="25">
        <v>2</v>
      </c>
      <c r="K18" s="7">
        <v>1.5570999999999999</v>
      </c>
      <c r="L18" s="7">
        <v>6.4335000000000004</v>
      </c>
      <c r="M18" s="7">
        <v>2.5364</v>
      </c>
      <c r="N18" s="7">
        <v>0.85960000000000003</v>
      </c>
      <c r="O18" s="7">
        <v>0.311</v>
      </c>
      <c r="P18" s="7">
        <v>0.60589999999999999</v>
      </c>
    </row>
    <row r="19" spans="4:16" x14ac:dyDescent="0.3">
      <c r="J19" s="25">
        <v>3</v>
      </c>
      <c r="K19" s="4">
        <v>1.581</v>
      </c>
      <c r="L19" s="4">
        <v>16.677299999999999</v>
      </c>
      <c r="M19" s="4">
        <v>4.0838000000000001</v>
      </c>
      <c r="N19" s="4">
        <v>0.82769999999999999</v>
      </c>
      <c r="O19" s="4">
        <v>0.29620000000000002</v>
      </c>
      <c r="P19" s="4">
        <v>0.4965</v>
      </c>
    </row>
    <row r="20" spans="4:16" x14ac:dyDescent="0.3">
      <c r="D20" s="2" t="s">
        <v>20</v>
      </c>
      <c r="J20" s="25">
        <v>4</v>
      </c>
      <c r="K20" s="7">
        <v>1.8617999999999999</v>
      </c>
      <c r="L20" s="7">
        <v>14.093299999999999</v>
      </c>
      <c r="M20" s="7">
        <v>3.7541000000000002</v>
      </c>
      <c r="N20" s="7">
        <v>0.83179999999999998</v>
      </c>
      <c r="O20" s="7">
        <v>0.31490000000000001</v>
      </c>
      <c r="P20" s="7">
        <v>0.61450000000000005</v>
      </c>
    </row>
    <row r="21" spans="4:16" x14ac:dyDescent="0.3">
      <c r="J21" s="25">
        <v>5</v>
      </c>
      <c r="K21" s="4">
        <v>1.7363</v>
      </c>
      <c r="L21" s="4">
        <v>10.334099999999999</v>
      </c>
      <c r="M21" s="4">
        <v>3.2147000000000001</v>
      </c>
      <c r="N21" s="4">
        <v>0.8458</v>
      </c>
      <c r="O21" s="4">
        <v>0.31929999999999997</v>
      </c>
      <c r="P21" s="4">
        <v>0.69169999999999998</v>
      </c>
    </row>
    <row r="22" spans="4:16" x14ac:dyDescent="0.3">
      <c r="J22" s="25">
        <v>6</v>
      </c>
      <c r="K22" s="7">
        <v>1.9507000000000001</v>
      </c>
      <c r="L22" s="7">
        <v>15.098100000000001</v>
      </c>
      <c r="M22" s="7">
        <v>3.8856000000000002</v>
      </c>
      <c r="N22" s="7">
        <v>0.8276</v>
      </c>
      <c r="O22" s="7">
        <v>0.30690000000000001</v>
      </c>
      <c r="P22" s="7">
        <v>0.61629999999999996</v>
      </c>
    </row>
    <row r="23" spans="4:16" x14ac:dyDescent="0.3">
      <c r="J23" s="25">
        <v>7</v>
      </c>
      <c r="K23" s="4">
        <v>1.4545999999999999</v>
      </c>
      <c r="L23" s="4">
        <v>5.7054</v>
      </c>
      <c r="M23" s="4">
        <v>2.3885999999999998</v>
      </c>
      <c r="N23" s="4">
        <v>0.85699999999999998</v>
      </c>
      <c r="O23" s="4">
        <v>0.32269999999999999</v>
      </c>
      <c r="P23" s="4">
        <v>0.57279999999999998</v>
      </c>
    </row>
    <row r="24" spans="4:16" x14ac:dyDescent="0.3">
      <c r="J24" s="25">
        <v>8</v>
      </c>
      <c r="K24" s="7">
        <v>2.0165000000000002</v>
      </c>
      <c r="L24" s="7">
        <v>22.690999999999999</v>
      </c>
      <c r="M24" s="7">
        <v>4.7634999999999996</v>
      </c>
      <c r="N24" s="7">
        <v>0.80379999999999996</v>
      </c>
      <c r="O24" s="7">
        <v>0.31430000000000002</v>
      </c>
      <c r="P24" s="7">
        <v>0.52359999999999995</v>
      </c>
    </row>
    <row r="25" spans="4:16" x14ac:dyDescent="0.3">
      <c r="J25" s="25">
        <v>9</v>
      </c>
      <c r="K25" s="4">
        <v>1.9197</v>
      </c>
      <c r="L25" s="4">
        <v>13.0997</v>
      </c>
      <c r="M25" s="4">
        <v>3.6194000000000002</v>
      </c>
      <c r="N25" s="4">
        <v>0.85429999999999995</v>
      </c>
      <c r="O25" s="4">
        <v>0.32269999999999999</v>
      </c>
      <c r="P25" s="4">
        <v>0.66369999999999996</v>
      </c>
    </row>
    <row r="26" spans="4:16" x14ac:dyDescent="0.3">
      <c r="J26" s="25">
        <v>10</v>
      </c>
      <c r="K26" s="7">
        <v>1.7864</v>
      </c>
      <c r="L26" s="7">
        <v>12.8849</v>
      </c>
      <c r="M26" s="7">
        <v>3.5895999999999999</v>
      </c>
      <c r="N26" s="7">
        <v>0.84930000000000005</v>
      </c>
      <c r="O26" s="7">
        <v>0.32969999999999999</v>
      </c>
      <c r="P26" s="7">
        <v>0.72640000000000005</v>
      </c>
    </row>
    <row r="27" spans="4:16" x14ac:dyDescent="0.3">
      <c r="J27" s="25" t="s">
        <v>6</v>
      </c>
      <c r="K27" s="4">
        <v>1.7838000000000001</v>
      </c>
      <c r="L27" s="4">
        <v>14.268599999999999</v>
      </c>
      <c r="M27" s="4">
        <v>3.6901999999999999</v>
      </c>
      <c r="N27" s="4">
        <v>0.83140000000000003</v>
      </c>
      <c r="O27" s="4">
        <v>0.3175</v>
      </c>
      <c r="P27" s="4">
        <v>0.62060000000000004</v>
      </c>
    </row>
    <row r="28" spans="4:16" x14ac:dyDescent="0.3">
      <c r="J28" s="25" t="s">
        <v>7</v>
      </c>
      <c r="K28" s="7">
        <v>0.18590000000000001</v>
      </c>
      <c r="L28" s="7">
        <v>6.0073999999999996</v>
      </c>
      <c r="M28" s="7">
        <v>0.80679999999999996</v>
      </c>
      <c r="N28" s="7">
        <v>2.9600000000000001E-2</v>
      </c>
      <c r="O28" s="7">
        <v>1.0999999999999999E-2</v>
      </c>
      <c r="P28" s="7">
        <v>7.1300000000000002E-2</v>
      </c>
    </row>
  </sheetData>
  <mergeCells count="3">
    <mergeCell ref="C5:F5"/>
    <mergeCell ref="C8:F8"/>
    <mergeCell ref="C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7333-1C0C-41C6-99A3-E38F41CBC17C}">
  <dimension ref="A1:Q28"/>
  <sheetViews>
    <sheetView showGridLines="0" topLeftCell="A8" workbookViewId="0">
      <selection activeCell="J17" sqref="J17:J28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7.109375" style="2" customWidth="1"/>
    <col min="7" max="7" width="6.21875" style="2" bestFit="1" customWidth="1"/>
    <col min="8" max="9" width="8.88671875" style="2"/>
    <col min="10" max="10" width="9.44140625" style="2" bestFit="1" customWidth="1"/>
    <col min="11" max="11" width="6" style="2" bestFit="1" customWidth="1"/>
    <col min="12" max="12" width="7.109375" style="2" bestFit="1" customWidth="1"/>
    <col min="13" max="13" width="6.6640625" style="2" bestFit="1" customWidth="1"/>
    <col min="14" max="14" width="6" style="2" bestFit="1" customWidth="1"/>
    <col min="15" max="15" width="7.6640625" style="2" bestFit="1" customWidth="1"/>
    <col min="16" max="16" width="6.777343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7"/>
      <c r="L2" s="17"/>
      <c r="M2" s="17"/>
      <c r="N2" s="17"/>
      <c r="O2" s="17"/>
      <c r="P2" s="17"/>
      <c r="Q2" s="1"/>
    </row>
    <row r="3" spans="1:17" x14ac:dyDescent="0.3">
      <c r="K3" s="18"/>
      <c r="L3" s="19"/>
      <c r="M3" s="19"/>
      <c r="N3" s="19"/>
      <c r="O3" s="19"/>
      <c r="P3" s="19"/>
      <c r="Q3" s="19"/>
    </row>
    <row r="4" spans="1:17" x14ac:dyDescent="0.3">
      <c r="K4" s="17"/>
      <c r="L4" s="20"/>
      <c r="M4" s="20"/>
      <c r="N4" s="20"/>
      <c r="O4" s="20"/>
      <c r="P4" s="20"/>
      <c r="Q4" s="20"/>
    </row>
    <row r="5" spans="1:17" x14ac:dyDescent="0.3">
      <c r="C5" s="28" t="s">
        <v>10</v>
      </c>
      <c r="D5" s="28"/>
      <c r="E5" s="28"/>
      <c r="F5" s="28"/>
      <c r="K5" s="18"/>
      <c r="L5" s="19"/>
      <c r="M5" s="19"/>
      <c r="N5" s="19"/>
      <c r="O5" s="19"/>
      <c r="P5" s="19"/>
      <c r="Q5" s="19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7"/>
      <c r="L6" s="20"/>
      <c r="M6" s="20"/>
      <c r="N6" s="20"/>
      <c r="O6" s="20"/>
      <c r="P6" s="20"/>
      <c r="Q6" s="20"/>
    </row>
    <row r="7" spans="1:17" x14ac:dyDescent="0.3">
      <c r="C7" s="8" t="s">
        <v>16</v>
      </c>
      <c r="D7" s="9">
        <v>0.78920000000000001</v>
      </c>
      <c r="E7" s="9">
        <v>4.2195</v>
      </c>
      <c r="F7" s="9">
        <v>0.78539999999999999</v>
      </c>
      <c r="K7" s="18"/>
      <c r="L7" s="19"/>
      <c r="M7" s="19"/>
      <c r="N7" s="19"/>
      <c r="O7" s="19"/>
      <c r="P7" s="19"/>
      <c r="Q7" s="19"/>
    </row>
    <row r="8" spans="1:17" ht="26.4" customHeight="1" x14ac:dyDescent="0.3">
      <c r="C8" s="28" t="s">
        <v>11</v>
      </c>
      <c r="D8" s="28"/>
      <c r="E8" s="28"/>
      <c r="F8" s="28"/>
      <c r="K8" s="17"/>
      <c r="L8" s="20"/>
      <c r="M8" s="20"/>
      <c r="N8" s="20"/>
      <c r="O8" s="20"/>
      <c r="P8" s="20"/>
      <c r="Q8" s="20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8"/>
      <c r="L9" s="19"/>
      <c r="M9" s="19"/>
      <c r="N9" s="19"/>
      <c r="O9" s="19"/>
      <c r="P9" s="19"/>
      <c r="Q9" s="19"/>
    </row>
    <row r="10" spans="1:17" x14ac:dyDescent="0.3">
      <c r="C10" s="8" t="s">
        <v>17</v>
      </c>
      <c r="D10" s="9">
        <v>0.78610000000000002</v>
      </c>
      <c r="E10" s="9">
        <v>4.25</v>
      </c>
      <c r="F10" s="9">
        <v>0.77039999999999997</v>
      </c>
      <c r="K10" s="17"/>
      <c r="L10" s="20"/>
      <c r="M10" s="20"/>
      <c r="N10" s="20"/>
      <c r="O10" s="20"/>
      <c r="P10" s="20"/>
      <c r="Q10" s="20"/>
    </row>
    <row r="11" spans="1:17" ht="24.6" customHeight="1" x14ac:dyDescent="0.3">
      <c r="C11" s="28" t="s">
        <v>12</v>
      </c>
      <c r="D11" s="28"/>
      <c r="E11" s="28"/>
      <c r="F11" s="28"/>
      <c r="K11" s="18"/>
      <c r="L11" s="19"/>
      <c r="M11" s="19"/>
      <c r="N11" s="19"/>
      <c r="O11" s="19"/>
      <c r="P11" s="19"/>
      <c r="Q11" s="19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7"/>
      <c r="L12" s="20"/>
      <c r="M12" s="20"/>
      <c r="N12" s="20"/>
      <c r="O12" s="20"/>
      <c r="P12" s="20"/>
      <c r="Q12" s="20"/>
    </row>
    <row r="13" spans="1:17" x14ac:dyDescent="0.3">
      <c r="C13" s="8" t="s">
        <v>18</v>
      </c>
      <c r="D13" s="9">
        <v>0.60940000000000005</v>
      </c>
      <c r="E13" s="9">
        <v>5.7431000000000001</v>
      </c>
      <c r="F13" s="9">
        <v>0.86519999999999997</v>
      </c>
      <c r="K13" s="18"/>
      <c r="L13" s="21"/>
      <c r="M13" s="21"/>
      <c r="N13" s="21"/>
      <c r="O13" s="21"/>
      <c r="P13" s="21"/>
      <c r="Q13" s="21"/>
    </row>
    <row r="14" spans="1:17" x14ac:dyDescent="0.3">
      <c r="K14" s="17"/>
      <c r="L14" s="20"/>
      <c r="M14" s="20"/>
      <c r="N14" s="20"/>
      <c r="O14" s="20"/>
      <c r="P14" s="20"/>
      <c r="Q14" s="20"/>
    </row>
    <row r="16" spans="1:17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5:16" x14ac:dyDescent="0.3">
      <c r="J17" s="25">
        <v>1</v>
      </c>
      <c r="K17" s="4">
        <v>2.4247000000000001</v>
      </c>
      <c r="L17" s="4">
        <v>25.059100000000001</v>
      </c>
      <c r="M17" s="4">
        <v>5.0058999999999996</v>
      </c>
      <c r="N17" s="4">
        <v>0.76319999999999999</v>
      </c>
      <c r="O17" s="4">
        <v>0.41639999999999999</v>
      </c>
      <c r="P17" s="4">
        <v>0.91200000000000003</v>
      </c>
    </row>
    <row r="18" spans="5:16" x14ac:dyDescent="0.3">
      <c r="J18" s="25">
        <v>2</v>
      </c>
      <c r="K18" s="7">
        <v>1.8924000000000001</v>
      </c>
      <c r="L18" s="7">
        <v>7.6917999999999997</v>
      </c>
      <c r="M18" s="7">
        <v>2.7734000000000001</v>
      </c>
      <c r="N18" s="7">
        <v>0.83220000000000005</v>
      </c>
      <c r="O18" s="7">
        <v>0.38550000000000001</v>
      </c>
      <c r="P18" s="7">
        <v>0.73919999999999997</v>
      </c>
    </row>
    <row r="19" spans="5:16" x14ac:dyDescent="0.3">
      <c r="J19" s="25">
        <v>3</v>
      </c>
      <c r="K19" s="4">
        <v>2.2938000000000001</v>
      </c>
      <c r="L19" s="4">
        <v>15.7098</v>
      </c>
      <c r="M19" s="4">
        <v>3.9636</v>
      </c>
      <c r="N19" s="4">
        <v>0.8377</v>
      </c>
      <c r="O19" s="4">
        <v>0.40350000000000003</v>
      </c>
      <c r="P19" s="4">
        <v>0.69320000000000004</v>
      </c>
    </row>
    <row r="20" spans="5:16" x14ac:dyDescent="0.3">
      <c r="J20" s="25">
        <v>4</v>
      </c>
      <c r="K20" s="7">
        <v>2.3693</v>
      </c>
      <c r="L20" s="7">
        <v>18.3949</v>
      </c>
      <c r="M20" s="7">
        <v>4.2888999999999999</v>
      </c>
      <c r="N20" s="7">
        <v>0.78039999999999998</v>
      </c>
      <c r="O20" s="7">
        <v>0.39229999999999998</v>
      </c>
      <c r="P20" s="7">
        <v>0.72170000000000001</v>
      </c>
    </row>
    <row r="21" spans="5:16" x14ac:dyDescent="0.3">
      <c r="J21" s="25">
        <v>5</v>
      </c>
      <c r="K21" s="4">
        <v>2.2603</v>
      </c>
      <c r="L21" s="4">
        <v>16.743600000000001</v>
      </c>
      <c r="M21" s="4">
        <v>4.0918999999999999</v>
      </c>
      <c r="N21" s="4">
        <v>0.75009999999999999</v>
      </c>
      <c r="O21" s="4">
        <v>0.39710000000000001</v>
      </c>
      <c r="P21" s="4">
        <v>0.7036</v>
      </c>
    </row>
    <row r="22" spans="5:16" x14ac:dyDescent="0.3">
      <c r="J22" s="25">
        <v>6</v>
      </c>
      <c r="K22" s="7">
        <v>2.5402999999999998</v>
      </c>
      <c r="L22" s="7">
        <v>21.472999999999999</v>
      </c>
      <c r="M22" s="7">
        <v>4.6338999999999997</v>
      </c>
      <c r="N22" s="7">
        <v>0.75480000000000003</v>
      </c>
      <c r="O22" s="7">
        <v>0.4088</v>
      </c>
      <c r="P22" s="7">
        <v>0.78100000000000003</v>
      </c>
    </row>
    <row r="23" spans="5:16" x14ac:dyDescent="0.3">
      <c r="E23" s="2" t="s">
        <v>20</v>
      </c>
      <c r="J23" s="25">
        <v>7</v>
      </c>
      <c r="K23" s="4">
        <v>2.0870000000000002</v>
      </c>
      <c r="L23" s="4">
        <v>10.496700000000001</v>
      </c>
      <c r="M23" s="4">
        <v>3.2399</v>
      </c>
      <c r="N23" s="4">
        <v>0.73699999999999999</v>
      </c>
      <c r="O23" s="4">
        <v>0.40910000000000002</v>
      </c>
      <c r="P23" s="4">
        <v>0.8266</v>
      </c>
    </row>
    <row r="24" spans="5:16" x14ac:dyDescent="0.3">
      <c r="J24" s="25">
        <v>8</v>
      </c>
      <c r="K24" s="7">
        <v>2.5501</v>
      </c>
      <c r="L24" s="7">
        <v>27.287800000000001</v>
      </c>
      <c r="M24" s="7">
        <v>5.2237999999999998</v>
      </c>
      <c r="N24" s="7">
        <v>0.7641</v>
      </c>
      <c r="O24" s="7">
        <v>0.3967</v>
      </c>
      <c r="P24" s="7">
        <v>0.68620000000000003</v>
      </c>
    </row>
    <row r="25" spans="5:16" x14ac:dyDescent="0.3">
      <c r="J25" s="25">
        <v>9</v>
      </c>
      <c r="K25" s="4">
        <v>2.4224000000000001</v>
      </c>
      <c r="L25" s="4">
        <v>18.509399999999999</v>
      </c>
      <c r="M25" s="4">
        <v>4.3022999999999998</v>
      </c>
      <c r="N25" s="4">
        <v>0.79410000000000003</v>
      </c>
      <c r="O25" s="4">
        <v>0.41</v>
      </c>
      <c r="P25" s="4">
        <v>0.78300000000000003</v>
      </c>
    </row>
    <row r="26" spans="5:16" x14ac:dyDescent="0.3">
      <c r="J26" s="25">
        <v>10</v>
      </c>
      <c r="K26" s="7">
        <v>2.2256999999999998</v>
      </c>
      <c r="L26" s="7">
        <v>14.087199999999999</v>
      </c>
      <c r="M26" s="7">
        <v>3.7532999999999999</v>
      </c>
      <c r="N26" s="7">
        <v>0.83530000000000004</v>
      </c>
      <c r="O26" s="7">
        <v>0.42980000000000002</v>
      </c>
      <c r="P26" s="7">
        <v>0.93089999999999995</v>
      </c>
    </row>
    <row r="27" spans="5:16" x14ac:dyDescent="0.3">
      <c r="J27" s="25" t="s">
        <v>6</v>
      </c>
      <c r="K27" s="4">
        <v>2.3066</v>
      </c>
      <c r="L27" s="4">
        <v>17.545300000000001</v>
      </c>
      <c r="M27" s="4">
        <v>4.1276999999999999</v>
      </c>
      <c r="N27" s="4">
        <v>0.78490000000000004</v>
      </c>
      <c r="O27" s="4">
        <v>0.40489999999999998</v>
      </c>
      <c r="P27" s="4">
        <v>0.77769999999999995</v>
      </c>
    </row>
    <row r="28" spans="5:16" x14ac:dyDescent="0.3">
      <c r="J28" s="25" t="s">
        <v>7</v>
      </c>
      <c r="K28" s="7">
        <v>0.1933</v>
      </c>
      <c r="L28" s="7">
        <v>5.7549999999999999</v>
      </c>
      <c r="M28" s="7">
        <v>0.71250000000000002</v>
      </c>
      <c r="N28" s="7">
        <v>3.5999999999999997E-2</v>
      </c>
      <c r="O28" s="7">
        <v>1.21E-2</v>
      </c>
      <c r="P28" s="7">
        <v>8.3400000000000002E-2</v>
      </c>
    </row>
  </sheetData>
  <mergeCells count="3">
    <mergeCell ref="C5:F5"/>
    <mergeCell ref="C8:F8"/>
    <mergeCell ref="C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E427-A480-4FDD-B864-C0F3EDCA6726}">
  <dimension ref="A1:Q28"/>
  <sheetViews>
    <sheetView showGridLines="0" topLeftCell="A4" workbookViewId="0">
      <selection activeCell="J17" sqref="J17:J28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7.109375" style="2" customWidth="1"/>
    <col min="7" max="7" width="6.21875" style="2" bestFit="1" customWidth="1"/>
    <col min="8" max="9" width="8.88671875" style="2"/>
    <col min="10" max="10" width="9.44140625" style="2" bestFit="1" customWidth="1"/>
    <col min="11" max="11" width="6" style="2" bestFit="1" customWidth="1"/>
    <col min="12" max="12" width="7.109375" style="2" bestFit="1" customWidth="1"/>
    <col min="13" max="13" width="6.6640625" style="2" bestFit="1" customWidth="1"/>
    <col min="14" max="14" width="6" style="2" bestFit="1" customWidth="1"/>
    <col min="15" max="15" width="7.6640625" style="2" bestFit="1" customWidth="1"/>
    <col min="16" max="16" width="6.777343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7"/>
      <c r="L2" s="17"/>
      <c r="M2" s="17"/>
      <c r="N2" s="17"/>
      <c r="O2" s="17"/>
      <c r="P2" s="17"/>
      <c r="Q2" s="1"/>
    </row>
    <row r="3" spans="1:17" x14ac:dyDescent="0.3">
      <c r="K3" s="17"/>
      <c r="L3" s="17"/>
      <c r="M3" s="17"/>
      <c r="N3" s="17"/>
      <c r="O3" s="17"/>
      <c r="P3" s="17"/>
      <c r="Q3" s="1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x14ac:dyDescent="0.3">
      <c r="C5" s="28" t="s">
        <v>10</v>
      </c>
      <c r="D5" s="28"/>
      <c r="E5" s="28"/>
      <c r="F5" s="28"/>
      <c r="K5" s="17"/>
      <c r="L5" s="20"/>
      <c r="M5" s="20"/>
      <c r="N5" s="20"/>
      <c r="O5" s="20"/>
      <c r="P5" s="20"/>
      <c r="Q5" s="20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x14ac:dyDescent="0.3">
      <c r="C7" s="8" t="s">
        <v>16</v>
      </c>
      <c r="D7" s="9">
        <v>0.81240000000000001</v>
      </c>
      <c r="E7" s="9">
        <v>3.9807000000000001</v>
      </c>
      <c r="F7" s="9">
        <v>0.64039999999999997</v>
      </c>
      <c r="K7" s="17"/>
      <c r="L7" s="20"/>
      <c r="M7" s="20"/>
      <c r="N7" s="20"/>
      <c r="O7" s="20"/>
      <c r="P7" s="20"/>
      <c r="Q7" s="20"/>
    </row>
    <row r="8" spans="1:17" ht="26.4" customHeight="1" x14ac:dyDescent="0.3">
      <c r="C8" s="28" t="s">
        <v>11</v>
      </c>
      <c r="D8" s="28"/>
      <c r="E8" s="28"/>
      <c r="F8" s="28"/>
      <c r="K8" s="18"/>
      <c r="L8" s="19"/>
      <c r="M8" s="19"/>
      <c r="N8" s="19"/>
      <c r="O8" s="19"/>
      <c r="P8" s="19"/>
      <c r="Q8" s="19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x14ac:dyDescent="0.3">
      <c r="C10" s="8" t="s">
        <v>17</v>
      </c>
      <c r="D10" s="9">
        <v>0.81089999999999995</v>
      </c>
      <c r="E10" s="9">
        <v>3.9958</v>
      </c>
      <c r="F10" s="9">
        <v>0.60229999999999995</v>
      </c>
      <c r="K10" s="18"/>
      <c r="L10" s="19"/>
      <c r="M10" s="19"/>
      <c r="N10" s="19"/>
      <c r="O10" s="19"/>
      <c r="P10" s="19"/>
      <c r="Q10" s="19"/>
    </row>
    <row r="11" spans="1:17" ht="24.6" customHeight="1" x14ac:dyDescent="0.3">
      <c r="C11" s="28" t="s">
        <v>12</v>
      </c>
      <c r="D11" s="28"/>
      <c r="E11" s="28"/>
      <c r="F11" s="28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19"/>
      <c r="M12" s="19"/>
      <c r="N12" s="19"/>
      <c r="O12" s="19"/>
      <c r="P12" s="19"/>
      <c r="Q12" s="19"/>
    </row>
    <row r="13" spans="1:17" x14ac:dyDescent="0.3">
      <c r="C13" s="8" t="s">
        <v>18</v>
      </c>
      <c r="D13" s="9">
        <v>0.7883</v>
      </c>
      <c r="E13" s="9">
        <v>4.2278000000000002</v>
      </c>
      <c r="F13" s="9">
        <v>0.64549999999999996</v>
      </c>
      <c r="K13" s="17"/>
      <c r="L13" s="20"/>
      <c r="M13" s="20"/>
      <c r="N13" s="20"/>
      <c r="O13" s="20"/>
      <c r="P13" s="20"/>
      <c r="Q13" s="20"/>
    </row>
    <row r="14" spans="1:17" x14ac:dyDescent="0.3">
      <c r="K14" s="18"/>
      <c r="L14" s="21"/>
      <c r="M14" s="21"/>
      <c r="N14" s="21"/>
      <c r="O14" s="21"/>
      <c r="P14" s="21"/>
      <c r="Q14" s="21"/>
    </row>
    <row r="15" spans="1:17" x14ac:dyDescent="0.3">
      <c r="K15" s="17"/>
      <c r="L15" s="20"/>
      <c r="M15" s="20"/>
      <c r="N15" s="20"/>
      <c r="O15" s="20"/>
      <c r="P15" s="20"/>
      <c r="Q15" s="20"/>
    </row>
    <row r="16" spans="1:17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5:16" x14ac:dyDescent="0.3">
      <c r="J17" s="25">
        <v>1</v>
      </c>
      <c r="K17" s="4">
        <v>2.2473999999999998</v>
      </c>
      <c r="L17" s="4">
        <v>23.684699999999999</v>
      </c>
      <c r="M17" s="4">
        <v>4.8666999999999998</v>
      </c>
      <c r="N17" s="4">
        <v>0.7762</v>
      </c>
      <c r="O17" s="4">
        <v>0.38190000000000002</v>
      </c>
      <c r="P17" s="4">
        <v>0.70409999999999995</v>
      </c>
    </row>
    <row r="18" spans="5:16" x14ac:dyDescent="0.3">
      <c r="J18" s="25">
        <v>2</v>
      </c>
      <c r="K18" s="7">
        <v>2.0495999999999999</v>
      </c>
      <c r="L18" s="7">
        <v>10.6234</v>
      </c>
      <c r="M18" s="7">
        <v>3.2593999999999999</v>
      </c>
      <c r="N18" s="7">
        <v>0.76819999999999999</v>
      </c>
      <c r="O18" s="7">
        <v>0.39340000000000003</v>
      </c>
      <c r="P18" s="7">
        <v>0.68840000000000001</v>
      </c>
    </row>
    <row r="19" spans="5:16" x14ac:dyDescent="0.3">
      <c r="J19" s="25">
        <v>3</v>
      </c>
      <c r="K19" s="4">
        <v>2.0448</v>
      </c>
      <c r="L19" s="4">
        <v>16.2926</v>
      </c>
      <c r="M19" s="4">
        <v>4.0364000000000004</v>
      </c>
      <c r="N19" s="4">
        <v>0.83169999999999999</v>
      </c>
      <c r="O19" s="4">
        <v>0.38969999999999999</v>
      </c>
      <c r="P19" s="4">
        <v>0.64649999999999996</v>
      </c>
    </row>
    <row r="20" spans="5:16" x14ac:dyDescent="0.3">
      <c r="J20" s="25">
        <v>4</v>
      </c>
      <c r="K20" s="7">
        <v>2.3866000000000001</v>
      </c>
      <c r="L20" s="7">
        <v>17.5244</v>
      </c>
      <c r="M20" s="7">
        <v>4.1862000000000004</v>
      </c>
      <c r="N20" s="7">
        <v>0.79079999999999995</v>
      </c>
      <c r="O20" s="7">
        <v>0.40010000000000001</v>
      </c>
      <c r="P20" s="7">
        <v>0.68630000000000002</v>
      </c>
    </row>
    <row r="21" spans="5:16" x14ac:dyDescent="0.3">
      <c r="J21" s="25">
        <v>5</v>
      </c>
      <c r="K21" s="4">
        <v>2.0592000000000001</v>
      </c>
      <c r="L21" s="4">
        <v>14.8606</v>
      </c>
      <c r="M21" s="4">
        <v>3.8549000000000002</v>
      </c>
      <c r="N21" s="4">
        <v>0.7782</v>
      </c>
      <c r="O21" s="4">
        <v>0.3745</v>
      </c>
      <c r="P21" s="4">
        <v>0.57340000000000002</v>
      </c>
    </row>
    <row r="22" spans="5:16" x14ac:dyDescent="0.3">
      <c r="J22" s="25">
        <v>6</v>
      </c>
      <c r="K22" s="7">
        <v>2.3702000000000001</v>
      </c>
      <c r="L22" s="7">
        <v>18.0932</v>
      </c>
      <c r="M22" s="7">
        <v>4.2535999999999996</v>
      </c>
      <c r="N22" s="7">
        <v>0.79339999999999999</v>
      </c>
      <c r="O22" s="7">
        <v>0.38919999999999999</v>
      </c>
      <c r="P22" s="7">
        <v>0.67020000000000002</v>
      </c>
    </row>
    <row r="23" spans="5:16" x14ac:dyDescent="0.3">
      <c r="J23" s="25">
        <v>7</v>
      </c>
      <c r="K23" s="4">
        <v>1.8681000000000001</v>
      </c>
      <c r="L23" s="4">
        <v>9.5907</v>
      </c>
      <c r="M23" s="4">
        <v>3.0969000000000002</v>
      </c>
      <c r="N23" s="4">
        <v>0.75970000000000004</v>
      </c>
      <c r="O23" s="4">
        <v>0.37409999999999999</v>
      </c>
      <c r="P23" s="4">
        <v>0.61880000000000002</v>
      </c>
    </row>
    <row r="24" spans="5:16" x14ac:dyDescent="0.3">
      <c r="E24" s="2" t="s">
        <v>20</v>
      </c>
      <c r="J24" s="25">
        <v>8</v>
      </c>
      <c r="K24" s="7">
        <v>2.4022999999999999</v>
      </c>
      <c r="L24" s="7">
        <v>26.5487</v>
      </c>
      <c r="M24" s="7">
        <v>5.1524999999999999</v>
      </c>
      <c r="N24" s="7">
        <v>0.77049999999999996</v>
      </c>
      <c r="O24" s="7">
        <v>0.37309999999999999</v>
      </c>
      <c r="P24" s="7">
        <v>0.59030000000000005</v>
      </c>
    </row>
    <row r="25" spans="5:16" x14ac:dyDescent="0.3">
      <c r="J25" s="25">
        <v>9</v>
      </c>
      <c r="K25" s="4">
        <v>2.3660999999999999</v>
      </c>
      <c r="L25" s="4">
        <v>17.418900000000001</v>
      </c>
      <c r="M25" s="4">
        <v>4.1736000000000004</v>
      </c>
      <c r="N25" s="4">
        <v>0.80620000000000003</v>
      </c>
      <c r="O25" s="4">
        <v>0.42030000000000001</v>
      </c>
      <c r="P25" s="4">
        <v>0.74760000000000004</v>
      </c>
    </row>
    <row r="26" spans="5:16" x14ac:dyDescent="0.3">
      <c r="J26" s="25">
        <v>10</v>
      </c>
      <c r="K26" s="7">
        <v>2.1063999999999998</v>
      </c>
      <c r="L26" s="7">
        <v>16.213799999999999</v>
      </c>
      <c r="M26" s="7">
        <v>4.0266000000000002</v>
      </c>
      <c r="N26" s="7">
        <v>0.81040000000000001</v>
      </c>
      <c r="O26" s="7">
        <v>0.39029999999999998</v>
      </c>
      <c r="P26" s="7">
        <v>0.64529999999999998</v>
      </c>
    </row>
    <row r="27" spans="5:16" x14ac:dyDescent="0.3">
      <c r="J27" s="25" t="s">
        <v>6</v>
      </c>
      <c r="K27" s="4">
        <v>2.1901000000000002</v>
      </c>
      <c r="L27" s="4">
        <v>17.085100000000001</v>
      </c>
      <c r="M27" s="4">
        <v>4.0907</v>
      </c>
      <c r="N27" s="4">
        <v>0.78849999999999998</v>
      </c>
      <c r="O27" s="4">
        <v>0.38869999999999999</v>
      </c>
      <c r="P27" s="4">
        <v>0.65710000000000002</v>
      </c>
    </row>
    <row r="28" spans="5:16" x14ac:dyDescent="0.3">
      <c r="J28" s="25" t="s">
        <v>7</v>
      </c>
      <c r="K28" s="7">
        <v>0.17860000000000001</v>
      </c>
      <c r="L28" s="7">
        <v>4.8856000000000002</v>
      </c>
      <c r="M28" s="7">
        <v>0.59279999999999999</v>
      </c>
      <c r="N28" s="7">
        <v>2.12E-2</v>
      </c>
      <c r="O28" s="7">
        <v>1.3599999999999999E-2</v>
      </c>
      <c r="P28" s="7">
        <v>0.05</v>
      </c>
    </row>
  </sheetData>
  <mergeCells count="3">
    <mergeCell ref="C5:F5"/>
    <mergeCell ref="C8:F8"/>
    <mergeCell ref="C11:F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D29A-F7CC-4A88-B782-8140945AE684}">
  <dimension ref="A1:Q36"/>
  <sheetViews>
    <sheetView showGridLines="0" topLeftCell="A15" workbookViewId="0">
      <selection activeCell="H36" sqref="H36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21875" style="2" bestFit="1" customWidth="1"/>
    <col min="4" max="4" width="7.44140625" style="2" bestFit="1" customWidth="1"/>
    <col min="5" max="5" width="11.5546875" style="2" customWidth="1"/>
    <col min="6" max="6" width="13.109375" style="2" customWidth="1"/>
    <col min="7" max="7" width="6.21875" style="2" bestFit="1" customWidth="1"/>
    <col min="8" max="9" width="8.88671875" style="2"/>
    <col min="10" max="10" width="8.33203125" style="2" bestFit="1" customWidth="1"/>
    <col min="11" max="11" width="5.109375" style="2" bestFit="1" customWidth="1"/>
    <col min="12" max="12" width="5.44140625" style="2" bestFit="1" customWidth="1"/>
    <col min="13" max="13" width="6.109375" style="2" bestFit="1" customWidth="1"/>
    <col min="14" max="14" width="4.44140625" style="2" bestFit="1" customWidth="1"/>
    <col min="15" max="15" width="7.109375" style="2" bestFit="1" customWidth="1"/>
    <col min="16" max="16" width="6.218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K1" s="17"/>
      <c r="L1" s="17"/>
      <c r="M1" s="17"/>
      <c r="N1" s="17"/>
      <c r="O1" s="17"/>
      <c r="P1" s="17"/>
      <c r="Q1" s="1"/>
    </row>
    <row r="2" spans="1:17" x14ac:dyDescent="0.3">
      <c r="D2" s="2" t="s">
        <v>20</v>
      </c>
      <c r="K2" s="18"/>
      <c r="L2" s="19"/>
      <c r="M2" s="19"/>
      <c r="N2" s="19"/>
      <c r="O2" s="19"/>
      <c r="P2" s="19"/>
      <c r="Q2" s="19"/>
    </row>
    <row r="3" spans="1:17" x14ac:dyDescent="0.3">
      <c r="K3" s="17"/>
      <c r="L3" s="20"/>
      <c r="M3" s="20"/>
      <c r="N3" s="20"/>
      <c r="O3" s="20"/>
      <c r="P3" s="20"/>
      <c r="Q3" s="20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ht="21" customHeight="1" x14ac:dyDescent="0.3">
      <c r="C5" s="28" t="s">
        <v>24</v>
      </c>
      <c r="D5" s="28"/>
      <c r="E5" s="28"/>
      <c r="F5" s="28"/>
      <c r="K5" s="17"/>
      <c r="L5" s="20"/>
      <c r="M5" s="20"/>
      <c r="N5" s="20"/>
      <c r="O5" s="20"/>
      <c r="P5" s="20"/>
      <c r="Q5" s="20"/>
    </row>
    <row r="6" spans="1:17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ht="19.2" customHeight="1" x14ac:dyDescent="0.3">
      <c r="C7" s="8" t="s">
        <v>27</v>
      </c>
      <c r="D7" s="9">
        <v>0.78910000000000002</v>
      </c>
      <c r="E7" s="9">
        <v>4.2205000000000004</v>
      </c>
      <c r="F7"/>
      <c r="K7" s="17"/>
      <c r="L7" s="20"/>
      <c r="M7" s="20"/>
      <c r="N7" s="20"/>
      <c r="O7" s="20"/>
      <c r="P7" s="20"/>
      <c r="Q7" s="20"/>
    </row>
    <row r="8" spans="1:17" ht="30" customHeight="1" x14ac:dyDescent="0.3">
      <c r="C8" s="28" t="s">
        <v>25</v>
      </c>
      <c r="D8" s="28"/>
      <c r="E8" s="28"/>
      <c r="F8" s="28"/>
      <c r="K8" s="18"/>
      <c r="L8" s="19"/>
      <c r="M8" s="19"/>
      <c r="N8" s="19"/>
      <c r="O8" s="19"/>
      <c r="P8" s="19"/>
      <c r="Q8" s="19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ht="19.2" customHeight="1" x14ac:dyDescent="0.3">
      <c r="C10" s="8" t="s">
        <v>28</v>
      </c>
      <c r="D10" s="9">
        <v>0.78869999999999996</v>
      </c>
      <c r="E10" s="9">
        <v>4.2240000000000002</v>
      </c>
      <c r="F10" s="9">
        <v>0.43830000000000002</v>
      </c>
      <c r="K10" s="18"/>
      <c r="L10" s="19"/>
      <c r="M10" s="19"/>
      <c r="N10" s="19"/>
      <c r="O10" s="19"/>
      <c r="P10" s="19"/>
      <c r="Q10" s="19"/>
    </row>
    <row r="11" spans="1:17" ht="29.4" customHeight="1" x14ac:dyDescent="0.3">
      <c r="C11" s="28" t="s">
        <v>26</v>
      </c>
      <c r="D11" s="28"/>
      <c r="E11" s="28"/>
      <c r="F11" s="28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21"/>
      <c r="M12" s="21"/>
      <c r="N12" s="21"/>
      <c r="O12" s="21"/>
      <c r="P12" s="21"/>
      <c r="Q12" s="21"/>
    </row>
    <row r="13" spans="1:17" ht="18" customHeight="1" x14ac:dyDescent="0.3">
      <c r="C13" s="8" t="s">
        <v>30</v>
      </c>
      <c r="D13" s="9">
        <v>0.76319999999999999</v>
      </c>
      <c r="E13" s="9">
        <v>4.4721000000000002</v>
      </c>
      <c r="F13" s="9">
        <v>0.4955</v>
      </c>
      <c r="K13" s="17"/>
      <c r="L13" s="20"/>
      <c r="M13" s="20"/>
      <c r="N13" s="20"/>
      <c r="O13" s="20"/>
      <c r="P13" s="20"/>
      <c r="Q13" s="20"/>
    </row>
    <row r="14" spans="1:17" x14ac:dyDescent="0.3">
      <c r="K14" s="18"/>
      <c r="L14" s="21"/>
      <c r="M14" s="21"/>
      <c r="N14" s="21"/>
      <c r="O14" s="21"/>
      <c r="P14" s="21"/>
      <c r="Q14" s="21"/>
    </row>
    <row r="15" spans="1:17" x14ac:dyDescent="0.3">
      <c r="K15" s="17"/>
      <c r="L15" s="20"/>
      <c r="M15" s="20"/>
      <c r="N15" s="20"/>
      <c r="O15" s="20"/>
      <c r="P15" s="20"/>
      <c r="Q15" s="20"/>
    </row>
    <row r="16" spans="1:17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10:16" x14ac:dyDescent="0.3">
      <c r="J17" s="25">
        <v>1</v>
      </c>
      <c r="K17" s="4">
        <v>2.0470999999999999</v>
      </c>
      <c r="L17" s="4">
        <v>18.378900000000002</v>
      </c>
      <c r="M17" s="4">
        <v>4.2870999999999997</v>
      </c>
      <c r="N17" s="4">
        <v>0.82630000000000003</v>
      </c>
      <c r="O17" s="4">
        <v>0.3513</v>
      </c>
      <c r="P17" s="4">
        <v>0.45660000000000001</v>
      </c>
    </row>
    <row r="18" spans="10:16" x14ac:dyDescent="0.3">
      <c r="J18" s="25">
        <v>2</v>
      </c>
      <c r="K18" s="7">
        <v>1.9655</v>
      </c>
      <c r="L18" s="7">
        <v>12.8529</v>
      </c>
      <c r="M18" s="7">
        <v>3.5851000000000002</v>
      </c>
      <c r="N18" s="7">
        <v>0.71950000000000003</v>
      </c>
      <c r="O18" s="7">
        <v>0.3377</v>
      </c>
      <c r="P18" s="7">
        <v>0.40610000000000002</v>
      </c>
    </row>
    <row r="19" spans="10:16" x14ac:dyDescent="0.3">
      <c r="J19" s="25">
        <v>3</v>
      </c>
      <c r="K19" s="4">
        <v>1.9984999999999999</v>
      </c>
      <c r="L19" s="4">
        <v>20.883199999999999</v>
      </c>
      <c r="M19" s="4">
        <v>4.5697999999999999</v>
      </c>
      <c r="N19" s="4">
        <v>0.7843</v>
      </c>
      <c r="O19" s="4">
        <v>0.32850000000000001</v>
      </c>
      <c r="P19" s="4">
        <v>0.40579999999999999</v>
      </c>
    </row>
    <row r="20" spans="10:16" x14ac:dyDescent="0.3">
      <c r="J20" s="25">
        <v>4</v>
      </c>
      <c r="K20" s="7">
        <v>2.0821999999999998</v>
      </c>
      <c r="L20" s="7">
        <v>19.062200000000001</v>
      </c>
      <c r="M20" s="7">
        <v>4.3659999999999997</v>
      </c>
      <c r="N20" s="7">
        <v>0.77249999999999996</v>
      </c>
      <c r="O20" s="7">
        <v>0.31790000000000002</v>
      </c>
      <c r="P20" s="7">
        <v>0.3921</v>
      </c>
    </row>
    <row r="21" spans="10:16" x14ac:dyDescent="0.3">
      <c r="J21" s="25">
        <v>5</v>
      </c>
      <c r="K21" s="4">
        <v>1.8421000000000001</v>
      </c>
      <c r="L21" s="4">
        <v>11.84</v>
      </c>
      <c r="M21" s="4">
        <v>3.4409000000000001</v>
      </c>
      <c r="N21" s="4">
        <v>0.82330000000000003</v>
      </c>
      <c r="O21" s="4">
        <v>0.34329999999999999</v>
      </c>
      <c r="P21" s="4">
        <v>0.39429999999999998</v>
      </c>
    </row>
    <row r="22" spans="10:16" x14ac:dyDescent="0.3">
      <c r="J22" s="25">
        <v>6</v>
      </c>
      <c r="K22" s="7">
        <v>2.4468999999999999</v>
      </c>
      <c r="L22" s="7">
        <v>25.497299999999999</v>
      </c>
      <c r="M22" s="7">
        <v>5.0495000000000001</v>
      </c>
      <c r="N22" s="7">
        <v>0.70889999999999997</v>
      </c>
      <c r="O22" s="7">
        <v>0.37359999999999999</v>
      </c>
      <c r="P22" s="7">
        <v>0.46949999999999997</v>
      </c>
    </row>
    <row r="23" spans="10:16" x14ac:dyDescent="0.3">
      <c r="J23" s="25">
        <v>7</v>
      </c>
      <c r="K23" s="4">
        <v>1.7266999999999999</v>
      </c>
      <c r="L23" s="4">
        <v>10.0021</v>
      </c>
      <c r="M23" s="4">
        <v>3.1625999999999999</v>
      </c>
      <c r="N23" s="4">
        <v>0.74939999999999996</v>
      </c>
      <c r="O23" s="4">
        <v>0.3322</v>
      </c>
      <c r="P23" s="4">
        <v>0.45860000000000001</v>
      </c>
    </row>
    <row r="24" spans="10:16" x14ac:dyDescent="0.3">
      <c r="J24" s="25">
        <v>8</v>
      </c>
      <c r="K24" s="7">
        <v>2.3936999999999999</v>
      </c>
      <c r="L24" s="7">
        <v>22.760200000000001</v>
      </c>
      <c r="M24" s="7">
        <v>4.7708000000000004</v>
      </c>
      <c r="N24" s="7">
        <v>0.80320000000000003</v>
      </c>
      <c r="O24" s="7">
        <v>0.3422</v>
      </c>
      <c r="P24" s="7">
        <v>0.4032</v>
      </c>
    </row>
    <row r="25" spans="10:16" x14ac:dyDescent="0.3">
      <c r="J25" s="25">
        <v>9</v>
      </c>
      <c r="K25" s="4">
        <v>2.1629999999999998</v>
      </c>
      <c r="L25" s="4">
        <v>16.5871</v>
      </c>
      <c r="M25" s="4">
        <v>4.0727000000000002</v>
      </c>
      <c r="N25" s="4">
        <v>0.8155</v>
      </c>
      <c r="O25" s="4">
        <v>0.34910000000000002</v>
      </c>
      <c r="P25" s="4">
        <v>0.4718</v>
      </c>
    </row>
    <row r="26" spans="10:16" x14ac:dyDescent="0.3">
      <c r="J26" s="25">
        <v>10</v>
      </c>
      <c r="K26" s="7">
        <v>1.7776000000000001</v>
      </c>
      <c r="L26" s="7">
        <v>7.5635000000000003</v>
      </c>
      <c r="M26" s="7">
        <v>2.7502</v>
      </c>
      <c r="N26" s="7">
        <v>0.91149999999999998</v>
      </c>
      <c r="O26" s="7">
        <v>0.35360000000000003</v>
      </c>
      <c r="P26" s="7">
        <v>0.45929999999999999</v>
      </c>
    </row>
    <row r="27" spans="10:16" x14ac:dyDescent="0.3">
      <c r="J27" s="25" t="s">
        <v>6</v>
      </c>
      <c r="K27" s="4">
        <v>2.0442999999999998</v>
      </c>
      <c r="L27" s="4">
        <v>16.5427</v>
      </c>
      <c r="M27" s="4">
        <v>4.0054999999999996</v>
      </c>
      <c r="N27" s="4">
        <v>0.79139999999999999</v>
      </c>
      <c r="O27" s="4">
        <v>0.34289999999999998</v>
      </c>
      <c r="P27" s="4">
        <v>0.43169999999999997</v>
      </c>
    </row>
    <row r="28" spans="10:16" x14ac:dyDescent="0.3">
      <c r="J28" s="25" t="s">
        <v>7</v>
      </c>
      <c r="K28" s="7">
        <v>0.22819999999999999</v>
      </c>
      <c r="L28" s="7">
        <v>5.5366</v>
      </c>
      <c r="M28" s="7">
        <v>0.70640000000000003</v>
      </c>
      <c r="N28" s="7">
        <v>5.62E-2</v>
      </c>
      <c r="O28" s="7">
        <v>1.46E-2</v>
      </c>
      <c r="P28" s="7">
        <v>3.2000000000000001E-2</v>
      </c>
    </row>
    <row r="36" spans="8:8" x14ac:dyDescent="0.3">
      <c r="H36"/>
    </row>
  </sheetData>
  <mergeCells count="3">
    <mergeCell ref="C5:F5"/>
    <mergeCell ref="C8:F8"/>
    <mergeCell ref="C11:F11"/>
  </mergeCells>
  <pageMargins left="0.7" right="0.7" top="0.75" bottom="0.75" header="0.3" footer="0.3"/>
  <pageSetup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F6CA-BBDE-4E7D-9D40-196BD994EE9F}">
  <dimension ref="A1:Q28"/>
  <sheetViews>
    <sheetView showGridLines="0" topLeftCell="E7" workbookViewId="0">
      <selection activeCell="M6" sqref="M6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109375" style="2" bestFit="1" customWidth="1"/>
    <col min="4" max="4" width="7" style="2" customWidth="1"/>
    <col min="5" max="5" width="8.44140625" style="2" customWidth="1"/>
    <col min="6" max="6" width="10.109375" style="2" customWidth="1"/>
    <col min="7" max="7" width="6.21875" style="2" bestFit="1" customWidth="1"/>
    <col min="8" max="9" width="8.88671875" style="2"/>
    <col min="10" max="10" width="8.33203125" style="2" bestFit="1" customWidth="1"/>
    <col min="11" max="11" width="5.109375" style="2" bestFit="1" customWidth="1"/>
    <col min="12" max="12" width="5.44140625" style="2" bestFit="1" customWidth="1"/>
    <col min="13" max="13" width="6.109375" style="2" bestFit="1" customWidth="1"/>
    <col min="14" max="14" width="4.44140625" style="2" bestFit="1" customWidth="1"/>
    <col min="15" max="15" width="7.109375" style="2" bestFit="1" customWidth="1"/>
    <col min="16" max="16" width="6.218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K1" s="23"/>
      <c r="L1" s="22"/>
      <c r="M1" s="22"/>
      <c r="N1" s="22"/>
      <c r="O1" s="22"/>
      <c r="P1" s="22"/>
      <c r="Q1" s="22"/>
    </row>
    <row r="2" spans="1:17" x14ac:dyDescent="0.3">
      <c r="D2" s="2" t="s">
        <v>20</v>
      </c>
      <c r="K2" s="22"/>
      <c r="L2" s="22"/>
      <c r="M2" s="22"/>
      <c r="N2" s="22"/>
      <c r="O2" s="22"/>
      <c r="P2" s="22"/>
      <c r="Q2" s="23"/>
    </row>
    <row r="3" spans="1:17" x14ac:dyDescent="0.3">
      <c r="K3" s="22"/>
      <c r="L3" s="22"/>
      <c r="M3" s="22"/>
      <c r="N3" s="22"/>
      <c r="O3" s="22"/>
      <c r="P3" s="22"/>
      <c r="Q3" s="23"/>
    </row>
    <row r="4" spans="1:17" x14ac:dyDescent="0.3">
      <c r="K4" s="22"/>
      <c r="L4" s="24"/>
      <c r="M4" s="24"/>
      <c r="N4" s="24"/>
      <c r="O4" s="24"/>
      <c r="P4" s="24"/>
      <c r="Q4" s="24"/>
    </row>
    <row r="5" spans="1:17" ht="31.2" customHeight="1" x14ac:dyDescent="0.3">
      <c r="C5" s="28" t="s">
        <v>24</v>
      </c>
      <c r="D5" s="28"/>
      <c r="E5" s="28"/>
      <c r="F5" s="28"/>
      <c r="K5" s="22"/>
      <c r="L5" s="24"/>
      <c r="M5" s="24"/>
      <c r="N5" s="24"/>
      <c r="O5" s="24"/>
      <c r="P5" s="24"/>
      <c r="Q5" s="24"/>
    </row>
    <row r="6" spans="1:17" ht="24.6" customHeight="1" x14ac:dyDescent="0.3">
      <c r="C6" s="5"/>
      <c r="D6" s="6" t="s">
        <v>9</v>
      </c>
      <c r="E6" s="6" t="s">
        <v>2</v>
      </c>
      <c r="F6" s="6" t="s">
        <v>5</v>
      </c>
      <c r="K6" s="22"/>
      <c r="L6" s="24"/>
      <c r="M6" s="24"/>
      <c r="N6" s="24"/>
      <c r="O6" s="24"/>
      <c r="P6" s="24"/>
      <c r="Q6" s="24"/>
    </row>
    <row r="7" spans="1:17" x14ac:dyDescent="0.3">
      <c r="C7" s="8" t="s">
        <v>29</v>
      </c>
      <c r="D7" s="9">
        <v>0.88590000000000002</v>
      </c>
      <c r="E7" s="9">
        <v>3.1046999999999998</v>
      </c>
      <c r="F7" s="9">
        <v>0.33800000000000002</v>
      </c>
      <c r="K7" s="22"/>
      <c r="L7" s="24"/>
      <c r="M7" s="24"/>
      <c r="N7" s="24"/>
      <c r="O7" s="24"/>
      <c r="P7" s="24"/>
      <c r="Q7" s="24"/>
    </row>
    <row r="8" spans="1:17" ht="26.4" customHeight="1" x14ac:dyDescent="0.3">
      <c r="C8" s="29" t="s">
        <v>25</v>
      </c>
      <c r="D8" s="30"/>
      <c r="E8" s="30"/>
      <c r="F8" s="31"/>
      <c r="K8" s="22"/>
      <c r="L8" s="24"/>
      <c r="M8" s="24"/>
      <c r="N8" s="24"/>
      <c r="O8" s="24"/>
      <c r="P8" s="24"/>
      <c r="Q8" s="24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22"/>
      <c r="L9" s="24"/>
      <c r="M9" s="24"/>
      <c r="N9" s="24"/>
      <c r="O9" s="24"/>
      <c r="P9" s="24"/>
      <c r="Q9" s="24"/>
    </row>
    <row r="10" spans="1:17" x14ac:dyDescent="0.3">
      <c r="C10" s="8" t="s">
        <v>31</v>
      </c>
      <c r="D10" s="9">
        <v>0.88519999999999999</v>
      </c>
      <c r="E10" s="9">
        <v>3.1143000000000001</v>
      </c>
      <c r="F10" s="9">
        <v>0.33789999999999998</v>
      </c>
      <c r="K10" s="22"/>
      <c r="L10" s="24"/>
      <c r="M10" s="24"/>
      <c r="N10" s="24"/>
      <c r="O10" s="24"/>
      <c r="P10" s="24"/>
      <c r="Q10" s="24"/>
    </row>
    <row r="11" spans="1:17" ht="24.6" customHeight="1" x14ac:dyDescent="0.3">
      <c r="C11" s="29" t="s">
        <v>26</v>
      </c>
      <c r="D11" s="30"/>
      <c r="E11" s="30"/>
      <c r="F11" s="31"/>
      <c r="K11" s="22"/>
      <c r="L11" s="24"/>
      <c r="M11" s="24"/>
      <c r="N11" s="24"/>
      <c r="O11" s="24"/>
      <c r="P11" s="24"/>
      <c r="Q11" s="24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22"/>
      <c r="L12" s="24"/>
      <c r="M12" s="24"/>
      <c r="N12" s="24"/>
      <c r="O12" s="24"/>
      <c r="P12" s="24"/>
      <c r="Q12" s="24"/>
    </row>
    <row r="13" spans="1:17" x14ac:dyDescent="0.3">
      <c r="C13" s="8" t="s">
        <v>32</v>
      </c>
      <c r="D13" s="9">
        <v>0.88129999999999997</v>
      </c>
      <c r="E13" s="9">
        <v>3.1665999999999999</v>
      </c>
      <c r="F13" s="9">
        <v>0.34310000000000002</v>
      </c>
      <c r="K13" s="22"/>
      <c r="L13" s="24"/>
      <c r="M13" s="24"/>
      <c r="N13" s="24"/>
      <c r="O13" s="24"/>
      <c r="P13" s="24"/>
      <c r="Q13" s="24"/>
    </row>
    <row r="14" spans="1:17" x14ac:dyDescent="0.3">
      <c r="K14" s="22"/>
      <c r="L14" s="24"/>
      <c r="M14" s="24"/>
      <c r="N14" s="24"/>
      <c r="O14" s="24"/>
      <c r="P14" s="24"/>
      <c r="Q14" s="24"/>
    </row>
    <row r="15" spans="1:17" x14ac:dyDescent="0.3">
      <c r="K15" s="17"/>
      <c r="L15" s="20"/>
      <c r="M15" s="20"/>
      <c r="N15" s="20"/>
      <c r="O15" s="20"/>
      <c r="P15" s="20"/>
      <c r="Q15" s="20"/>
    </row>
    <row r="16" spans="1:17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10:16" x14ac:dyDescent="0.3">
      <c r="J17" s="25">
        <v>1</v>
      </c>
      <c r="K17" s="4">
        <v>1.6245000000000001</v>
      </c>
      <c r="L17" s="4">
        <v>14.4427</v>
      </c>
      <c r="M17" s="4">
        <v>3.8003999999999998</v>
      </c>
      <c r="N17" s="4">
        <v>0.86350000000000005</v>
      </c>
      <c r="O17" s="4">
        <v>0.27010000000000001</v>
      </c>
      <c r="P17" s="4">
        <v>0.3639</v>
      </c>
    </row>
    <row r="18" spans="10:16" x14ac:dyDescent="0.3">
      <c r="J18" s="25">
        <v>2</v>
      </c>
      <c r="K18" s="7">
        <v>1.3798999999999999</v>
      </c>
      <c r="L18" s="7">
        <v>6.2083000000000004</v>
      </c>
      <c r="M18" s="7">
        <v>2.4916999999999998</v>
      </c>
      <c r="N18" s="7">
        <v>0.86450000000000005</v>
      </c>
      <c r="O18" s="7">
        <v>0.25159999999999999</v>
      </c>
      <c r="P18" s="7">
        <v>0.32329999999999998</v>
      </c>
    </row>
    <row r="19" spans="10:16" x14ac:dyDescent="0.3">
      <c r="J19" s="25">
        <v>3</v>
      </c>
      <c r="K19" s="4">
        <v>1.4984</v>
      </c>
      <c r="L19" s="4">
        <v>11.9246</v>
      </c>
      <c r="M19" s="4">
        <v>3.4531999999999998</v>
      </c>
      <c r="N19" s="4">
        <v>0.87680000000000002</v>
      </c>
      <c r="O19" s="4">
        <v>0.24579999999999999</v>
      </c>
      <c r="P19" s="4">
        <v>0.3216</v>
      </c>
    </row>
    <row r="20" spans="10:16" x14ac:dyDescent="0.3">
      <c r="J20" s="25">
        <v>4</v>
      </c>
      <c r="K20" s="7">
        <v>1.5755999999999999</v>
      </c>
      <c r="L20" s="7">
        <v>8.5305999999999997</v>
      </c>
      <c r="M20" s="7">
        <v>2.9207000000000001</v>
      </c>
      <c r="N20" s="7">
        <v>0.8982</v>
      </c>
      <c r="O20" s="7">
        <v>0.24879999999999999</v>
      </c>
      <c r="P20" s="7">
        <v>0.34699999999999998</v>
      </c>
    </row>
    <row r="21" spans="10:16" x14ac:dyDescent="0.3">
      <c r="J21" s="25">
        <v>5</v>
      </c>
      <c r="K21" s="4">
        <v>1.3516999999999999</v>
      </c>
      <c r="L21" s="4">
        <v>7.6718000000000002</v>
      </c>
      <c r="M21" s="4">
        <v>2.7698</v>
      </c>
      <c r="N21" s="4">
        <v>0.88549999999999995</v>
      </c>
      <c r="O21" s="4">
        <v>0.22439999999999999</v>
      </c>
      <c r="P21" s="4">
        <v>0.27450000000000002</v>
      </c>
    </row>
    <row r="22" spans="10:16" x14ac:dyDescent="0.3">
      <c r="J22" s="25">
        <v>6</v>
      </c>
      <c r="K22" s="7">
        <v>1.7436</v>
      </c>
      <c r="L22" s="7">
        <v>11.943</v>
      </c>
      <c r="M22" s="7">
        <v>3.4559000000000002</v>
      </c>
      <c r="N22" s="7">
        <v>0.86360000000000003</v>
      </c>
      <c r="O22" s="7">
        <v>0.27289999999999998</v>
      </c>
      <c r="P22" s="7">
        <v>0.38080000000000003</v>
      </c>
    </row>
    <row r="23" spans="10:16" x14ac:dyDescent="0.3">
      <c r="J23" s="25">
        <v>7</v>
      </c>
      <c r="K23" s="4">
        <v>1.2806</v>
      </c>
      <c r="L23" s="4">
        <v>6.6752000000000002</v>
      </c>
      <c r="M23" s="4">
        <v>2.5836000000000001</v>
      </c>
      <c r="N23" s="4">
        <v>0.8327</v>
      </c>
      <c r="O23" s="4">
        <v>0.25119999999999998</v>
      </c>
      <c r="P23" s="4">
        <v>0.34649999999999997</v>
      </c>
    </row>
    <row r="24" spans="10:16" x14ac:dyDescent="0.3">
      <c r="J24" s="25">
        <v>8</v>
      </c>
      <c r="K24" s="7">
        <v>1.8351</v>
      </c>
      <c r="L24" s="7">
        <v>14.8184</v>
      </c>
      <c r="M24" s="7">
        <v>3.8494999999999999</v>
      </c>
      <c r="N24" s="7">
        <v>0.87190000000000001</v>
      </c>
      <c r="O24" s="7">
        <v>0.2417</v>
      </c>
      <c r="P24" s="7">
        <v>0.30819999999999997</v>
      </c>
    </row>
    <row r="25" spans="10:16" x14ac:dyDescent="0.3">
      <c r="J25" s="25">
        <v>9</v>
      </c>
      <c r="K25" s="4">
        <v>1.5347</v>
      </c>
      <c r="L25" s="4">
        <v>8.4864999999999995</v>
      </c>
      <c r="M25" s="4">
        <v>2.9131999999999998</v>
      </c>
      <c r="N25" s="4">
        <v>0.90559999999999996</v>
      </c>
      <c r="O25" s="4">
        <v>0.26040000000000002</v>
      </c>
      <c r="P25" s="4">
        <v>0.37830000000000003</v>
      </c>
    </row>
    <row r="26" spans="10:16" x14ac:dyDescent="0.3">
      <c r="J26" s="25">
        <v>10</v>
      </c>
      <c r="K26" s="7">
        <v>1.4215</v>
      </c>
      <c r="L26" s="7">
        <v>6.5994000000000002</v>
      </c>
      <c r="M26" s="7">
        <v>2.5689000000000002</v>
      </c>
      <c r="N26" s="7">
        <v>0.92279999999999995</v>
      </c>
      <c r="O26" s="7">
        <v>0.26079999999999998</v>
      </c>
      <c r="P26" s="7">
        <v>0.3488</v>
      </c>
    </row>
    <row r="27" spans="10:16" x14ac:dyDescent="0.3">
      <c r="J27" s="25" t="s">
        <v>6</v>
      </c>
      <c r="K27" s="4">
        <v>1.5246</v>
      </c>
      <c r="L27" s="4">
        <v>9.7301000000000002</v>
      </c>
      <c r="M27" s="4">
        <v>3.0807000000000002</v>
      </c>
      <c r="N27" s="4">
        <v>0.87849999999999995</v>
      </c>
      <c r="O27" s="4">
        <v>0.25280000000000002</v>
      </c>
      <c r="P27" s="4">
        <v>0.33929999999999999</v>
      </c>
    </row>
    <row r="28" spans="10:16" x14ac:dyDescent="0.3">
      <c r="J28" s="25" t="s">
        <v>7</v>
      </c>
      <c r="K28" s="7">
        <v>0.16700000000000001</v>
      </c>
      <c r="L28" s="7">
        <v>3.1076000000000001</v>
      </c>
      <c r="M28" s="7">
        <v>0.4894</v>
      </c>
      <c r="N28" s="7">
        <v>2.4299999999999999E-2</v>
      </c>
      <c r="O28" s="7">
        <v>1.35E-2</v>
      </c>
      <c r="P28" s="7">
        <v>3.1300000000000001E-2</v>
      </c>
    </row>
  </sheetData>
  <mergeCells count="3">
    <mergeCell ref="C5:F5"/>
    <mergeCell ref="C8:F8"/>
    <mergeCell ref="C11:F1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9902B-2F75-4930-84FC-B96525E5D2F9}">
  <dimension ref="A1:Q28"/>
  <sheetViews>
    <sheetView showGridLines="0" topLeftCell="B2" workbookViewId="0">
      <selection activeCell="D21" sqref="D21"/>
    </sheetView>
  </sheetViews>
  <sheetFormatPr defaultRowHeight="14.4" x14ac:dyDescent="0.3"/>
  <cols>
    <col min="1" max="1" width="8.33203125" style="2" bestFit="1" customWidth="1"/>
    <col min="2" max="2" width="5.44140625" style="2" customWidth="1"/>
    <col min="3" max="3" width="10.109375" style="2" bestFit="1" customWidth="1"/>
    <col min="4" max="5" width="8.77734375" style="2" customWidth="1"/>
    <col min="6" max="6" width="9.44140625" style="2" customWidth="1"/>
    <col min="7" max="7" width="6.21875" style="2" bestFit="1" customWidth="1"/>
    <col min="8" max="9" width="8.88671875" style="2"/>
    <col min="10" max="10" width="8.33203125" style="2" bestFit="1" customWidth="1"/>
    <col min="11" max="11" width="5.109375" style="2" bestFit="1" customWidth="1"/>
    <col min="12" max="12" width="4.88671875" style="2" bestFit="1" customWidth="1"/>
    <col min="13" max="13" width="6.109375" style="2" bestFit="1" customWidth="1"/>
    <col min="14" max="14" width="4.44140625" style="2" bestFit="1" customWidth="1"/>
    <col min="15" max="15" width="7.109375" style="2" bestFit="1" customWidth="1"/>
    <col min="16" max="16" width="6.21875" style="2" bestFit="1" customWidth="1"/>
    <col min="17" max="16384" width="8.88671875" style="2"/>
  </cols>
  <sheetData>
    <row r="1" spans="1:17" x14ac:dyDescent="0.3">
      <c r="A1" s="1"/>
      <c r="B1" s="1"/>
      <c r="C1" s="1"/>
      <c r="D1" s="1"/>
      <c r="E1" s="1"/>
      <c r="F1" s="1"/>
      <c r="G1" s="1"/>
      <c r="L1" s="17"/>
      <c r="M1" s="17"/>
      <c r="N1" s="17"/>
      <c r="O1" s="17"/>
      <c r="P1" s="17"/>
      <c r="Q1" s="17"/>
    </row>
    <row r="2" spans="1:17" x14ac:dyDescent="0.3">
      <c r="K2" s="17"/>
      <c r="L2" s="17"/>
      <c r="M2" s="17"/>
      <c r="N2" s="17"/>
      <c r="O2" s="17"/>
      <c r="P2" s="17"/>
      <c r="Q2" s="1"/>
    </row>
    <row r="3" spans="1:17" x14ac:dyDescent="0.3">
      <c r="E3" s="2" t="s">
        <v>20</v>
      </c>
      <c r="K3" s="17"/>
      <c r="L3" s="17"/>
      <c r="M3" s="17"/>
      <c r="N3" s="17"/>
      <c r="O3" s="17"/>
      <c r="P3" s="17"/>
      <c r="Q3" s="1"/>
    </row>
    <row r="4" spans="1:17" x14ac:dyDescent="0.3">
      <c r="K4" s="18"/>
      <c r="L4" s="19"/>
      <c r="M4" s="19"/>
      <c r="N4" s="19"/>
      <c r="O4" s="19"/>
      <c r="P4" s="19"/>
      <c r="Q4" s="19"/>
    </row>
    <row r="5" spans="1:17" ht="31.2" customHeight="1" x14ac:dyDescent="0.3">
      <c r="C5" s="29" t="s">
        <v>24</v>
      </c>
      <c r="D5" s="30"/>
      <c r="E5" s="30"/>
      <c r="F5" s="31"/>
      <c r="K5" s="17"/>
      <c r="L5" s="20"/>
      <c r="M5" s="20"/>
      <c r="N5" s="20"/>
      <c r="O5" s="20"/>
      <c r="P5" s="20"/>
      <c r="Q5" s="20"/>
    </row>
    <row r="6" spans="1:17" ht="18" customHeight="1" x14ac:dyDescent="0.3">
      <c r="C6" s="5"/>
      <c r="D6" s="6" t="s">
        <v>9</v>
      </c>
      <c r="E6" s="6" t="s">
        <v>2</v>
      </c>
      <c r="F6" s="6" t="s">
        <v>5</v>
      </c>
      <c r="K6" s="18"/>
      <c r="L6" s="19"/>
      <c r="M6" s="19"/>
      <c r="N6" s="19"/>
      <c r="O6" s="19"/>
      <c r="P6" s="19"/>
      <c r="Q6" s="19"/>
    </row>
    <row r="7" spans="1:17" x14ac:dyDescent="0.3">
      <c r="C7" s="8" t="s">
        <v>33</v>
      </c>
      <c r="D7" s="9">
        <v>0.92979999999999996</v>
      </c>
      <c r="E7" s="9">
        <v>2.4356</v>
      </c>
      <c r="F7" s="9">
        <v>0.37240000000000001</v>
      </c>
      <c r="K7" s="17"/>
      <c r="L7" s="20"/>
      <c r="M7" s="20"/>
      <c r="N7" s="20"/>
      <c r="O7" s="20"/>
      <c r="P7" s="20"/>
      <c r="Q7" s="20"/>
    </row>
    <row r="8" spans="1:17" ht="33" customHeight="1" x14ac:dyDescent="0.3">
      <c r="C8" s="29" t="s">
        <v>25</v>
      </c>
      <c r="D8" s="30"/>
      <c r="E8" s="30"/>
      <c r="F8" s="31"/>
      <c r="K8" s="18"/>
      <c r="L8" s="19"/>
      <c r="M8" s="19"/>
      <c r="N8" s="19"/>
      <c r="O8" s="19"/>
      <c r="P8" s="19"/>
      <c r="Q8" s="19"/>
    </row>
    <row r="9" spans="1:17" x14ac:dyDescent="0.3">
      <c r="C9" s="5"/>
      <c r="D9" s="6" t="s">
        <v>9</v>
      </c>
      <c r="E9" s="6" t="s">
        <v>2</v>
      </c>
      <c r="F9" s="6" t="s">
        <v>5</v>
      </c>
      <c r="K9" s="17"/>
      <c r="L9" s="20"/>
      <c r="M9" s="20"/>
      <c r="N9" s="20"/>
      <c r="O9" s="20"/>
      <c r="P9" s="20"/>
      <c r="Q9" s="20"/>
    </row>
    <row r="10" spans="1:17" x14ac:dyDescent="0.3">
      <c r="C10" s="8" t="s">
        <v>34</v>
      </c>
      <c r="D10" s="9">
        <v>0.92100000000000004</v>
      </c>
      <c r="E10" s="9">
        <v>2.5832999999999999</v>
      </c>
      <c r="F10" s="9">
        <v>0.3508</v>
      </c>
      <c r="K10" s="18"/>
      <c r="L10" s="19"/>
      <c r="M10" s="19"/>
      <c r="N10" s="19"/>
      <c r="O10" s="19"/>
      <c r="P10" s="19"/>
      <c r="Q10" s="19"/>
    </row>
    <row r="11" spans="1:17" ht="24.6" customHeight="1" x14ac:dyDescent="0.3">
      <c r="C11" s="29" t="s">
        <v>26</v>
      </c>
      <c r="D11" s="30"/>
      <c r="E11" s="30"/>
      <c r="F11" s="31"/>
      <c r="K11" s="17"/>
      <c r="L11" s="20"/>
      <c r="M11" s="20"/>
      <c r="N11" s="20"/>
      <c r="O11" s="20"/>
      <c r="P11" s="20"/>
      <c r="Q11" s="20"/>
    </row>
    <row r="12" spans="1:17" x14ac:dyDescent="0.3">
      <c r="C12" s="5"/>
      <c r="D12" s="6" t="s">
        <v>9</v>
      </c>
      <c r="E12" s="6" t="s">
        <v>2</v>
      </c>
      <c r="F12" s="6" t="s">
        <v>5</v>
      </c>
      <c r="K12" s="18"/>
      <c r="L12" s="19"/>
      <c r="M12" s="19"/>
      <c r="N12" s="19"/>
      <c r="O12" s="19"/>
      <c r="P12" s="19"/>
      <c r="Q12" s="19"/>
    </row>
    <row r="13" spans="1:17" x14ac:dyDescent="0.3">
      <c r="C13" s="8" t="s">
        <v>35</v>
      </c>
      <c r="D13" s="9">
        <v>0.91649999999999998</v>
      </c>
      <c r="E13" s="9">
        <v>2.6560000000000001</v>
      </c>
      <c r="F13" s="9">
        <v>0.33810000000000001</v>
      </c>
      <c r="K13" s="17"/>
      <c r="L13" s="20"/>
      <c r="M13" s="20"/>
      <c r="N13" s="20"/>
      <c r="O13" s="20"/>
      <c r="P13" s="20"/>
      <c r="Q13" s="20"/>
    </row>
    <row r="14" spans="1:17" x14ac:dyDescent="0.3">
      <c r="K14" s="18"/>
      <c r="L14" s="21"/>
      <c r="M14" s="21"/>
      <c r="N14" s="21"/>
      <c r="O14" s="21"/>
      <c r="P14" s="21"/>
      <c r="Q14" s="21"/>
    </row>
    <row r="15" spans="1:17" x14ac:dyDescent="0.3">
      <c r="K15" s="17"/>
      <c r="L15" s="20"/>
      <c r="M15" s="20"/>
      <c r="N15" s="20"/>
      <c r="O15" s="20"/>
      <c r="P15" s="20"/>
      <c r="Q15" s="20"/>
    </row>
    <row r="16" spans="1:17" x14ac:dyDescent="0.3">
      <c r="J16" s="3" t="s">
        <v>8</v>
      </c>
      <c r="K16" s="3" t="s">
        <v>0</v>
      </c>
      <c r="L16" s="3" t="s">
        <v>1</v>
      </c>
      <c r="M16" s="3" t="s">
        <v>2</v>
      </c>
      <c r="N16" s="3" t="s">
        <v>3</v>
      </c>
      <c r="O16" s="3" t="s">
        <v>4</v>
      </c>
      <c r="P16" s="3" t="s">
        <v>5</v>
      </c>
    </row>
    <row r="17" spans="10:16" x14ac:dyDescent="0.3">
      <c r="J17" s="25">
        <v>1</v>
      </c>
      <c r="K17" s="4">
        <v>1.4247000000000001</v>
      </c>
      <c r="L17" s="4">
        <v>9.5220000000000002</v>
      </c>
      <c r="M17" s="4">
        <v>3.0857999999999999</v>
      </c>
      <c r="N17" s="4">
        <v>0.91</v>
      </c>
      <c r="O17" s="4">
        <v>0.25629999999999997</v>
      </c>
      <c r="P17" s="4">
        <v>0.37840000000000001</v>
      </c>
    </row>
    <row r="18" spans="10:16" x14ac:dyDescent="0.3">
      <c r="J18" s="25">
        <v>2</v>
      </c>
      <c r="K18" s="7">
        <v>1.3081</v>
      </c>
      <c r="L18" s="7">
        <v>5.0457999999999998</v>
      </c>
      <c r="M18" s="7">
        <v>2.2463000000000002</v>
      </c>
      <c r="N18" s="7">
        <v>0.88990000000000002</v>
      </c>
      <c r="O18" s="7">
        <v>0.25659999999999999</v>
      </c>
      <c r="P18" s="7">
        <v>0.36870000000000003</v>
      </c>
    </row>
    <row r="19" spans="10:16" x14ac:dyDescent="0.3">
      <c r="J19" s="25">
        <v>3</v>
      </c>
      <c r="K19" s="4">
        <v>1.4055</v>
      </c>
      <c r="L19" s="4">
        <v>8.4130000000000003</v>
      </c>
      <c r="M19" s="4">
        <v>2.9005000000000001</v>
      </c>
      <c r="N19" s="4">
        <v>0.91310000000000002</v>
      </c>
      <c r="O19" s="4">
        <v>0.25580000000000003</v>
      </c>
      <c r="P19" s="4">
        <v>0.35820000000000002</v>
      </c>
    </row>
    <row r="20" spans="10:16" x14ac:dyDescent="0.3">
      <c r="J20" s="25">
        <v>4</v>
      </c>
      <c r="K20" s="7">
        <v>1.4375</v>
      </c>
      <c r="L20" s="7">
        <v>6.6745999999999999</v>
      </c>
      <c r="M20" s="7">
        <v>2.5834999999999999</v>
      </c>
      <c r="N20" s="7">
        <v>0.92030000000000001</v>
      </c>
      <c r="O20" s="7">
        <v>0.24629999999999999</v>
      </c>
      <c r="P20" s="7">
        <v>0.37069999999999997</v>
      </c>
    </row>
    <row r="21" spans="10:16" x14ac:dyDescent="0.3">
      <c r="J21" s="25">
        <v>5</v>
      </c>
      <c r="K21" s="4">
        <v>1.2123999999999999</v>
      </c>
      <c r="L21" s="4">
        <v>4.8316999999999997</v>
      </c>
      <c r="M21" s="4">
        <v>2.1981000000000002</v>
      </c>
      <c r="N21" s="4">
        <v>0.92789999999999995</v>
      </c>
      <c r="O21" s="4">
        <v>0.21609999999999999</v>
      </c>
      <c r="P21" s="4">
        <v>0.30430000000000001</v>
      </c>
    </row>
    <row r="22" spans="10:16" x14ac:dyDescent="0.3">
      <c r="J22" s="25">
        <v>6</v>
      </c>
      <c r="K22" s="7">
        <v>1.4176</v>
      </c>
      <c r="L22" s="7">
        <v>7.1315</v>
      </c>
      <c r="M22" s="7">
        <v>2.6705000000000001</v>
      </c>
      <c r="N22" s="7">
        <v>0.91859999999999997</v>
      </c>
      <c r="O22" s="7">
        <v>0.2422</v>
      </c>
      <c r="P22" s="7">
        <v>0.34399999999999997</v>
      </c>
    </row>
    <row r="23" spans="10:16" x14ac:dyDescent="0.3">
      <c r="J23" s="25">
        <v>7</v>
      </c>
      <c r="K23" s="4">
        <v>1.2667999999999999</v>
      </c>
      <c r="L23" s="4">
        <v>5.4039000000000001</v>
      </c>
      <c r="M23" s="4">
        <v>2.3246000000000002</v>
      </c>
      <c r="N23" s="4">
        <v>0.86460000000000004</v>
      </c>
      <c r="O23" s="4">
        <v>0.2525</v>
      </c>
      <c r="P23" s="4">
        <v>0.37619999999999998</v>
      </c>
    </row>
    <row r="24" spans="10:16" x14ac:dyDescent="0.3">
      <c r="J24" s="25">
        <v>8</v>
      </c>
      <c r="K24" s="7">
        <v>1.6571</v>
      </c>
      <c r="L24" s="7">
        <v>9.1193000000000008</v>
      </c>
      <c r="M24" s="7">
        <v>3.6221000000000001</v>
      </c>
      <c r="N24" s="7">
        <v>0.88660000000000005</v>
      </c>
      <c r="O24" s="7">
        <v>0.2462</v>
      </c>
      <c r="P24" s="7">
        <v>0.34110000000000001</v>
      </c>
    </row>
    <row r="25" spans="10:16" x14ac:dyDescent="0.3">
      <c r="J25" s="25">
        <v>9</v>
      </c>
      <c r="K25" s="4">
        <v>1.3787</v>
      </c>
      <c r="L25" s="4">
        <v>7.5418000000000003</v>
      </c>
      <c r="M25" s="4">
        <v>2.7462</v>
      </c>
      <c r="N25" s="4">
        <v>0.91610000000000003</v>
      </c>
      <c r="O25" s="4">
        <v>0.2359</v>
      </c>
      <c r="P25" s="4">
        <v>0.3639</v>
      </c>
    </row>
    <row r="26" spans="10:16" x14ac:dyDescent="0.3">
      <c r="J26" s="25">
        <v>10</v>
      </c>
      <c r="K26" s="7">
        <v>1.2713000000000001</v>
      </c>
      <c r="L26" s="7">
        <v>4.8075000000000001</v>
      </c>
      <c r="M26" s="7">
        <v>2.1926000000000001</v>
      </c>
      <c r="N26" s="7">
        <v>0.94379999999999997</v>
      </c>
      <c r="O26" s="7">
        <v>0.27200000000000002</v>
      </c>
      <c r="P26" s="7">
        <v>0.42709999999999998</v>
      </c>
    </row>
    <row r="27" spans="10:16" x14ac:dyDescent="0.3">
      <c r="J27" s="25" t="s">
        <v>6</v>
      </c>
      <c r="K27" s="4">
        <v>1.3779999999999999</v>
      </c>
      <c r="L27" s="4">
        <v>7.2491000000000003</v>
      </c>
      <c r="M27" s="4">
        <v>2.657</v>
      </c>
      <c r="N27" s="4">
        <v>0.90910000000000002</v>
      </c>
      <c r="O27" s="4">
        <v>0.248</v>
      </c>
      <c r="P27" s="4">
        <v>0.36330000000000001</v>
      </c>
    </row>
    <row r="28" spans="10:16" x14ac:dyDescent="0.3">
      <c r="J28" s="25" t="s">
        <v>7</v>
      </c>
      <c r="K28" s="7">
        <v>0.1192</v>
      </c>
      <c r="L28" s="7">
        <v>2.4794</v>
      </c>
      <c r="M28" s="7">
        <v>0.43509999999999999</v>
      </c>
      <c r="N28" s="7">
        <v>2.1700000000000001E-2</v>
      </c>
      <c r="O28" s="7">
        <v>1.41E-2</v>
      </c>
      <c r="P28" s="7">
        <v>2.9899999999999999E-2</v>
      </c>
    </row>
  </sheetData>
  <mergeCells count="3">
    <mergeCell ref="C5:F5"/>
    <mergeCell ref="C8:F8"/>
    <mergeCell ref="C11:F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Lin Reg</vt:lpstr>
      <vt:lpstr>Lasso</vt:lpstr>
      <vt:lpstr>Ridge</vt:lpstr>
      <vt:lpstr>SVM-NonLinear Kernel</vt:lpstr>
      <vt:lpstr>SVM - Linear Kernel</vt:lpstr>
      <vt:lpstr>KNN</vt:lpstr>
      <vt:lpstr>CART</vt:lpstr>
      <vt:lpstr>RF</vt:lpstr>
      <vt:lpstr>GBM</vt:lpstr>
      <vt:lpstr>XGB</vt:lpstr>
      <vt:lpstr>Consolidated</vt:lpstr>
      <vt:lpstr>Consolidated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U370867.l</dc:creator>
  <cp:lastModifiedBy>U370867.l</cp:lastModifiedBy>
  <dcterms:created xsi:type="dcterms:W3CDTF">2021-01-23T12:03:39Z</dcterms:created>
  <dcterms:modified xsi:type="dcterms:W3CDTF">2021-02-26T04:57:38Z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055115f7-476a-4043-ada8-0951871bbaea</vt:lpwstr>
  </property>
</Properties>
</file>